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45424DE1-540B-4532-B4C6-9A6AD208903D}" xr6:coauthVersionLast="47" xr6:coauthVersionMax="47" xr10:uidLastSave="{00000000-0000-0000-0000-000000000000}"/>
  <bookViews>
    <workbookView xWindow="-120" yWindow="-120" windowWidth="29040" windowHeight="15840" tabRatio="629" xr2:uid="{00000000-000D-0000-FFFF-FFFF00000000}"/>
  </bookViews>
  <sheets>
    <sheet name="Invoice" sheetId="1" r:id="rId1"/>
    <sheet name="Tax Invoice" sheetId="2" r:id="rId2"/>
  </sheets>
  <externalReferences>
    <externalReference r:id="rId3"/>
    <externalReference r:id="rId4"/>
    <externalReference r:id="rId5"/>
  </externalReferences>
  <definedNames>
    <definedName name="_xlnm.Print_Area" localSheetId="0">Invoice!$A$1:$I$1011</definedName>
    <definedName name="_xlnm.Print_Area" localSheetId="1">'Tax Invoice'!$A$1:$G$1015</definedName>
    <definedName name="_xlnm.Print_Titles" localSheetId="0">Invoice!$1:$20</definedName>
    <definedName name="_xlnm.Print_Titles" localSheetId="1">'Tax Invoice'!$1:$17</definedName>
    <definedName name="RMBrate">Invoice!#REF!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2" l="1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F14" i="1" l="1"/>
  <c r="F13" i="1"/>
  <c r="F12" i="1"/>
  <c r="F11" i="1"/>
  <c r="F10" i="1"/>
  <c r="F9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5" i="1" l="1"/>
  <c r="F998" i="2"/>
  <c r="F1001" i="1"/>
  <c r="A998" i="2" s="1"/>
  <c r="F1000" i="1"/>
  <c r="A997" i="2" s="1"/>
  <c r="F999" i="1"/>
  <c r="A996" i="2" s="1"/>
  <c r="F995" i="2"/>
  <c r="F998" i="1"/>
  <c r="A995" i="2" s="1"/>
  <c r="F994" i="2"/>
  <c r="F997" i="1"/>
  <c r="A994" i="2" s="1"/>
  <c r="F993" i="2"/>
  <c r="F996" i="1"/>
  <c r="A993" i="2" s="1"/>
  <c r="F992" i="2"/>
  <c r="F995" i="1"/>
  <c r="A992" i="2" s="1"/>
  <c r="F991" i="2"/>
  <c r="F994" i="1"/>
  <c r="A991" i="2" s="1"/>
  <c r="F990" i="2"/>
  <c r="F993" i="1"/>
  <c r="A990" i="2" s="1"/>
  <c r="F989" i="2"/>
  <c r="F992" i="1"/>
  <c r="A989" i="2" s="1"/>
  <c r="F988" i="2"/>
  <c r="F991" i="1"/>
  <c r="A988" i="2" s="1"/>
  <c r="F987" i="2"/>
  <c r="F990" i="1"/>
  <c r="A987" i="2" s="1"/>
  <c r="F986" i="2"/>
  <c r="F989" i="1"/>
  <c r="A986" i="2" s="1"/>
  <c r="F985" i="2"/>
  <c r="F988" i="1"/>
  <c r="A985" i="2" s="1"/>
  <c r="F984" i="2"/>
  <c r="F987" i="1"/>
  <c r="A984" i="2" s="1"/>
  <c r="F983" i="2"/>
  <c r="F986" i="1"/>
  <c r="A983" i="2" s="1"/>
  <c r="F982" i="2"/>
  <c r="F985" i="1"/>
  <c r="A982" i="2" s="1"/>
  <c r="F981" i="2"/>
  <c r="F984" i="1"/>
  <c r="A981" i="2" s="1"/>
  <c r="F980" i="2"/>
  <c r="F983" i="1"/>
  <c r="A980" i="2" s="1"/>
  <c r="F979" i="2"/>
  <c r="F982" i="1"/>
  <c r="A979" i="2" s="1"/>
  <c r="F978" i="2"/>
  <c r="F981" i="1"/>
  <c r="A978" i="2" s="1"/>
  <c r="F977" i="2"/>
  <c r="F980" i="1"/>
  <c r="F979" i="1"/>
  <c r="A976" i="2" s="1"/>
  <c r="F975" i="2"/>
  <c r="F978" i="1"/>
  <c r="A975" i="2" s="1"/>
  <c r="F974" i="2"/>
  <c r="F977" i="1"/>
  <c r="A974" i="2" s="1"/>
  <c r="F973" i="2"/>
  <c r="F976" i="1"/>
  <c r="A973" i="2" s="1"/>
  <c r="F972" i="2"/>
  <c r="F975" i="1"/>
  <c r="A972" i="2" s="1"/>
  <c r="F971" i="2"/>
  <c r="F974" i="1"/>
  <c r="A971" i="2" s="1"/>
  <c r="F970" i="2"/>
  <c r="F973" i="1"/>
  <c r="A970" i="2" s="1"/>
  <c r="F969" i="2"/>
  <c r="F972" i="1"/>
  <c r="A969" i="2" s="1"/>
  <c r="F968" i="2"/>
  <c r="F971" i="1"/>
  <c r="A968" i="2" s="1"/>
  <c r="F967" i="2"/>
  <c r="F970" i="1"/>
  <c r="F966" i="2"/>
  <c r="F969" i="1"/>
  <c r="A966" i="2" s="1"/>
  <c r="F965" i="2"/>
  <c r="F968" i="1"/>
  <c r="A965" i="2" s="1"/>
  <c r="F964" i="2"/>
  <c r="F967" i="1"/>
  <c r="A964" i="2" s="1"/>
  <c r="F963" i="2"/>
  <c r="F966" i="1"/>
  <c r="A963" i="2" s="1"/>
  <c r="F962" i="2"/>
  <c r="F965" i="1"/>
  <c r="A962" i="2" s="1"/>
  <c r="F961" i="2"/>
  <c r="F964" i="1"/>
  <c r="A961" i="2" s="1"/>
  <c r="F960" i="2"/>
  <c r="F963" i="1"/>
  <c r="A960" i="2" s="1"/>
  <c r="F959" i="2"/>
  <c r="F962" i="1"/>
  <c r="A959" i="2" s="1"/>
  <c r="F958" i="2"/>
  <c r="F961" i="1"/>
  <c r="A958" i="2" s="1"/>
  <c r="F957" i="2"/>
  <c r="F960" i="1"/>
  <c r="A957" i="2" s="1"/>
  <c r="F956" i="2"/>
  <c r="F959" i="1"/>
  <c r="A956" i="2" s="1"/>
  <c r="F955" i="2"/>
  <c r="F958" i="1"/>
  <c r="A955" i="2" s="1"/>
  <c r="F954" i="2"/>
  <c r="F957" i="1"/>
  <c r="A954" i="2" s="1"/>
  <c r="F953" i="2"/>
  <c r="F956" i="1"/>
  <c r="A953" i="2" s="1"/>
  <c r="F952" i="2"/>
  <c r="F955" i="1"/>
  <c r="A952" i="2" s="1"/>
  <c r="F951" i="2"/>
  <c r="F954" i="1"/>
  <c r="A951" i="2" s="1"/>
  <c r="F950" i="2"/>
  <c r="F953" i="1"/>
  <c r="A950" i="2" s="1"/>
  <c r="F949" i="2"/>
  <c r="F952" i="1"/>
  <c r="A949" i="2" s="1"/>
  <c r="F948" i="2"/>
  <c r="F951" i="1"/>
  <c r="A948" i="2" s="1"/>
  <c r="F947" i="2"/>
  <c r="F950" i="1"/>
  <c r="A947" i="2" s="1"/>
  <c r="F946" i="2"/>
  <c r="F949" i="1"/>
  <c r="A946" i="2" s="1"/>
  <c r="F945" i="2"/>
  <c r="F948" i="1"/>
  <c r="A945" i="2" s="1"/>
  <c r="F944" i="2"/>
  <c r="F947" i="1"/>
  <c r="A944" i="2" s="1"/>
  <c r="F943" i="2"/>
  <c r="F946" i="1"/>
  <c r="A943" i="2" s="1"/>
  <c r="F942" i="2"/>
  <c r="F945" i="1"/>
  <c r="A942" i="2" s="1"/>
  <c r="F941" i="2"/>
  <c r="F944" i="1"/>
  <c r="A941" i="2" s="1"/>
  <c r="F943" i="1"/>
  <c r="A940" i="2" s="1"/>
  <c r="F939" i="2"/>
  <c r="F942" i="1"/>
  <c r="A939" i="2" s="1"/>
  <c r="F938" i="2"/>
  <c r="F941" i="1"/>
  <c r="A938" i="2" s="1"/>
  <c r="F937" i="2"/>
  <c r="F940" i="1"/>
  <c r="A937" i="2" s="1"/>
  <c r="F936" i="2"/>
  <c r="F939" i="1"/>
  <c r="A936" i="2" s="1"/>
  <c r="F935" i="2"/>
  <c r="F938" i="1"/>
  <c r="A935" i="2" s="1"/>
  <c r="F934" i="2"/>
  <c r="F937" i="1"/>
  <c r="A934" i="2" s="1"/>
  <c r="F933" i="2"/>
  <c r="F936" i="1"/>
  <c r="A933" i="2" s="1"/>
  <c r="F932" i="2"/>
  <c r="F935" i="1"/>
  <c r="A932" i="2" s="1"/>
  <c r="F931" i="2"/>
  <c r="F934" i="1"/>
  <c r="A931" i="2" s="1"/>
  <c r="F933" i="1"/>
  <c r="A930" i="2" s="1"/>
  <c r="F929" i="2"/>
  <c r="F932" i="1"/>
  <c r="A929" i="2" s="1"/>
  <c r="F928" i="2"/>
  <c r="F931" i="1"/>
  <c r="A928" i="2" s="1"/>
  <c r="F927" i="2"/>
  <c r="F930" i="1"/>
  <c r="A927" i="2" s="1"/>
  <c r="F926" i="2"/>
  <c r="F929" i="1"/>
  <c r="A926" i="2" s="1"/>
  <c r="F925" i="2"/>
  <c r="F928" i="1"/>
  <c r="A925" i="2" s="1"/>
  <c r="F924" i="2"/>
  <c r="F927" i="1"/>
  <c r="A924" i="2" s="1"/>
  <c r="F923" i="2"/>
  <c r="F926" i="1"/>
  <c r="A923" i="2" s="1"/>
  <c r="F922" i="2"/>
  <c r="F925" i="1"/>
  <c r="A922" i="2" s="1"/>
  <c r="F921" i="2"/>
  <c r="F924" i="1"/>
  <c r="A921" i="2" s="1"/>
  <c r="F920" i="2"/>
  <c r="F923" i="1"/>
  <c r="A920" i="2" s="1"/>
  <c r="F919" i="2"/>
  <c r="F922" i="1"/>
  <c r="A919" i="2" s="1"/>
  <c r="F918" i="2"/>
  <c r="F921" i="1"/>
  <c r="A918" i="2" s="1"/>
  <c r="F917" i="2"/>
  <c r="F920" i="1"/>
  <c r="A917" i="2" s="1"/>
  <c r="F916" i="2"/>
  <c r="F919" i="1"/>
  <c r="A916" i="2" s="1"/>
  <c r="F915" i="2"/>
  <c r="F918" i="1"/>
  <c r="A915" i="2" s="1"/>
  <c r="F914" i="2"/>
  <c r="F917" i="1"/>
  <c r="A914" i="2" s="1"/>
  <c r="F913" i="2"/>
  <c r="F916" i="1"/>
  <c r="A913" i="2" s="1"/>
  <c r="F912" i="2"/>
  <c r="F915" i="1"/>
  <c r="A912" i="2" s="1"/>
  <c r="F911" i="2"/>
  <c r="F914" i="1"/>
  <c r="A911" i="2" s="1"/>
  <c r="F910" i="2"/>
  <c r="F913" i="1"/>
  <c r="A910" i="2" s="1"/>
  <c r="F909" i="2"/>
  <c r="F912" i="1"/>
  <c r="A909" i="2" s="1"/>
  <c r="F908" i="2"/>
  <c r="F911" i="1"/>
  <c r="A908" i="2" s="1"/>
  <c r="F907" i="2"/>
  <c r="F910" i="1"/>
  <c r="A907" i="2" s="1"/>
  <c r="F906" i="2"/>
  <c r="F909" i="1"/>
  <c r="A906" i="2" s="1"/>
  <c r="F905" i="2"/>
  <c r="F908" i="1"/>
  <c r="A905" i="2" s="1"/>
  <c r="F904" i="2"/>
  <c r="F907" i="1"/>
  <c r="A904" i="2" s="1"/>
  <c r="F903" i="2"/>
  <c r="F906" i="1"/>
  <c r="A903" i="2" s="1"/>
  <c r="F902" i="2"/>
  <c r="F905" i="1"/>
  <c r="A902" i="2" s="1"/>
  <c r="F901" i="2"/>
  <c r="F904" i="1"/>
  <c r="A901" i="2" s="1"/>
  <c r="F900" i="2"/>
  <c r="F903" i="1"/>
  <c r="A900" i="2" s="1"/>
  <c r="F899" i="2"/>
  <c r="F902" i="1"/>
  <c r="A899" i="2" s="1"/>
  <c r="F898" i="2"/>
  <c r="F901" i="1"/>
  <c r="A898" i="2" s="1"/>
  <c r="F897" i="2"/>
  <c r="F900" i="1"/>
  <c r="A897" i="2" s="1"/>
  <c r="F896" i="2"/>
  <c r="F899" i="1"/>
  <c r="A896" i="2" s="1"/>
  <c r="F895" i="2"/>
  <c r="F898" i="1"/>
  <c r="A895" i="2" s="1"/>
  <c r="F894" i="2"/>
  <c r="F897" i="1"/>
  <c r="A894" i="2" s="1"/>
  <c r="F896" i="1"/>
  <c r="A893" i="2" s="1"/>
  <c r="F892" i="2"/>
  <c r="F895" i="1"/>
  <c r="A892" i="2" s="1"/>
  <c r="F891" i="2"/>
  <c r="F894" i="1"/>
  <c r="F890" i="2"/>
  <c r="F893" i="1"/>
  <c r="A890" i="2" s="1"/>
  <c r="F889" i="2"/>
  <c r="F892" i="1"/>
  <c r="A889" i="2" s="1"/>
  <c r="F888" i="2"/>
  <c r="F891" i="1"/>
  <c r="A888" i="2" s="1"/>
  <c r="F887" i="2"/>
  <c r="F890" i="1"/>
  <c r="A887" i="2" s="1"/>
  <c r="F886" i="2"/>
  <c r="F889" i="1"/>
  <c r="A886" i="2" s="1"/>
  <c r="F885" i="2"/>
  <c r="F888" i="1"/>
  <c r="A885" i="2" s="1"/>
  <c r="F884" i="2"/>
  <c r="F887" i="1"/>
  <c r="A884" i="2" s="1"/>
  <c r="F886" i="1"/>
  <c r="A883" i="2" s="1"/>
  <c r="F882" i="2"/>
  <c r="F885" i="1"/>
  <c r="A882" i="2" s="1"/>
  <c r="F881" i="2"/>
  <c r="F884" i="1"/>
  <c r="A881" i="2" s="1"/>
  <c r="F883" i="1"/>
  <c r="A880" i="2" s="1"/>
  <c r="F879" i="2"/>
  <c r="F882" i="1"/>
  <c r="A879" i="2" s="1"/>
  <c r="F878" i="2"/>
  <c r="F881" i="1"/>
  <c r="A878" i="2" s="1"/>
  <c r="F877" i="2"/>
  <c r="F880" i="1"/>
  <c r="A877" i="2" s="1"/>
  <c r="F876" i="2"/>
  <c r="F879" i="1"/>
  <c r="A876" i="2" s="1"/>
  <c r="F875" i="2"/>
  <c r="F878" i="1"/>
  <c r="A875" i="2" s="1"/>
  <c r="F874" i="2"/>
  <c r="F877" i="1"/>
  <c r="A874" i="2" s="1"/>
  <c r="F873" i="2"/>
  <c r="F876" i="1"/>
  <c r="A873" i="2" s="1"/>
  <c r="F872" i="2"/>
  <c r="F875" i="1"/>
  <c r="A872" i="2" s="1"/>
  <c r="F874" i="1"/>
  <c r="A871" i="2" s="1"/>
  <c r="F870" i="2"/>
  <c r="F873" i="1"/>
  <c r="A870" i="2" s="1"/>
  <c r="F869" i="2"/>
  <c r="F872" i="1"/>
  <c r="A869" i="2" s="1"/>
  <c r="F871" i="1"/>
  <c r="A868" i="2" s="1"/>
  <c r="F867" i="2"/>
  <c r="F870" i="1"/>
  <c r="A867" i="2" s="1"/>
  <c r="F866" i="2"/>
  <c r="F869" i="1"/>
  <c r="A866" i="2" s="1"/>
  <c r="F865" i="2"/>
  <c r="F868" i="1"/>
  <c r="A865" i="2" s="1"/>
  <c r="F864" i="2"/>
  <c r="F867" i="1"/>
  <c r="A864" i="2" s="1"/>
  <c r="F863" i="2"/>
  <c r="F866" i="1"/>
  <c r="A863" i="2" s="1"/>
  <c r="F862" i="2"/>
  <c r="F865" i="1"/>
  <c r="A862" i="2" s="1"/>
  <c r="F861" i="2"/>
  <c r="F864" i="1"/>
  <c r="A861" i="2" s="1"/>
  <c r="F860" i="2"/>
  <c r="F863" i="1"/>
  <c r="A860" i="2" s="1"/>
  <c r="F859" i="2"/>
  <c r="F862" i="1"/>
  <c r="A859" i="2" s="1"/>
  <c r="F858" i="2"/>
  <c r="F861" i="1"/>
  <c r="A858" i="2" s="1"/>
  <c r="F857" i="2"/>
  <c r="F860" i="1"/>
  <c r="A857" i="2" s="1"/>
  <c r="F856" i="2"/>
  <c r="F859" i="1"/>
  <c r="A856" i="2" s="1"/>
  <c r="F858" i="1"/>
  <c r="A855" i="2" s="1"/>
  <c r="F854" i="2"/>
  <c r="F857" i="1"/>
  <c r="A854" i="2" s="1"/>
  <c r="F853" i="2"/>
  <c r="F856" i="1"/>
  <c r="A853" i="2" s="1"/>
  <c r="F852" i="2"/>
  <c r="F855" i="1"/>
  <c r="A852" i="2" s="1"/>
  <c r="F851" i="2"/>
  <c r="F854" i="1"/>
  <c r="A851" i="2" s="1"/>
  <c r="F850" i="2"/>
  <c r="F853" i="1"/>
  <c r="A850" i="2" s="1"/>
  <c r="F852" i="1"/>
  <c r="A849" i="2" s="1"/>
  <c r="F851" i="1"/>
  <c r="A848" i="2" s="1"/>
  <c r="F847" i="2"/>
  <c r="F850" i="1"/>
  <c r="A847" i="2" s="1"/>
  <c r="F849" i="1"/>
  <c r="A846" i="2" s="1"/>
  <c r="F845" i="2"/>
  <c r="F848" i="1"/>
  <c r="A845" i="2" s="1"/>
  <c r="F844" i="2"/>
  <c r="F847" i="1"/>
  <c r="A844" i="2" s="1"/>
  <c r="F843" i="2"/>
  <c r="F846" i="1"/>
  <c r="A843" i="2" s="1"/>
  <c r="F842" i="2"/>
  <c r="F845" i="1"/>
  <c r="A842" i="2" s="1"/>
  <c r="F841" i="2"/>
  <c r="F844" i="1"/>
  <c r="A841" i="2" s="1"/>
  <c r="F840" i="2"/>
  <c r="F843" i="1"/>
  <c r="A840" i="2" s="1"/>
  <c r="F839" i="2"/>
  <c r="F842" i="1"/>
  <c r="A839" i="2" s="1"/>
  <c r="F838" i="2"/>
  <c r="F841" i="1"/>
  <c r="A838" i="2" s="1"/>
  <c r="F837" i="2"/>
  <c r="F840" i="1"/>
  <c r="A837" i="2" s="1"/>
  <c r="F836" i="2"/>
  <c r="F839" i="1"/>
  <c r="A836" i="2" s="1"/>
  <c r="F835" i="2"/>
  <c r="F838" i="1"/>
  <c r="A835" i="2" s="1"/>
  <c r="F834" i="2"/>
  <c r="F837" i="1"/>
  <c r="A834" i="2" s="1"/>
  <c r="F833" i="2"/>
  <c r="F836" i="1"/>
  <c r="A833" i="2" s="1"/>
  <c r="F832" i="2"/>
  <c r="F835" i="1"/>
  <c r="A832" i="2" s="1"/>
  <c r="F831" i="2"/>
  <c r="F834" i="1"/>
  <c r="A831" i="2" s="1"/>
  <c r="F833" i="1"/>
  <c r="A830" i="2" s="1"/>
  <c r="F829" i="2"/>
  <c r="F832" i="1"/>
  <c r="A829" i="2" s="1"/>
  <c r="F828" i="2"/>
  <c r="F831" i="1"/>
  <c r="A828" i="2" s="1"/>
  <c r="F827" i="2"/>
  <c r="F830" i="1"/>
  <c r="A827" i="2" s="1"/>
  <c r="F826" i="2"/>
  <c r="F829" i="1"/>
  <c r="A826" i="2" s="1"/>
  <c r="F825" i="2"/>
  <c r="F828" i="1"/>
  <c r="A825" i="2" s="1"/>
  <c r="F824" i="2"/>
  <c r="F827" i="1"/>
  <c r="A824" i="2" s="1"/>
  <c r="F823" i="2"/>
  <c r="F826" i="1"/>
  <c r="A823" i="2" s="1"/>
  <c r="F822" i="2"/>
  <c r="F825" i="1"/>
  <c r="A822" i="2" s="1"/>
  <c r="F821" i="2"/>
  <c r="F824" i="1"/>
  <c r="A821" i="2" s="1"/>
  <c r="F820" i="2"/>
  <c r="F823" i="1"/>
  <c r="A820" i="2" s="1"/>
  <c r="F819" i="2"/>
  <c r="F822" i="1"/>
  <c r="A819" i="2" s="1"/>
  <c r="F818" i="2"/>
  <c r="F821" i="1"/>
  <c r="A818" i="2" s="1"/>
  <c r="F817" i="2"/>
  <c r="F820" i="1"/>
  <c r="A817" i="2" s="1"/>
  <c r="F816" i="2"/>
  <c r="F819" i="1"/>
  <c r="A816" i="2" s="1"/>
  <c r="F815" i="2"/>
  <c r="F818" i="1"/>
  <c r="A815" i="2" s="1"/>
  <c r="F814" i="2"/>
  <c r="F817" i="1"/>
  <c r="A814" i="2" s="1"/>
  <c r="F813" i="2"/>
  <c r="F816" i="1"/>
  <c r="A813" i="2" s="1"/>
  <c r="F812" i="2"/>
  <c r="F815" i="1"/>
  <c r="A812" i="2" s="1"/>
  <c r="F811" i="2"/>
  <c r="F814" i="1"/>
  <c r="A811" i="2" s="1"/>
  <c r="F810" i="2"/>
  <c r="F813" i="1"/>
  <c r="A810" i="2" s="1"/>
  <c r="F809" i="2"/>
  <c r="F812" i="1"/>
  <c r="A809" i="2" s="1"/>
  <c r="F808" i="2"/>
  <c r="F811" i="1"/>
  <c r="A808" i="2" s="1"/>
  <c r="F807" i="2"/>
  <c r="F810" i="1"/>
  <c r="A807" i="2" s="1"/>
  <c r="F806" i="2"/>
  <c r="F809" i="1"/>
  <c r="A806" i="2" s="1"/>
  <c r="F805" i="2"/>
  <c r="F808" i="1"/>
  <c r="A805" i="2" s="1"/>
  <c r="F807" i="1"/>
  <c r="A804" i="2" s="1"/>
  <c r="F803" i="2"/>
  <c r="F806" i="1"/>
  <c r="A803" i="2" s="1"/>
  <c r="F802" i="2"/>
  <c r="F805" i="1"/>
  <c r="A802" i="2" s="1"/>
  <c r="F804" i="1"/>
  <c r="A801" i="2" s="1"/>
  <c r="F803" i="1"/>
  <c r="A800" i="2" s="1"/>
  <c r="F799" i="2"/>
  <c r="F802" i="1"/>
  <c r="A799" i="2" s="1"/>
  <c r="F798" i="2"/>
  <c r="F801" i="1"/>
  <c r="A798" i="2" s="1"/>
  <c r="F797" i="2"/>
  <c r="F800" i="1"/>
  <c r="A797" i="2" s="1"/>
  <c r="F796" i="2"/>
  <c r="F799" i="1"/>
  <c r="A796" i="2" s="1"/>
  <c r="F795" i="2"/>
  <c r="F798" i="1"/>
  <c r="A795" i="2" s="1"/>
  <c r="F794" i="2"/>
  <c r="F797" i="1"/>
  <c r="A794" i="2" s="1"/>
  <c r="F793" i="2"/>
  <c r="F796" i="1"/>
  <c r="A793" i="2" s="1"/>
  <c r="F792" i="2"/>
  <c r="F795" i="1"/>
  <c r="A792" i="2" s="1"/>
  <c r="F791" i="2"/>
  <c r="F794" i="1"/>
  <c r="A791" i="2" s="1"/>
  <c r="F790" i="2"/>
  <c r="F793" i="1"/>
  <c r="A790" i="2" s="1"/>
  <c r="F789" i="2"/>
  <c r="F792" i="1"/>
  <c r="A789" i="2" s="1"/>
  <c r="F788" i="2"/>
  <c r="F791" i="1"/>
  <c r="A788" i="2" s="1"/>
  <c r="F787" i="2"/>
  <c r="F790" i="1"/>
  <c r="A787" i="2" s="1"/>
  <c r="F786" i="2"/>
  <c r="F789" i="1"/>
  <c r="A786" i="2" s="1"/>
  <c r="F785" i="2"/>
  <c r="F788" i="1"/>
  <c r="A785" i="2" s="1"/>
  <c r="F784" i="2"/>
  <c r="F787" i="1"/>
  <c r="A784" i="2" s="1"/>
  <c r="F783" i="2"/>
  <c r="F786" i="1"/>
  <c r="A783" i="2" s="1"/>
  <c r="F782" i="2"/>
  <c r="F785" i="1"/>
  <c r="A782" i="2" s="1"/>
  <c r="F781" i="2"/>
  <c r="F784" i="1"/>
  <c r="A781" i="2" s="1"/>
  <c r="F780" i="2"/>
  <c r="F783" i="1"/>
  <c r="A780" i="2" s="1"/>
  <c r="F779" i="2"/>
  <c r="F782" i="1"/>
  <c r="A779" i="2" s="1"/>
  <c r="F778" i="2"/>
  <c r="F781" i="1"/>
  <c r="A778" i="2" s="1"/>
  <c r="F780" i="1"/>
  <c r="A777" i="2" s="1"/>
  <c r="F779" i="1"/>
  <c r="A776" i="2" s="1"/>
  <c r="F775" i="2"/>
  <c r="F778" i="1"/>
  <c r="A775" i="2" s="1"/>
  <c r="F774" i="2"/>
  <c r="F777" i="1"/>
  <c r="A774" i="2" s="1"/>
  <c r="F773" i="2"/>
  <c r="F776" i="1"/>
  <c r="A773" i="2" s="1"/>
  <c r="F772" i="2"/>
  <c r="F775" i="1"/>
  <c r="A772" i="2" s="1"/>
  <c r="F771" i="2"/>
  <c r="F774" i="1"/>
  <c r="A771" i="2" s="1"/>
  <c r="F770" i="2"/>
  <c r="F773" i="1"/>
  <c r="A770" i="2" s="1"/>
  <c r="F772" i="1"/>
  <c r="A769" i="2" s="1"/>
  <c r="F768" i="2"/>
  <c r="F771" i="1"/>
  <c r="A768" i="2" s="1"/>
  <c r="F767" i="2"/>
  <c r="F770" i="1"/>
  <c r="A767" i="2" s="1"/>
  <c r="F766" i="2"/>
  <c r="F769" i="1"/>
  <c r="A766" i="2" s="1"/>
  <c r="F765" i="2"/>
  <c r="F768" i="1"/>
  <c r="A765" i="2" s="1"/>
  <c r="F764" i="2"/>
  <c r="F767" i="1"/>
  <c r="A764" i="2" s="1"/>
  <c r="F763" i="2"/>
  <c r="F766" i="1"/>
  <c r="A763" i="2" s="1"/>
  <c r="F762" i="2"/>
  <c r="F765" i="1"/>
  <c r="A762" i="2" s="1"/>
  <c r="F761" i="2"/>
  <c r="F764" i="1"/>
  <c r="A761" i="2" s="1"/>
  <c r="F760" i="2"/>
  <c r="F763" i="1"/>
  <c r="A760" i="2" s="1"/>
  <c r="F759" i="2"/>
  <c r="F762" i="1"/>
  <c r="A759" i="2" s="1"/>
  <c r="F758" i="2"/>
  <c r="F761" i="1"/>
  <c r="A758" i="2" s="1"/>
  <c r="F757" i="2"/>
  <c r="F760" i="1"/>
  <c r="A757" i="2" s="1"/>
  <c r="F756" i="2"/>
  <c r="F759" i="1"/>
  <c r="A756" i="2" s="1"/>
  <c r="F755" i="2"/>
  <c r="F758" i="1"/>
  <c r="A755" i="2" s="1"/>
  <c r="F754" i="2"/>
  <c r="F757" i="1"/>
  <c r="A754" i="2" s="1"/>
  <c r="F753" i="2"/>
  <c r="F756" i="1"/>
  <c r="A753" i="2" s="1"/>
  <c r="F752" i="2"/>
  <c r="F755" i="1"/>
  <c r="A752" i="2" s="1"/>
  <c r="F751" i="2"/>
  <c r="F754" i="1"/>
  <c r="A751" i="2" s="1"/>
  <c r="F750" i="2"/>
  <c r="F753" i="1"/>
  <c r="A750" i="2" s="1"/>
  <c r="F749" i="2"/>
  <c r="F752" i="1"/>
  <c r="A749" i="2" s="1"/>
  <c r="F748" i="2"/>
  <c r="F751" i="1"/>
  <c r="A748" i="2" s="1"/>
  <c r="F747" i="2"/>
  <c r="F750" i="1"/>
  <c r="A747" i="2" s="1"/>
  <c r="F746" i="2"/>
  <c r="F749" i="1"/>
  <c r="A746" i="2" s="1"/>
  <c r="F745" i="2"/>
  <c r="F748" i="1"/>
  <c r="A745" i="2" s="1"/>
  <c r="F744" i="2"/>
  <c r="F747" i="1"/>
  <c r="A744" i="2" s="1"/>
  <c r="F743" i="2"/>
  <c r="F746" i="1"/>
  <c r="A743" i="2" s="1"/>
  <c r="F742" i="2"/>
  <c r="F745" i="1"/>
  <c r="A742" i="2" s="1"/>
  <c r="F741" i="2"/>
  <c r="F744" i="1"/>
  <c r="A741" i="2" s="1"/>
  <c r="F743" i="1"/>
  <c r="A740" i="2" s="1"/>
  <c r="F739" i="2"/>
  <c r="F742" i="1"/>
  <c r="A739" i="2" s="1"/>
  <c r="F738" i="2"/>
  <c r="F741" i="1"/>
  <c r="A738" i="2" s="1"/>
  <c r="F737" i="2"/>
  <c r="F740" i="1"/>
  <c r="A737" i="2" s="1"/>
  <c r="F736" i="2"/>
  <c r="F739" i="1"/>
  <c r="A736" i="2" s="1"/>
  <c r="F735" i="2"/>
  <c r="F738" i="1"/>
  <c r="A735" i="2" s="1"/>
  <c r="F734" i="2"/>
  <c r="F737" i="1"/>
  <c r="A734" i="2" s="1"/>
  <c r="F733" i="2"/>
  <c r="F736" i="1"/>
  <c r="A733" i="2" s="1"/>
  <c r="F732" i="2"/>
  <c r="F735" i="1"/>
  <c r="A732" i="2" s="1"/>
  <c r="F731" i="2"/>
  <c r="F734" i="1"/>
  <c r="A731" i="2" s="1"/>
  <c r="F730" i="2"/>
  <c r="F733" i="1"/>
  <c r="A730" i="2" s="1"/>
  <c r="F732" i="1"/>
  <c r="A729" i="2" s="1"/>
  <c r="F728" i="2"/>
  <c r="F731" i="1"/>
  <c r="A728" i="2" s="1"/>
  <c r="F727" i="2"/>
  <c r="F730" i="1"/>
  <c r="A727" i="2" s="1"/>
  <c r="F726" i="2"/>
  <c r="F729" i="1"/>
  <c r="A726" i="2" s="1"/>
  <c r="F725" i="2"/>
  <c r="F728" i="1"/>
  <c r="A725" i="2" s="1"/>
  <c r="F724" i="2"/>
  <c r="F727" i="1"/>
  <c r="A724" i="2" s="1"/>
  <c r="F723" i="2"/>
  <c r="F726" i="1"/>
  <c r="A723" i="2" s="1"/>
  <c r="F722" i="2"/>
  <c r="F725" i="1"/>
  <c r="A722" i="2" s="1"/>
  <c r="F721" i="2"/>
  <c r="F724" i="1"/>
  <c r="A721" i="2" s="1"/>
  <c r="F720" i="2"/>
  <c r="F723" i="1"/>
  <c r="A720" i="2" s="1"/>
  <c r="F719" i="2"/>
  <c r="F722" i="1"/>
  <c r="A719" i="2" s="1"/>
  <c r="F721" i="1"/>
  <c r="A718" i="2" s="1"/>
  <c r="F717" i="2"/>
  <c r="F720" i="1"/>
  <c r="A717" i="2" s="1"/>
  <c r="F716" i="2"/>
  <c r="F719" i="1"/>
  <c r="A716" i="2" s="1"/>
  <c r="F718" i="1"/>
  <c r="A715" i="2" s="1"/>
  <c r="F714" i="2"/>
  <c r="F717" i="1"/>
  <c r="A714" i="2" s="1"/>
  <c r="F713" i="2"/>
  <c r="F716" i="1"/>
  <c r="A713" i="2" s="1"/>
  <c r="F712" i="2"/>
  <c r="F715" i="1"/>
  <c r="F711" i="2"/>
  <c r="F714" i="1"/>
  <c r="A711" i="2" s="1"/>
  <c r="F713" i="1"/>
  <c r="A710" i="2" s="1"/>
  <c r="F709" i="2"/>
  <c r="F712" i="1"/>
  <c r="A709" i="2" s="1"/>
  <c r="F708" i="2"/>
  <c r="F711" i="1"/>
  <c r="A708" i="2" s="1"/>
  <c r="F707" i="2"/>
  <c r="F710" i="1"/>
  <c r="A707" i="2" s="1"/>
  <c r="F706" i="2"/>
  <c r="F709" i="1"/>
  <c r="A706" i="2" s="1"/>
  <c r="F708" i="1"/>
  <c r="A705" i="2" s="1"/>
  <c r="F704" i="2"/>
  <c r="F707" i="1"/>
  <c r="A704" i="2" s="1"/>
  <c r="F703" i="2"/>
  <c r="F706" i="1"/>
  <c r="A703" i="2" s="1"/>
  <c r="F702" i="2"/>
  <c r="F705" i="1"/>
  <c r="A702" i="2" s="1"/>
  <c r="F701" i="2"/>
  <c r="F704" i="1"/>
  <c r="A701" i="2" s="1"/>
  <c r="F700" i="2"/>
  <c r="F703" i="1"/>
  <c r="A700" i="2" s="1"/>
  <c r="F699" i="2"/>
  <c r="F702" i="1"/>
  <c r="A699" i="2" s="1"/>
  <c r="F698" i="2"/>
  <c r="F701" i="1"/>
  <c r="A698" i="2" s="1"/>
  <c r="F697" i="2"/>
  <c r="F700" i="1"/>
  <c r="A697" i="2" s="1"/>
  <c r="F696" i="2"/>
  <c r="F699" i="1"/>
  <c r="A696" i="2" s="1"/>
  <c r="F695" i="2"/>
  <c r="F698" i="1"/>
  <c r="A695" i="2" s="1"/>
  <c r="F694" i="2"/>
  <c r="F697" i="1"/>
  <c r="A694" i="2" s="1"/>
  <c r="F693" i="2"/>
  <c r="F696" i="1"/>
  <c r="A693" i="2" s="1"/>
  <c r="F692" i="2"/>
  <c r="F695" i="1"/>
  <c r="A692" i="2" s="1"/>
  <c r="F691" i="2"/>
  <c r="F694" i="1"/>
  <c r="F690" i="2"/>
  <c r="F693" i="1"/>
  <c r="A690" i="2" s="1"/>
  <c r="F689" i="2"/>
  <c r="F692" i="1"/>
  <c r="A689" i="2" s="1"/>
  <c r="F688" i="2"/>
  <c r="F691" i="1"/>
  <c r="A688" i="2" s="1"/>
  <c r="F687" i="2"/>
  <c r="F690" i="1"/>
  <c r="A687" i="2" s="1"/>
  <c r="F686" i="2"/>
  <c r="F689" i="1"/>
  <c r="A686" i="2" s="1"/>
  <c r="F685" i="2"/>
  <c r="F688" i="1"/>
  <c r="A685" i="2" s="1"/>
  <c r="F684" i="2"/>
  <c r="F687" i="1"/>
  <c r="A684" i="2" s="1"/>
  <c r="F683" i="2"/>
  <c r="F686" i="1"/>
  <c r="A683" i="2" s="1"/>
  <c r="F682" i="2"/>
  <c r="F685" i="1"/>
  <c r="A682" i="2" s="1"/>
  <c r="F681" i="2"/>
  <c r="F684" i="1"/>
  <c r="A681" i="2" s="1"/>
  <c r="F680" i="2"/>
  <c r="F683" i="1"/>
  <c r="A680" i="2" s="1"/>
  <c r="F679" i="2"/>
  <c r="F682" i="1"/>
  <c r="A679" i="2" s="1"/>
  <c r="F678" i="2"/>
  <c r="F681" i="1"/>
  <c r="A678" i="2" s="1"/>
  <c r="F677" i="2"/>
  <c r="F680" i="1"/>
  <c r="A677" i="2" s="1"/>
  <c r="F679" i="1"/>
  <c r="A676" i="2" s="1"/>
  <c r="F678" i="1"/>
  <c r="A675" i="2" s="1"/>
  <c r="F674" i="2"/>
  <c r="F677" i="1"/>
  <c r="A674" i="2" s="1"/>
  <c r="F673" i="2"/>
  <c r="F676" i="1"/>
  <c r="A673" i="2" s="1"/>
  <c r="F672" i="2"/>
  <c r="F675" i="1"/>
  <c r="A672" i="2" s="1"/>
  <c r="F671" i="2"/>
  <c r="F674" i="1"/>
  <c r="A671" i="2" s="1"/>
  <c r="F670" i="2"/>
  <c r="F673" i="1"/>
  <c r="A670" i="2" s="1"/>
  <c r="F669" i="2"/>
  <c r="F672" i="1"/>
  <c r="A669" i="2" s="1"/>
  <c r="F671" i="1"/>
  <c r="A668" i="2" s="1"/>
  <c r="F667" i="2"/>
  <c r="F670" i="1"/>
  <c r="A667" i="2" s="1"/>
  <c r="F666" i="2"/>
  <c r="F669" i="1"/>
  <c r="A666" i="2" s="1"/>
  <c r="F665" i="2"/>
  <c r="F668" i="1"/>
  <c r="A665" i="2" s="1"/>
  <c r="F664" i="2"/>
  <c r="F667" i="1"/>
  <c r="A664" i="2" s="1"/>
  <c r="F663" i="2"/>
  <c r="F666" i="1"/>
  <c r="A663" i="2" s="1"/>
  <c r="F662" i="2"/>
  <c r="F665" i="1"/>
  <c r="A662" i="2" s="1"/>
  <c r="F661" i="2"/>
  <c r="F664" i="1"/>
  <c r="A661" i="2" s="1"/>
  <c r="F660" i="2"/>
  <c r="F663" i="1"/>
  <c r="A660" i="2" s="1"/>
  <c r="F659" i="2"/>
  <c r="F662" i="1"/>
  <c r="A659" i="2" s="1"/>
  <c r="F658" i="2"/>
  <c r="F661" i="1"/>
  <c r="A658" i="2" s="1"/>
  <c r="F657" i="2"/>
  <c r="F660" i="1"/>
  <c r="A657" i="2" s="1"/>
  <c r="F656" i="2"/>
  <c r="F659" i="1"/>
  <c r="A656" i="2" s="1"/>
  <c r="F655" i="2"/>
  <c r="F658" i="1"/>
  <c r="A655" i="2" s="1"/>
  <c r="F654" i="2"/>
  <c r="F657" i="1"/>
  <c r="A654" i="2" s="1"/>
  <c r="F653" i="2"/>
  <c r="F656" i="1"/>
  <c r="A653" i="2" s="1"/>
  <c r="F652" i="2"/>
  <c r="F655" i="1"/>
  <c r="A652" i="2" s="1"/>
  <c r="F651" i="2"/>
  <c r="F654" i="1"/>
  <c r="A651" i="2" s="1"/>
  <c r="F650" i="2"/>
  <c r="F653" i="1"/>
  <c r="A650" i="2" s="1"/>
  <c r="F649" i="2"/>
  <c r="F652" i="1"/>
  <c r="A649" i="2" s="1"/>
  <c r="F651" i="1"/>
  <c r="A648" i="2" s="1"/>
  <c r="F647" i="2"/>
  <c r="F650" i="1"/>
  <c r="A647" i="2" s="1"/>
  <c r="F649" i="1"/>
  <c r="A646" i="2" s="1"/>
  <c r="F645" i="2"/>
  <c r="F648" i="1"/>
  <c r="A645" i="2" s="1"/>
  <c r="F644" i="2"/>
  <c r="F647" i="1"/>
  <c r="A644" i="2" s="1"/>
  <c r="F643" i="2"/>
  <c r="F646" i="1"/>
  <c r="A643" i="2" s="1"/>
  <c r="F642" i="2"/>
  <c r="F645" i="1"/>
  <c r="A642" i="2" s="1"/>
  <c r="F641" i="2"/>
  <c r="F644" i="1"/>
  <c r="A641" i="2" s="1"/>
  <c r="F640" i="2"/>
  <c r="F643" i="1"/>
  <c r="A640" i="2" s="1"/>
  <c r="F642" i="1"/>
  <c r="A639" i="2" s="1"/>
  <c r="F638" i="2"/>
  <c r="F641" i="1"/>
  <c r="A638" i="2" s="1"/>
  <c r="F637" i="2"/>
  <c r="F640" i="1"/>
  <c r="A637" i="2" s="1"/>
  <c r="F636" i="2"/>
  <c r="F639" i="1"/>
  <c r="A636" i="2" s="1"/>
  <c r="F635" i="2"/>
  <c r="F638" i="1"/>
  <c r="A635" i="2" s="1"/>
  <c r="F634" i="2"/>
  <c r="F637" i="1"/>
  <c r="A634" i="2" s="1"/>
  <c r="F636" i="1"/>
  <c r="A633" i="2" s="1"/>
  <c r="F632" i="2"/>
  <c r="F635" i="1"/>
  <c r="A632" i="2" s="1"/>
  <c r="F631" i="2"/>
  <c r="F634" i="1"/>
  <c r="A631" i="2" s="1"/>
  <c r="F630" i="2"/>
  <c r="F633" i="1"/>
  <c r="A630" i="2" s="1"/>
  <c r="F629" i="2"/>
  <c r="F632" i="1"/>
  <c r="A629" i="2" s="1"/>
  <c r="F628" i="2"/>
  <c r="F631" i="1"/>
  <c r="A628" i="2" s="1"/>
  <c r="F627" i="2"/>
  <c r="F630" i="1"/>
  <c r="A627" i="2" s="1"/>
  <c r="F626" i="2"/>
  <c r="F629" i="1"/>
  <c r="A626" i="2" s="1"/>
  <c r="F625" i="2"/>
  <c r="F628" i="1"/>
  <c r="A625" i="2" s="1"/>
  <c r="F624" i="2"/>
  <c r="F627" i="1"/>
  <c r="A624" i="2" s="1"/>
  <c r="F623" i="2"/>
  <c r="F626" i="1"/>
  <c r="A623" i="2" s="1"/>
  <c r="F622" i="2"/>
  <c r="F625" i="1"/>
  <c r="A622" i="2" s="1"/>
  <c r="F621" i="2"/>
  <c r="F624" i="1"/>
  <c r="A621" i="2" s="1"/>
  <c r="F620" i="2"/>
  <c r="F623" i="1"/>
  <c r="A620" i="2" s="1"/>
  <c r="F619" i="2"/>
  <c r="F622" i="1"/>
  <c r="A619" i="2" s="1"/>
  <c r="F618" i="2"/>
  <c r="F621" i="1"/>
  <c r="A618" i="2" s="1"/>
  <c r="F617" i="2"/>
  <c r="F620" i="1"/>
  <c r="A617" i="2" s="1"/>
  <c r="F619" i="1"/>
  <c r="A616" i="2" s="1"/>
  <c r="F615" i="2"/>
  <c r="F618" i="1"/>
  <c r="A615" i="2" s="1"/>
  <c r="F614" i="2"/>
  <c r="F617" i="1"/>
  <c r="A614" i="2" s="1"/>
  <c r="F613" i="2"/>
  <c r="F616" i="1"/>
  <c r="A613" i="2" s="1"/>
  <c r="F612" i="2"/>
  <c r="F615" i="1"/>
  <c r="A612" i="2" s="1"/>
  <c r="F614" i="1"/>
  <c r="A611" i="2" s="1"/>
  <c r="F610" i="2"/>
  <c r="F613" i="1"/>
  <c r="A610" i="2" s="1"/>
  <c r="F609" i="2"/>
  <c r="F612" i="1"/>
  <c r="A609" i="2" s="1"/>
  <c r="F611" i="1"/>
  <c r="A608" i="2" s="1"/>
  <c r="F607" i="2"/>
  <c r="F610" i="1"/>
  <c r="A607" i="2" s="1"/>
  <c r="F606" i="2"/>
  <c r="F609" i="1"/>
  <c r="A606" i="2" s="1"/>
  <c r="F605" i="2"/>
  <c r="F608" i="1"/>
  <c r="A605" i="2" s="1"/>
  <c r="F607" i="1"/>
  <c r="A604" i="2" s="1"/>
  <c r="F603" i="2"/>
  <c r="F606" i="1"/>
  <c r="A603" i="2" s="1"/>
  <c r="F602" i="2"/>
  <c r="F605" i="1"/>
  <c r="A602" i="2" s="1"/>
  <c r="F601" i="2"/>
  <c r="F604" i="1"/>
  <c r="A601" i="2" s="1"/>
  <c r="F600" i="2"/>
  <c r="F603" i="1"/>
  <c r="A600" i="2" s="1"/>
  <c r="F599" i="2"/>
  <c r="F602" i="1"/>
  <c r="A599" i="2" s="1"/>
  <c r="F598" i="2"/>
  <c r="F601" i="1"/>
  <c r="A598" i="2" s="1"/>
  <c r="F597" i="2"/>
  <c r="F600" i="1"/>
  <c r="A597" i="2" s="1"/>
  <c r="F596" i="2"/>
  <c r="F599" i="1"/>
  <c r="A596" i="2" s="1"/>
  <c r="F595" i="2"/>
  <c r="F598" i="1"/>
  <c r="A595" i="2" s="1"/>
  <c r="F597" i="1"/>
  <c r="A594" i="2" s="1"/>
  <c r="F593" i="2"/>
  <c r="F596" i="1"/>
  <c r="A593" i="2" s="1"/>
  <c r="F592" i="2"/>
  <c r="F595" i="1"/>
  <c r="A592" i="2" s="1"/>
  <c r="F591" i="2"/>
  <c r="F594" i="1"/>
  <c r="A591" i="2" s="1"/>
  <c r="F590" i="2"/>
  <c r="F593" i="1"/>
  <c r="A590" i="2" s="1"/>
  <c r="F589" i="2"/>
  <c r="F592" i="1"/>
  <c r="A589" i="2" s="1"/>
  <c r="F588" i="2"/>
  <c r="F591" i="1"/>
  <c r="A588" i="2" s="1"/>
  <c r="F587" i="2"/>
  <c r="F590" i="1"/>
  <c r="A587" i="2" s="1"/>
  <c r="F586" i="2"/>
  <c r="F589" i="1"/>
  <c r="A586" i="2" s="1"/>
  <c r="F585" i="2"/>
  <c r="F588" i="1"/>
  <c r="A585" i="2" s="1"/>
  <c r="F584" i="2"/>
  <c r="F587" i="1"/>
  <c r="A584" i="2" s="1"/>
  <c r="F583" i="2"/>
  <c r="F586" i="1"/>
  <c r="A583" i="2" s="1"/>
  <c r="F582" i="2"/>
  <c r="F585" i="1"/>
  <c r="A582" i="2" s="1"/>
  <c r="F581" i="2"/>
  <c r="F584" i="1"/>
  <c r="A581" i="2" s="1"/>
  <c r="F580" i="2"/>
  <c r="F583" i="1"/>
  <c r="A580" i="2" s="1"/>
  <c r="F579" i="2"/>
  <c r="F582" i="1"/>
  <c r="A579" i="2" s="1"/>
  <c r="F578" i="2"/>
  <c r="F581" i="1"/>
  <c r="A578" i="2" s="1"/>
  <c r="F577" i="2"/>
  <c r="F580" i="1"/>
  <c r="A577" i="2" s="1"/>
  <c r="F576" i="2"/>
  <c r="F579" i="1"/>
  <c r="A576" i="2" s="1"/>
  <c r="F575" i="2"/>
  <c r="F578" i="1"/>
  <c r="A575" i="2" s="1"/>
  <c r="F574" i="2"/>
  <c r="F577" i="1"/>
  <c r="A574" i="2" s="1"/>
  <c r="F573" i="2"/>
  <c r="F576" i="1"/>
  <c r="A573" i="2" s="1"/>
  <c r="F575" i="1"/>
  <c r="A572" i="2" s="1"/>
  <c r="F571" i="2"/>
  <c r="F574" i="1"/>
  <c r="A571" i="2" s="1"/>
  <c r="F570" i="2"/>
  <c r="F573" i="1"/>
  <c r="A570" i="2" s="1"/>
  <c r="F569" i="2"/>
  <c r="F572" i="1"/>
  <c r="A569" i="2" s="1"/>
  <c r="F568" i="2"/>
  <c r="F571" i="1"/>
  <c r="A568" i="2" s="1"/>
  <c r="F567" i="2"/>
  <c r="F570" i="1"/>
  <c r="A567" i="2" s="1"/>
  <c r="F566" i="2"/>
  <c r="F569" i="1"/>
  <c r="A566" i="2" s="1"/>
  <c r="F565" i="2"/>
  <c r="F568" i="1"/>
  <c r="A565" i="2" s="1"/>
  <c r="F564" i="2"/>
  <c r="F567" i="1"/>
  <c r="A564" i="2" s="1"/>
  <c r="F563" i="2"/>
  <c r="F566" i="1"/>
  <c r="A563" i="2" s="1"/>
  <c r="F562" i="2"/>
  <c r="F565" i="1"/>
  <c r="A562" i="2" s="1"/>
  <c r="F561" i="2"/>
  <c r="F564" i="1"/>
  <c r="A561" i="2" s="1"/>
  <c r="F560" i="2"/>
  <c r="F563" i="1"/>
  <c r="A560" i="2" s="1"/>
  <c r="F559" i="2"/>
  <c r="F562" i="1"/>
  <c r="A559" i="2" s="1"/>
  <c r="F558" i="2"/>
  <c r="F561" i="1"/>
  <c r="A558" i="2" s="1"/>
  <c r="F557" i="2"/>
  <c r="F560" i="1"/>
  <c r="A557" i="2" s="1"/>
  <c r="F559" i="1"/>
  <c r="A556" i="2" s="1"/>
  <c r="F555" i="2"/>
  <c r="F558" i="1"/>
  <c r="A555" i="2" s="1"/>
  <c r="F554" i="2"/>
  <c r="F557" i="1"/>
  <c r="A554" i="2" s="1"/>
  <c r="F553" i="2"/>
  <c r="F556" i="1"/>
  <c r="A553" i="2" s="1"/>
  <c r="F555" i="1"/>
  <c r="A552" i="2" s="1"/>
  <c r="F551" i="2"/>
  <c r="F554" i="1"/>
  <c r="A551" i="2" s="1"/>
  <c r="F550" i="2"/>
  <c r="F553" i="1"/>
  <c r="A550" i="2" s="1"/>
  <c r="F549" i="2"/>
  <c r="F552" i="1"/>
  <c r="A549" i="2" s="1"/>
  <c r="F551" i="1"/>
  <c r="A548" i="2" s="1"/>
  <c r="F547" i="2"/>
  <c r="F550" i="1"/>
  <c r="A547" i="2" s="1"/>
  <c r="F546" i="2"/>
  <c r="F549" i="1"/>
  <c r="A546" i="2" s="1"/>
  <c r="F545" i="2"/>
  <c r="F548" i="1"/>
  <c r="A545" i="2" s="1"/>
  <c r="F544" i="2"/>
  <c r="F547" i="1"/>
  <c r="A544" i="2" s="1"/>
  <c r="F543" i="2"/>
  <c r="F546" i="1"/>
  <c r="A543" i="2" s="1"/>
  <c r="F545" i="1"/>
  <c r="A542" i="2" s="1"/>
  <c r="F544" i="1"/>
  <c r="A541" i="2" s="1"/>
  <c r="F540" i="2"/>
  <c r="F543" i="1"/>
  <c r="A540" i="2" s="1"/>
  <c r="F539" i="2"/>
  <c r="F542" i="1"/>
  <c r="A539" i="2" s="1"/>
  <c r="F538" i="2"/>
  <c r="F541" i="1"/>
  <c r="A538" i="2" s="1"/>
  <c r="F540" i="1"/>
  <c r="A537" i="2" s="1"/>
  <c r="F536" i="2"/>
  <c r="F539" i="1"/>
  <c r="A536" i="2" s="1"/>
  <c r="F535" i="2"/>
  <c r="F538" i="1"/>
  <c r="A535" i="2" s="1"/>
  <c r="F537" i="1"/>
  <c r="A534" i="2" s="1"/>
  <c r="F533" i="2"/>
  <c r="F536" i="1"/>
  <c r="A533" i="2" s="1"/>
  <c r="F532" i="2"/>
  <c r="F535" i="1"/>
  <c r="A532" i="2" s="1"/>
  <c r="F531" i="2"/>
  <c r="F534" i="1"/>
  <c r="A531" i="2" s="1"/>
  <c r="F530" i="2"/>
  <c r="F533" i="1"/>
  <c r="A530" i="2" s="1"/>
  <c r="F529" i="2"/>
  <c r="F532" i="1"/>
  <c r="A529" i="2" s="1"/>
  <c r="F531" i="1"/>
  <c r="A528" i="2" s="1"/>
  <c r="F527" i="2"/>
  <c r="F530" i="1"/>
  <c r="A527" i="2" s="1"/>
  <c r="F526" i="2"/>
  <c r="F529" i="1"/>
  <c r="A526" i="2" s="1"/>
  <c r="F525" i="2"/>
  <c r="F528" i="1"/>
  <c r="A525" i="2" s="1"/>
  <c r="F524" i="2"/>
  <c r="F527" i="1"/>
  <c r="A524" i="2" s="1"/>
  <c r="F523" i="2"/>
  <c r="F526" i="1"/>
  <c r="A523" i="2" s="1"/>
  <c r="F522" i="2"/>
  <c r="F525" i="1"/>
  <c r="A522" i="2" s="1"/>
  <c r="F521" i="2"/>
  <c r="F524" i="1"/>
  <c r="A521" i="2" s="1"/>
  <c r="F520" i="2"/>
  <c r="F523" i="1"/>
  <c r="A520" i="2" s="1"/>
  <c r="F519" i="2"/>
  <c r="F522" i="1"/>
  <c r="A519" i="2" s="1"/>
  <c r="F518" i="2"/>
  <c r="F521" i="1"/>
  <c r="A518" i="2" s="1"/>
  <c r="F517" i="2"/>
  <c r="F520" i="1"/>
  <c r="A517" i="2" s="1"/>
  <c r="F516" i="2"/>
  <c r="F519" i="1"/>
  <c r="A516" i="2" s="1"/>
  <c r="F515" i="2"/>
  <c r="F518" i="1"/>
  <c r="A515" i="2" s="1"/>
  <c r="F514" i="2"/>
  <c r="F517" i="1"/>
  <c r="A514" i="2" s="1"/>
  <c r="F513" i="2"/>
  <c r="F516" i="1"/>
  <c r="A513" i="2" s="1"/>
  <c r="F512" i="2"/>
  <c r="F515" i="1"/>
  <c r="A512" i="2" s="1"/>
  <c r="F511" i="2"/>
  <c r="F514" i="1"/>
  <c r="A511" i="2" s="1"/>
  <c r="F510" i="2"/>
  <c r="F513" i="1"/>
  <c r="A510" i="2" s="1"/>
  <c r="F509" i="2"/>
  <c r="F512" i="1"/>
  <c r="A509" i="2" s="1"/>
  <c r="F508" i="2"/>
  <c r="F511" i="1"/>
  <c r="A508" i="2" s="1"/>
  <c r="F507" i="2"/>
  <c r="F510" i="1"/>
  <c r="A507" i="2" s="1"/>
  <c r="F506" i="2"/>
  <c r="F509" i="1"/>
  <c r="A506" i="2" s="1"/>
  <c r="F505" i="2"/>
  <c r="F508" i="1"/>
  <c r="A505" i="2" s="1"/>
  <c r="F504" i="2"/>
  <c r="F507" i="1"/>
  <c r="A504" i="2" s="1"/>
  <c r="F503" i="2"/>
  <c r="F506" i="1"/>
  <c r="A503" i="2" s="1"/>
  <c r="F502" i="2"/>
  <c r="F505" i="1"/>
  <c r="A502" i="2" s="1"/>
  <c r="F501" i="2"/>
  <c r="F504" i="1"/>
  <c r="A501" i="2" s="1"/>
  <c r="F503" i="1"/>
  <c r="A500" i="2" s="1"/>
  <c r="F499" i="2"/>
  <c r="F502" i="1"/>
  <c r="A499" i="2" s="1"/>
  <c r="F498" i="2"/>
  <c r="F501" i="1"/>
  <c r="A498" i="2" s="1"/>
  <c r="F497" i="2"/>
  <c r="F500" i="1"/>
  <c r="A497" i="2" s="1"/>
  <c r="F496" i="2"/>
  <c r="F499" i="1"/>
  <c r="A496" i="2" s="1"/>
  <c r="F495" i="2"/>
  <c r="F498" i="1"/>
  <c r="A495" i="2" s="1"/>
  <c r="F494" i="2"/>
  <c r="F497" i="1"/>
  <c r="A494" i="2" s="1"/>
  <c r="F493" i="2"/>
  <c r="F496" i="1"/>
  <c r="A493" i="2" s="1"/>
  <c r="F492" i="2"/>
  <c r="F495" i="1"/>
  <c r="A492" i="2" s="1"/>
  <c r="F491" i="2"/>
  <c r="F494" i="1"/>
  <c r="A491" i="2" s="1"/>
  <c r="F490" i="2"/>
  <c r="F493" i="1"/>
  <c r="A490" i="2" s="1"/>
  <c r="F492" i="1"/>
  <c r="A489" i="2" s="1"/>
  <c r="F488" i="2"/>
  <c r="F491" i="1"/>
  <c r="A488" i="2" s="1"/>
  <c r="F487" i="2"/>
  <c r="F490" i="1"/>
  <c r="A487" i="2" s="1"/>
  <c r="F486" i="2"/>
  <c r="F489" i="1"/>
  <c r="A486" i="2" s="1"/>
  <c r="F485" i="2"/>
  <c r="F488" i="1"/>
  <c r="A485" i="2" s="1"/>
  <c r="F484" i="2"/>
  <c r="F487" i="1"/>
  <c r="A484" i="2" s="1"/>
  <c r="F483" i="2"/>
  <c r="F486" i="1"/>
  <c r="A483" i="2" s="1"/>
  <c r="F482" i="2"/>
  <c r="F485" i="1"/>
  <c r="A482" i="2" s="1"/>
  <c r="F481" i="2"/>
  <c r="F484" i="1"/>
  <c r="A481" i="2" s="1"/>
  <c r="F480" i="2"/>
  <c r="F483" i="1"/>
  <c r="A480" i="2" s="1"/>
  <c r="F479" i="2"/>
  <c r="F482" i="1"/>
  <c r="A479" i="2" s="1"/>
  <c r="F478" i="2"/>
  <c r="F481" i="1"/>
  <c r="A478" i="2" s="1"/>
  <c r="F477" i="2"/>
  <c r="F480" i="1"/>
  <c r="A477" i="2" s="1"/>
  <c r="F476" i="2"/>
  <c r="F479" i="1"/>
  <c r="A476" i="2" s="1"/>
  <c r="F475" i="2"/>
  <c r="F478" i="1"/>
  <c r="A475" i="2" s="1"/>
  <c r="F474" i="2"/>
  <c r="F477" i="1"/>
  <c r="A474" i="2" s="1"/>
  <c r="F473" i="2"/>
  <c r="F476" i="1"/>
  <c r="A473" i="2" s="1"/>
  <c r="F472" i="2"/>
  <c r="F475" i="1"/>
  <c r="A472" i="2" s="1"/>
  <c r="F471" i="2"/>
  <c r="F474" i="1"/>
  <c r="A471" i="2" s="1"/>
  <c r="F470" i="2"/>
  <c r="F473" i="1"/>
  <c r="A470" i="2" s="1"/>
  <c r="F469" i="2"/>
  <c r="F472" i="1"/>
  <c r="A469" i="2" s="1"/>
  <c r="F468" i="2"/>
  <c r="F471" i="1"/>
  <c r="A468" i="2" s="1"/>
  <c r="F467" i="2"/>
  <c r="F470" i="1"/>
  <c r="A467" i="2" s="1"/>
  <c r="F466" i="2"/>
  <c r="F469" i="1"/>
  <c r="A466" i="2" s="1"/>
  <c r="F465" i="2"/>
  <c r="F468" i="1"/>
  <c r="A465" i="2" s="1"/>
  <c r="F464" i="2"/>
  <c r="F467" i="1"/>
  <c r="A464" i="2" s="1"/>
  <c r="F463" i="2"/>
  <c r="F466" i="1"/>
  <c r="A463" i="2" s="1"/>
  <c r="F462" i="2"/>
  <c r="F465" i="1"/>
  <c r="A462" i="2" s="1"/>
  <c r="F464" i="1"/>
  <c r="A461" i="2" s="1"/>
  <c r="F460" i="2"/>
  <c r="F463" i="1"/>
  <c r="A460" i="2" s="1"/>
  <c r="F459" i="2"/>
  <c r="F462" i="1"/>
  <c r="A459" i="2" s="1"/>
  <c r="F458" i="2"/>
  <c r="F461" i="1"/>
  <c r="A458" i="2" s="1"/>
  <c r="F457" i="2"/>
  <c r="F460" i="1"/>
  <c r="A457" i="2" s="1"/>
  <c r="F456" i="2"/>
  <c r="F459" i="1"/>
  <c r="A456" i="2" s="1"/>
  <c r="F455" i="2"/>
  <c r="F458" i="1"/>
  <c r="A455" i="2" s="1"/>
  <c r="F454" i="2"/>
  <c r="F457" i="1"/>
  <c r="A454" i="2" s="1"/>
  <c r="F453" i="2"/>
  <c r="F456" i="1"/>
  <c r="A453" i="2" s="1"/>
  <c r="F452" i="2"/>
  <c r="F455" i="1"/>
  <c r="A452" i="2" s="1"/>
  <c r="F451" i="2"/>
  <c r="F454" i="1"/>
  <c r="A451" i="2" s="1"/>
  <c r="F450" i="2"/>
  <c r="F453" i="1"/>
  <c r="A450" i="2" s="1"/>
  <c r="F449" i="2"/>
  <c r="F452" i="1"/>
  <c r="A449" i="2" s="1"/>
  <c r="F451" i="1"/>
  <c r="A448" i="2" s="1"/>
  <c r="F447" i="2"/>
  <c r="F450" i="1"/>
  <c r="A447" i="2" s="1"/>
  <c r="F446" i="2"/>
  <c r="F449" i="1"/>
  <c r="A446" i="2" s="1"/>
  <c r="F448" i="1"/>
  <c r="A445" i="2" s="1"/>
  <c r="F444" i="2"/>
  <c r="F447" i="1"/>
  <c r="A444" i="2" s="1"/>
  <c r="F443" i="2"/>
  <c r="F446" i="1"/>
  <c r="A443" i="2" s="1"/>
  <c r="F442" i="2"/>
  <c r="F445" i="1"/>
  <c r="A442" i="2" s="1"/>
  <c r="F441" i="2"/>
  <c r="F444" i="1"/>
  <c r="A441" i="2" s="1"/>
  <c r="F440" i="2"/>
  <c r="F443" i="1"/>
  <c r="A440" i="2" s="1"/>
  <c r="F439" i="2"/>
  <c r="F442" i="1"/>
  <c r="A439" i="2" s="1"/>
  <c r="F438" i="2"/>
  <c r="F441" i="1"/>
  <c r="A438" i="2" s="1"/>
  <c r="F437" i="2"/>
  <c r="F440" i="1"/>
  <c r="A437" i="2" s="1"/>
  <c r="F436" i="2"/>
  <c r="F439" i="1"/>
  <c r="A436" i="2" s="1"/>
  <c r="F435" i="2"/>
  <c r="F438" i="1"/>
  <c r="A435" i="2" s="1"/>
  <c r="F437" i="1"/>
  <c r="A434" i="2" s="1"/>
  <c r="F433" i="2"/>
  <c r="F436" i="1"/>
  <c r="A433" i="2" s="1"/>
  <c r="F432" i="2"/>
  <c r="F435" i="1"/>
  <c r="A432" i="2" s="1"/>
  <c r="F434" i="1"/>
  <c r="A431" i="2" s="1"/>
  <c r="F430" i="2"/>
  <c r="F433" i="1"/>
  <c r="A430" i="2" s="1"/>
  <c r="F429" i="2"/>
  <c r="F432" i="1"/>
  <c r="A429" i="2" s="1"/>
  <c r="F428" i="2"/>
  <c r="F431" i="1"/>
  <c r="A428" i="2" s="1"/>
  <c r="F427" i="2"/>
  <c r="F430" i="1"/>
  <c r="A427" i="2" s="1"/>
  <c r="F426" i="2"/>
  <c r="F429" i="1"/>
  <c r="A426" i="2" s="1"/>
  <c r="F428" i="1"/>
  <c r="A425" i="2" s="1"/>
  <c r="F424" i="2"/>
  <c r="F427" i="1"/>
  <c r="A424" i="2" s="1"/>
  <c r="F423" i="2"/>
  <c r="F426" i="1"/>
  <c r="A423" i="2" s="1"/>
  <c r="F422" i="2"/>
  <c r="F425" i="1"/>
  <c r="A422" i="2" s="1"/>
  <c r="F424" i="1"/>
  <c r="A421" i="2" s="1"/>
  <c r="F420" i="2"/>
  <c r="F423" i="1"/>
  <c r="A420" i="2" s="1"/>
  <c r="F419" i="2"/>
  <c r="F422" i="1"/>
  <c r="A419" i="2" s="1"/>
  <c r="F418" i="2"/>
  <c r="F421" i="1"/>
  <c r="A418" i="2" s="1"/>
  <c r="F417" i="2"/>
  <c r="F420" i="1"/>
  <c r="A417" i="2" s="1"/>
  <c r="F416" i="2"/>
  <c r="F419" i="1"/>
  <c r="A416" i="2" s="1"/>
  <c r="F415" i="2"/>
  <c r="F418" i="1"/>
  <c r="A415" i="2" s="1"/>
  <c r="F414" i="2"/>
  <c r="F417" i="1"/>
  <c r="A414" i="2" s="1"/>
  <c r="F416" i="1"/>
  <c r="A413" i="2" s="1"/>
  <c r="F412" i="2"/>
  <c r="F415" i="1"/>
  <c r="A412" i="2" s="1"/>
  <c r="F411" i="2"/>
  <c r="F414" i="1"/>
  <c r="A411" i="2" s="1"/>
  <c r="F410" i="2"/>
  <c r="F413" i="1"/>
  <c r="A410" i="2" s="1"/>
  <c r="F409" i="2"/>
  <c r="F412" i="1"/>
  <c r="A409" i="2" s="1"/>
  <c r="F408" i="2"/>
  <c r="F411" i="1"/>
  <c r="A408" i="2" s="1"/>
  <c r="F407" i="2"/>
  <c r="F410" i="1"/>
  <c r="A407" i="2" s="1"/>
  <c r="F406" i="2"/>
  <c r="F409" i="1"/>
  <c r="A406" i="2" s="1"/>
  <c r="F405" i="2"/>
  <c r="F408" i="1"/>
  <c r="A405" i="2" s="1"/>
  <c r="F407" i="1"/>
  <c r="A404" i="2" s="1"/>
  <c r="F403" i="2"/>
  <c r="F406" i="1"/>
  <c r="A403" i="2" s="1"/>
  <c r="F402" i="2"/>
  <c r="F405" i="1"/>
  <c r="A402" i="2" s="1"/>
  <c r="F401" i="2"/>
  <c r="F404" i="1"/>
  <c r="A401" i="2" s="1"/>
  <c r="F400" i="2"/>
  <c r="F403" i="1"/>
  <c r="A400" i="2" s="1"/>
  <c r="F399" i="2"/>
  <c r="F402" i="1"/>
  <c r="A399" i="2" s="1"/>
  <c r="F398" i="2"/>
  <c r="F401" i="1"/>
  <c r="A398" i="2" s="1"/>
  <c r="F397" i="2"/>
  <c r="F400" i="1"/>
  <c r="A397" i="2" s="1"/>
  <c r="F396" i="2"/>
  <c r="F399" i="1"/>
  <c r="A396" i="2" s="1"/>
  <c r="F395" i="2"/>
  <c r="F398" i="1"/>
  <c r="A395" i="2" s="1"/>
  <c r="F394" i="2"/>
  <c r="F397" i="1"/>
  <c r="A394" i="2" s="1"/>
  <c r="F393" i="2"/>
  <c r="F396" i="1"/>
  <c r="A393" i="2" s="1"/>
  <c r="F392" i="2"/>
  <c r="F395" i="1"/>
  <c r="A392" i="2" s="1"/>
  <c r="F391" i="2"/>
  <c r="F394" i="1"/>
  <c r="A391" i="2" s="1"/>
  <c r="F390" i="2"/>
  <c r="F393" i="1"/>
  <c r="A390" i="2" s="1"/>
  <c r="F389" i="2"/>
  <c r="F392" i="1"/>
  <c r="A389" i="2" s="1"/>
  <c r="F388" i="2"/>
  <c r="F391" i="1"/>
  <c r="A388" i="2" s="1"/>
  <c r="F387" i="2"/>
  <c r="F390" i="1"/>
  <c r="A387" i="2" s="1"/>
  <c r="F386" i="2"/>
  <c r="F389" i="1"/>
  <c r="A386" i="2" s="1"/>
  <c r="F385" i="2"/>
  <c r="F388" i="1"/>
  <c r="A385" i="2" s="1"/>
  <c r="F384" i="2"/>
  <c r="F387" i="1"/>
  <c r="A384" i="2" s="1"/>
  <c r="F383" i="2"/>
  <c r="F386" i="1"/>
  <c r="A383" i="2" s="1"/>
  <c r="F385" i="1"/>
  <c r="A382" i="2" s="1"/>
  <c r="F381" i="2"/>
  <c r="F384" i="1"/>
  <c r="A381" i="2" s="1"/>
  <c r="F380" i="2"/>
  <c r="F383" i="1"/>
  <c r="A380" i="2" s="1"/>
  <c r="F379" i="2"/>
  <c r="F382" i="1"/>
  <c r="A379" i="2" s="1"/>
  <c r="F378" i="2"/>
  <c r="F381" i="1"/>
  <c r="A378" i="2" s="1"/>
  <c r="F380" i="1"/>
  <c r="A377" i="2" s="1"/>
  <c r="F376" i="2"/>
  <c r="F379" i="1"/>
  <c r="A376" i="2" s="1"/>
  <c r="F375" i="2"/>
  <c r="F378" i="1"/>
  <c r="A375" i="2" s="1"/>
  <c r="F374" i="2"/>
  <c r="F377" i="1"/>
  <c r="A374" i="2" s="1"/>
  <c r="F373" i="2"/>
  <c r="F376" i="1"/>
  <c r="A373" i="2" s="1"/>
  <c r="F372" i="2"/>
  <c r="F375" i="1"/>
  <c r="A372" i="2" s="1"/>
  <c r="F371" i="2"/>
  <c r="F374" i="1"/>
  <c r="A371" i="2" s="1"/>
  <c r="F370" i="2"/>
  <c r="F373" i="1"/>
  <c r="A370" i="2" s="1"/>
  <c r="F369" i="2"/>
  <c r="F372" i="1"/>
  <c r="A369" i="2" s="1"/>
  <c r="F368" i="2"/>
  <c r="F371" i="1"/>
  <c r="A368" i="2" s="1"/>
  <c r="F367" i="2"/>
  <c r="F370" i="1"/>
  <c r="A367" i="2" s="1"/>
  <c r="F366" i="2"/>
  <c r="F369" i="1"/>
  <c r="A366" i="2" s="1"/>
  <c r="F365" i="2"/>
  <c r="F368" i="1"/>
  <c r="A365" i="2" s="1"/>
  <c r="F364" i="2"/>
  <c r="F367" i="1"/>
  <c r="A364" i="2" s="1"/>
  <c r="F363" i="2"/>
  <c r="F366" i="1"/>
  <c r="A363" i="2" s="1"/>
  <c r="F362" i="2"/>
  <c r="F365" i="1"/>
  <c r="A362" i="2" s="1"/>
  <c r="F361" i="2"/>
  <c r="F364" i="1"/>
  <c r="A361" i="2" s="1"/>
  <c r="F360" i="2"/>
  <c r="F363" i="1"/>
  <c r="A360" i="2" s="1"/>
  <c r="F359" i="2"/>
  <c r="F362" i="1"/>
  <c r="A359" i="2" s="1"/>
  <c r="F358" i="2"/>
  <c r="F361" i="1"/>
  <c r="A358" i="2" s="1"/>
  <c r="F357" i="2"/>
  <c r="F360" i="1"/>
  <c r="A357" i="2" s="1"/>
  <c r="F356" i="2"/>
  <c r="F359" i="1"/>
  <c r="A356" i="2" s="1"/>
  <c r="F355" i="2"/>
  <c r="F358" i="1"/>
  <c r="A355" i="2" s="1"/>
  <c r="F354" i="2"/>
  <c r="F357" i="1"/>
  <c r="A354" i="2" s="1"/>
  <c r="F356" i="1"/>
  <c r="A353" i="2" s="1"/>
  <c r="F355" i="1"/>
  <c r="A352" i="2" s="1"/>
  <c r="F351" i="2"/>
  <c r="F354" i="1"/>
  <c r="A351" i="2" s="1"/>
  <c r="F350" i="2"/>
  <c r="F353" i="1"/>
  <c r="A350" i="2" s="1"/>
  <c r="F349" i="2"/>
  <c r="F352" i="1"/>
  <c r="A349" i="2" s="1"/>
  <c r="F348" i="2"/>
  <c r="F351" i="1"/>
  <c r="A348" i="2" s="1"/>
  <c r="F347" i="2"/>
  <c r="F350" i="1"/>
  <c r="A347" i="2" s="1"/>
  <c r="F346" i="2"/>
  <c r="F349" i="1"/>
  <c r="A346" i="2" s="1"/>
  <c r="F348" i="1"/>
  <c r="A345" i="2" s="1"/>
  <c r="F344" i="2"/>
  <c r="F347" i="1"/>
  <c r="A344" i="2" s="1"/>
  <c r="F343" i="2"/>
  <c r="F346" i="1"/>
  <c r="A343" i="2" s="1"/>
  <c r="F342" i="2"/>
  <c r="F345" i="1"/>
  <c r="A342" i="2" s="1"/>
  <c r="F344" i="1"/>
  <c r="A341" i="2" s="1"/>
  <c r="F340" i="2"/>
  <c r="F343" i="1"/>
  <c r="A340" i="2" s="1"/>
  <c r="F339" i="2"/>
  <c r="F342" i="1"/>
  <c r="A339" i="2" s="1"/>
  <c r="F338" i="2"/>
  <c r="F341" i="1"/>
  <c r="A338" i="2" s="1"/>
  <c r="F337" i="2"/>
  <c r="F340" i="1"/>
  <c r="A337" i="2" s="1"/>
  <c r="F336" i="2"/>
  <c r="F339" i="1"/>
  <c r="A336" i="2" s="1"/>
  <c r="F335" i="2"/>
  <c r="F338" i="1"/>
  <c r="A335" i="2" s="1"/>
  <c r="F334" i="2"/>
  <c r="F337" i="1"/>
  <c r="A334" i="2" s="1"/>
  <c r="F333" i="2"/>
  <c r="F336" i="1"/>
  <c r="A333" i="2" s="1"/>
  <c r="F335" i="1"/>
  <c r="A332" i="2" s="1"/>
  <c r="F331" i="2"/>
  <c r="F334" i="1"/>
  <c r="A331" i="2" s="1"/>
  <c r="F330" i="2"/>
  <c r="F333" i="1"/>
  <c r="A330" i="2" s="1"/>
  <c r="F329" i="2"/>
  <c r="F332" i="1"/>
  <c r="A329" i="2" s="1"/>
  <c r="F331" i="1"/>
  <c r="A328" i="2" s="1"/>
  <c r="F327" i="2"/>
  <c r="F330" i="1"/>
  <c r="A327" i="2" s="1"/>
  <c r="F326" i="2"/>
  <c r="F329" i="1"/>
  <c r="A326" i="2" s="1"/>
  <c r="F325" i="2"/>
  <c r="F328" i="1"/>
  <c r="A325" i="2" s="1"/>
  <c r="F327" i="1"/>
  <c r="A324" i="2" s="1"/>
  <c r="F323" i="2"/>
  <c r="F326" i="1"/>
  <c r="A323" i="2" s="1"/>
  <c r="F322" i="2"/>
  <c r="F325" i="1"/>
  <c r="A322" i="2" s="1"/>
  <c r="F321" i="2"/>
  <c r="F324" i="1"/>
  <c r="A321" i="2" s="1"/>
  <c r="F320" i="2"/>
  <c r="F323" i="1"/>
  <c r="A320" i="2" s="1"/>
  <c r="F319" i="2"/>
  <c r="F322" i="1"/>
  <c r="A319" i="2" s="1"/>
  <c r="F318" i="2"/>
  <c r="F321" i="1"/>
  <c r="A318" i="2" s="1"/>
  <c r="F317" i="2"/>
  <c r="F320" i="1"/>
  <c r="A317" i="2" s="1"/>
  <c r="F316" i="2"/>
  <c r="F319" i="1"/>
  <c r="A316" i="2" s="1"/>
  <c r="F315" i="2"/>
  <c r="F318" i="1"/>
  <c r="A315" i="2" s="1"/>
  <c r="F314" i="2"/>
  <c r="F317" i="1"/>
  <c r="A314" i="2" s="1"/>
  <c r="F313" i="2"/>
  <c r="F316" i="1"/>
  <c r="A313" i="2" s="1"/>
  <c r="F312" i="2"/>
  <c r="F315" i="1"/>
  <c r="A312" i="2" s="1"/>
  <c r="F311" i="2"/>
  <c r="F314" i="1"/>
  <c r="A311" i="2" s="1"/>
  <c r="F310" i="2"/>
  <c r="F313" i="1"/>
  <c r="A310" i="2" s="1"/>
  <c r="F309" i="2"/>
  <c r="F312" i="1"/>
  <c r="A309" i="2" s="1"/>
  <c r="F308" i="2"/>
  <c r="F311" i="1"/>
  <c r="A308" i="2" s="1"/>
  <c r="F307" i="2"/>
  <c r="F310" i="1"/>
  <c r="A307" i="2" s="1"/>
  <c r="F309" i="1"/>
  <c r="A306" i="2" s="1"/>
  <c r="F305" i="2"/>
  <c r="F308" i="1"/>
  <c r="A305" i="2" s="1"/>
  <c r="F304" i="2"/>
  <c r="F307" i="1"/>
  <c r="A304" i="2" s="1"/>
  <c r="F303" i="2"/>
  <c r="F306" i="1"/>
  <c r="A303" i="2" s="1"/>
  <c r="F302" i="2"/>
  <c r="F305" i="1"/>
  <c r="A302" i="2" s="1"/>
  <c r="F301" i="2"/>
  <c r="F304" i="1"/>
  <c r="A301" i="2" s="1"/>
  <c r="F300" i="2"/>
  <c r="F303" i="1"/>
  <c r="A300" i="2" s="1"/>
  <c r="F299" i="2"/>
  <c r="F302" i="1"/>
  <c r="A299" i="2" s="1"/>
  <c r="F298" i="2"/>
  <c r="F301" i="1"/>
  <c r="A298" i="2" s="1"/>
  <c r="F297" i="2"/>
  <c r="F300" i="1"/>
  <c r="A297" i="2" s="1"/>
  <c r="F296" i="2"/>
  <c r="F299" i="1"/>
  <c r="A296" i="2" s="1"/>
  <c r="F295" i="2"/>
  <c r="F298" i="1"/>
  <c r="A295" i="2" s="1"/>
  <c r="F294" i="2"/>
  <c r="F297" i="1"/>
  <c r="A294" i="2" s="1"/>
  <c r="F293" i="2"/>
  <c r="F296" i="1"/>
  <c r="A293" i="2" s="1"/>
  <c r="F292" i="2"/>
  <c r="F295" i="1"/>
  <c r="A292" i="2" s="1"/>
  <c r="F291" i="2"/>
  <c r="F294" i="1"/>
  <c r="A291" i="2" s="1"/>
  <c r="F290" i="2"/>
  <c r="F293" i="1"/>
  <c r="A290" i="2" s="1"/>
  <c r="F289" i="2"/>
  <c r="F292" i="1"/>
  <c r="A289" i="2" s="1"/>
  <c r="F291" i="1"/>
  <c r="A288" i="2" s="1"/>
  <c r="F287" i="2"/>
  <c r="F290" i="1"/>
  <c r="A287" i="2" s="1"/>
  <c r="F286" i="2"/>
  <c r="F289" i="1"/>
  <c r="A286" i="2" s="1"/>
  <c r="F285" i="2"/>
  <c r="F288" i="1"/>
  <c r="A285" i="2" s="1"/>
  <c r="F284" i="2"/>
  <c r="F287" i="1"/>
  <c r="A284" i="2" s="1"/>
  <c r="F283" i="2"/>
  <c r="F286" i="1"/>
  <c r="A283" i="2" s="1"/>
  <c r="F282" i="2"/>
  <c r="F285" i="1"/>
  <c r="A282" i="2" s="1"/>
  <c r="F281" i="2"/>
  <c r="F284" i="1"/>
  <c r="A281" i="2" s="1"/>
  <c r="F280" i="2"/>
  <c r="F283" i="1"/>
  <c r="A280" i="2" s="1"/>
  <c r="F279" i="2"/>
  <c r="F282" i="1"/>
  <c r="A279" i="2" s="1"/>
  <c r="F278" i="2"/>
  <c r="F281" i="1"/>
  <c r="A278" i="2" s="1"/>
  <c r="F277" i="2"/>
  <c r="F280" i="1"/>
  <c r="A277" i="2" s="1"/>
  <c r="F276" i="2"/>
  <c r="F279" i="1"/>
  <c r="A276" i="2" s="1"/>
  <c r="F275" i="2"/>
  <c r="F278" i="1"/>
  <c r="A275" i="2" s="1"/>
  <c r="F274" i="2"/>
  <c r="F277" i="1"/>
  <c r="A274" i="2" s="1"/>
  <c r="F273" i="2"/>
  <c r="F276" i="1"/>
  <c r="A273" i="2" s="1"/>
  <c r="F272" i="2"/>
  <c r="F275" i="1"/>
  <c r="A272" i="2" s="1"/>
  <c r="F271" i="2"/>
  <c r="F274" i="1"/>
  <c r="A271" i="2" s="1"/>
  <c r="F270" i="2"/>
  <c r="F273" i="1"/>
  <c r="A270" i="2" s="1"/>
  <c r="F269" i="2"/>
  <c r="F272" i="1"/>
  <c r="A269" i="2" s="1"/>
  <c r="F268" i="2"/>
  <c r="F271" i="1"/>
  <c r="A268" i="2" s="1"/>
  <c r="F267" i="2"/>
  <c r="F270" i="1"/>
  <c r="A267" i="2" s="1"/>
  <c r="F266" i="2"/>
  <c r="F269" i="1"/>
  <c r="A266" i="2" s="1"/>
  <c r="F265" i="2"/>
  <c r="F268" i="1"/>
  <c r="A265" i="2" s="1"/>
  <c r="F264" i="2"/>
  <c r="F267" i="1"/>
  <c r="A264" i="2" s="1"/>
  <c r="F263" i="2"/>
  <c r="F266" i="1"/>
  <c r="A263" i="2" s="1"/>
  <c r="F262" i="2"/>
  <c r="F265" i="1"/>
  <c r="A262" i="2" s="1"/>
  <c r="F261" i="2"/>
  <c r="F264" i="1"/>
  <c r="A261" i="2" s="1"/>
  <c r="F260" i="2"/>
  <c r="F263" i="1"/>
  <c r="A260" i="2" s="1"/>
  <c r="F259" i="2"/>
  <c r="F262" i="1"/>
  <c r="A259" i="2" s="1"/>
  <c r="F258" i="2"/>
  <c r="F261" i="1"/>
  <c r="A258" i="2" s="1"/>
  <c r="F260" i="1"/>
  <c r="A257" i="2" s="1"/>
  <c r="F256" i="2"/>
  <c r="F259" i="1"/>
  <c r="A256" i="2" s="1"/>
  <c r="F255" i="2"/>
  <c r="F258" i="1"/>
  <c r="A255" i="2" s="1"/>
  <c r="F254" i="2"/>
  <c r="F257" i="1"/>
  <c r="A254" i="2" s="1"/>
  <c r="F253" i="2"/>
  <c r="F256" i="1"/>
  <c r="A253" i="2" s="1"/>
  <c r="F252" i="2"/>
  <c r="F255" i="1"/>
  <c r="A252" i="2" s="1"/>
  <c r="F251" i="2"/>
  <c r="F254" i="1"/>
  <c r="A251" i="2" s="1"/>
  <c r="F250" i="2"/>
  <c r="F253" i="1"/>
  <c r="A250" i="2" s="1"/>
  <c r="F249" i="2"/>
  <c r="F252" i="1"/>
  <c r="A249" i="2" s="1"/>
  <c r="F248" i="2"/>
  <c r="F251" i="1"/>
  <c r="F247" i="2"/>
  <c r="F250" i="1"/>
  <c r="A247" i="2" s="1"/>
  <c r="F246" i="2"/>
  <c r="F249" i="1"/>
  <c r="A246" i="2" s="1"/>
  <c r="F245" i="2"/>
  <c r="F248" i="1"/>
  <c r="A245" i="2" s="1"/>
  <c r="F244" i="2"/>
  <c r="F247" i="1"/>
  <c r="A244" i="2" s="1"/>
  <c r="F243" i="2"/>
  <c r="F246" i="1"/>
  <c r="A243" i="2" s="1"/>
  <c r="F242" i="2"/>
  <c r="F245" i="1"/>
  <c r="A242" i="2" s="1"/>
  <c r="F241" i="2"/>
  <c r="F244" i="1"/>
  <c r="A241" i="2" s="1"/>
  <c r="F240" i="2"/>
  <c r="F243" i="1"/>
  <c r="A240" i="2" s="1"/>
  <c r="F239" i="2"/>
  <c r="F242" i="1"/>
  <c r="A239" i="2" s="1"/>
  <c r="F238" i="2"/>
  <c r="F241" i="1"/>
  <c r="A238" i="2" s="1"/>
  <c r="F237" i="2"/>
  <c r="F240" i="1"/>
  <c r="A237" i="2" s="1"/>
  <c r="F236" i="2"/>
  <c r="F239" i="1"/>
  <c r="A236" i="2" s="1"/>
  <c r="F235" i="2"/>
  <c r="F238" i="1"/>
  <c r="A235" i="2" s="1"/>
  <c r="F234" i="2"/>
  <c r="F237" i="1"/>
  <c r="A234" i="2" s="1"/>
  <c r="F233" i="2"/>
  <c r="F236" i="1"/>
  <c r="A233" i="2" s="1"/>
  <c r="F232" i="2"/>
  <c r="F235" i="1"/>
  <c r="A232" i="2" s="1"/>
  <c r="F231" i="2"/>
  <c r="F234" i="1"/>
  <c r="A231" i="2" s="1"/>
  <c r="F230" i="2"/>
  <c r="F233" i="1"/>
  <c r="A230" i="2" s="1"/>
  <c r="F229" i="2"/>
  <c r="F232" i="1"/>
  <c r="A229" i="2" s="1"/>
  <c r="F228" i="2"/>
  <c r="F231" i="1"/>
  <c r="A228" i="2" s="1"/>
  <c r="F230" i="1"/>
  <c r="A227" i="2" s="1"/>
  <c r="F226" i="2"/>
  <c r="F229" i="1"/>
  <c r="A226" i="2" s="1"/>
  <c r="F225" i="2"/>
  <c r="F228" i="1"/>
  <c r="A225" i="2" s="1"/>
  <c r="F224" i="2"/>
  <c r="F227" i="1"/>
  <c r="A224" i="2" s="1"/>
  <c r="F226" i="1"/>
  <c r="A223" i="2" s="1"/>
  <c r="F222" i="2"/>
  <c r="F225" i="1"/>
  <c r="A222" i="2" s="1"/>
  <c r="F221" i="2"/>
  <c r="F224" i="1"/>
  <c r="A221" i="2" s="1"/>
  <c r="F220" i="2"/>
  <c r="F223" i="1"/>
  <c r="A220" i="2" s="1"/>
  <c r="F219" i="2"/>
  <c r="F222" i="1"/>
  <c r="A219" i="2" s="1"/>
  <c r="F218" i="2"/>
  <c r="F221" i="1"/>
  <c r="A218" i="2" s="1"/>
  <c r="F217" i="2"/>
  <c r="F220" i="1"/>
  <c r="A217" i="2" s="1"/>
  <c r="F216" i="2"/>
  <c r="F219" i="1"/>
  <c r="A216" i="2" s="1"/>
  <c r="F215" i="2"/>
  <c r="F218" i="1"/>
  <c r="A215" i="2" s="1"/>
  <c r="F214" i="2"/>
  <c r="F217" i="1"/>
  <c r="A214" i="2" s="1"/>
  <c r="F213" i="2"/>
  <c r="F216" i="1"/>
  <c r="A213" i="2" s="1"/>
  <c r="F212" i="2"/>
  <c r="F215" i="1"/>
  <c r="A212" i="2" s="1"/>
  <c r="F211" i="2"/>
  <c r="F214" i="1"/>
  <c r="A211" i="2" s="1"/>
  <c r="F210" i="2"/>
  <c r="F213" i="1"/>
  <c r="A210" i="2" s="1"/>
  <c r="F209" i="2"/>
  <c r="F212" i="1"/>
  <c r="A209" i="2" s="1"/>
  <c r="F208" i="2"/>
  <c r="F211" i="1"/>
  <c r="A208" i="2" s="1"/>
  <c r="F207" i="2"/>
  <c r="F210" i="1"/>
  <c r="A207" i="2" s="1"/>
  <c r="F206" i="2"/>
  <c r="F209" i="1"/>
  <c r="A206" i="2" s="1"/>
  <c r="F205" i="2"/>
  <c r="F208" i="1"/>
  <c r="A205" i="2" s="1"/>
  <c r="F204" i="2"/>
  <c r="F207" i="1"/>
  <c r="A204" i="2" s="1"/>
  <c r="F203" i="2"/>
  <c r="F206" i="1"/>
  <c r="A203" i="2" s="1"/>
  <c r="F202" i="2"/>
  <c r="F205" i="1"/>
  <c r="A202" i="2" s="1"/>
  <c r="F201" i="2"/>
  <c r="F204" i="1"/>
  <c r="A201" i="2" s="1"/>
  <c r="F200" i="2"/>
  <c r="F203" i="1"/>
  <c r="A200" i="2" s="1"/>
  <c r="F199" i="2"/>
  <c r="F202" i="1"/>
  <c r="A199" i="2" s="1"/>
  <c r="F198" i="2"/>
  <c r="F201" i="1"/>
  <c r="A198" i="2" s="1"/>
  <c r="F197" i="2"/>
  <c r="F200" i="1"/>
  <c r="A197" i="2" s="1"/>
  <c r="F196" i="2"/>
  <c r="F199" i="1"/>
  <c r="A196" i="2" s="1"/>
  <c r="F195" i="2"/>
  <c r="F198" i="1"/>
  <c r="A195" i="2" s="1"/>
  <c r="F194" i="2"/>
  <c r="F197" i="1"/>
  <c r="A194" i="2" s="1"/>
  <c r="F193" i="2"/>
  <c r="F196" i="1"/>
  <c r="A193" i="2" s="1"/>
  <c r="F192" i="2"/>
  <c r="F195" i="1"/>
  <c r="A192" i="2" s="1"/>
  <c r="F191" i="2"/>
  <c r="F194" i="1"/>
  <c r="A191" i="2" s="1"/>
  <c r="F190" i="2"/>
  <c r="F193" i="1"/>
  <c r="A190" i="2" s="1"/>
  <c r="F189" i="2"/>
  <c r="F192" i="1"/>
  <c r="A189" i="2" s="1"/>
  <c r="F188" i="2"/>
  <c r="F191" i="1"/>
  <c r="A188" i="2" s="1"/>
  <c r="F187" i="2"/>
  <c r="F190" i="1"/>
  <c r="A187" i="2" s="1"/>
  <c r="F186" i="2"/>
  <c r="F189" i="1"/>
  <c r="A186" i="2" s="1"/>
  <c r="F185" i="2"/>
  <c r="F188" i="1"/>
  <c r="A185" i="2" s="1"/>
  <c r="F184" i="2"/>
  <c r="F187" i="1"/>
  <c r="A184" i="2" s="1"/>
  <c r="F183" i="2"/>
  <c r="F186" i="1"/>
  <c r="A183" i="2" s="1"/>
  <c r="F182" i="2"/>
  <c r="F185" i="1"/>
  <c r="A182" i="2" s="1"/>
  <c r="F181" i="2"/>
  <c r="F184" i="1"/>
  <c r="A181" i="2" s="1"/>
  <c r="F180" i="2"/>
  <c r="F183" i="1"/>
  <c r="A180" i="2" s="1"/>
  <c r="F179" i="2"/>
  <c r="F182" i="1"/>
  <c r="A179" i="2" s="1"/>
  <c r="F178" i="2"/>
  <c r="F181" i="1"/>
  <c r="A178" i="2" s="1"/>
  <c r="F177" i="2"/>
  <c r="F180" i="1"/>
  <c r="A177" i="2" s="1"/>
  <c r="F176" i="2"/>
  <c r="F179" i="1"/>
  <c r="A176" i="2" s="1"/>
  <c r="F175" i="2"/>
  <c r="F178" i="1"/>
  <c r="A175" i="2" s="1"/>
  <c r="F174" i="2"/>
  <c r="F177" i="1"/>
  <c r="A174" i="2" s="1"/>
  <c r="F176" i="1"/>
  <c r="A173" i="2" s="1"/>
  <c r="F172" i="2"/>
  <c r="F175" i="1"/>
  <c r="A172" i="2" s="1"/>
  <c r="F171" i="2"/>
  <c r="F174" i="1"/>
  <c r="A171" i="2" s="1"/>
  <c r="F170" i="2"/>
  <c r="F173" i="1"/>
  <c r="A170" i="2" s="1"/>
  <c r="F169" i="2"/>
  <c r="F172" i="1"/>
  <c r="A169" i="2" s="1"/>
  <c r="F168" i="2"/>
  <c r="F171" i="1"/>
  <c r="A168" i="2" s="1"/>
  <c r="F167" i="2"/>
  <c r="F170" i="1"/>
  <c r="A167" i="2" s="1"/>
  <c r="F166" i="2"/>
  <c r="F169" i="1"/>
  <c r="A166" i="2" s="1"/>
  <c r="F165" i="2"/>
  <c r="F168" i="1"/>
  <c r="A165" i="2" s="1"/>
  <c r="F164" i="2"/>
  <c r="F167" i="1"/>
  <c r="A164" i="2" s="1"/>
  <c r="F163" i="2"/>
  <c r="F166" i="1"/>
  <c r="A163" i="2" s="1"/>
  <c r="F162" i="2"/>
  <c r="F165" i="1"/>
  <c r="A162" i="2" s="1"/>
  <c r="F161" i="2"/>
  <c r="F164" i="1"/>
  <c r="A161" i="2" s="1"/>
  <c r="F160" i="2"/>
  <c r="F163" i="1"/>
  <c r="A160" i="2" s="1"/>
  <c r="F162" i="1"/>
  <c r="A159" i="2" s="1"/>
  <c r="F158" i="2"/>
  <c r="F161" i="1"/>
  <c r="A158" i="2" s="1"/>
  <c r="F157" i="2"/>
  <c r="F160" i="1"/>
  <c r="A157" i="2" s="1"/>
  <c r="F156" i="2"/>
  <c r="F159" i="1"/>
  <c r="A156" i="2" s="1"/>
  <c r="F155" i="2"/>
  <c r="F158" i="1"/>
  <c r="A155" i="2" s="1"/>
  <c r="F154" i="2"/>
  <c r="F157" i="1"/>
  <c r="A154" i="2" s="1"/>
  <c r="F153" i="2"/>
  <c r="F156" i="1"/>
  <c r="A153" i="2" s="1"/>
  <c r="F152" i="2"/>
  <c r="F155" i="1"/>
  <c r="A152" i="2" s="1"/>
  <c r="F151" i="2"/>
  <c r="F154" i="1"/>
  <c r="A151" i="2" s="1"/>
  <c r="F150" i="2"/>
  <c r="F153" i="1"/>
  <c r="A150" i="2" s="1"/>
  <c r="F152" i="1"/>
  <c r="A149" i="2" s="1"/>
  <c r="F148" i="2"/>
  <c r="F151" i="1"/>
  <c r="A148" i="2" s="1"/>
  <c r="F147" i="2"/>
  <c r="F150" i="1"/>
  <c r="A147" i="2" s="1"/>
  <c r="F146" i="2"/>
  <c r="F149" i="1"/>
  <c r="A146" i="2" s="1"/>
  <c r="F145" i="2"/>
  <c r="F148" i="1"/>
  <c r="A145" i="2" s="1"/>
  <c r="F144" i="2"/>
  <c r="F147" i="1"/>
  <c r="A144" i="2" s="1"/>
  <c r="F143" i="2"/>
  <c r="F146" i="1"/>
  <c r="A143" i="2" s="1"/>
  <c r="F142" i="2"/>
  <c r="F145" i="1"/>
  <c r="A142" i="2" s="1"/>
  <c r="F141" i="2"/>
  <c r="F144" i="1"/>
  <c r="A141" i="2" s="1"/>
  <c r="F140" i="2"/>
  <c r="F143" i="1"/>
  <c r="A140" i="2" s="1"/>
  <c r="F139" i="2"/>
  <c r="F142" i="1"/>
  <c r="A139" i="2" s="1"/>
  <c r="F138" i="2"/>
  <c r="F141" i="1"/>
  <c r="A138" i="2" s="1"/>
  <c r="F137" i="2"/>
  <c r="F140" i="1"/>
  <c r="A137" i="2" s="1"/>
  <c r="F139" i="1"/>
  <c r="A136" i="2" s="1"/>
  <c r="F135" i="2"/>
  <c r="F138" i="1"/>
  <c r="A135" i="2" s="1"/>
  <c r="F134" i="2"/>
  <c r="F137" i="1"/>
  <c r="A134" i="2" s="1"/>
  <c r="F133" i="2"/>
  <c r="F136" i="1"/>
  <c r="A133" i="2" s="1"/>
  <c r="F132" i="2"/>
  <c r="F135" i="1"/>
  <c r="A132" i="2" s="1"/>
  <c r="F131" i="2"/>
  <c r="F134" i="1"/>
  <c r="A131" i="2" s="1"/>
  <c r="F130" i="2"/>
  <c r="F133" i="1"/>
  <c r="A130" i="2" s="1"/>
  <c r="F129" i="2"/>
  <c r="F132" i="1"/>
  <c r="A129" i="2" s="1"/>
  <c r="F128" i="2"/>
  <c r="F131" i="1"/>
  <c r="A128" i="2" s="1"/>
  <c r="F127" i="2"/>
  <c r="F130" i="1"/>
  <c r="A127" i="2" s="1"/>
  <c r="F126" i="2"/>
  <c r="F129" i="1"/>
  <c r="A126" i="2" s="1"/>
  <c r="F125" i="2"/>
  <c r="F128" i="1"/>
  <c r="A125" i="2" s="1"/>
  <c r="F124" i="2"/>
  <c r="F127" i="1"/>
  <c r="A124" i="2" s="1"/>
  <c r="F123" i="2"/>
  <c r="F126" i="1"/>
  <c r="A123" i="2" s="1"/>
  <c r="F122" i="2"/>
  <c r="F125" i="1"/>
  <c r="A122" i="2" s="1"/>
  <c r="F121" i="2"/>
  <c r="F124" i="1"/>
  <c r="A121" i="2" s="1"/>
  <c r="F120" i="2"/>
  <c r="F123" i="1"/>
  <c r="A120" i="2" s="1"/>
  <c r="F119" i="2"/>
  <c r="F122" i="1"/>
  <c r="A119" i="2" s="1"/>
  <c r="F118" i="2"/>
  <c r="F121" i="1"/>
  <c r="A118" i="2" s="1"/>
  <c r="F117" i="2"/>
  <c r="F120" i="1"/>
  <c r="A117" i="2" s="1"/>
  <c r="F119" i="1"/>
  <c r="A116" i="2" s="1"/>
  <c r="F115" i="2"/>
  <c r="F118" i="1"/>
  <c r="A115" i="2" s="1"/>
  <c r="F114" i="2"/>
  <c r="F117" i="1"/>
  <c r="A114" i="2" s="1"/>
  <c r="F113" i="2"/>
  <c r="F116" i="1"/>
  <c r="A113" i="2" s="1"/>
  <c r="F112" i="2"/>
  <c r="F115" i="1"/>
  <c r="A112" i="2" s="1"/>
  <c r="F111" i="2"/>
  <c r="F114" i="1"/>
  <c r="A111" i="2" s="1"/>
  <c r="F110" i="2"/>
  <c r="F113" i="1"/>
  <c r="A110" i="2" s="1"/>
  <c r="F109" i="2"/>
  <c r="F112" i="1"/>
  <c r="A109" i="2" s="1"/>
  <c r="F108" i="2"/>
  <c r="F111" i="1"/>
  <c r="A108" i="2" s="1"/>
  <c r="F107" i="2"/>
  <c r="F110" i="1"/>
  <c r="A107" i="2" s="1"/>
  <c r="F106" i="2"/>
  <c r="F109" i="1"/>
  <c r="A106" i="2" s="1"/>
  <c r="F105" i="2"/>
  <c r="F108" i="1"/>
  <c r="A105" i="2" s="1"/>
  <c r="F104" i="2"/>
  <c r="F107" i="1"/>
  <c r="A104" i="2" s="1"/>
  <c r="F103" i="2"/>
  <c r="F106" i="1"/>
  <c r="A103" i="2" s="1"/>
  <c r="F102" i="2"/>
  <c r="F105" i="1"/>
  <c r="A102" i="2" s="1"/>
  <c r="F101" i="2"/>
  <c r="F104" i="1"/>
  <c r="A101" i="2" s="1"/>
  <c r="F103" i="1"/>
  <c r="A100" i="2" s="1"/>
  <c r="F99" i="2"/>
  <c r="F102" i="1"/>
  <c r="A99" i="2" s="1"/>
  <c r="F98" i="2"/>
  <c r="F101" i="1"/>
  <c r="A98" i="2" s="1"/>
  <c r="F97" i="2"/>
  <c r="F100" i="1"/>
  <c r="A97" i="2" s="1"/>
  <c r="F99" i="1"/>
  <c r="A96" i="2" s="1"/>
  <c r="F95" i="2"/>
  <c r="F98" i="1"/>
  <c r="A95" i="2" s="1"/>
  <c r="F94" i="2"/>
  <c r="F97" i="1"/>
  <c r="A94" i="2" s="1"/>
  <c r="F93" i="2"/>
  <c r="F96" i="1"/>
  <c r="A93" i="2" s="1"/>
  <c r="F92" i="2"/>
  <c r="F95" i="1"/>
  <c r="A92" i="2" s="1"/>
  <c r="F91" i="2"/>
  <c r="F94" i="1"/>
  <c r="A91" i="2" s="1"/>
  <c r="F90" i="2"/>
  <c r="F93" i="1"/>
  <c r="A90" i="2" s="1"/>
  <c r="F89" i="2"/>
  <c r="F92" i="1"/>
  <c r="A89" i="2" s="1"/>
  <c r="F88" i="2"/>
  <c r="F91" i="1"/>
  <c r="A88" i="2" s="1"/>
  <c r="F87" i="2"/>
  <c r="F90" i="1"/>
  <c r="A87" i="2" s="1"/>
  <c r="F86" i="2"/>
  <c r="F89" i="1"/>
  <c r="A86" i="2" s="1"/>
  <c r="F85" i="2"/>
  <c r="F88" i="1"/>
  <c r="A85" i="2" s="1"/>
  <c r="F84" i="2"/>
  <c r="F87" i="1"/>
  <c r="A84" i="2" s="1"/>
  <c r="F83" i="2"/>
  <c r="F86" i="1"/>
  <c r="A83" i="2" s="1"/>
  <c r="F82" i="2"/>
  <c r="F85" i="1"/>
  <c r="A82" i="2" s="1"/>
  <c r="F81" i="2"/>
  <c r="F84" i="1"/>
  <c r="A81" i="2" s="1"/>
  <c r="F80" i="2"/>
  <c r="F83" i="1"/>
  <c r="A80" i="2" s="1"/>
  <c r="F79" i="2"/>
  <c r="F82" i="1"/>
  <c r="A79" i="2" s="1"/>
  <c r="F78" i="2"/>
  <c r="F81" i="1"/>
  <c r="A78" i="2" s="1"/>
  <c r="F77" i="2"/>
  <c r="F80" i="1"/>
  <c r="F79" i="1"/>
  <c r="A76" i="2" s="1"/>
  <c r="F75" i="2"/>
  <c r="F78" i="1"/>
  <c r="A75" i="2" s="1"/>
  <c r="F74" i="2"/>
  <c r="F77" i="1"/>
  <c r="A74" i="2" s="1"/>
  <c r="F73" i="2"/>
  <c r="F76" i="1"/>
  <c r="A73" i="2" s="1"/>
  <c r="F72" i="2"/>
  <c r="F75" i="1"/>
  <c r="A72" i="2" s="1"/>
  <c r="F71" i="2"/>
  <c r="F74" i="1"/>
  <c r="A71" i="2" s="1"/>
  <c r="F70" i="2"/>
  <c r="F73" i="1"/>
  <c r="A70" i="2" s="1"/>
  <c r="F69" i="2"/>
  <c r="F72" i="1"/>
  <c r="A69" i="2" s="1"/>
  <c r="F71" i="1"/>
  <c r="A68" i="2" s="1"/>
  <c r="F67" i="2"/>
  <c r="F70" i="1"/>
  <c r="A67" i="2" s="1"/>
  <c r="F66" i="2"/>
  <c r="F69" i="1"/>
  <c r="A66" i="2" s="1"/>
  <c r="F65" i="2"/>
  <c r="F68" i="1"/>
  <c r="A65" i="2" s="1"/>
  <c r="F64" i="2"/>
  <c r="F67" i="1"/>
  <c r="A64" i="2" s="1"/>
  <c r="F63" i="2"/>
  <c r="F66" i="1"/>
  <c r="A63" i="2" s="1"/>
  <c r="F62" i="2"/>
  <c r="F65" i="1"/>
  <c r="A62" i="2" s="1"/>
  <c r="F61" i="2"/>
  <c r="F64" i="1"/>
  <c r="A61" i="2" s="1"/>
  <c r="F63" i="1"/>
  <c r="A60" i="2" s="1"/>
  <c r="F59" i="2"/>
  <c r="F62" i="1"/>
  <c r="A59" i="2" s="1"/>
  <c r="F58" i="2"/>
  <c r="F61" i="1"/>
  <c r="A58" i="2" s="1"/>
  <c r="F57" i="2"/>
  <c r="F60" i="1"/>
  <c r="A57" i="2" s="1"/>
  <c r="F56" i="2"/>
  <c r="F59" i="1"/>
  <c r="A56" i="2" s="1"/>
  <c r="F55" i="2"/>
  <c r="F58" i="1"/>
  <c r="A55" i="2" s="1"/>
  <c r="F54" i="2"/>
  <c r="F57" i="1"/>
  <c r="A54" i="2" s="1"/>
  <c r="F53" i="2"/>
  <c r="F56" i="1"/>
  <c r="A53" i="2" s="1"/>
  <c r="F52" i="2"/>
  <c r="F55" i="1"/>
  <c r="A52" i="2" s="1"/>
  <c r="F51" i="2"/>
  <c r="F54" i="1"/>
  <c r="A51" i="2" s="1"/>
  <c r="F50" i="2"/>
  <c r="F53" i="1"/>
  <c r="A50" i="2" s="1"/>
  <c r="F49" i="2"/>
  <c r="F52" i="1"/>
  <c r="A49" i="2" s="1"/>
  <c r="F48" i="2"/>
  <c r="F51" i="1"/>
  <c r="A48" i="2" s="1"/>
  <c r="F47" i="2"/>
  <c r="F50" i="1"/>
  <c r="A47" i="2" s="1"/>
  <c r="F46" i="2"/>
  <c r="F49" i="1"/>
  <c r="A46" i="2" s="1"/>
  <c r="F45" i="2"/>
  <c r="F48" i="1"/>
  <c r="A45" i="2" s="1"/>
  <c r="F44" i="2"/>
  <c r="F47" i="1"/>
  <c r="A44" i="2" s="1"/>
  <c r="F43" i="2"/>
  <c r="F46" i="1"/>
  <c r="A43" i="2" s="1"/>
  <c r="F42" i="2"/>
  <c r="F45" i="1"/>
  <c r="A42" i="2" s="1"/>
  <c r="F41" i="2"/>
  <c r="F44" i="1"/>
  <c r="A41" i="2" s="1"/>
  <c r="F40" i="2"/>
  <c r="F43" i="1"/>
  <c r="A40" i="2" s="1"/>
  <c r="F39" i="2"/>
  <c r="F42" i="1"/>
  <c r="A39" i="2" s="1"/>
  <c r="F38" i="2"/>
  <c r="F41" i="1"/>
  <c r="A38" i="2" s="1"/>
  <c r="F37" i="2"/>
  <c r="F40" i="1"/>
  <c r="A37" i="2" s="1"/>
  <c r="F36" i="2"/>
  <c r="F39" i="1"/>
  <c r="A36" i="2" s="1"/>
  <c r="F38" i="1"/>
  <c r="A35" i="2" s="1"/>
  <c r="F37" i="1"/>
  <c r="A34" i="2" s="1"/>
  <c r="F36" i="1"/>
  <c r="A33" i="2" s="1"/>
  <c r="F35" i="1"/>
  <c r="A32" i="2" s="1"/>
  <c r="F34" i="1"/>
  <c r="A31" i="2" s="1"/>
  <c r="F33" i="1"/>
  <c r="A30" i="2" s="1"/>
  <c r="F32" i="1"/>
  <c r="A29" i="2" s="1"/>
  <c r="F31" i="1"/>
  <c r="A28" i="2" s="1"/>
  <c r="F30" i="1"/>
  <c r="A27" i="2" s="1"/>
  <c r="F29" i="1"/>
  <c r="A26" i="2" s="1"/>
  <c r="F28" i="1"/>
  <c r="A25" i="2" s="1"/>
  <c r="F27" i="1"/>
  <c r="A24" i="2" s="1"/>
  <c r="F26" i="1"/>
  <c r="A23" i="2" s="1"/>
  <c r="F25" i="1"/>
  <c r="A22" i="2" s="1"/>
  <c r="F24" i="1"/>
  <c r="A21" i="2" s="1"/>
  <c r="F23" i="1"/>
  <c r="A20" i="2" s="1"/>
  <c r="F22" i="1"/>
  <c r="A19" i="2" s="1"/>
  <c r="F21" i="1"/>
  <c r="A18" i="2" s="1"/>
  <c r="G3" i="2"/>
  <c r="L14" i="1"/>
  <c r="G1017" i="1" s="1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G98" i="2" s="1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G514" i="2" s="1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G711" i="2" s="1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G779" i="2" s="1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G881" i="2" s="1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G896" i="2" s="1"/>
  <c r="C897" i="2"/>
  <c r="C898" i="2"/>
  <c r="C899" i="2"/>
  <c r="C900" i="2"/>
  <c r="C901" i="2"/>
  <c r="C902" i="2"/>
  <c r="G902" i="2" s="1"/>
  <c r="C903" i="2"/>
  <c r="C904" i="2"/>
  <c r="C905" i="2"/>
  <c r="C906" i="2"/>
  <c r="C907" i="2"/>
  <c r="C908" i="2"/>
  <c r="C909" i="2"/>
  <c r="C910" i="2"/>
  <c r="C911" i="2"/>
  <c r="G911" i="2" s="1"/>
  <c r="C912" i="2"/>
  <c r="G912" i="2" s="1"/>
  <c r="C913" i="2"/>
  <c r="C914" i="2"/>
  <c r="G914" i="2" s="1"/>
  <c r="C915" i="2"/>
  <c r="C916" i="2"/>
  <c r="C917" i="2"/>
  <c r="C918" i="2"/>
  <c r="C919" i="2"/>
  <c r="C920" i="2"/>
  <c r="C921" i="2"/>
  <c r="C922" i="2"/>
  <c r="C923" i="2"/>
  <c r="C924" i="2"/>
  <c r="C925" i="2"/>
  <c r="C926" i="2"/>
  <c r="G926" i="2" s="1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G946" i="2" s="1"/>
  <c r="C947" i="2"/>
  <c r="C948" i="2"/>
  <c r="C949" i="2"/>
  <c r="C950" i="2"/>
  <c r="C951" i="2"/>
  <c r="C952" i="2"/>
  <c r="C953" i="2"/>
  <c r="C954" i="2"/>
  <c r="C955" i="2"/>
  <c r="G955" i="2" s="1"/>
  <c r="C956" i="2"/>
  <c r="C957" i="2"/>
  <c r="C958" i="2"/>
  <c r="C959" i="2"/>
  <c r="C960" i="2"/>
  <c r="C961" i="2"/>
  <c r="C962" i="2"/>
  <c r="C963" i="2"/>
  <c r="C964" i="2"/>
  <c r="G964" i="2" s="1"/>
  <c r="C965" i="2"/>
  <c r="C966" i="2"/>
  <c r="C967" i="2"/>
  <c r="C968" i="2"/>
  <c r="C969" i="2"/>
  <c r="C970" i="2"/>
  <c r="G970" i="2" s="1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G985" i="2" s="1"/>
  <c r="C986" i="2"/>
  <c r="C987" i="2"/>
  <c r="C988" i="2"/>
  <c r="C989" i="2"/>
  <c r="C990" i="2"/>
  <c r="C991" i="2"/>
  <c r="C992" i="2"/>
  <c r="C993" i="2"/>
  <c r="C994" i="2"/>
  <c r="G994" i="2" s="1"/>
  <c r="C995" i="2"/>
  <c r="C996" i="2"/>
  <c r="C997" i="2"/>
  <c r="C998" i="2"/>
  <c r="G998" i="2" s="1"/>
  <c r="A1000" i="2"/>
  <c r="B18" i="2"/>
  <c r="H1001" i="1"/>
  <c r="H1000" i="1"/>
  <c r="F997" i="2"/>
  <c r="H999" i="1"/>
  <c r="F996" i="2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A977" i="2"/>
  <c r="H979" i="1"/>
  <c r="F976" i="2"/>
  <c r="H978" i="1"/>
  <c r="H977" i="1"/>
  <c r="H976" i="1"/>
  <c r="H975" i="1"/>
  <c r="H974" i="1"/>
  <c r="H973" i="1"/>
  <c r="H972" i="1"/>
  <c r="H971" i="1"/>
  <c r="H970" i="1"/>
  <c r="A967" i="2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A248" i="2"/>
  <c r="A691" i="2"/>
  <c r="A712" i="2"/>
  <c r="A891" i="2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A77" i="2"/>
  <c r="H79" i="1"/>
  <c r="F76" i="2"/>
  <c r="H78" i="1"/>
  <c r="H77" i="1"/>
  <c r="H76" i="1"/>
  <c r="H75" i="1"/>
  <c r="H74" i="1"/>
  <c r="H73" i="1"/>
  <c r="H72" i="1"/>
  <c r="H71" i="1"/>
  <c r="F68" i="2"/>
  <c r="H70" i="1"/>
  <c r="H69" i="1"/>
  <c r="H68" i="1"/>
  <c r="H67" i="1"/>
  <c r="H66" i="1"/>
  <c r="H65" i="1"/>
  <c r="H64" i="1"/>
  <c r="H63" i="1"/>
  <c r="F60" i="2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C18" i="2"/>
  <c r="A10" i="2"/>
  <c r="A11" i="2"/>
  <c r="A12" i="2"/>
  <c r="A13" i="2"/>
  <c r="A14" i="2"/>
  <c r="A15" i="2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F500" i="2"/>
  <c r="H502" i="1"/>
  <c r="H501" i="1"/>
  <c r="H500" i="1"/>
  <c r="H499" i="1"/>
  <c r="H498" i="1"/>
  <c r="H497" i="1"/>
  <c r="H496" i="1"/>
  <c r="H495" i="1"/>
  <c r="H494" i="1"/>
  <c r="H493" i="1"/>
  <c r="H492" i="1"/>
  <c r="F489" i="2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F461" i="2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F448" i="2"/>
  <c r="H450" i="1"/>
  <c r="H449" i="1"/>
  <c r="H448" i="1"/>
  <c r="F445" i="2"/>
  <c r="H447" i="1"/>
  <c r="H446" i="1"/>
  <c r="H445" i="1"/>
  <c r="H444" i="1"/>
  <c r="H443" i="1"/>
  <c r="H442" i="1"/>
  <c r="H441" i="1"/>
  <c r="H440" i="1"/>
  <c r="H439" i="1"/>
  <c r="H438" i="1"/>
  <c r="H437" i="1"/>
  <c r="F434" i="2"/>
  <c r="H436" i="1"/>
  <c r="H435" i="1"/>
  <c r="H434" i="1"/>
  <c r="F431" i="2"/>
  <c r="H433" i="1"/>
  <c r="H432" i="1"/>
  <c r="H431" i="1"/>
  <c r="H430" i="1"/>
  <c r="H429" i="1"/>
  <c r="H428" i="1"/>
  <c r="F425" i="2"/>
  <c r="H427" i="1"/>
  <c r="H426" i="1"/>
  <c r="H425" i="1"/>
  <c r="H424" i="1"/>
  <c r="F421" i="2"/>
  <c r="H423" i="1"/>
  <c r="H422" i="1"/>
  <c r="H421" i="1"/>
  <c r="H420" i="1"/>
  <c r="H419" i="1"/>
  <c r="H418" i="1"/>
  <c r="H417" i="1"/>
  <c r="H416" i="1"/>
  <c r="F413" i="2"/>
  <c r="H415" i="1"/>
  <c r="H414" i="1"/>
  <c r="H413" i="1"/>
  <c r="H412" i="1"/>
  <c r="H411" i="1"/>
  <c r="H410" i="1"/>
  <c r="H409" i="1"/>
  <c r="H408" i="1"/>
  <c r="H407" i="1"/>
  <c r="F404" i="2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F382" i="2"/>
  <c r="H384" i="1"/>
  <c r="H383" i="1"/>
  <c r="H382" i="1"/>
  <c r="H381" i="1"/>
  <c r="H380" i="1"/>
  <c r="F377" i="2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F353" i="2"/>
  <c r="H355" i="1"/>
  <c r="F352" i="2"/>
  <c r="H354" i="1"/>
  <c r="H353" i="1"/>
  <c r="H352" i="1"/>
  <c r="H351" i="1"/>
  <c r="H350" i="1"/>
  <c r="H349" i="1"/>
  <c r="H348" i="1"/>
  <c r="F345" i="2"/>
  <c r="H347" i="1"/>
  <c r="H346" i="1"/>
  <c r="H345" i="1"/>
  <c r="H344" i="1"/>
  <c r="F341" i="2"/>
  <c r="H343" i="1"/>
  <c r="H342" i="1"/>
  <c r="H341" i="1"/>
  <c r="H340" i="1"/>
  <c r="H339" i="1"/>
  <c r="H338" i="1"/>
  <c r="H337" i="1"/>
  <c r="H336" i="1"/>
  <c r="H335" i="1"/>
  <c r="F332" i="2"/>
  <c r="H334" i="1"/>
  <c r="H333" i="1"/>
  <c r="H332" i="1"/>
  <c r="H331" i="1"/>
  <c r="F328" i="2"/>
  <c r="H330" i="1"/>
  <c r="H329" i="1"/>
  <c r="H328" i="1"/>
  <c r="H327" i="1"/>
  <c r="F324" i="2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F306" i="2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F288" i="2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F257" i="2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F227" i="2"/>
  <c r="H229" i="1"/>
  <c r="H228" i="1"/>
  <c r="H227" i="1"/>
  <c r="H226" i="1"/>
  <c r="F223" i="2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F173" i="2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F159" i="2"/>
  <c r="H161" i="1"/>
  <c r="H160" i="1"/>
  <c r="H159" i="1"/>
  <c r="H158" i="1"/>
  <c r="H157" i="1"/>
  <c r="H156" i="1"/>
  <c r="H155" i="1"/>
  <c r="H154" i="1"/>
  <c r="H153" i="1"/>
  <c r="H152" i="1"/>
  <c r="F149" i="2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F136" i="2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F116" i="2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F100" i="2"/>
  <c r="H102" i="1"/>
  <c r="H101" i="1"/>
  <c r="H100" i="1"/>
  <c r="H99" i="1"/>
  <c r="F96" i="2"/>
  <c r="H738" i="1"/>
  <c r="H737" i="1"/>
  <c r="H736" i="1"/>
  <c r="H735" i="1"/>
  <c r="H734" i="1"/>
  <c r="H733" i="1"/>
  <c r="H732" i="1"/>
  <c r="F729" i="2"/>
  <c r="H731" i="1"/>
  <c r="H730" i="1"/>
  <c r="H729" i="1"/>
  <c r="H728" i="1"/>
  <c r="H727" i="1"/>
  <c r="H726" i="1"/>
  <c r="H725" i="1"/>
  <c r="H724" i="1"/>
  <c r="H723" i="1"/>
  <c r="H722" i="1"/>
  <c r="H721" i="1"/>
  <c r="F718" i="2"/>
  <c r="H720" i="1"/>
  <c r="H719" i="1"/>
  <c r="H718" i="1"/>
  <c r="F715" i="2"/>
  <c r="H717" i="1"/>
  <c r="H716" i="1"/>
  <c r="H715" i="1"/>
  <c r="H714" i="1"/>
  <c r="H713" i="1"/>
  <c r="F710" i="2"/>
  <c r="H712" i="1"/>
  <c r="H711" i="1"/>
  <c r="H710" i="1"/>
  <c r="H709" i="1"/>
  <c r="H708" i="1"/>
  <c r="F705" i="2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F676" i="2"/>
  <c r="H678" i="1"/>
  <c r="F675" i="2"/>
  <c r="H677" i="1"/>
  <c r="H676" i="1"/>
  <c r="H675" i="1"/>
  <c r="H674" i="1"/>
  <c r="H673" i="1"/>
  <c r="H672" i="1"/>
  <c r="H671" i="1"/>
  <c r="F668" i="2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F648" i="2"/>
  <c r="H650" i="1"/>
  <c r="H649" i="1"/>
  <c r="F646" i="2"/>
  <c r="H648" i="1"/>
  <c r="H647" i="1"/>
  <c r="H646" i="1"/>
  <c r="H645" i="1"/>
  <c r="H644" i="1"/>
  <c r="H643" i="1"/>
  <c r="H642" i="1"/>
  <c r="F639" i="2"/>
  <c r="H641" i="1"/>
  <c r="H640" i="1"/>
  <c r="H639" i="1"/>
  <c r="H638" i="1"/>
  <c r="H637" i="1"/>
  <c r="H636" i="1"/>
  <c r="F633" i="2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F616" i="2"/>
  <c r="H618" i="1"/>
  <c r="H617" i="1"/>
  <c r="H616" i="1"/>
  <c r="H615" i="1"/>
  <c r="H614" i="1"/>
  <c r="F611" i="2"/>
  <c r="H613" i="1"/>
  <c r="H612" i="1"/>
  <c r="H611" i="1"/>
  <c r="F608" i="2"/>
  <c r="H610" i="1"/>
  <c r="H609" i="1"/>
  <c r="H608" i="1"/>
  <c r="H607" i="1"/>
  <c r="F604" i="2"/>
  <c r="H606" i="1"/>
  <c r="H605" i="1"/>
  <c r="H604" i="1"/>
  <c r="H603" i="1"/>
  <c r="H602" i="1"/>
  <c r="H601" i="1"/>
  <c r="H600" i="1"/>
  <c r="H599" i="1"/>
  <c r="H598" i="1"/>
  <c r="H597" i="1"/>
  <c r="F594" i="2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F572" i="2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F556" i="2"/>
  <c r="H558" i="1"/>
  <c r="H557" i="1"/>
  <c r="H556" i="1"/>
  <c r="H555" i="1"/>
  <c r="F552" i="2"/>
  <c r="H554" i="1"/>
  <c r="H553" i="1"/>
  <c r="H552" i="1"/>
  <c r="H551" i="1"/>
  <c r="F548" i="2"/>
  <c r="H550" i="1"/>
  <c r="H549" i="1"/>
  <c r="H548" i="1"/>
  <c r="H547" i="1"/>
  <c r="H546" i="1"/>
  <c r="H545" i="1"/>
  <c r="F542" i="2"/>
  <c r="H544" i="1"/>
  <c r="F541" i="2"/>
  <c r="H543" i="1"/>
  <c r="H542" i="1"/>
  <c r="H541" i="1"/>
  <c r="H540" i="1"/>
  <c r="F537" i="2"/>
  <c r="H539" i="1"/>
  <c r="H538" i="1"/>
  <c r="H537" i="1"/>
  <c r="F534" i="2"/>
  <c r="H536" i="1"/>
  <c r="H535" i="1"/>
  <c r="H534" i="1"/>
  <c r="H533" i="1"/>
  <c r="H532" i="1"/>
  <c r="H531" i="1"/>
  <c r="F528" i="2"/>
  <c r="H530" i="1"/>
  <c r="H529" i="1"/>
  <c r="H528" i="1"/>
  <c r="H527" i="1"/>
  <c r="H526" i="1"/>
  <c r="H525" i="1"/>
  <c r="H524" i="1"/>
  <c r="H523" i="1"/>
  <c r="H522" i="1"/>
  <c r="H1002" i="1"/>
  <c r="H951" i="1"/>
  <c r="H950" i="1"/>
  <c r="H949" i="1"/>
  <c r="H948" i="1"/>
  <c r="H947" i="1"/>
  <c r="H946" i="1"/>
  <c r="H945" i="1"/>
  <c r="H944" i="1"/>
  <c r="H943" i="1"/>
  <c r="F940" i="2"/>
  <c r="H942" i="1"/>
  <c r="H941" i="1"/>
  <c r="H940" i="1"/>
  <c r="H939" i="1"/>
  <c r="H938" i="1"/>
  <c r="H937" i="1"/>
  <c r="H936" i="1"/>
  <c r="H935" i="1"/>
  <c r="H934" i="1"/>
  <c r="H933" i="1"/>
  <c r="F930" i="2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F893" i="2"/>
  <c r="H895" i="1"/>
  <c r="H894" i="1"/>
  <c r="H893" i="1"/>
  <c r="H892" i="1"/>
  <c r="H891" i="1"/>
  <c r="H890" i="1"/>
  <c r="H889" i="1"/>
  <c r="H888" i="1"/>
  <c r="H887" i="1"/>
  <c r="H886" i="1"/>
  <c r="F883" i="2"/>
  <c r="H885" i="1"/>
  <c r="H884" i="1"/>
  <c r="H883" i="1"/>
  <c r="F880" i="2"/>
  <c r="H882" i="1"/>
  <c r="H881" i="1"/>
  <c r="H880" i="1"/>
  <c r="H879" i="1"/>
  <c r="H878" i="1"/>
  <c r="H877" i="1"/>
  <c r="H876" i="1"/>
  <c r="H875" i="1"/>
  <c r="H874" i="1"/>
  <c r="F871" i="2"/>
  <c r="H873" i="1"/>
  <c r="H872" i="1"/>
  <c r="H871" i="1"/>
  <c r="F868" i="2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F855" i="2"/>
  <c r="H857" i="1"/>
  <c r="H856" i="1"/>
  <c r="H855" i="1"/>
  <c r="H854" i="1"/>
  <c r="H853" i="1"/>
  <c r="H852" i="1"/>
  <c r="F849" i="2"/>
  <c r="H851" i="1"/>
  <c r="F848" i="2"/>
  <c r="H850" i="1"/>
  <c r="H849" i="1"/>
  <c r="F846" i="2"/>
  <c r="H848" i="1"/>
  <c r="H842" i="1"/>
  <c r="H841" i="1"/>
  <c r="H840" i="1"/>
  <c r="H839" i="1"/>
  <c r="H838" i="1"/>
  <c r="H837" i="1"/>
  <c r="H836" i="1"/>
  <c r="H835" i="1"/>
  <c r="H834" i="1"/>
  <c r="H833" i="1"/>
  <c r="F830" i="2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F804" i="2"/>
  <c r="H806" i="1"/>
  <c r="H805" i="1"/>
  <c r="H804" i="1"/>
  <c r="F801" i="2"/>
  <c r="H803" i="1"/>
  <c r="F800" i="2"/>
  <c r="H802" i="1"/>
  <c r="H801" i="1"/>
  <c r="H800" i="1"/>
  <c r="H799" i="1"/>
  <c r="H798" i="1"/>
  <c r="H797" i="1"/>
  <c r="H796" i="1"/>
  <c r="H795" i="1"/>
  <c r="H794" i="1"/>
  <c r="H793" i="1"/>
  <c r="H792" i="1"/>
  <c r="E11" i="2"/>
  <c r="E12" i="2"/>
  <c r="E13" i="2"/>
  <c r="E14" i="2"/>
  <c r="E15" i="2"/>
  <c r="E10" i="2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F740" i="2"/>
  <c r="H743" i="1"/>
  <c r="H742" i="1"/>
  <c r="H741" i="1"/>
  <c r="H740" i="1"/>
  <c r="H777" i="1"/>
  <c r="H776" i="1"/>
  <c r="H775" i="1"/>
  <c r="H774" i="1"/>
  <c r="H773" i="1"/>
  <c r="H772" i="1"/>
  <c r="F769" i="2"/>
  <c r="H771" i="1"/>
  <c r="H770" i="1"/>
  <c r="H769" i="1"/>
  <c r="H768" i="1"/>
  <c r="H767" i="1"/>
  <c r="H766" i="1"/>
  <c r="H739" i="1"/>
  <c r="H786" i="1"/>
  <c r="H785" i="1"/>
  <c r="H784" i="1"/>
  <c r="H783" i="1"/>
  <c r="H782" i="1"/>
  <c r="H781" i="1"/>
  <c r="H780" i="1"/>
  <c r="F777" i="2"/>
  <c r="H779" i="1"/>
  <c r="F776" i="2"/>
  <c r="H790" i="1"/>
  <c r="H789" i="1"/>
  <c r="H788" i="1"/>
  <c r="H787" i="1"/>
  <c r="H843" i="1"/>
  <c r="H791" i="1"/>
  <c r="H844" i="1"/>
  <c r="H845" i="1"/>
  <c r="H846" i="1"/>
  <c r="H847" i="1"/>
  <c r="H778" i="1"/>
  <c r="H1005" i="1"/>
  <c r="G532" i="2" l="1"/>
  <c r="G468" i="2"/>
  <c r="G34" i="1"/>
  <c r="G35" i="1"/>
  <c r="G36" i="1"/>
  <c r="G37" i="1"/>
  <c r="G38" i="1"/>
  <c r="G685" i="2"/>
  <c r="G441" i="2"/>
  <c r="G116" i="2"/>
  <c r="G777" i="2"/>
  <c r="G804" i="2"/>
  <c r="G541" i="2"/>
  <c r="G718" i="2"/>
  <c r="G288" i="2"/>
  <c r="G445" i="2"/>
  <c r="G849" i="2"/>
  <c r="G528" i="2"/>
  <c r="G676" i="2"/>
  <c r="G705" i="2"/>
  <c r="G324" i="2"/>
  <c r="G175" i="2"/>
  <c r="G348" i="2"/>
  <c r="G355" i="2"/>
  <c r="G684" i="2"/>
  <c r="G687" i="2"/>
  <c r="G556" i="2"/>
  <c r="G616" i="2"/>
  <c r="G769" i="2"/>
  <c r="G846" i="2"/>
  <c r="G136" i="2"/>
  <c r="G345" i="2"/>
  <c r="G604" i="2"/>
  <c r="G646" i="2"/>
  <c r="G448" i="2"/>
  <c r="G114" i="2"/>
  <c r="G225" i="2"/>
  <c r="G317" i="2"/>
  <c r="G549" i="2"/>
  <c r="G739" i="2"/>
  <c r="G780" i="2"/>
  <c r="G856" i="2"/>
  <c r="G880" i="2"/>
  <c r="G306" i="2"/>
  <c r="G328" i="2"/>
  <c r="G76" i="2"/>
  <c r="G55" i="2"/>
  <c r="G121" i="2"/>
  <c r="G256" i="2"/>
  <c r="G379" i="2"/>
  <c r="G505" i="2"/>
  <c r="G517" i="2"/>
  <c r="G526" i="2"/>
  <c r="G664" i="2"/>
  <c r="G335" i="2"/>
  <c r="G66" i="2"/>
  <c r="G144" i="2"/>
  <c r="G166" i="2"/>
  <c r="G630" i="2"/>
  <c r="G844" i="2"/>
  <c r="G868" i="2"/>
  <c r="G940" i="2"/>
  <c r="G976" i="2"/>
  <c r="G234" i="2"/>
  <c r="G697" i="2"/>
  <c r="G918" i="2"/>
  <c r="G543" i="2"/>
  <c r="G180" i="2"/>
  <c r="G809" i="2"/>
  <c r="G419" i="2"/>
  <c r="G416" i="2"/>
  <c r="G250" i="2"/>
  <c r="G43" i="2"/>
  <c r="G401" i="2"/>
  <c r="G782" i="2"/>
  <c r="G494" i="2"/>
  <c r="G422" i="2"/>
  <c r="G892" i="2"/>
  <c r="G269" i="2"/>
  <c r="G741" i="2"/>
  <c r="G51" i="2"/>
  <c r="G72" i="2"/>
  <c r="G929" i="2"/>
  <c r="G899" i="2"/>
  <c r="G298" i="2"/>
  <c r="G393" i="2"/>
  <c r="G721" i="2"/>
  <c r="G592" i="2"/>
  <c r="G981" i="2"/>
  <c r="G319" i="2"/>
  <c r="G478" i="2"/>
  <c r="G519" i="2"/>
  <c r="G658" i="2"/>
  <c r="G784" i="2"/>
  <c r="G883" i="2"/>
  <c r="G633" i="2"/>
  <c r="G382" i="2"/>
  <c r="G63" i="2"/>
  <c r="G238" i="2"/>
  <c r="G363" i="2"/>
  <c r="G415" i="2"/>
  <c r="G901" i="2"/>
  <c r="G310" i="2"/>
  <c r="G595" i="2"/>
  <c r="G229" i="2"/>
  <c r="G354" i="2"/>
  <c r="G729" i="2"/>
  <c r="G117" i="2"/>
  <c r="G127" i="2"/>
  <c r="G158" i="2"/>
  <c r="G270" i="2"/>
  <c r="G343" i="2"/>
  <c r="G501" i="2"/>
  <c r="G786" i="2"/>
  <c r="G871" i="2"/>
  <c r="G421" i="2"/>
  <c r="G639" i="2"/>
  <c r="G675" i="2"/>
  <c r="G855" i="2"/>
  <c r="G534" i="2"/>
  <c r="G219" i="2"/>
  <c r="G333" i="2"/>
  <c r="G787" i="2"/>
  <c r="G693" i="2"/>
  <c r="G703" i="2"/>
  <c r="G930" i="2"/>
  <c r="G715" i="2"/>
  <c r="G513" i="2"/>
  <c r="G60" i="2"/>
  <c r="G552" i="2"/>
  <c r="G352" i="2"/>
  <c r="G537" i="2"/>
  <c r="G223" i="2"/>
  <c r="G564" i="2"/>
  <c r="G88" i="2"/>
  <c r="G357" i="2"/>
  <c r="G253" i="2"/>
  <c r="G322" i="2"/>
  <c r="G801" i="2"/>
  <c r="G120" i="2"/>
  <c r="G151" i="2"/>
  <c r="G631" i="2"/>
  <c r="G304" i="2"/>
  <c r="G991" i="2"/>
  <c r="G961" i="2"/>
  <c r="G791" i="2"/>
  <c r="G920" i="2"/>
  <c r="G890" i="2"/>
  <c r="G569" i="2"/>
  <c r="G887" i="2"/>
  <c r="G626" i="2"/>
  <c r="G917" i="2"/>
  <c r="G958" i="2"/>
  <c r="G794" i="2"/>
  <c r="G833" i="2"/>
  <c r="G829" i="2"/>
  <c r="G823" i="2"/>
  <c r="G814" i="2"/>
  <c r="G736" i="2"/>
  <c r="G724" i="2"/>
  <c r="G22" i="1"/>
  <c r="G23" i="1"/>
  <c r="G24" i="1"/>
  <c r="G30" i="1"/>
  <c r="G27" i="1"/>
  <c r="G25" i="1"/>
  <c r="G31" i="1"/>
  <c r="G21" i="1"/>
  <c r="G26" i="1"/>
  <c r="G32" i="1"/>
  <c r="G29" i="1"/>
  <c r="G33" i="1"/>
  <c r="G28" i="1"/>
  <c r="G636" i="2"/>
  <c r="G974" i="2"/>
  <c r="G953" i="2"/>
  <c r="G821" i="2"/>
  <c r="G815" i="2"/>
  <c r="G731" i="2"/>
  <c r="G614" i="2"/>
  <c r="G428" i="2"/>
  <c r="G965" i="2"/>
  <c r="G956" i="2"/>
  <c r="G950" i="2"/>
  <c r="G941" i="2"/>
  <c r="G869" i="2"/>
  <c r="G827" i="2"/>
  <c r="G818" i="2"/>
  <c r="G812" i="2"/>
  <c r="G674" i="2"/>
  <c r="G521" i="2"/>
  <c r="G329" i="2"/>
  <c r="G799" i="2"/>
  <c r="G796" i="2"/>
  <c r="G778" i="2"/>
  <c r="G969" i="2"/>
  <c r="G966" i="2"/>
  <c r="G942" i="2"/>
  <c r="G638" i="2"/>
  <c r="G593" i="2"/>
  <c r="G590" i="2"/>
  <c r="G584" i="2"/>
  <c r="G578" i="2"/>
  <c r="G575" i="2"/>
  <c r="G560" i="2"/>
  <c r="G533" i="2"/>
  <c r="G530" i="2"/>
  <c r="G479" i="2"/>
  <c r="G476" i="2"/>
  <c r="G473" i="2"/>
  <c r="G410" i="2"/>
  <c r="G374" i="2"/>
  <c r="G368" i="2"/>
  <c r="G245" i="2"/>
  <c r="G242" i="2"/>
  <c r="G200" i="2"/>
  <c r="G176" i="2"/>
  <c r="G137" i="2"/>
  <c r="G95" i="2"/>
  <c r="G83" i="2"/>
  <c r="G840" i="2"/>
  <c r="G837" i="2"/>
  <c r="G747" i="2"/>
  <c r="G977" i="2"/>
  <c r="G866" i="2"/>
  <c r="G860" i="2"/>
  <c r="G656" i="2"/>
  <c r="G653" i="2"/>
  <c r="G602" i="2"/>
  <c r="G65" i="2"/>
  <c r="G688" i="2"/>
  <c r="G613" i="2"/>
  <c r="G610" i="2"/>
  <c r="G547" i="2"/>
  <c r="G487" i="2"/>
  <c r="G427" i="2"/>
  <c r="G358" i="2"/>
  <c r="G934" i="2"/>
  <c r="G904" i="2"/>
  <c r="G898" i="2"/>
  <c r="G886" i="2"/>
  <c r="G874" i="2"/>
  <c r="G847" i="2"/>
  <c r="G772" i="2"/>
  <c r="G760" i="2"/>
  <c r="G754" i="2"/>
  <c r="G742" i="2"/>
  <c r="G691" i="2"/>
  <c r="G391" i="2"/>
  <c r="G655" i="2"/>
  <c r="G643" i="2"/>
  <c r="G984" i="2"/>
  <c r="G813" i="2"/>
  <c r="G738" i="2"/>
  <c r="G546" i="2"/>
  <c r="G522" i="2"/>
  <c r="G492" i="2"/>
  <c r="G486" i="2"/>
  <c r="G462" i="2"/>
  <c r="G453" i="2"/>
  <c r="G372" i="2"/>
  <c r="G252" i="2"/>
  <c r="G222" i="2"/>
  <c r="G992" i="2"/>
  <c r="G935" i="2"/>
  <c r="G872" i="2"/>
  <c r="G695" i="2"/>
  <c r="G683" i="2"/>
  <c r="G356" i="2"/>
  <c r="G290" i="2"/>
  <c r="G89" i="2"/>
  <c r="G50" i="2"/>
  <c r="G865" i="2"/>
  <c r="G850" i="2"/>
  <c r="G808" i="2"/>
  <c r="G586" i="2"/>
  <c r="G580" i="2"/>
  <c r="G562" i="2"/>
  <c r="G553" i="2"/>
  <c r="G460" i="2"/>
  <c r="G370" i="2"/>
  <c r="G986" i="2"/>
  <c r="G797" i="2"/>
  <c r="G770" i="2"/>
  <c r="G767" i="2"/>
  <c r="G680" i="2"/>
  <c r="G524" i="2"/>
  <c r="G449" i="2"/>
  <c r="G293" i="2"/>
  <c r="G287" i="2"/>
  <c r="G212" i="2"/>
  <c r="G56" i="2"/>
  <c r="G41" i="2"/>
  <c r="G152" i="2"/>
  <c r="G184" i="2"/>
  <c r="G258" i="2"/>
  <c r="G261" i="2"/>
  <c r="G264" i="2"/>
  <c r="G430" i="2"/>
  <c r="G835" i="2"/>
  <c r="G838" i="2"/>
  <c r="G975" i="2"/>
  <c r="G670" i="2"/>
  <c r="G434" i="2"/>
  <c r="G78" i="2"/>
  <c r="G81" i="2"/>
  <c r="G93" i="2"/>
  <c r="G118" i="2"/>
  <c r="G126" i="2"/>
  <c r="G168" i="2"/>
  <c r="G171" i="2"/>
  <c r="G213" i="2"/>
  <c r="G235" i="2"/>
  <c r="G240" i="2"/>
  <c r="G265" i="2"/>
  <c r="G327" i="2"/>
  <c r="G367" i="2"/>
  <c r="G387" i="2"/>
  <c r="G446" i="2"/>
  <c r="G466" i="2"/>
  <c r="G477" i="2"/>
  <c r="G544" i="2"/>
  <c r="G597" i="2"/>
  <c r="G600" i="2"/>
  <c r="G619" i="2"/>
  <c r="G634" i="2"/>
  <c r="G660" i="2"/>
  <c r="G679" i="2"/>
  <c r="G732" i="2"/>
  <c r="G757" i="2"/>
  <c r="G765" i="2"/>
  <c r="G774" i="2"/>
  <c r="G819" i="2"/>
  <c r="G822" i="2"/>
  <c r="G933" i="2"/>
  <c r="G948" i="2"/>
  <c r="G425" i="2"/>
  <c r="G160" i="2"/>
  <c r="G297" i="2"/>
  <c r="G423" i="2"/>
  <c r="G496" i="2"/>
  <c r="G798" i="2"/>
  <c r="G165" i="2"/>
  <c r="G46" i="2"/>
  <c r="G94" i="2"/>
  <c r="G418" i="2"/>
  <c r="G601" i="2"/>
  <c r="G694" i="2"/>
  <c r="G766" i="2"/>
  <c r="G39" i="2"/>
  <c r="G82" i="2"/>
  <c r="G87" i="2"/>
  <c r="G351" i="2"/>
  <c r="G913" i="2"/>
  <c r="G925" i="2"/>
  <c r="G957" i="2"/>
  <c r="G954" i="2"/>
  <c r="G945" i="2"/>
  <c r="G927" i="2"/>
  <c r="G924" i="2"/>
  <c r="G909" i="2"/>
  <c r="G906" i="2"/>
  <c r="G891" i="2"/>
  <c r="G888" i="2"/>
  <c r="G879" i="2"/>
  <c r="G861" i="2"/>
  <c r="G858" i="2"/>
  <c r="G831" i="2"/>
  <c r="G825" i="2"/>
  <c r="G816" i="2"/>
  <c r="G792" i="2"/>
  <c r="G789" i="2"/>
  <c r="G762" i="2"/>
  <c r="G726" i="2"/>
  <c r="G717" i="2"/>
  <c r="G696" i="2"/>
  <c r="G654" i="2"/>
  <c r="G651" i="2"/>
  <c r="G582" i="2"/>
  <c r="G567" i="2"/>
  <c r="G540" i="2"/>
  <c r="G531" i="2"/>
  <c r="G510" i="2"/>
  <c r="G480" i="2"/>
  <c r="G420" i="2"/>
  <c r="G339" i="2"/>
  <c r="G971" i="2"/>
  <c r="G842" i="2"/>
  <c r="G839" i="2"/>
  <c r="G836" i="2"/>
  <c r="G752" i="2"/>
  <c r="G749" i="2"/>
  <c r="G746" i="2"/>
  <c r="G707" i="2"/>
  <c r="G701" i="2"/>
  <c r="G665" i="2"/>
  <c r="G515" i="2"/>
  <c r="G482" i="2"/>
  <c r="G458" i="2"/>
  <c r="G455" i="2"/>
  <c r="G443" i="2"/>
  <c r="G440" i="2"/>
  <c r="G362" i="2"/>
  <c r="G347" i="2"/>
  <c r="G311" i="2"/>
  <c r="G308" i="2"/>
  <c r="G302" i="2"/>
  <c r="G281" i="2"/>
  <c r="G134" i="2"/>
  <c r="G131" i="2"/>
  <c r="G104" i="2"/>
  <c r="G86" i="2"/>
  <c r="G71" i="2"/>
  <c r="G53" i="2"/>
  <c r="G241" i="2"/>
  <c r="G997" i="2"/>
  <c r="G111" i="2"/>
  <c r="G129" i="2"/>
  <c r="G178" i="2"/>
  <c r="G163" i="2"/>
  <c r="G268" i="2"/>
  <c r="G993" i="2"/>
  <c r="G978" i="2"/>
  <c r="G897" i="2"/>
  <c r="G843" i="2"/>
  <c r="G783" i="2"/>
  <c r="G771" i="2"/>
  <c r="G759" i="2"/>
  <c r="G756" i="2"/>
  <c r="G603" i="2"/>
  <c r="G459" i="2"/>
  <c r="G381" i="2"/>
  <c r="G210" i="2"/>
  <c r="G983" i="2"/>
  <c r="G968" i="2"/>
  <c r="G944" i="2"/>
  <c r="G905" i="2"/>
  <c r="G884" i="2"/>
  <c r="G764" i="2"/>
  <c r="G722" i="2"/>
  <c r="G599" i="2"/>
  <c r="G563" i="2"/>
  <c r="G506" i="2"/>
  <c r="G500" i="2"/>
  <c r="G491" i="2"/>
  <c r="G464" i="2"/>
  <c r="G404" i="2"/>
  <c r="G398" i="2"/>
  <c r="G389" i="2"/>
  <c r="G326" i="2"/>
  <c r="G257" i="2"/>
  <c r="G164" i="2"/>
  <c r="G155" i="2"/>
  <c r="G128" i="2"/>
  <c r="G77" i="2"/>
  <c r="G62" i="2"/>
  <c r="G922" i="2"/>
  <c r="G919" i="2"/>
  <c r="G916" i="2"/>
  <c r="G910" i="2"/>
  <c r="G628" i="2"/>
  <c r="G625" i="2"/>
  <c r="G523" i="2"/>
  <c r="G67" i="2"/>
  <c r="G800" i="2"/>
  <c r="G227" i="2"/>
  <c r="G220" i="2"/>
  <c r="G47" i="2"/>
  <c r="G52" i="2"/>
  <c r="G115" i="2"/>
  <c r="G203" i="2"/>
  <c r="G221" i="2"/>
  <c r="G228" i="2"/>
  <c r="G230" i="2"/>
  <c r="G276" i="2"/>
  <c r="G384" i="2"/>
  <c r="G436" i="2"/>
  <c r="G438" i="2"/>
  <c r="G504" i="2"/>
  <c r="G577" i="2"/>
  <c r="G588" i="2"/>
  <c r="G629" i="2"/>
  <c r="G642" i="2"/>
  <c r="G647" i="2"/>
  <c r="G700" i="2"/>
  <c r="G712" i="2"/>
  <c r="G714" i="2"/>
  <c r="G817" i="2"/>
  <c r="G877" i="2"/>
  <c r="G889" i="2"/>
  <c r="G542" i="2"/>
  <c r="G149" i="2"/>
  <c r="G413" i="2"/>
  <c r="G42" i="2"/>
  <c r="G110" i="2"/>
  <c r="G153" i="2"/>
  <c r="G156" i="2"/>
  <c r="G167" i="2"/>
  <c r="G169" i="2"/>
  <c r="G177" i="2"/>
  <c r="G179" i="2"/>
  <c r="G181" i="2"/>
  <c r="G318" i="2"/>
  <c r="G320" i="2"/>
  <c r="G337" i="2"/>
  <c r="G360" i="2"/>
  <c r="G403" i="2"/>
  <c r="G481" i="2"/>
  <c r="G485" i="2"/>
  <c r="G502" i="2"/>
  <c r="G565" i="2"/>
  <c r="G627" i="2"/>
  <c r="G640" i="2"/>
  <c r="G645" i="2"/>
  <c r="G652" i="2"/>
  <c r="G672" i="2"/>
  <c r="G719" i="2"/>
  <c r="G805" i="2"/>
  <c r="G824" i="2"/>
  <c r="G826" i="2"/>
  <c r="G864" i="2"/>
  <c r="G867" i="2"/>
  <c r="G873" i="2"/>
  <c r="G882" i="2"/>
  <c r="G951" i="2"/>
  <c r="G962" i="2"/>
  <c r="G972" i="2"/>
  <c r="G979" i="2"/>
  <c r="G982" i="2"/>
  <c r="G989" i="2"/>
  <c r="G848" i="2"/>
  <c r="G608" i="2"/>
  <c r="G332" i="2"/>
  <c r="G138" i="2"/>
  <c r="G36" i="2"/>
  <c r="G74" i="2"/>
  <c r="G79" i="2"/>
  <c r="G123" i="2"/>
  <c r="G140" i="2"/>
  <c r="G142" i="2"/>
  <c r="G199" i="2"/>
  <c r="G206" i="2"/>
  <c r="G217" i="2"/>
  <c r="G226" i="2"/>
  <c r="G231" i="2"/>
  <c r="G236" i="2"/>
  <c r="G259" i="2"/>
  <c r="G279" i="2"/>
  <c r="G286" i="2"/>
  <c r="G307" i="2"/>
  <c r="G314" i="2"/>
  <c r="G325" i="2"/>
  <c r="G465" i="2"/>
  <c r="G472" i="2"/>
  <c r="G488" i="2"/>
  <c r="G495" i="2"/>
  <c r="G598" i="2"/>
  <c r="G615" i="2"/>
  <c r="G650" i="2"/>
  <c r="G785" i="2"/>
  <c r="G857" i="2"/>
  <c r="G859" i="2"/>
  <c r="G885" i="2"/>
  <c r="G900" i="2"/>
  <c r="G903" i="2"/>
  <c r="G931" i="2"/>
  <c r="G572" i="2"/>
  <c r="G893" i="2"/>
  <c r="G668" i="2"/>
  <c r="G173" i="2"/>
  <c r="G353" i="2"/>
  <c r="G157" i="2"/>
  <c r="G182" i="2"/>
  <c r="G202" i="2"/>
  <c r="G211" i="2"/>
  <c r="G246" i="2"/>
  <c r="G289" i="2"/>
  <c r="G291" i="2"/>
  <c r="G344" i="2"/>
  <c r="G380" i="2"/>
  <c r="G390" i="2"/>
  <c r="G432" i="2"/>
  <c r="G463" i="2"/>
  <c r="G470" i="2"/>
  <c r="G484" i="2"/>
  <c r="G508" i="2"/>
  <c r="G525" i="2"/>
  <c r="G529" i="2"/>
  <c r="G551" i="2"/>
  <c r="G557" i="2"/>
  <c r="G566" i="2"/>
  <c r="G570" i="2"/>
  <c r="G573" i="2"/>
  <c r="G607" i="2"/>
  <c r="G686" i="2"/>
  <c r="G708" i="2"/>
  <c r="G713" i="2"/>
  <c r="G876" i="2"/>
  <c r="G980" i="2"/>
  <c r="G990" i="2"/>
  <c r="G80" i="2"/>
  <c r="G146" i="2"/>
  <c r="G260" i="2"/>
  <c r="G359" i="2"/>
  <c r="G364" i="2"/>
  <c r="G371" i="2"/>
  <c r="G376" i="2"/>
  <c r="G378" i="2"/>
  <c r="G407" i="2"/>
  <c r="G412" i="2"/>
  <c r="G414" i="2"/>
  <c r="G444" i="2"/>
  <c r="G516" i="2"/>
  <c r="G673" i="2"/>
  <c r="G720" i="2"/>
  <c r="G723" i="2"/>
  <c r="G750" i="2"/>
  <c r="G755" i="2"/>
  <c r="G758" i="2"/>
  <c r="G806" i="2"/>
  <c r="G932" i="2"/>
  <c r="G988" i="2"/>
  <c r="G44" i="2"/>
  <c r="G49" i="2"/>
  <c r="G61" i="2"/>
  <c r="G73" i="2"/>
  <c r="G85" i="2"/>
  <c r="G122" i="2"/>
  <c r="G205" i="2"/>
  <c r="G232" i="2"/>
  <c r="G237" i="2"/>
  <c r="G266" i="2"/>
  <c r="G271" i="2"/>
  <c r="G273" i="2"/>
  <c r="G283" i="2"/>
  <c r="G285" i="2"/>
  <c r="G296" i="2"/>
  <c r="G301" i="2"/>
  <c r="G334" i="2"/>
  <c r="G452" i="2"/>
  <c r="G457" i="2"/>
  <c r="G471" i="2"/>
  <c r="G555" i="2"/>
  <c r="G571" i="2"/>
  <c r="G574" i="2"/>
  <c r="G649" i="2"/>
  <c r="G661" i="2"/>
  <c r="G666" i="2"/>
  <c r="G704" i="2"/>
  <c r="G733" i="2"/>
  <c r="G743" i="2"/>
  <c r="G745" i="2"/>
  <c r="G753" i="2"/>
  <c r="G761" i="2"/>
  <c r="G768" i="2"/>
  <c r="G841" i="2"/>
  <c r="G853" i="2"/>
  <c r="G967" i="2"/>
  <c r="G943" i="2"/>
  <c r="G832" i="2"/>
  <c r="G811" i="2"/>
  <c r="G793" i="2"/>
  <c r="G781" i="2"/>
  <c r="G748" i="2"/>
  <c r="G682" i="2"/>
  <c r="G667" i="2"/>
  <c r="G589" i="2"/>
  <c r="G493" i="2"/>
  <c r="G439" i="2"/>
  <c r="G244" i="2"/>
  <c r="G987" i="2"/>
  <c r="G936" i="2"/>
  <c r="G735" i="2"/>
  <c r="G690" i="2"/>
  <c r="G657" i="2"/>
  <c r="G618" i="2"/>
  <c r="G591" i="2"/>
  <c r="G576" i="2"/>
  <c r="G498" i="2"/>
  <c r="G315" i="2"/>
  <c r="G294" i="2"/>
  <c r="G959" i="2"/>
  <c r="G908" i="2"/>
  <c r="G878" i="2"/>
  <c r="G854" i="2"/>
  <c r="G851" i="2"/>
  <c r="G845" i="2"/>
  <c r="G803" i="2"/>
  <c r="G788" i="2"/>
  <c r="G773" i="2"/>
  <c r="G662" i="2"/>
  <c r="G635" i="2"/>
  <c r="G620" i="2"/>
  <c r="G554" i="2"/>
  <c r="G536" i="2"/>
  <c r="G518" i="2"/>
  <c r="G437" i="2"/>
  <c r="G383" i="2"/>
  <c r="G338" i="2"/>
  <c r="G278" i="2"/>
  <c r="G233" i="2"/>
  <c r="G119" i="2"/>
  <c r="G92" i="2"/>
  <c r="G875" i="2"/>
  <c r="G863" i="2"/>
  <c r="G923" i="2"/>
  <c r="G323" i="2"/>
  <c r="G644" i="2"/>
  <c r="G512" i="2"/>
  <c r="G973" i="2"/>
  <c r="G952" i="2"/>
  <c r="G949" i="2"/>
  <c r="G937" i="2"/>
  <c r="G802" i="2"/>
  <c r="G775" i="2"/>
  <c r="G730" i="2"/>
  <c r="G709" i="2"/>
  <c r="G637" i="2"/>
  <c r="G622" i="2"/>
  <c r="G550" i="2"/>
  <c r="G490" i="2"/>
  <c r="G433" i="2"/>
  <c r="G424" i="2"/>
  <c r="G361" i="2"/>
  <c r="G349" i="2"/>
  <c r="G316" i="2"/>
  <c r="G277" i="2"/>
  <c r="G133" i="2"/>
  <c r="G109" i="2"/>
  <c r="G91" i="2"/>
  <c r="G64" i="2"/>
  <c r="G692" i="2"/>
  <c r="G963" i="2"/>
  <c r="G960" i="2"/>
  <c r="G939" i="2"/>
  <c r="G921" i="2"/>
  <c r="G915" i="2"/>
  <c r="G894" i="2"/>
  <c r="G870" i="2"/>
  <c r="G834" i="2"/>
  <c r="G795" i="2"/>
  <c r="G681" i="2"/>
  <c r="G678" i="2"/>
  <c r="G663" i="2"/>
  <c r="G579" i="2"/>
  <c r="G558" i="2"/>
  <c r="G474" i="2"/>
  <c r="G447" i="2"/>
  <c r="G426" i="2"/>
  <c r="G417" i="2"/>
  <c r="G366" i="2"/>
  <c r="G312" i="2"/>
  <c r="G300" i="2"/>
  <c r="G135" i="2"/>
  <c r="G69" i="2"/>
  <c r="G48" i="2"/>
  <c r="G907" i="2"/>
  <c r="G862" i="2"/>
  <c r="G790" i="2"/>
  <c r="G763" i="2"/>
  <c r="G810" i="2"/>
  <c r="G807" i="2"/>
  <c r="G751" i="2"/>
  <c r="G727" i="2"/>
  <c r="G583" i="2"/>
  <c r="G559" i="2"/>
  <c r="G538" i="2"/>
  <c r="G535" i="2"/>
  <c r="G520" i="2"/>
  <c r="G511" i="2"/>
  <c r="G499" i="2"/>
  <c r="G454" i="2"/>
  <c r="G451" i="2"/>
  <c r="G409" i="2"/>
  <c r="G406" i="2"/>
  <c r="G397" i="2"/>
  <c r="G394" i="2"/>
  <c r="G388" i="2"/>
  <c r="G385" i="2"/>
  <c r="G373" i="2"/>
  <c r="G331" i="2"/>
  <c r="G313" i="2"/>
  <c r="G247" i="2"/>
  <c r="G172" i="2"/>
  <c r="G148" i="2"/>
  <c r="G103" i="2"/>
  <c r="G58" i="2"/>
  <c r="G744" i="2"/>
  <c r="G702" i="2"/>
  <c r="G699" i="2"/>
  <c r="G669" i="2"/>
  <c r="G621" i="2"/>
  <c r="G612" i="2"/>
  <c r="G609" i="2"/>
  <c r="G606" i="2"/>
  <c r="G585" i="2"/>
  <c r="G561" i="2"/>
  <c r="G507" i="2"/>
  <c r="G483" i="2"/>
  <c r="G456" i="2"/>
  <c r="G450" i="2"/>
  <c r="G435" i="2"/>
  <c r="G429" i="2"/>
  <c r="G411" i="2"/>
  <c r="G408" i="2"/>
  <c r="G405" i="2"/>
  <c r="G402" i="2"/>
  <c r="G399" i="2"/>
  <c r="G396" i="2"/>
  <c r="G375" i="2"/>
  <c r="G369" i="2"/>
  <c r="G342" i="2"/>
  <c r="G336" i="2"/>
  <c r="G330" i="2"/>
  <c r="G321" i="2"/>
  <c r="G309" i="2"/>
  <c r="G303" i="2"/>
  <c r="G249" i="2"/>
  <c r="G243" i="2"/>
  <c r="G198" i="2"/>
  <c r="G189" i="2"/>
  <c r="G45" i="2"/>
  <c r="G734" i="2"/>
  <c r="G725" i="2"/>
  <c r="G716" i="2"/>
  <c r="G698" i="2"/>
  <c r="G689" i="2"/>
  <c r="G659" i="2"/>
  <c r="G623" i="2"/>
  <c r="G617" i="2"/>
  <c r="G596" i="2"/>
  <c r="G587" i="2"/>
  <c r="G545" i="2"/>
  <c r="G509" i="2"/>
  <c r="G503" i="2"/>
  <c r="G497" i="2"/>
  <c r="G395" i="2"/>
  <c r="G386" i="2"/>
  <c r="G377" i="2"/>
  <c r="G365" i="2"/>
  <c r="G350" i="2"/>
  <c r="G341" i="2"/>
  <c r="G305" i="2"/>
  <c r="G275" i="2"/>
  <c r="G272" i="2"/>
  <c r="G254" i="2"/>
  <c r="G248" i="2"/>
  <c r="G215" i="2"/>
  <c r="G197" i="2"/>
  <c r="G191" i="2"/>
  <c r="G170" i="2"/>
  <c r="G125" i="2"/>
  <c r="G113" i="2"/>
  <c r="G59" i="2"/>
  <c r="G995" i="2"/>
  <c r="G947" i="2"/>
  <c r="G938" i="2"/>
  <c r="G830" i="2"/>
  <c r="G776" i="2"/>
  <c r="G737" i="2"/>
  <c r="G671" i="2"/>
  <c r="G641" i="2"/>
  <c r="G632" i="2"/>
  <c r="G611" i="2"/>
  <c r="G605" i="2"/>
  <c r="G581" i="2"/>
  <c r="G548" i="2"/>
  <c r="G527" i="2"/>
  <c r="G467" i="2"/>
  <c r="G461" i="2"/>
  <c r="G431" i="2"/>
  <c r="G392" i="2"/>
  <c r="G299" i="2"/>
  <c r="G284" i="2"/>
  <c r="G996" i="2"/>
  <c r="G828" i="2"/>
  <c r="G489" i="2"/>
  <c r="G928" i="2"/>
  <c r="G895" i="2"/>
  <c r="G820" i="2"/>
  <c r="G706" i="2"/>
  <c r="G568" i="2"/>
  <c r="G475" i="2"/>
  <c r="G469" i="2"/>
  <c r="G346" i="2"/>
  <c r="G340" i="2"/>
  <c r="G282" i="2"/>
  <c r="G267" i="2"/>
  <c r="G255" i="2"/>
  <c r="G216" i="2"/>
  <c r="G207" i="2"/>
  <c r="G204" i="2"/>
  <c r="G201" i="2"/>
  <c r="G195" i="2"/>
  <c r="G192" i="2"/>
  <c r="G186" i="2"/>
  <c r="G183" i="2"/>
  <c r="G174" i="2"/>
  <c r="G162" i="2"/>
  <c r="G150" i="2"/>
  <c r="G147" i="2"/>
  <c r="G141" i="2"/>
  <c r="G108" i="2"/>
  <c r="G105" i="2"/>
  <c r="G102" i="2"/>
  <c r="G99" i="2"/>
  <c r="G96" i="2"/>
  <c r="G84" i="2"/>
  <c r="G75" i="2"/>
  <c r="G57" i="2"/>
  <c r="G54" i="2"/>
  <c r="G251" i="2"/>
  <c r="G239" i="2"/>
  <c r="G224" i="2"/>
  <c r="G218" i="2"/>
  <c r="G209" i="2"/>
  <c r="G194" i="2"/>
  <c r="G188" i="2"/>
  <c r="G185" i="2"/>
  <c r="G161" i="2"/>
  <c r="G143" i="2"/>
  <c r="G107" i="2"/>
  <c r="G101" i="2"/>
  <c r="G38" i="2"/>
  <c r="F3" i="2"/>
  <c r="D14" i="2" s="1"/>
  <c r="D250" i="2" s="1"/>
  <c r="G295" i="2"/>
  <c r="G292" i="2"/>
  <c r="G280" i="2"/>
  <c r="G274" i="2"/>
  <c r="G262" i="2"/>
  <c r="G214" i="2"/>
  <c r="G208" i="2"/>
  <c r="G196" i="2"/>
  <c r="G193" i="2"/>
  <c r="G187" i="2"/>
  <c r="G154" i="2"/>
  <c r="G145" i="2"/>
  <c r="G139" i="2"/>
  <c r="G130" i="2"/>
  <c r="G124" i="2"/>
  <c r="G106" i="2"/>
  <c r="G97" i="2"/>
  <c r="G40" i="2"/>
  <c r="G37" i="2"/>
  <c r="G442" i="2"/>
  <c r="G710" i="2"/>
  <c r="G263" i="2"/>
  <c r="G100" i="2"/>
  <c r="G740" i="2"/>
  <c r="G728" i="2"/>
  <c r="G677" i="2"/>
  <c r="G539" i="2"/>
  <c r="G68" i="2"/>
  <c r="G190" i="2"/>
  <c r="G112" i="2"/>
  <c r="G70" i="2"/>
  <c r="G852" i="2"/>
  <c r="G648" i="2"/>
  <c r="G624" i="2"/>
  <c r="G594" i="2"/>
  <c r="G159" i="2"/>
  <c r="G132" i="2"/>
  <c r="G90" i="2"/>
  <c r="G400" i="2"/>
  <c r="H38" i="1" l="1"/>
  <c r="F35" i="2"/>
  <c r="G35" i="2" s="1"/>
  <c r="E35" i="2" s="1"/>
  <c r="H37" i="1"/>
  <c r="F34" i="2"/>
  <c r="G34" i="2" s="1"/>
  <c r="F33" i="2"/>
  <c r="G33" i="2" s="1"/>
  <c r="E33" i="2" s="1"/>
  <c r="H36" i="1"/>
  <c r="H35" i="1"/>
  <c r="F32" i="2"/>
  <c r="G32" i="2" s="1"/>
  <c r="E32" i="2" s="1"/>
  <c r="H34" i="1"/>
  <c r="F31" i="2"/>
  <c r="G31" i="2" s="1"/>
  <c r="F25" i="2"/>
  <c r="G25" i="2" s="1"/>
  <c r="E25" i="2" s="1"/>
  <c r="H28" i="1"/>
  <c r="F28" i="2"/>
  <c r="G28" i="2" s="1"/>
  <c r="E28" i="2" s="1"/>
  <c r="H31" i="1"/>
  <c r="F30" i="2"/>
  <c r="G30" i="2" s="1"/>
  <c r="E30" i="2" s="1"/>
  <c r="H33" i="1"/>
  <c r="F22" i="2"/>
  <c r="G22" i="2" s="1"/>
  <c r="E22" i="2" s="1"/>
  <c r="H25" i="1"/>
  <c r="H29" i="1"/>
  <c r="F26" i="2"/>
  <c r="G26" i="2" s="1"/>
  <c r="E26" i="2" s="1"/>
  <c r="F24" i="2"/>
  <c r="G24" i="2" s="1"/>
  <c r="E24" i="2" s="1"/>
  <c r="H27" i="1"/>
  <c r="F29" i="2"/>
  <c r="G29" i="2" s="1"/>
  <c r="E29" i="2" s="1"/>
  <c r="H32" i="1"/>
  <c r="F27" i="2"/>
  <c r="G27" i="2" s="1"/>
  <c r="E27" i="2" s="1"/>
  <c r="H30" i="1"/>
  <c r="F23" i="2"/>
  <c r="G23" i="2" s="1"/>
  <c r="E23" i="2" s="1"/>
  <c r="H26" i="1"/>
  <c r="F21" i="2"/>
  <c r="G21" i="2" s="1"/>
  <c r="E21" i="2" s="1"/>
  <c r="H24" i="1"/>
  <c r="F18" i="2"/>
  <c r="G18" i="2" s="1"/>
  <c r="E18" i="2" s="1"/>
  <c r="H21" i="1"/>
  <c r="F20" i="2"/>
  <c r="G20" i="2" s="1"/>
  <c r="E20" i="2" s="1"/>
  <c r="H23" i="1"/>
  <c r="E284" i="2"/>
  <c r="E272" i="2"/>
  <c r="D695" i="2"/>
  <c r="D228" i="2"/>
  <c r="D186" i="2"/>
  <c r="E789" i="2"/>
  <c r="D475" i="2"/>
  <c r="E969" i="2"/>
  <c r="E575" i="2"/>
  <c r="E925" i="2"/>
  <c r="E530" i="2"/>
  <c r="E709" i="2"/>
  <c r="E625" i="2"/>
  <c r="D936" i="2"/>
  <c r="E157" i="2"/>
  <c r="E851" i="2"/>
  <c r="D53" i="2"/>
  <c r="E246" i="2"/>
  <c r="D415" i="2"/>
  <c r="D571" i="2"/>
  <c r="D183" i="2"/>
  <c r="E802" i="2"/>
  <c r="E388" i="2"/>
  <c r="D461" i="2"/>
  <c r="D312" i="2"/>
  <c r="E719" i="2"/>
  <c r="E154" i="2"/>
  <c r="D838" i="2"/>
  <c r="D305" i="2"/>
  <c r="D500" i="2"/>
  <c r="D190" i="2"/>
  <c r="D943" i="2"/>
  <c r="E520" i="2"/>
  <c r="E231" i="2"/>
  <c r="E604" i="2"/>
  <c r="E668" i="2"/>
  <c r="D52" i="2"/>
  <c r="E683" i="2"/>
  <c r="E813" i="2"/>
  <c r="D733" i="2"/>
  <c r="E936" i="2"/>
  <c r="E283" i="2"/>
  <c r="D435" i="2"/>
  <c r="E970" i="2"/>
  <c r="D858" i="2"/>
  <c r="D633" i="2"/>
  <c r="E536" i="2"/>
  <c r="D920" i="2"/>
  <c r="D67" i="2"/>
  <c r="E84" i="2"/>
  <c r="E141" i="2"/>
  <c r="E581" i="2"/>
  <c r="E716" i="2"/>
  <c r="E606" i="2"/>
  <c r="E790" i="2"/>
  <c r="E681" i="2"/>
  <c r="D510" i="2"/>
  <c r="E433" i="2"/>
  <c r="E609" i="2"/>
  <c r="E958" i="2"/>
  <c r="D256" i="2"/>
  <c r="E267" i="2"/>
  <c r="D903" i="2"/>
  <c r="E100" i="2"/>
  <c r="E608" i="2"/>
  <c r="E31" i="2"/>
  <c r="E593" i="2"/>
  <c r="E237" i="2"/>
  <c r="E633" i="2"/>
  <c r="D585" i="2"/>
  <c r="E647" i="2"/>
  <c r="D239" i="2"/>
  <c r="D628" i="2"/>
  <c r="D583" i="2"/>
  <c r="E383" i="2"/>
  <c r="E46" i="2"/>
  <c r="D368" i="2"/>
  <c r="E690" i="2"/>
  <c r="D407" i="2"/>
  <c r="E862" i="2"/>
  <c r="E450" i="2"/>
  <c r="E879" i="2"/>
  <c r="E907" i="2"/>
  <c r="D289" i="2"/>
  <c r="D357" i="2"/>
  <c r="D423" i="2"/>
  <c r="E728" i="2"/>
  <c r="D621" i="2"/>
  <c r="D535" i="2"/>
  <c r="E775" i="2"/>
  <c r="E663" i="2"/>
  <c r="D927" i="2"/>
  <c r="D675" i="2"/>
  <c r="D862" i="2"/>
  <c r="E71" i="2"/>
  <c r="E710" i="2"/>
  <c r="E324" i="2"/>
  <c r="E260" i="2"/>
  <c r="E849" i="2"/>
  <c r="E253" i="2"/>
  <c r="E566" i="2"/>
  <c r="E466" i="2"/>
  <c r="E600" i="2"/>
  <c r="E440" i="2"/>
  <c r="D506" i="2"/>
  <c r="E768" i="2"/>
  <c r="E578" i="2"/>
  <c r="D180" i="2"/>
  <c r="D782" i="2"/>
  <c r="D88" i="2"/>
  <c r="E584" i="2"/>
  <c r="E873" i="2"/>
  <c r="E799" i="2"/>
  <c r="E101" i="2"/>
  <c r="D605" i="2"/>
  <c r="D470" i="2"/>
  <c r="E821" i="2"/>
  <c r="E734" i="2"/>
  <c r="D103" i="2"/>
  <c r="E618" i="2"/>
  <c r="E366" i="2"/>
  <c r="D277" i="2"/>
  <c r="E755" i="2"/>
  <c r="E906" i="2"/>
  <c r="D230" i="2"/>
  <c r="D176" i="2"/>
  <c r="D306" i="2"/>
  <c r="E294" i="2"/>
  <c r="E597" i="2"/>
  <c r="E386" i="2"/>
  <c r="E422" i="2"/>
  <c r="D451" i="2"/>
  <c r="D425" i="2"/>
  <c r="D308" i="2"/>
  <c r="E306" i="2"/>
  <c r="E835" i="2"/>
  <c r="D864" i="2"/>
  <c r="D121" i="2"/>
  <c r="D395" i="2"/>
  <c r="D950" i="2"/>
  <c r="D878" i="2"/>
  <c r="E505" i="2"/>
  <c r="E448" i="2"/>
  <c r="D933" i="2"/>
  <c r="D116" i="2"/>
  <c r="D767" i="2"/>
  <c r="D257" i="2"/>
  <c r="E904" i="2"/>
  <c r="D589" i="2"/>
  <c r="D416" i="2"/>
  <c r="D698" i="2"/>
  <c r="E750" i="2"/>
  <c r="D241" i="2"/>
  <c r="E822" i="2"/>
  <c r="D700" i="2"/>
  <c r="E446" i="2"/>
  <c r="D875" i="2"/>
  <c r="E926" i="2"/>
  <c r="E244" i="2"/>
  <c r="D488" i="2"/>
  <c r="D923" i="2"/>
  <c r="E842" i="2"/>
  <c r="D636" i="2"/>
  <c r="D805" i="2"/>
  <c r="E687" i="2"/>
  <c r="E551" i="2"/>
  <c r="E437" i="2"/>
  <c r="E171" i="2"/>
  <c r="E449" i="2"/>
  <c r="E125" i="2"/>
  <c r="D601" i="2"/>
  <c r="D439" i="2"/>
  <c r="E670" i="2"/>
  <c r="D66" i="2"/>
  <c r="D473" i="2"/>
  <c r="D905" i="2"/>
  <c r="D445" i="2"/>
  <c r="E93" i="2"/>
  <c r="D614" i="2"/>
  <c r="D489" i="2"/>
  <c r="D109" i="2"/>
  <c r="E456" i="2"/>
  <c r="D74" i="2"/>
  <c r="D684" i="2"/>
  <c r="E791" i="2"/>
  <c r="D707" i="2"/>
  <c r="E346" i="2"/>
  <c r="D555" i="2"/>
  <c r="D971" i="2"/>
  <c r="E86" i="2"/>
  <c r="D422" i="2"/>
  <c r="E298" i="2"/>
  <c r="D570" i="2"/>
  <c r="D954" i="2"/>
  <c r="D498" i="2"/>
  <c r="D154" i="2"/>
  <c r="D662" i="2"/>
  <c r="D952" i="2"/>
  <c r="D325" i="2"/>
  <c r="D447" i="2"/>
  <c r="D629" i="2"/>
  <c r="E671" i="2"/>
  <c r="D410" i="2"/>
  <c r="E964" i="2"/>
  <c r="D803" i="2"/>
  <c r="D884" i="2"/>
  <c r="D408" i="2"/>
  <c r="D179" i="2"/>
  <c r="D120" i="2"/>
  <c r="E868" i="2"/>
  <c r="E680" i="2"/>
  <c r="D519" i="2"/>
  <c r="E916" i="2"/>
  <c r="D998" i="2"/>
  <c r="E380" i="2"/>
  <c r="E762" i="2"/>
  <c r="D747" i="2"/>
  <c r="E754" i="2"/>
  <c r="E823" i="2"/>
  <c r="D333" i="2"/>
  <c r="D527" i="2"/>
  <c r="D717" i="2"/>
  <c r="E703" i="2"/>
  <c r="E104" i="2"/>
  <c r="D93" i="2"/>
  <c r="D462" i="2"/>
  <c r="E67" i="2"/>
  <c r="D674" i="2"/>
  <c r="D813" i="2"/>
  <c r="D249" i="2"/>
  <c r="E763" i="2"/>
  <c r="D663" i="2"/>
  <c r="D169" i="2"/>
  <c r="D718" i="2"/>
  <c r="E901" i="2"/>
  <c r="D520" i="2"/>
  <c r="E503" i="2"/>
  <c r="D177" i="2"/>
  <c r="E684" i="2"/>
  <c r="E487" i="2"/>
  <c r="E347" i="2"/>
  <c r="D268" i="2"/>
  <c r="D321" i="2"/>
  <c r="D763" i="2"/>
  <c r="E188" i="2"/>
  <c r="D384" i="2"/>
  <c r="D668" i="2"/>
  <c r="D155" i="2"/>
  <c r="E804" i="2"/>
  <c r="E798" i="2"/>
  <c r="E482" i="2"/>
  <c r="D661" i="2"/>
  <c r="D553" i="2"/>
  <c r="E786" i="2"/>
  <c r="D139" i="2"/>
  <c r="D258" i="2"/>
  <c r="D122" i="2"/>
  <c r="D371" i="2"/>
  <c r="E987" i="2"/>
  <c r="D481" i="2"/>
  <c r="E323" i="2"/>
  <c r="D472" i="2"/>
  <c r="D404" i="2"/>
  <c r="E226" i="2"/>
  <c r="E464" i="2"/>
  <c r="D149" i="2"/>
  <c r="D192" i="2"/>
  <c r="D197" i="2"/>
  <c r="D152" i="2"/>
  <c r="D752" i="2"/>
  <c r="D815" i="2"/>
  <c r="E447" i="2"/>
  <c r="E701" i="2"/>
  <c r="E122" i="2"/>
  <c r="D199" i="2"/>
  <c r="E948" i="2"/>
  <c r="D550" i="2"/>
  <c r="D213" i="2"/>
  <c r="D87" i="2"/>
  <c r="E613" i="2"/>
  <c r="D36" i="2"/>
  <c r="D577" i="2"/>
  <c r="D156" i="2"/>
  <c r="E620" i="2"/>
  <c r="D194" i="2"/>
  <c r="E902" i="2"/>
  <c r="D705" i="2"/>
  <c r="E717" i="2"/>
  <c r="D983" i="2"/>
  <c r="D728" i="2"/>
  <c r="D396" i="2"/>
  <c r="D925" i="2"/>
  <c r="D117" i="2"/>
  <c r="D918" i="2"/>
  <c r="E160" i="2"/>
  <c r="E747" i="2"/>
  <c r="D509" i="2"/>
  <c r="D280" i="2"/>
  <c r="E783" i="2"/>
  <c r="D976" i="2"/>
  <c r="D338" i="2"/>
  <c r="D958" i="2"/>
  <c r="D76" i="2"/>
  <c r="D480" i="2"/>
  <c r="D302" i="2"/>
  <c r="D845" i="2"/>
  <c r="E872" i="2"/>
  <c r="D660" i="2"/>
  <c r="D748" i="2"/>
  <c r="E966" i="2"/>
  <c r="E844" i="2"/>
  <c r="D485" i="2"/>
  <c r="E653" i="2"/>
  <c r="D644" i="2"/>
  <c r="E911" i="2"/>
  <c r="E59" i="2"/>
  <c r="D855" i="2"/>
  <c r="E140" i="2"/>
  <c r="E419" i="2"/>
  <c r="D811" i="2"/>
  <c r="D995" i="2"/>
  <c r="E345" i="2"/>
  <c r="E774" i="2"/>
  <c r="E788" i="2"/>
  <c r="E826" i="2"/>
  <c r="D812" i="2"/>
  <c r="E211" i="2"/>
  <c r="D46" i="2"/>
  <c r="E378" i="2"/>
  <c r="E479" i="2"/>
  <c r="D990" i="2"/>
  <c r="D775" i="2"/>
  <c r="E828" i="2"/>
  <c r="E103" i="2"/>
  <c r="E848" i="2"/>
  <c r="E85" i="2"/>
  <c r="D877" i="2"/>
  <c r="E389" i="2"/>
  <c r="D434" i="2"/>
  <c r="D165" i="2"/>
  <c r="E361" i="2"/>
  <c r="D608" i="2"/>
  <c r="E431" i="2"/>
  <c r="D669" i="2"/>
  <c r="D609" i="2"/>
  <c r="E270" i="2"/>
  <c r="D852" i="2"/>
  <c r="E759" i="2"/>
  <c r="D108" i="2"/>
  <c r="E62" i="2"/>
  <c r="D162" i="2"/>
  <c r="D78" i="2"/>
  <c r="D161" i="2"/>
  <c r="E102" i="2"/>
  <c r="E78" i="2"/>
  <c r="D39" i="2"/>
  <c r="D749" i="2"/>
  <c r="E960" i="2"/>
  <c r="E809" i="2"/>
  <c r="D727" i="2"/>
  <c r="E560" i="2"/>
  <c r="E72" i="2"/>
  <c r="E796" i="2"/>
  <c r="E420" i="2"/>
  <c r="E770" i="2"/>
  <c r="E49" i="2"/>
  <c r="D266" i="2"/>
  <c r="D543" i="2"/>
  <c r="D48" i="2"/>
  <c r="D82" i="2"/>
  <c r="E556" i="2"/>
  <c r="D163" i="2"/>
  <c r="D544" i="2"/>
  <c r="D850" i="2"/>
  <c r="E213" i="2"/>
  <c r="E794" i="2"/>
  <c r="D851" i="2"/>
  <c r="D206" i="2"/>
  <c r="D195" i="2"/>
  <c r="D962" i="2"/>
  <c r="E107" i="2"/>
  <c r="D359" i="2"/>
  <c r="D916" i="2"/>
  <c r="E776" i="2"/>
  <c r="D471" i="2"/>
  <c r="E300" i="2"/>
  <c r="D708" i="2"/>
  <c r="D320" i="2"/>
  <c r="E952" i="2"/>
  <c r="E784" i="2"/>
  <c r="D881" i="2"/>
  <c r="E890" i="2"/>
  <c r="D313" i="2"/>
  <c r="E360" i="2"/>
  <c r="D303" i="2"/>
  <c r="D994" i="2"/>
  <c r="D225" i="2"/>
  <c r="E533" i="2"/>
  <c r="E623" i="2"/>
  <c r="E658" i="2"/>
  <c r="E537" i="2"/>
  <c r="D129" i="2"/>
  <c r="D834" i="2"/>
  <c r="E599" i="2"/>
  <c r="E409" i="2"/>
  <c r="D770" i="2"/>
  <c r="D625" i="2"/>
  <c r="D541" i="2"/>
  <c r="E195" i="2"/>
  <c r="D751" i="2"/>
  <c r="E893" i="2"/>
  <c r="E206" i="2"/>
  <c r="D64" i="2"/>
  <c r="E601" i="2"/>
  <c r="D345" i="2"/>
  <c r="D71" i="2"/>
  <c r="D315" i="2"/>
  <c r="D779" i="2"/>
  <c r="E470" i="2"/>
  <c r="E942" i="2"/>
  <c r="D947" i="2"/>
  <c r="E861" i="2"/>
  <c r="E676" i="2"/>
  <c r="D436" i="2"/>
  <c r="D223" i="2"/>
  <c r="D508" i="2"/>
  <c r="D944" i="2"/>
  <c r="D521" i="2"/>
  <c r="E64" i="2"/>
  <c r="D168" i="2"/>
  <c r="E973" i="2"/>
  <c r="E510" i="2"/>
  <c r="E128" i="2"/>
  <c r="E434" i="2"/>
  <c r="D596" i="2"/>
  <c r="D511" i="2"/>
  <c r="D561" i="2"/>
  <c r="D219" i="2"/>
  <c r="D83" i="2"/>
  <c r="D778" i="2"/>
  <c r="D840" i="2"/>
  <c r="D260" i="2"/>
  <c r="D514" i="2"/>
  <c r="D217" i="2"/>
  <c r="E363" i="2"/>
  <c r="D417" i="2"/>
  <c r="E273" i="2"/>
  <c r="D818" i="2"/>
  <c r="D680" i="2"/>
  <c r="D984" i="2"/>
  <c r="D232" i="2"/>
  <c r="D468" i="2"/>
  <c r="D974" i="2"/>
  <c r="D557" i="2"/>
  <c r="D991" i="2"/>
  <c r="E220" i="2"/>
  <c r="E590" i="2"/>
  <c r="E144" i="2"/>
  <c r="E232" i="2"/>
  <c r="D522" i="2"/>
  <c r="D744" i="2"/>
  <c r="D494" i="2"/>
  <c r="D42" i="2"/>
  <c r="D398" i="2"/>
  <c r="E384" i="2"/>
  <c r="E255" i="2"/>
  <c r="D466" i="2"/>
  <c r="E636" i="2"/>
  <c r="D525" i="2"/>
  <c r="D399" i="2"/>
  <c r="E741" i="2"/>
  <c r="E359" i="2"/>
  <c r="E864" i="2"/>
  <c r="E860" i="2"/>
  <c r="E756" i="2"/>
  <c r="D822" i="2"/>
  <c r="D307" i="2"/>
  <c r="D716" i="2"/>
  <c r="E856" i="2"/>
  <c r="E943" i="2"/>
  <c r="D201" i="2"/>
  <c r="D400" i="2"/>
  <c r="E87" i="2"/>
  <c r="E455" i="2"/>
  <c r="E543" i="2"/>
  <c r="E76" i="2"/>
  <c r="D284" i="2"/>
  <c r="D342" i="2"/>
  <c r="D270" i="2"/>
  <c r="D928" i="2"/>
  <c r="E665" i="2"/>
  <c r="D332" i="2"/>
  <c r="D678" i="2"/>
  <c r="E41" i="2"/>
  <c r="D428" i="2"/>
  <c r="D248" i="2"/>
  <c r="D579" i="2"/>
  <c r="D247" i="2"/>
  <c r="E292" i="2"/>
  <c r="D81" i="2"/>
  <c r="D344" i="2"/>
  <c r="E201" i="2"/>
  <c r="D127" i="2"/>
  <c r="D816" i="2"/>
  <c r="D567" i="2"/>
  <c r="D735" i="2"/>
  <c r="D458" i="2"/>
  <c r="D137" i="2"/>
  <c r="D860" i="2"/>
  <c r="E110" i="2"/>
  <c r="D867" i="2"/>
  <c r="D542" i="2"/>
  <c r="D667" i="2"/>
  <c r="E639" i="2"/>
  <c r="D783" i="2"/>
  <c r="D619" i="2"/>
  <c r="E375" i="2"/>
  <c r="D794" i="2"/>
  <c r="D477" i="2"/>
  <c r="E678" i="2"/>
  <c r="E628" i="2"/>
  <c r="E397" i="2"/>
  <c r="D504" i="2"/>
  <c r="E228" i="2"/>
  <c r="E328" i="2"/>
  <c r="D637" i="2"/>
  <c r="E637" i="2"/>
  <c r="E278" i="2"/>
  <c r="E490" i="2"/>
  <c r="D144" i="2"/>
  <c r="D388" i="2"/>
  <c r="E476" i="2"/>
  <c r="D772" i="2"/>
  <c r="D997" i="2"/>
  <c r="D835" i="2"/>
  <c r="D374" i="2"/>
  <c r="D780" i="2"/>
  <c r="E495" i="2"/>
  <c r="E691" i="2"/>
  <c r="E699" i="2"/>
  <c r="E585" i="2"/>
  <c r="D865" i="2"/>
  <c r="D830" i="2"/>
  <c r="D322" i="2"/>
  <c r="D945" i="2"/>
  <c r="D900" i="2"/>
  <c r="E199" i="2"/>
  <c r="D593" i="2"/>
  <c r="E137" i="2"/>
  <c r="D174" i="2"/>
  <c r="D40" i="2"/>
  <c r="D789" i="2"/>
  <c r="D821" i="2"/>
  <c r="E769" i="2"/>
  <c r="E986" i="2"/>
  <c r="E612" i="2"/>
  <c r="E698" i="2"/>
  <c r="D732" i="2"/>
  <c r="D276" i="2"/>
  <c r="D940" i="2"/>
  <c r="D47" i="2"/>
  <c r="E351" i="2"/>
  <c r="D584" i="2"/>
  <c r="D548" i="2"/>
  <c r="D690" i="2"/>
  <c r="D135" i="2"/>
  <c r="D902" i="2"/>
  <c r="D157" i="2"/>
  <c r="E153" i="2"/>
  <c r="E667" i="2"/>
  <c r="E113" i="2"/>
  <c r="D73" i="2"/>
  <c r="E994" i="2"/>
  <c r="D536" i="2"/>
  <c r="D390" i="2"/>
  <c r="D896" i="2"/>
  <c r="D296" i="2"/>
  <c r="D666" i="2"/>
  <c r="E444" i="2"/>
  <c r="E824" i="2"/>
  <c r="D373" i="2"/>
  <c r="D105" i="2"/>
  <c r="D200" i="2"/>
  <c r="E513" i="2"/>
  <c r="D632" i="2"/>
  <c r="E626" i="2"/>
  <c r="D970" i="2"/>
  <c r="E634" i="2"/>
  <c r="E123" i="2"/>
  <c r="E554" i="2"/>
  <c r="E705" i="2"/>
  <c r="D326" i="2"/>
  <c r="E886" i="2"/>
  <c r="E241" i="2"/>
  <c r="E367" i="2"/>
  <c r="D242" i="2"/>
  <c r="D808" i="2"/>
  <c r="E882" i="2"/>
  <c r="D913" i="2"/>
  <c r="E89" i="2"/>
  <c r="D914" i="2"/>
  <c r="D960" i="2"/>
  <c r="D699" i="2"/>
  <c r="E859" i="2"/>
  <c r="E333" i="2"/>
  <c r="D512" i="2"/>
  <c r="D329" i="2"/>
  <c r="E50" i="2"/>
  <c r="D729" i="2"/>
  <c r="D599" i="2"/>
  <c r="D719" i="2"/>
  <c r="E418" i="2"/>
  <c r="E314" i="2"/>
  <c r="D703" i="2"/>
  <c r="D949" i="2"/>
  <c r="E462" i="2"/>
  <c r="D358" i="2"/>
  <c r="E227" i="2"/>
  <c r="D476" i="2"/>
  <c r="D996" i="2"/>
  <c r="D92" i="2"/>
  <c r="D148" i="2"/>
  <c r="E674" i="2"/>
  <c r="D231" i="2"/>
  <c r="E602" i="2"/>
  <c r="D922" i="2"/>
  <c r="E322" i="2"/>
  <c r="D825" i="2"/>
  <c r="D202" i="2"/>
  <c r="E742" i="2"/>
  <c r="D91" i="2"/>
  <c r="E547" i="2"/>
  <c r="E807" i="2"/>
  <c r="E56" i="2"/>
  <c r="E285" i="2"/>
  <c r="D992" i="2"/>
  <c r="D894" i="2"/>
  <c r="E410" i="2"/>
  <c r="D795" i="2"/>
  <c r="D131" i="2"/>
  <c r="E439" i="2"/>
  <c r="D170" i="2"/>
  <c r="D97" i="2"/>
  <c r="E517" i="2"/>
  <c r="D987" i="2"/>
  <c r="D111" i="2"/>
  <c r="E156" i="2"/>
  <c r="E977" i="2"/>
  <c r="E139" i="2"/>
  <c r="D966" i="2"/>
  <c r="D650" i="2"/>
  <c r="E998" i="2"/>
  <c r="D761" i="2"/>
  <c r="D41" i="2"/>
  <c r="D726" i="2"/>
  <c r="D686" i="2"/>
  <c r="E880" i="2"/>
  <c r="D227" i="2"/>
  <c r="D314" i="2"/>
  <c r="D546" i="2"/>
  <c r="E697" i="2"/>
  <c r="E797" i="2"/>
  <c r="D69" i="2"/>
  <c r="E983" i="2"/>
  <c r="D271" i="2"/>
  <c r="D765" i="2"/>
  <c r="E121" i="2"/>
  <c r="E477" i="2"/>
  <c r="E722" i="2"/>
  <c r="E972" i="2"/>
  <c r="D554" i="2"/>
  <c r="D43" i="2"/>
  <c r="D565" i="2"/>
  <c r="D238" i="2"/>
  <c r="E162" i="2"/>
  <c r="E288" i="2"/>
  <c r="D335" i="2"/>
  <c r="D937" i="2"/>
  <c r="E764" i="2"/>
  <c r="D817" i="2"/>
  <c r="D58" i="2"/>
  <c r="D377" i="2"/>
  <c r="E908" i="2"/>
  <c r="D569" i="2"/>
  <c r="E481" i="2"/>
  <c r="D350" i="2"/>
  <c r="D243" i="2"/>
  <c r="E496" i="2"/>
  <c r="D883" i="2"/>
  <c r="E308" i="2"/>
  <c r="D361" i="2"/>
  <c r="D226" i="2"/>
  <c r="E830" i="2"/>
  <c r="E432" i="2"/>
  <c r="E453" i="2"/>
  <c r="D832" i="2"/>
  <c r="D491" i="2"/>
  <c r="D581" i="2"/>
  <c r="D262" i="2"/>
  <c r="E222" i="2"/>
  <c r="E937" i="2"/>
  <c r="D366" i="2"/>
  <c r="E106" i="2"/>
  <c r="D683" i="2"/>
  <c r="E707" i="2"/>
  <c r="E291" i="2"/>
  <c r="E138" i="2"/>
  <c r="D532" i="2"/>
  <c r="E748" i="2"/>
  <c r="E909" i="2"/>
  <c r="D515" i="2"/>
  <c r="D689" i="2"/>
  <c r="D578" i="2"/>
  <c r="E946" i="2"/>
  <c r="E661" i="2"/>
  <c r="D112" i="2"/>
  <c r="D868" i="2"/>
  <c r="D482" i="2"/>
  <c r="D282" i="2"/>
  <c r="D597" i="2"/>
  <c r="E521" i="2"/>
  <c r="D574" i="2"/>
  <c r="D62" i="2"/>
  <c r="E368" i="2"/>
  <c r="D523" i="2"/>
  <c r="E896" i="2"/>
  <c r="E749" i="2"/>
  <c r="D956" i="2"/>
  <c r="D670" i="2"/>
  <c r="D787" i="2"/>
  <c r="D196" i="2"/>
  <c r="D844" i="2"/>
  <c r="E955" i="2"/>
  <c r="E930" i="2"/>
  <c r="E146" i="2"/>
  <c r="E391" i="2"/>
  <c r="D254" i="2"/>
  <c r="D797" i="2"/>
  <c r="D57" i="2"/>
  <c r="E36" i="2"/>
  <c r="E131" i="2"/>
  <c r="D879" i="2"/>
  <c r="D888" i="2"/>
  <c r="E99" i="2"/>
  <c r="D50" i="2"/>
  <c r="E730" i="2"/>
  <c r="D437" i="2"/>
  <c r="E182" i="2"/>
  <c r="D178" i="2"/>
  <c r="D921" i="2"/>
  <c r="D720" i="2"/>
  <c r="D899" i="2"/>
  <c r="E58" i="2"/>
  <c r="D236" i="2"/>
  <c r="D89" i="2"/>
  <c r="E507" i="2"/>
  <c r="E652" i="2"/>
  <c r="E912" i="2"/>
  <c r="E83" i="2"/>
  <c r="D907" i="2"/>
  <c r="E850" i="2"/>
  <c r="D551" i="2"/>
  <c r="E66" i="2"/>
  <c r="E184" i="2"/>
  <c r="E894" i="2"/>
  <c r="E841" i="2"/>
  <c r="E949" i="2"/>
  <c r="D502" i="2"/>
  <c r="D397" i="2"/>
  <c r="D465" i="2"/>
  <c r="E920" i="2"/>
  <c r="E956" i="2"/>
  <c r="E605" i="2"/>
  <c r="D887" i="2"/>
  <c r="E387" i="2"/>
  <c r="D743" i="2"/>
  <c r="D709" i="2"/>
  <c r="D167" i="2"/>
  <c r="D216" i="2"/>
  <c r="D672" i="2"/>
  <c r="D664" i="2"/>
  <c r="D297" i="2"/>
  <c r="E723" i="2"/>
  <c r="D378" i="2"/>
  <c r="D136" i="2"/>
  <c r="E938" i="2"/>
  <c r="D391" i="2"/>
  <c r="E515" i="2"/>
  <c r="D659" i="2"/>
  <c r="E743" i="2"/>
  <c r="D697" i="2"/>
  <c r="E693" i="2"/>
  <c r="D317" i="2"/>
  <c r="D392" i="2"/>
  <c r="E672" i="2"/>
  <c r="D370" i="2"/>
  <c r="E516" i="2"/>
  <c r="E621" i="2"/>
  <c r="D153" i="2"/>
  <c r="E268" i="2"/>
  <c r="E158" i="2"/>
  <c r="E686" i="2"/>
  <c r="E592" i="2"/>
  <c r="E615" i="2"/>
  <c r="E933" i="2"/>
  <c r="E404" i="2"/>
  <c r="E534" i="2"/>
  <c r="E55" i="2"/>
  <c r="E430" i="2"/>
  <c r="E646" i="2"/>
  <c r="E136" i="2"/>
  <c r="E526" i="2"/>
  <c r="E739" i="2"/>
  <c r="E348" i="2"/>
  <c r="E857" i="2"/>
  <c r="E629" i="2"/>
  <c r="D871" i="2"/>
  <c r="D819" i="2"/>
  <c r="D980" i="2"/>
  <c r="D809" i="2"/>
  <c r="D255" i="2"/>
  <c r="E787" i="2"/>
  <c r="D172" i="2"/>
  <c r="D134" i="2"/>
  <c r="D79" i="2"/>
  <c r="D327" i="2"/>
  <c r="D209" i="2"/>
  <c r="D469" i="2"/>
  <c r="E480" i="2"/>
  <c r="D386" i="2"/>
  <c r="D693" i="2"/>
  <c r="E143" i="2"/>
  <c r="D843" i="2"/>
  <c r="E991" i="2"/>
  <c r="E275" i="2"/>
  <c r="E603" i="2"/>
  <c r="E176" i="2"/>
  <c r="E595" i="2"/>
  <c r="D341" i="2"/>
  <c r="D133" i="2"/>
  <c r="E685" i="2"/>
  <c r="D641" i="2"/>
  <c r="D474" i="2"/>
  <c r="E564" i="2"/>
  <c r="D592" i="2"/>
  <c r="D98" i="2"/>
  <c r="D95" i="2"/>
  <c r="E959" i="2"/>
  <c r="E494" i="2"/>
  <c r="E332" i="2"/>
  <c r="E895" i="2"/>
  <c r="D191" i="2"/>
  <c r="D539" i="2"/>
  <c r="E963" i="2"/>
  <c r="E829" i="2"/>
  <c r="D640" i="2"/>
  <c r="E915" i="2"/>
  <c r="D646" i="2"/>
  <c r="E622" i="2"/>
  <c r="D224" i="2"/>
  <c r="D602" i="2"/>
  <c r="D854" i="2"/>
  <c r="D558" i="2"/>
  <c r="D968" i="2"/>
  <c r="E657" i="2"/>
  <c r="D403" i="2"/>
  <c r="D890" i="2"/>
  <c r="D287" i="2"/>
  <c r="E867" i="2"/>
  <c r="D734" i="2"/>
  <c r="E191" i="2"/>
  <c r="D61" i="2"/>
  <c r="E463" i="2"/>
  <c r="E898" i="2"/>
  <c r="D54" i="2"/>
  <c r="D355" i="2"/>
  <c r="E732" i="2"/>
  <c r="E329" i="2"/>
  <c r="D912" i="2"/>
  <c r="E568" i="2"/>
  <c r="D273" i="2"/>
  <c r="D892" i="2"/>
  <c r="E210" i="2"/>
  <c r="D576" i="2"/>
  <c r="D853" i="2"/>
  <c r="E988" i="2"/>
  <c r="E488" i="2"/>
  <c r="D406" i="2"/>
  <c r="D285" i="2"/>
  <c r="E644" i="2"/>
  <c r="D294" i="2"/>
  <c r="E727" i="2"/>
  <c r="D251" i="2"/>
  <c r="D51" i="2"/>
  <c r="E910" i="2"/>
  <c r="D318" i="2"/>
  <c r="E337" i="2"/>
  <c r="D530" i="2"/>
  <c r="D768" i="2"/>
  <c r="D848" i="2"/>
  <c r="D319" i="2"/>
  <c r="E458" i="2"/>
  <c r="D692" i="2"/>
  <c r="E614" i="2"/>
  <c r="D311" i="2"/>
  <c r="E221" i="2"/>
  <c r="E752" i="2"/>
  <c r="E781" i="2"/>
  <c r="D799" i="2"/>
  <c r="D623" i="2"/>
  <c r="E147" i="2"/>
  <c r="E572" i="2"/>
  <c r="D639" i="2"/>
  <c r="E293" i="2"/>
  <c r="E69" i="2"/>
  <c r="E577" i="2"/>
  <c r="D955" i="2"/>
  <c r="D185" i="2"/>
  <c r="D59" i="2"/>
  <c r="E846" i="2"/>
  <c r="E751" i="2"/>
  <c r="E309" i="2"/>
  <c r="D897" i="2"/>
  <c r="D823" i="2"/>
  <c r="E619" i="2"/>
  <c r="D807" i="2"/>
  <c r="D859" i="2"/>
  <c r="D450" i="2"/>
  <c r="D710" i="2"/>
  <c r="D143" i="2"/>
  <c r="D618" i="2"/>
  <c r="D124" i="2"/>
  <c r="D175" i="2"/>
  <c r="D113" i="2"/>
  <c r="E816" i="2"/>
  <c r="D119" i="2"/>
  <c r="D869" i="2"/>
  <c r="D207" i="2"/>
  <c r="E598" i="2"/>
  <c r="E695" i="2"/>
  <c r="D837" i="2"/>
  <c r="D989" i="2"/>
  <c r="D648" i="2"/>
  <c r="E712" i="2"/>
  <c r="E571" i="2"/>
  <c r="E935" i="2"/>
  <c r="D337" i="2"/>
  <c r="D908" i="2"/>
  <c r="D181" i="2"/>
  <c r="E892" i="2"/>
  <c r="D72" i="2"/>
  <c r="D791" i="2"/>
  <c r="D564" i="2"/>
  <c r="D820" i="2"/>
  <c r="E342" i="2"/>
  <c r="D588" i="2"/>
  <c r="D876" i="2"/>
  <c r="D941" i="2"/>
  <c r="D198" i="2"/>
  <c r="E92" i="2"/>
  <c r="E109" i="2"/>
  <c r="D953" i="2"/>
  <c r="E819" i="2"/>
  <c r="D211" i="2"/>
  <c r="D715" i="2"/>
  <c r="E884" i="2"/>
  <c r="E331" i="2"/>
  <c r="D606" i="2"/>
  <c r="E379" i="2"/>
  <c r="D750" i="2"/>
  <c r="D759" i="2"/>
  <c r="E897" i="2"/>
  <c r="D118" i="2"/>
  <c r="E929" i="2"/>
  <c r="D800" i="2"/>
  <c r="E831" i="2"/>
  <c r="D171" i="2"/>
  <c r="E805" i="2"/>
  <c r="E43" i="2"/>
  <c r="D484" i="2"/>
  <c r="D246" i="2"/>
  <c r="D942" i="2"/>
  <c r="E296" i="2"/>
  <c r="D130" i="2"/>
  <c r="E465" i="2"/>
  <c r="E163" i="2"/>
  <c r="D513" i="2"/>
  <c r="D806" i="2"/>
  <c r="D203" i="2"/>
  <c r="D518" i="2"/>
  <c r="D645" i="2"/>
  <c r="E178" i="2"/>
  <c r="D265" i="2"/>
  <c r="E234" i="2"/>
  <c r="D861" i="2"/>
  <c r="D363" i="2"/>
  <c r="D99" i="2"/>
  <c r="D349" i="2"/>
  <c r="E778" i="2"/>
  <c r="D383" i="2"/>
  <c r="D538" i="2"/>
  <c r="D240" i="2"/>
  <c r="E688" i="2"/>
  <c r="D524" i="2"/>
  <c r="D798" i="2"/>
  <c r="E529" i="2"/>
  <c r="E372" i="2"/>
  <c r="E758" i="2"/>
  <c r="D746" i="2"/>
  <c r="D505" i="2"/>
  <c r="D495" i="2"/>
  <c r="D616" i="2"/>
  <c r="E923" i="2"/>
  <c r="E202" i="2"/>
  <c r="D981" i="2"/>
  <c r="E326" i="2"/>
  <c r="D769" i="2"/>
  <c r="E355" i="2"/>
  <c r="E827" i="2"/>
  <c r="D215" i="2"/>
  <c r="D140" i="2"/>
  <c r="E582" i="2"/>
  <c r="E811" i="2"/>
  <c r="D125" i="2"/>
  <c r="D652" i="2"/>
  <c r="E782" i="2"/>
  <c r="E654" i="2"/>
  <c r="E951" i="2"/>
  <c r="D712" i="2"/>
  <c r="E45" i="2"/>
  <c r="E729" i="2"/>
  <c r="E443" i="2"/>
  <c r="E365" i="2"/>
  <c r="E108" i="2"/>
  <c r="E357" i="2"/>
  <c r="E760" i="2"/>
  <c r="E127" i="2"/>
  <c r="E52" i="2"/>
  <c r="E903" i="2"/>
  <c r="D353" i="2"/>
  <c r="E607" i="2"/>
  <c r="E501" i="2"/>
  <c r="D478" i="2"/>
  <c r="E299" i="2"/>
  <c r="E576" i="2"/>
  <c r="D126" i="2"/>
  <c r="D424" i="2"/>
  <c r="E423" i="2"/>
  <c r="D885" i="2"/>
  <c r="E718" i="2"/>
  <c r="D687" i="2"/>
  <c r="E398" i="2"/>
  <c r="E114" i="2"/>
  <c r="E800" i="2"/>
  <c r="E200" i="2"/>
  <c r="E713" i="2"/>
  <c r="E817" i="2"/>
  <c r="E217" i="2"/>
  <c r="E129" i="2"/>
  <c r="E649" i="2"/>
  <c r="E588" i="2"/>
  <c r="E44" i="2"/>
  <c r="E310" i="2"/>
  <c r="D740" i="2"/>
  <c r="E932" i="2"/>
  <c r="E555" i="2"/>
  <c r="E276" i="2"/>
  <c r="E528" i="2"/>
  <c r="E457" i="2"/>
  <c r="D442" i="2"/>
  <c r="D975" i="2"/>
  <c r="D293" i="2"/>
  <c r="E207" i="2"/>
  <c r="D316" i="2"/>
  <c r="D340" i="2"/>
  <c r="D85" i="2"/>
  <c r="D291" i="2"/>
  <c r="E445" i="2"/>
  <c r="D568" i="2"/>
  <c r="D679" i="2"/>
  <c r="D724" i="2"/>
  <c r="D288" i="2"/>
  <c r="D562" i="2"/>
  <c r="D906" i="2"/>
  <c r="D460" i="2"/>
  <c r="D104" i="2"/>
  <c r="E659" i="2"/>
  <c r="E922" i="2"/>
  <c r="E416" i="2"/>
  <c r="E702" i="2"/>
  <c r="D889" i="2"/>
  <c r="E832" i="2"/>
  <c r="D620" i="2"/>
  <c r="E373" i="2"/>
  <c r="E921" i="2"/>
  <c r="E589" i="2"/>
  <c r="E878" i="2"/>
  <c r="D432" i="2"/>
  <c r="D347" i="2"/>
  <c r="D545" i="2"/>
  <c r="D453" i="2"/>
  <c r="E130" i="2"/>
  <c r="E339" i="2"/>
  <c r="E900" i="2"/>
  <c r="D771" i="2"/>
  <c r="D459" i="2"/>
  <c r="D49" i="2"/>
  <c r="D387" i="2"/>
  <c r="E975" i="2"/>
  <c r="D173" i="2"/>
  <c r="D188" i="2"/>
  <c r="E917" i="2"/>
  <c r="D626" i="2"/>
  <c r="D594" i="2"/>
  <c r="E919" i="2"/>
  <c r="D101" i="2"/>
  <c r="E79" i="2"/>
  <c r="E134" i="2"/>
  <c r="D115" i="2"/>
  <c r="D528" i="2"/>
  <c r="D736" i="2"/>
  <c r="E518" i="2"/>
  <c r="D496" i="2"/>
  <c r="E313" i="2"/>
  <c r="E512" i="2"/>
  <c r="E73" i="2"/>
  <c r="D870" i="2"/>
  <c r="D264" i="2"/>
  <c r="D212" i="2"/>
  <c r="D611" i="2"/>
  <c r="E478" i="2"/>
  <c r="E540" i="2"/>
  <c r="E413" i="2"/>
  <c r="D776" i="2"/>
  <c r="D600" i="2"/>
  <c r="D929" i="2"/>
  <c r="E330" i="2"/>
  <c r="E753" i="2"/>
  <c r="E425" i="2"/>
  <c r="D856" i="2"/>
  <c r="D65" i="2"/>
  <c r="D426" i="2"/>
  <c r="D801" i="2"/>
  <c r="D123" i="2"/>
  <c r="D754" i="2"/>
  <c r="E546" i="2"/>
  <c r="E967" i="2"/>
  <c r="E990" i="2"/>
  <c r="D281" i="2"/>
  <c r="D102" i="2"/>
  <c r="D745" i="2"/>
  <c r="D394" i="2"/>
  <c r="D965" i="2"/>
  <c r="D418" i="2"/>
  <c r="E301" i="2"/>
  <c r="D722" i="2"/>
  <c r="D898" i="2"/>
  <c r="D187" i="2"/>
  <c r="E254" i="2"/>
  <c r="D741" i="2"/>
  <c r="D642" i="2"/>
  <c r="D804" i="2"/>
  <c r="E376" i="2"/>
  <c r="D630" i="2"/>
  <c r="E152" i="2"/>
  <c r="E177" i="2"/>
  <c r="D627" i="2"/>
  <c r="E801" i="2"/>
  <c r="D681" i="2"/>
  <c r="E574" i="2"/>
  <c r="D145" i="2"/>
  <c r="E223" i="2"/>
  <c r="D573" i="2"/>
  <c r="D849" i="2"/>
  <c r="E471" i="2"/>
  <c r="D441" i="2"/>
  <c r="E968" i="2"/>
  <c r="E635" i="2"/>
  <c r="E63" i="2"/>
  <c r="E489" i="2"/>
  <c r="D731" i="2"/>
  <c r="D354" i="2"/>
  <c r="D696" i="2"/>
  <c r="E53" i="2"/>
  <c r="D655" i="2"/>
  <c r="D56" i="2"/>
  <c r="D934" i="2"/>
  <c r="D259" i="2"/>
  <c r="D38" i="2"/>
  <c r="E965" i="2"/>
  <c r="E569" i="2"/>
  <c r="D658" i="2"/>
  <c r="E616" i="2"/>
  <c r="E236" i="2"/>
  <c r="D930" i="2"/>
  <c r="E354" i="2"/>
  <c r="E945" i="2"/>
  <c r="D836" i="2"/>
  <c r="D214" i="2"/>
  <c r="E374" i="2"/>
  <c r="D587" i="2"/>
  <c r="D704" i="2"/>
  <c r="E627" i="2"/>
  <c r="E441" i="2"/>
  <c r="E364" i="2"/>
  <c r="E415" i="2"/>
  <c r="E833" i="2"/>
  <c r="E761" i="2"/>
  <c r="E853" i="2"/>
  <c r="E502" i="2"/>
  <c r="E219" i="2"/>
  <c r="E714" i="2"/>
  <c r="E941" i="2"/>
  <c r="E304" i="2"/>
  <c r="E542" i="2"/>
  <c r="E452" i="2"/>
  <c r="E664" i="2"/>
  <c r="E544" i="2"/>
  <c r="D328" i="2"/>
  <c r="E806" i="2"/>
  <c r="D452" i="2"/>
  <c r="D128" i="2"/>
  <c r="D857" i="2"/>
  <c r="D986" i="2"/>
  <c r="D352" i="2"/>
  <c r="E586" i="2"/>
  <c r="D454" i="2"/>
  <c r="D210" i="2"/>
  <c r="D566" i="2"/>
  <c r="E682" i="2"/>
  <c r="D556" i="2"/>
  <c r="E235" i="2"/>
  <c r="E165" i="2"/>
  <c r="E700" i="2"/>
  <c r="E208" i="2"/>
  <c r="D723" i="2"/>
  <c r="E523" i="2"/>
  <c r="E746" i="2"/>
  <c r="E401" i="2"/>
  <c r="D634" i="2"/>
  <c r="D653" i="2"/>
  <c r="E269" i="2"/>
  <c r="E412" i="2"/>
  <c r="D957" i="2"/>
  <c r="D827" i="2"/>
  <c r="E96" i="2"/>
  <c r="D389" i="2"/>
  <c r="E870" i="2"/>
  <c r="E579" i="2"/>
  <c r="D446" i="2"/>
  <c r="D931" i="2"/>
  <c r="E777" i="2"/>
  <c r="E239" i="2"/>
  <c r="E57" i="2"/>
  <c r="E174" i="2"/>
  <c r="E204" i="2"/>
  <c r="E820" i="2"/>
  <c r="E641" i="2"/>
  <c r="E947" i="2"/>
  <c r="E170" i="2"/>
  <c r="E377" i="2"/>
  <c r="E545" i="2"/>
  <c r="E689" i="2"/>
  <c r="E189" i="2"/>
  <c r="E321" i="2"/>
  <c r="E396" i="2"/>
  <c r="E429" i="2"/>
  <c r="E561" i="2"/>
  <c r="E451" i="2"/>
  <c r="E810" i="2"/>
  <c r="D982" i="2"/>
  <c r="D204" i="2"/>
  <c r="D691" i="2"/>
  <c r="D330" i="2"/>
  <c r="E245" i="2"/>
  <c r="E836" i="2"/>
  <c r="D935" i="2"/>
  <c r="D222" i="2"/>
  <c r="E511" i="2"/>
  <c r="E119" i="2"/>
  <c r="D649" i="2"/>
  <c r="D963" i="2"/>
  <c r="E553" i="2"/>
  <c r="D964" i="2"/>
  <c r="E459" i="2"/>
  <c r="E500" i="2"/>
  <c r="E871" i="2"/>
  <c r="E290" i="2"/>
  <c r="E962" i="2"/>
  <c r="E265" i="2"/>
  <c r="E142" i="2"/>
  <c r="E876" i="2"/>
  <c r="E524" i="2"/>
  <c r="E319" i="2"/>
  <c r="E562" i="2"/>
  <c r="E297" i="2"/>
  <c r="E858" i="2"/>
  <c r="E167" i="2"/>
  <c r="D552" i="2"/>
  <c r="D866" i="2"/>
  <c r="E519" i="2"/>
  <c r="E914" i="2"/>
  <c r="D193" i="2"/>
  <c r="D873" i="2"/>
  <c r="E407" i="2"/>
  <c r="E731" i="2"/>
  <c r="E957" i="2"/>
  <c r="D501" i="2"/>
  <c r="E905" i="2"/>
  <c r="E327" i="2"/>
  <c r="D901" i="2"/>
  <c r="E638" i="2"/>
  <c r="E225" i="2"/>
  <c r="E992" i="2"/>
  <c r="E382" i="2"/>
  <c r="E251" i="2"/>
  <c r="D948" i="2"/>
  <c r="E939" i="2"/>
  <c r="E258" i="2"/>
  <c r="D261" i="2"/>
  <c r="E499" i="2"/>
  <c r="D364" i="2"/>
  <c r="D742" i="2"/>
  <c r="D547" i="2"/>
  <c r="D380" i="2"/>
  <c r="E642" i="2"/>
  <c r="D159" i="2"/>
  <c r="E887" i="2"/>
  <c r="E655" i="2"/>
  <c r="D676" i="2"/>
  <c r="D55" i="2"/>
  <c r="D448" i="2"/>
  <c r="E792" i="2"/>
  <c r="E738" i="2"/>
  <c r="E954" i="2"/>
  <c r="D414" i="2"/>
  <c r="E289" i="2"/>
  <c r="E514" i="2"/>
  <c r="E442" i="2"/>
  <c r="E779" i="2"/>
  <c r="E82" i="2"/>
  <c r="E393" i="2"/>
  <c r="E105" i="2"/>
  <c r="D713" i="2"/>
  <c r="E708" i="2"/>
  <c r="D440" i="2"/>
  <c r="D158" i="2"/>
  <c r="E77" i="2"/>
  <c r="D951" i="2"/>
  <c r="D346" i="2"/>
  <c r="E469" i="2"/>
  <c r="D290" i="2"/>
  <c r="D456" i="2"/>
  <c r="E97" i="2"/>
  <c r="E648" i="2"/>
  <c r="E834" i="2"/>
  <c r="E248" i="2"/>
  <c r="D617" i="2"/>
  <c r="E656" i="2"/>
  <c r="D245" i="2"/>
  <c r="E238" i="2"/>
  <c r="E721" i="2"/>
  <c r="E203" i="2"/>
  <c r="E694" i="2"/>
  <c r="E587" i="2"/>
  <c r="E120" i="2"/>
  <c r="E264" i="2"/>
  <c r="E287" i="2"/>
  <c r="E98" i="2"/>
  <c r="D80" i="2"/>
  <c r="E350" i="2"/>
  <c r="D656" i="2"/>
  <c r="D924" i="2"/>
  <c r="D701" i="2"/>
  <c r="D218" i="2"/>
  <c r="E594" i="2"/>
  <c r="E724" i="2"/>
  <c r="E362" i="2"/>
  <c r="E766" i="2"/>
  <c r="E394" i="2"/>
  <c r="D70" i="2"/>
  <c r="E883" i="2"/>
  <c r="E259" i="2"/>
  <c r="E504" i="2"/>
  <c r="E51" i="2"/>
  <c r="D37" i="2"/>
  <c r="E854" i="2"/>
  <c r="D595" i="2"/>
  <c r="E302" i="2"/>
  <c r="E632" i="2"/>
  <c r="E212" i="2"/>
  <c r="E976" i="2"/>
  <c r="D464" i="2"/>
  <c r="E780" i="2"/>
  <c r="D146" i="2"/>
  <c r="E984" i="2"/>
  <c r="E454" i="2"/>
  <c r="E262" i="2"/>
  <c r="D274" i="2"/>
  <c r="D756" i="2"/>
  <c r="E472" i="2"/>
  <c r="D309" i="2"/>
  <c r="D100" i="2"/>
  <c r="E838" i="2"/>
  <c r="E532" i="2"/>
  <c r="E989" i="2"/>
  <c r="E315" i="2"/>
  <c r="E116" i="2"/>
  <c r="E630" i="2"/>
  <c r="D694" i="2"/>
  <c r="E825" i="2"/>
  <c r="D784" i="2"/>
  <c r="D979" i="2"/>
  <c r="E706" i="2"/>
  <c r="E931" i="2"/>
  <c r="E711" i="2"/>
  <c r="D492" i="2"/>
  <c r="E745" i="2"/>
  <c r="E216" i="2"/>
  <c r="E580" i="2"/>
  <c r="D516" i="2"/>
  <c r="D208" i="2"/>
  <c r="E194" i="2"/>
  <c r="E186" i="2"/>
  <c r="E392" i="2"/>
  <c r="E197" i="2"/>
  <c r="E243" i="2"/>
  <c r="E402" i="2"/>
  <c r="E159" i="2"/>
  <c r="D737" i="2"/>
  <c r="E539" i="2"/>
  <c r="E424" i="2"/>
  <c r="E148" i="2"/>
  <c r="D586" i="2"/>
  <c r="E493" i="2"/>
  <c r="E390" i="2"/>
  <c r="E704" i="2"/>
  <c r="E81" i="2"/>
  <c r="E42" i="2"/>
  <c r="D673" i="2"/>
  <c r="D138" i="2"/>
  <c r="E944" i="2"/>
  <c r="E408" i="2"/>
  <c r="E771" i="2"/>
  <c r="E334" i="2"/>
  <c r="E155" i="2"/>
  <c r="D331" i="2"/>
  <c r="D263" i="2"/>
  <c r="D711" i="2"/>
  <c r="E525" i="2"/>
  <c r="E744" i="2"/>
  <c r="E866" i="2"/>
  <c r="E843" i="2"/>
  <c r="D413" i="2"/>
  <c r="E198" i="2"/>
  <c r="D90" i="2"/>
  <c r="E795" i="2"/>
  <c r="D909" i="2"/>
  <c r="E149" i="2"/>
  <c r="E881" i="2"/>
  <c r="E65" i="2"/>
  <c r="D402" i="2"/>
  <c r="D421" i="2"/>
  <c r="D486" i="2"/>
  <c r="D725" i="2"/>
  <c r="E535" i="2"/>
  <c r="E426" i="2"/>
  <c r="E172" i="2"/>
  <c r="D275" i="2"/>
  <c r="E993" i="2"/>
  <c r="E506" i="2"/>
  <c r="D300" i="2"/>
  <c r="E677" i="2"/>
  <c r="D132" i="2"/>
  <c r="E888" i="2"/>
  <c r="D590" i="2"/>
  <c r="D455" i="2"/>
  <c r="D507" i="2"/>
  <c r="D580" i="2"/>
  <c r="E498" i="2"/>
  <c r="D988" i="2"/>
  <c r="E281" i="2"/>
  <c r="E980" i="2"/>
  <c r="E557" i="2"/>
  <c r="E996" i="2"/>
  <c r="E307" i="2"/>
  <c r="E117" i="2"/>
  <c r="E279" i="2"/>
  <c r="E242" i="2"/>
  <c r="E175" i="2"/>
  <c r="E126" i="2"/>
  <c r="E196" i="2"/>
  <c r="E168" i="2"/>
  <c r="D147" i="2"/>
  <c r="E733" i="2"/>
  <c r="D826" i="2"/>
  <c r="E341" i="2"/>
  <c r="D367" i="2"/>
  <c r="D529" i="2"/>
  <c r="D86" i="2"/>
  <c r="D814" i="2"/>
  <c r="D479" i="2"/>
  <c r="D886" i="2"/>
  <c r="E981" i="2"/>
  <c r="E509" i="2"/>
  <c r="E735" i="2"/>
  <c r="D534" i="2"/>
  <c r="E855" i="2"/>
  <c r="E349" i="2"/>
  <c r="E414" i="2"/>
  <c r="E60" i="2"/>
  <c r="D63" i="2"/>
  <c r="D917" i="2"/>
  <c r="E187" i="2"/>
  <c r="E814" i="2"/>
  <c r="E950" i="2"/>
  <c r="D220" i="2"/>
  <c r="D560" i="2"/>
  <c r="E209" i="2"/>
  <c r="E982" i="2"/>
  <c r="D339" i="2"/>
  <c r="D405" i="2"/>
  <c r="E474" i="2"/>
  <c r="D622" i="2"/>
  <c r="E371" i="2"/>
  <c r="D540" i="2"/>
  <c r="D615" i="2"/>
  <c r="E173" i="2"/>
  <c r="E475" i="2"/>
  <c r="E400" i="2"/>
  <c r="E132" i="2"/>
  <c r="E112" i="2"/>
  <c r="E263" i="2"/>
  <c r="E624" i="2"/>
  <c r="E190" i="2"/>
  <c r="E68" i="2"/>
  <c r="E124" i="2"/>
  <c r="E193" i="2"/>
  <c r="E280" i="2"/>
  <c r="E928" i="2"/>
  <c r="E737" i="2"/>
  <c r="E305" i="2"/>
  <c r="E247" i="2"/>
  <c r="E583" i="2"/>
  <c r="E90" i="2"/>
  <c r="E852" i="2"/>
  <c r="E70" i="2"/>
  <c r="E740" i="2"/>
  <c r="E40" i="2"/>
  <c r="E145" i="2"/>
  <c r="E214" i="2"/>
  <c r="E37" i="2"/>
  <c r="E295" i="2"/>
  <c r="E218" i="2"/>
  <c r="E611" i="2"/>
  <c r="E303" i="2"/>
  <c r="E161" i="2"/>
  <c r="E224" i="2"/>
  <c r="E54" i="2"/>
  <c r="E282" i="2"/>
  <c r="E467" i="2"/>
  <c r="E150" i="2"/>
  <c r="E461" i="2"/>
  <c r="F19" i="2"/>
  <c r="H22" i="1"/>
  <c r="D376" i="2"/>
  <c r="E311" i="2"/>
  <c r="E179" i="2"/>
  <c r="D433" i="2"/>
  <c r="D493" i="2"/>
  <c r="D324" i="2"/>
  <c r="E473" i="2"/>
  <c r="D607" i="2"/>
  <c r="D490" i="2"/>
  <c r="E233" i="2"/>
  <c r="E318" i="2"/>
  <c r="E720" i="2"/>
  <c r="D84" i="2"/>
  <c r="D75" i="2"/>
  <c r="D647" i="2"/>
  <c r="E772" i="2"/>
  <c r="E403" i="2"/>
  <c r="D160" i="2"/>
  <c r="E913" i="2"/>
  <c r="E736" i="2"/>
  <c r="D348" i="2"/>
  <c r="E460" i="2"/>
  <c r="E320" i="2"/>
  <c r="D279" i="2"/>
  <c r="E531" i="2"/>
  <c r="D793" i="2"/>
  <c r="D939" i="2"/>
  <c r="E277" i="2"/>
  <c r="E485" i="2"/>
  <c r="E837" i="2"/>
  <c r="D467" i="2"/>
  <c r="D610" i="2"/>
  <c r="D372" i="2"/>
  <c r="E166" i="2"/>
  <c r="D972" i="2"/>
  <c r="D904" i="2"/>
  <c r="D612" i="2"/>
  <c r="E865" i="2"/>
  <c r="D702" i="2"/>
  <c r="D549" i="2"/>
  <c r="E522" i="2"/>
  <c r="E118" i="2"/>
  <c r="D753" i="2"/>
  <c r="D229" i="2"/>
  <c r="D796" i="2"/>
  <c r="E358" i="2"/>
  <c r="E596" i="2"/>
  <c r="D829" i="2"/>
  <c r="D253" i="2"/>
  <c r="D766" i="2"/>
  <c r="D893" i="2"/>
  <c r="D847" i="2"/>
  <c r="D234" i="2"/>
  <c r="D233" i="2"/>
  <c r="D110" i="2"/>
  <c r="E891" i="2"/>
  <c r="D286" i="2"/>
  <c r="D499" i="2"/>
  <c r="E559" i="2"/>
  <c r="D360" i="2"/>
  <c r="D323" i="2"/>
  <c r="D721" i="2"/>
  <c r="D463" i="2"/>
  <c r="E34" i="2"/>
  <c r="D915" i="2"/>
  <c r="D443" i="2"/>
  <c r="D444" i="2"/>
  <c r="E335" i="2"/>
  <c r="D946" i="2"/>
  <c r="D379" i="2"/>
  <c r="E617" i="2"/>
  <c r="D369" i="2"/>
  <c r="E240" i="2"/>
  <c r="D967" i="2"/>
  <c r="D269" i="2"/>
  <c r="D526" i="2"/>
  <c r="E934" i="2"/>
  <c r="D730" i="2"/>
  <c r="D969" i="2"/>
  <c r="E492" i="2"/>
  <c r="D613" i="2"/>
  <c r="D993" i="2"/>
  <c r="D572" i="2"/>
  <c r="E924" i="2"/>
  <c r="D657" i="2"/>
  <c r="E249" i="2"/>
  <c r="D985" i="2"/>
  <c r="D430" i="2"/>
  <c r="E261" i="2"/>
  <c r="D685" i="2"/>
  <c r="E61" i="2"/>
  <c r="D537" i="2"/>
  <c r="E573" i="2"/>
  <c r="E95" i="2"/>
  <c r="D304" i="2"/>
  <c r="D141" i="2"/>
  <c r="D977" i="2"/>
  <c r="D244" i="2"/>
  <c r="E38" i="2"/>
  <c r="D420" i="2"/>
  <c r="D919" i="2"/>
  <c r="D688" i="2"/>
  <c r="E91" i="2"/>
  <c r="E436" i="2"/>
  <c r="D911" i="2"/>
  <c r="D252" i="2"/>
  <c r="E538" i="2"/>
  <c r="E338" i="2"/>
  <c r="D503" i="2"/>
  <c r="E316" i="2"/>
  <c r="D438" i="2"/>
  <c r="D891" i="2"/>
  <c r="E549" i="2"/>
  <c r="E205" i="2"/>
  <c r="D142" i="2"/>
  <c r="E336" i="2"/>
  <c r="D810" i="2"/>
  <c r="D738" i="2"/>
  <c r="E940" i="2"/>
  <c r="E869" i="2"/>
  <c r="D431" i="2"/>
  <c r="E39" i="2"/>
  <c r="E565" i="2"/>
  <c r="E497" i="2"/>
  <c r="E266" i="2"/>
  <c r="D682" i="2"/>
  <c r="E483" i="2"/>
  <c r="D781" i="2"/>
  <c r="D94" i="2"/>
  <c r="E381" i="2"/>
  <c r="E438" i="2"/>
  <c r="D189" i="2"/>
  <c r="D932" i="2"/>
  <c r="D68" i="2"/>
  <c r="E427" i="2"/>
  <c r="E675" i="2"/>
  <c r="D343" i="2"/>
  <c r="E192" i="2"/>
  <c r="D973" i="2"/>
  <c r="E679" i="2"/>
  <c r="E662" i="2"/>
  <c r="D910" i="2"/>
  <c r="E974" i="2"/>
  <c r="D846" i="2"/>
  <c r="D457" i="2"/>
  <c r="D533" i="2"/>
  <c r="E421" i="2"/>
  <c r="E995" i="2"/>
  <c r="D221" i="2"/>
  <c r="E899" i="2"/>
  <c r="D959" i="2"/>
  <c r="D449" i="2"/>
  <c r="D517" i="2"/>
  <c r="E767" i="2"/>
  <c r="E250" i="2"/>
  <c r="D758" i="2"/>
  <c r="E631" i="2"/>
  <c r="E435" i="2"/>
  <c r="E325" i="2"/>
  <c r="E356" i="2"/>
  <c r="D706" i="2"/>
  <c r="D938" i="2"/>
  <c r="E785" i="2"/>
  <c r="D419" i="2"/>
  <c r="D487" i="2"/>
  <c r="D802" i="2"/>
  <c r="D755" i="2"/>
  <c r="D151" i="2"/>
  <c r="D298" i="2"/>
  <c r="D334" i="2"/>
  <c r="E229" i="2"/>
  <c r="D575" i="2"/>
  <c r="E765" i="2"/>
  <c r="D237" i="2"/>
  <c r="E651" i="2"/>
  <c r="E715" i="2"/>
  <c r="D235" i="2"/>
  <c r="E183" i="2"/>
  <c r="E610" i="2"/>
  <c r="D96" i="2"/>
  <c r="D764" i="2"/>
  <c r="E808" i="2"/>
  <c r="E803" i="2"/>
  <c r="D184" i="2"/>
  <c r="D351" i="2"/>
  <c r="D831" i="2"/>
  <c r="E692" i="2"/>
  <c r="E411" i="2"/>
  <c r="D760" i="2"/>
  <c r="E271" i="2"/>
  <c r="D299" i="2"/>
  <c r="E317" i="2"/>
  <c r="D654" i="2"/>
  <c r="D114" i="2"/>
  <c r="E645" i="2"/>
  <c r="E885" i="2"/>
  <c r="E405" i="2"/>
  <c r="E343" i="2"/>
  <c r="D874" i="2"/>
  <c r="E468" i="2"/>
  <c r="E725" i="2"/>
  <c r="D60" i="2"/>
  <c r="E567" i="2"/>
  <c r="D777" i="2"/>
  <c r="D182" i="2"/>
  <c r="E48" i="2"/>
  <c r="E541" i="2"/>
  <c r="E874" i="2"/>
  <c r="D295" i="2"/>
  <c r="D310" i="2"/>
  <c r="D429" i="2"/>
  <c r="D665" i="2"/>
  <c r="E417" i="2"/>
  <c r="D381" i="2"/>
  <c r="D531" i="2"/>
  <c r="D677" i="2"/>
  <c r="D841" i="2"/>
  <c r="E818" i="2"/>
  <c r="E286" i="2"/>
  <c r="D792" i="2"/>
  <c r="E352" i="2"/>
  <c r="D164" i="2"/>
  <c r="D205" i="2"/>
  <c r="E889" i="2"/>
  <c r="E558" i="2"/>
  <c r="E230" i="2"/>
  <c r="E840" i="2"/>
  <c r="D762" i="2"/>
  <c r="E979" i="2"/>
  <c r="D356" i="2"/>
  <c r="D483" i="2"/>
  <c r="E985" i="2"/>
  <c r="E673" i="2"/>
  <c r="D385" i="2"/>
  <c r="E111" i="2"/>
  <c r="E978" i="2"/>
  <c r="D757" i="2"/>
  <c r="E164" i="2"/>
  <c r="D824" i="2"/>
  <c r="D365" i="2"/>
  <c r="D45" i="2"/>
  <c r="E135" i="2"/>
  <c r="E508" i="2"/>
  <c r="E344" i="2"/>
  <c r="D292" i="2"/>
  <c r="E428" i="2"/>
  <c r="E643" i="2"/>
  <c r="E863" i="2"/>
  <c r="E180" i="2"/>
  <c r="D393" i="2"/>
  <c r="E726" i="2"/>
  <c r="E812" i="2"/>
  <c r="E484" i="2"/>
  <c r="D409" i="2"/>
  <c r="D638" i="2"/>
  <c r="D382" i="2"/>
  <c r="D833" i="2"/>
  <c r="D631" i="2"/>
  <c r="D786" i="2"/>
  <c r="D591" i="2"/>
  <c r="D872" i="2"/>
  <c r="D978" i="2"/>
  <c r="D563" i="2"/>
  <c r="E406" i="2"/>
  <c r="D107" i="2"/>
  <c r="E953" i="2"/>
  <c r="E88" i="2"/>
  <c r="D785" i="2"/>
  <c r="E256" i="2"/>
  <c r="E918" i="2"/>
  <c r="E548" i="2"/>
  <c r="E74" i="2"/>
  <c r="E793" i="2"/>
  <c r="E666" i="2"/>
  <c r="D671" i="2"/>
  <c r="E877" i="2"/>
  <c r="E845" i="2"/>
  <c r="D926" i="2"/>
  <c r="E395" i="2"/>
  <c r="D582" i="2"/>
  <c r="E757" i="2"/>
  <c r="D773" i="2"/>
  <c r="D362" i="2"/>
  <c r="E115" i="2"/>
  <c r="E399" i="2"/>
  <c r="E570" i="2"/>
  <c r="D598" i="2"/>
  <c r="D643" i="2"/>
  <c r="E312" i="2"/>
  <c r="D882" i="2"/>
  <c r="D828" i="2"/>
  <c r="E151" i="2"/>
  <c r="D961" i="2"/>
  <c r="E385" i="2"/>
  <c r="D427" i="2"/>
  <c r="D714" i="2"/>
  <c r="D278" i="2"/>
  <c r="E169" i="2"/>
  <c r="D150" i="2"/>
  <c r="E696" i="2"/>
  <c r="D788" i="2"/>
  <c r="E353" i="2"/>
  <c r="D739" i="2"/>
  <c r="D624" i="2"/>
  <c r="D497" i="2"/>
  <c r="D412" i="2"/>
  <c r="D604" i="2"/>
  <c r="D603" i="2"/>
  <c r="D880" i="2"/>
  <c r="D863" i="2"/>
  <c r="D267" i="2"/>
  <c r="E815" i="2"/>
  <c r="E640" i="2"/>
  <c r="D635" i="2"/>
  <c r="E839" i="2"/>
  <c r="E847" i="2"/>
  <c r="D77" i="2"/>
  <c r="E133" i="2"/>
  <c r="D839" i="2"/>
  <c r="D272" i="2"/>
  <c r="E550" i="2"/>
  <c r="D336" i="2"/>
  <c r="D895" i="2"/>
  <c r="D375" i="2"/>
  <c r="D559" i="2"/>
  <c r="D411" i="2"/>
  <c r="D166" i="2"/>
  <c r="E370" i="2"/>
  <c r="E274" i="2"/>
  <c r="D790" i="2"/>
  <c r="E252" i="2"/>
  <c r="E875" i="2"/>
  <c r="E563" i="2"/>
  <c r="E181" i="2"/>
  <c r="E185" i="2"/>
  <c r="E340" i="2"/>
  <c r="E527" i="2"/>
  <c r="E94" i="2"/>
  <c r="E997" i="2"/>
  <c r="E927" i="2"/>
  <c r="E773" i="2"/>
  <c r="D651" i="2"/>
  <c r="D842" i="2"/>
  <c r="E75" i="2"/>
  <c r="E257" i="2"/>
  <c r="D44" i="2"/>
  <c r="E669" i="2"/>
  <c r="E369" i="2"/>
  <c r="E552" i="2"/>
  <c r="E47" i="2"/>
  <c r="E650" i="2"/>
  <c r="E591" i="2"/>
  <c r="E961" i="2"/>
  <c r="D774" i="2"/>
  <c r="D301" i="2"/>
  <c r="E486" i="2"/>
  <c r="D106" i="2"/>
  <c r="D283" i="2"/>
  <c r="E491" i="2"/>
  <c r="D401" i="2"/>
  <c r="E80" i="2"/>
  <c r="E215" i="2"/>
  <c r="E971" i="2"/>
  <c r="E660" i="2"/>
  <c r="D28" i="2" l="1"/>
  <c r="D25" i="2"/>
  <c r="D33" i="2"/>
  <c r="D22" i="2"/>
  <c r="D32" i="2"/>
  <c r="D34" i="2"/>
  <c r="H1003" i="1"/>
  <c r="D18" i="2"/>
  <c r="D35" i="2"/>
  <c r="D31" i="2"/>
  <c r="D29" i="2"/>
  <c r="D27" i="2"/>
  <c r="D24" i="2"/>
  <c r="D30" i="2"/>
  <c r="D23" i="2"/>
  <c r="D20" i="2"/>
  <c r="D21" i="2"/>
  <c r="D26" i="2"/>
  <c r="G19" i="2"/>
  <c r="D19" i="2"/>
  <c r="H1004" i="1" l="1"/>
  <c r="E19" i="2"/>
  <c r="G1002" i="2"/>
  <c r="H1007" i="1" l="1"/>
  <c r="G1015" i="1" s="1"/>
  <c r="F1000" i="2"/>
  <c r="H1008" i="1"/>
  <c r="H1010" i="1" s="1"/>
  <c r="G1000" i="2" l="1"/>
  <c r="D1000" i="2"/>
  <c r="G1018" i="1"/>
  <c r="G1019" i="1"/>
  <c r="E1000" i="2" l="1"/>
  <c r="G1003" i="2"/>
  <c r="G1005" i="2" s="1"/>
  <c r="G1004" i="2" s="1"/>
  <c r="G1006" i="2" s="1"/>
</calcChain>
</file>

<file path=xl/sharedStrings.xml><?xml version="1.0" encoding="utf-8"?>
<sst xmlns="http://schemas.openxmlformats.org/spreadsheetml/2006/main" count="122" uniqueCount="76">
  <si>
    <t>Description</t>
  </si>
  <si>
    <t>Acha Co.,Ltd.</t>
  </si>
  <si>
    <t>www.achadirect.com</t>
  </si>
  <si>
    <t>Ship to</t>
  </si>
  <si>
    <t>Invoice</t>
  </si>
  <si>
    <t>Date</t>
  </si>
  <si>
    <t>Invoice #</t>
  </si>
  <si>
    <t>Item code</t>
  </si>
  <si>
    <t>Pranakorn, Bangkok 10200 Thailand</t>
  </si>
  <si>
    <t>Price Each</t>
  </si>
  <si>
    <t>Amount</t>
  </si>
  <si>
    <t>Quantity</t>
  </si>
  <si>
    <t xml:space="preserve">Bill to  </t>
  </si>
  <si>
    <t>Options (Color/Size)</t>
  </si>
  <si>
    <t xml:space="preserve">PO Number </t>
  </si>
  <si>
    <t xml:space="preserve">Via </t>
  </si>
  <si>
    <t xml:space="preserve">Rep. </t>
  </si>
  <si>
    <t>Check out our webstore - www.achadirect.com</t>
  </si>
  <si>
    <t>Total Amount</t>
  </si>
  <si>
    <t>Currency</t>
  </si>
  <si>
    <t>USD Exchange Rate</t>
  </si>
  <si>
    <t>THB</t>
  </si>
  <si>
    <t>Walk IN</t>
  </si>
  <si>
    <t>Total EURO</t>
  </si>
  <si>
    <t>Change THB</t>
  </si>
  <si>
    <t>Given EURO</t>
  </si>
  <si>
    <t xml:space="preserve">                   TAX INVOICE/DELIVERY ORDER/ RECEIPT</t>
  </si>
  <si>
    <t xml:space="preserve">Invoice # </t>
  </si>
  <si>
    <t>Pranakorn, Bangkok 10200</t>
  </si>
  <si>
    <t>Thailand</t>
  </si>
  <si>
    <t>Bill to  (Customer name)</t>
  </si>
  <si>
    <t>Item Code</t>
  </si>
  <si>
    <t>Qty</t>
  </si>
  <si>
    <t>Sale price(US)</t>
  </si>
  <si>
    <t>Amount (US)</t>
  </si>
  <si>
    <t>Baht price</t>
  </si>
  <si>
    <t>Amount baht</t>
  </si>
  <si>
    <t>TOTAL</t>
  </si>
  <si>
    <t>LESS DISCOUNT</t>
  </si>
  <si>
    <t>SUB TOTAL</t>
  </si>
  <si>
    <t>VALUE ADDED TAX 7%</t>
  </si>
  <si>
    <t>GRAND TOTAL</t>
  </si>
  <si>
    <t>TAX ID NO. 0105545048072</t>
  </si>
  <si>
    <t>.</t>
  </si>
  <si>
    <t>247 - 249 Tanow Road, Bavornives</t>
  </si>
  <si>
    <t>247,249 Tanow Road, Bavornives</t>
  </si>
  <si>
    <t>FAX: + 66-02046-6650</t>
  </si>
  <si>
    <t>TEL: +  66-02057-5858</t>
  </si>
  <si>
    <t>TEL: + 66 2057 - 5858</t>
  </si>
  <si>
    <t>FAX: + 66 2046 - 6650</t>
  </si>
  <si>
    <t>Cresswell Boggs</t>
  </si>
  <si>
    <t>Andrew Forrest</t>
  </si>
  <si>
    <t>1300 Railroad Ave</t>
  </si>
  <si>
    <t>98225 Bellingham</t>
  </si>
  <si>
    <t>United States</t>
  </si>
  <si>
    <t>VAT: 91-2162882</t>
  </si>
  <si>
    <t>Tel: 3605109538</t>
  </si>
  <si>
    <t>Email: andrewforrest@comcast.net</t>
  </si>
  <si>
    <t>Didi</t>
  </si>
  <si>
    <t>SEGH16EOXS8</t>
  </si>
  <si>
    <t>SEGH16EOXS10</t>
  </si>
  <si>
    <t>LBX25</t>
  </si>
  <si>
    <t>SEGH16EOXG8</t>
  </si>
  <si>
    <t>SEGH16EOXG10</t>
  </si>
  <si>
    <t>Clear</t>
  </si>
  <si>
    <t>L.Blue</t>
  </si>
  <si>
    <t>D.Green</t>
  </si>
  <si>
    <t>Pink</t>
  </si>
  <si>
    <t>Total:</t>
  </si>
  <si>
    <t>Discount 40%:</t>
  </si>
  <si>
    <t>Exchange Rate USD-THB</t>
  </si>
  <si>
    <t>Total Order USD</t>
  </si>
  <si>
    <t>Total Invoice USD</t>
  </si>
  <si>
    <t>USD</t>
  </si>
  <si>
    <t>Overpaid Amount last INV #53560:</t>
  </si>
  <si>
    <t>Overpaid Amount: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</si>
</sst>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[$-409]d\-mmm\-yy;@"/>
    <numFmt numFmtId="166" formatCode="#.#&quot; mm&quot;"/>
    <numFmt numFmtId="167" formatCode="_-* #,##0.00_-;\-* #,##0.00_-;_-* &quot;-&quot;??_-;_-@_-"/>
    <numFmt numFmtId="168" formatCode="#,##0.0&quot;mm&quot;"/>
  </numFmts>
  <fonts count="3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u/>
      <sz val="11"/>
      <color indexed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color rgb="FF000000"/>
      <name val="Tahoma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u/>
      <sz val="9.9"/>
      <color theme="10"/>
      <name val="Calibri"/>
      <family val="2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33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2" fillId="0" borderId="0"/>
    <xf numFmtId="0" fontId="24" fillId="0" borderId="0"/>
    <xf numFmtId="0" fontId="2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9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26" fillId="0" borderId="0">
      <alignment vertical="center"/>
    </xf>
    <xf numFmtId="0" fontId="2" fillId="0" borderId="0"/>
    <xf numFmtId="0" fontId="13" fillId="0" borderId="0"/>
    <xf numFmtId="0" fontId="26" fillId="0" borderId="0">
      <alignment vertical="center"/>
    </xf>
    <xf numFmtId="0" fontId="13" fillId="0" borderId="0"/>
    <xf numFmtId="0" fontId="13" fillId="0" borderId="0" applyNumberFormat="0" applyFill="0" applyBorder="0" applyAlignment="0" applyProtection="0"/>
    <xf numFmtId="0" fontId="2" fillId="0" borderId="0"/>
    <xf numFmtId="0" fontId="13" fillId="0" borderId="0"/>
    <xf numFmtId="0" fontId="2" fillId="0" borderId="0"/>
    <xf numFmtId="0" fontId="13" fillId="0" borderId="0"/>
    <xf numFmtId="0" fontId="25" fillId="0" borderId="0" applyNumberFormat="0" applyFont="0" applyFill="0" applyBorder="0" applyAlignment="0" applyProtection="0"/>
    <xf numFmtId="0" fontId="13" fillId="0" borderId="0"/>
    <xf numFmtId="0" fontId="26" fillId="0" borderId="0">
      <alignment vertical="center"/>
    </xf>
    <xf numFmtId="0" fontId="25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13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25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2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167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9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13" fillId="0" borderId="0" applyNumberFormat="0" applyFill="0" applyBorder="0" applyAlignment="0" applyProtection="0"/>
    <xf numFmtId="0" fontId="13" fillId="0" borderId="0"/>
    <xf numFmtId="0" fontId="3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29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2" fillId="0" borderId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26" fillId="0" borderId="0">
      <alignment vertical="center"/>
    </xf>
    <xf numFmtId="0" fontId="32" fillId="0" borderId="0"/>
    <xf numFmtId="0" fontId="13" fillId="0" borderId="0" applyNumberFormat="0" applyFill="0" applyBorder="0" applyAlignment="0" applyProtection="0"/>
    <xf numFmtId="0" fontId="13" fillId="0" borderId="0"/>
    <xf numFmtId="0" fontId="2" fillId="0" borderId="0"/>
    <xf numFmtId="0" fontId="31" fillId="0" borderId="0">
      <alignment vertical="center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44" fontId="13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3" fontId="2" fillId="0" borderId="0" applyFont="0" applyFill="0" applyBorder="0" applyAlignment="0" applyProtection="0"/>
    <xf numFmtId="0" fontId="13" fillId="0" borderId="0"/>
    <xf numFmtId="167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7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 applyNumberFormat="0" applyFill="0" applyBorder="0" applyAlignment="0" applyProtection="0"/>
    <xf numFmtId="0" fontId="1" fillId="0" borderId="0"/>
    <xf numFmtId="0" fontId="13" fillId="0" borderId="0"/>
    <xf numFmtId="0" fontId="25" fillId="0" borderId="0" applyNumberFormat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 applyNumberForma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3" fillId="0" borderId="0"/>
    <xf numFmtId="0" fontId="1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34" fillId="0" borderId="0"/>
    <xf numFmtId="0" fontId="13" fillId="0" borderId="0"/>
    <xf numFmtId="0" fontId="3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" fillId="0" borderId="0"/>
    <xf numFmtId="43" fontId="25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34" fillId="0" borderId="0"/>
    <xf numFmtId="0" fontId="13" fillId="0" borderId="0"/>
    <xf numFmtId="0" fontId="3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0" fontId="1" fillId="0" borderId="0"/>
    <xf numFmtId="0" fontId="29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44" fontId="13" fillId="0" borderId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43" fontId="25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3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 applyNumberFormat="0" applyFill="0" applyBorder="0" applyAlignment="0" applyProtection="0"/>
    <xf numFmtId="0" fontId="1" fillId="0" borderId="0"/>
    <xf numFmtId="0" fontId="1" fillId="0" borderId="0"/>
    <xf numFmtId="0" fontId="13" fillId="0" borderId="0" applyNumberFormat="0" applyFill="0" applyBorder="0" applyAlignment="0" applyProtection="0"/>
    <xf numFmtId="0" fontId="1" fillId="0" borderId="0"/>
    <xf numFmtId="0" fontId="13" fillId="0" borderId="0"/>
    <xf numFmtId="0" fontId="13" fillId="0" borderId="0"/>
    <xf numFmtId="167" fontId="1" fillId="0" borderId="0" applyFont="0" applyFill="0" applyBorder="0" applyAlignment="0" applyProtection="0"/>
    <xf numFmtId="0" fontId="13" fillId="0" borderId="0"/>
    <xf numFmtId="167" fontId="1" fillId="0" borderId="0" applyFont="0" applyFill="0" applyBorder="0" applyAlignment="0" applyProtection="0"/>
    <xf numFmtId="0" fontId="1" fillId="0" borderId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43" fontId="25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3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3" fillId="0" borderId="0" applyFont="0" applyFill="0" applyBorder="0" applyAlignment="0" applyProtection="0"/>
  </cellStyleXfs>
  <cellXfs count="170">
    <xf numFmtId="0" fontId="0" fillId="0" borderId="0" xfId="0"/>
    <xf numFmtId="0" fontId="8" fillId="0" borderId="1" xfId="0" applyFont="1" applyBorder="1" applyAlignment="1">
      <alignment horizontal="center" vertical="center" wrapText="1"/>
    </xf>
    <xf numFmtId="0" fontId="0" fillId="2" borderId="2" xfId="0" applyFill="1" applyBorder="1"/>
    <xf numFmtId="0" fontId="0" fillId="2" borderId="0" xfId="0" applyFill="1"/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14" fontId="10" fillId="2" borderId="0" xfId="0" applyNumberFormat="1" applyFont="1" applyFill="1" applyAlignment="1">
      <alignment horizontal="center" vertical="center"/>
    </xf>
    <xf numFmtId="49" fontId="11" fillId="2" borderId="0" xfId="0" applyNumberFormat="1" applyFont="1" applyFill="1"/>
    <xf numFmtId="49" fontId="11" fillId="2" borderId="0" xfId="0" applyNumberFormat="1" applyFont="1" applyFill="1" applyAlignment="1">
      <alignment vertical="center"/>
    </xf>
    <xf numFmtId="49" fontId="11" fillId="2" borderId="0" xfId="1" applyNumberFormat="1" applyFont="1" applyFill="1" applyBorder="1" applyAlignment="1" applyProtection="1">
      <alignment vertical="center"/>
    </xf>
    <xf numFmtId="49" fontId="11" fillId="2" borderId="0" xfId="1" applyNumberFormat="1" applyFont="1" applyFill="1" applyBorder="1" applyAlignment="1" applyProtection="1">
      <alignment horizontal="left" vertical="center"/>
    </xf>
    <xf numFmtId="0" fontId="0" fillId="2" borderId="6" xfId="0" applyFill="1" applyBorder="1"/>
    <xf numFmtId="0" fontId="0" fillId="2" borderId="7" xfId="0" applyFill="1" applyBorder="1"/>
    <xf numFmtId="0" fontId="12" fillId="2" borderId="0" xfId="0" applyFont="1" applyFill="1" applyAlignment="1">
      <alignment vertical="center"/>
    </xf>
    <xf numFmtId="0" fontId="15" fillId="2" borderId="0" xfId="1" applyFont="1" applyFill="1" applyBorder="1" applyAlignment="1" applyProtection="1">
      <alignment vertical="center"/>
    </xf>
    <xf numFmtId="0" fontId="9" fillId="2" borderId="0" xfId="1" applyFill="1" applyBorder="1" applyAlignment="1" applyProtection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4" fontId="7" fillId="0" borderId="11" xfId="0" applyNumberFormat="1" applyFont="1" applyBorder="1" applyAlignment="1">
      <alignment horizontal="right" vertical="center"/>
    </xf>
    <xf numFmtId="4" fontId="4" fillId="0" borderId="11" xfId="0" applyNumberFormat="1" applyFont="1" applyBorder="1" applyAlignment="1">
      <alignment horizontal="right" vertical="center"/>
    </xf>
    <xf numFmtId="0" fontId="8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4" fontId="7" fillId="0" borderId="13" xfId="0" applyNumberFormat="1" applyFont="1" applyBorder="1" applyAlignment="1">
      <alignment horizontal="right" vertical="center"/>
    </xf>
    <xf numFmtId="4" fontId="4" fillId="0" borderId="13" xfId="0" applyNumberFormat="1" applyFont="1" applyBorder="1" applyAlignment="1">
      <alignment horizontal="right" vertical="center"/>
    </xf>
    <xf numFmtId="49" fontId="16" fillId="2" borderId="0" xfId="0" applyNumberFormat="1" applyFont="1" applyFill="1" applyAlignment="1">
      <alignment vertical="center"/>
    </xf>
    <xf numFmtId="49" fontId="11" fillId="2" borderId="0" xfId="1" applyNumberFormat="1" applyFont="1" applyFill="1" applyBorder="1" applyAlignment="1" applyProtection="1">
      <alignment horizontal="right" vertical="center"/>
    </xf>
    <xf numFmtId="49" fontId="11" fillId="2" borderId="0" xfId="0" applyNumberFormat="1" applyFont="1" applyFill="1" applyAlignment="1">
      <alignment horizontal="center"/>
    </xf>
    <xf numFmtId="0" fontId="13" fillId="2" borderId="0" xfId="0" applyFont="1" applyFill="1"/>
    <xf numFmtId="0" fontId="13" fillId="2" borderId="2" xfId="0" applyFont="1" applyFill="1" applyBorder="1" applyAlignment="1">
      <alignment horizontal="right" vertical="center"/>
    </xf>
    <xf numFmtId="4" fontId="6" fillId="2" borderId="2" xfId="0" applyNumberFormat="1" applyFont="1" applyFill="1" applyBorder="1" applyAlignment="1">
      <alignment horizontal="right" vertical="center"/>
    </xf>
    <xf numFmtId="0" fontId="12" fillId="2" borderId="17" xfId="0" applyFont="1" applyFill="1" applyBorder="1"/>
    <xf numFmtId="4" fontId="17" fillId="2" borderId="18" xfId="0" applyNumberFormat="1" applyFont="1" applyFill="1" applyBorder="1"/>
    <xf numFmtId="2" fontId="11" fillId="2" borderId="20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left" vertical="center" wrapText="1"/>
    </xf>
    <xf numFmtId="0" fontId="5" fillId="0" borderId="20" xfId="0" applyFont="1" applyBorder="1" applyAlignment="1">
      <alignment vertical="center"/>
    </xf>
    <xf numFmtId="0" fontId="13" fillId="2" borderId="21" xfId="0" applyFont="1" applyFill="1" applyBorder="1" applyAlignment="1">
      <alignment horizontal="left" vertical="center" wrapText="1"/>
    </xf>
    <xf numFmtId="0" fontId="20" fillId="0" borderId="22" xfId="0" applyFont="1" applyBorder="1"/>
    <xf numFmtId="0" fontId="20" fillId="0" borderId="23" xfId="0" applyFont="1" applyBorder="1"/>
    <xf numFmtId="0" fontId="13" fillId="2" borderId="24" xfId="0" applyFont="1" applyFill="1" applyBorder="1" applyAlignment="1">
      <alignment horizontal="center" vertical="center" wrapText="1"/>
    </xf>
    <xf numFmtId="165" fontId="13" fillId="2" borderId="25" xfId="0" applyNumberFormat="1" applyFont="1" applyFill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5" fillId="0" borderId="26" xfId="0" applyFont="1" applyBorder="1" applyAlignment="1">
      <alignment vertical="center" wrapText="1"/>
    </xf>
    <xf numFmtId="4" fontId="0" fillId="0" borderId="0" xfId="0" applyNumberFormat="1"/>
    <xf numFmtId="0" fontId="21" fillId="0" borderId="0" xfId="0" applyFont="1"/>
    <xf numFmtId="0" fontId="18" fillId="0" borderId="0" xfId="2" applyFont="1" applyAlignment="1">
      <alignment horizontal="left" vertical="center"/>
    </xf>
    <xf numFmtId="0" fontId="6" fillId="0" borderId="17" xfId="2" applyFont="1" applyBorder="1" applyAlignment="1">
      <alignment horizontal="left" vertical="center"/>
    </xf>
    <xf numFmtId="0" fontId="6" fillId="0" borderId="27" xfId="2" applyFont="1" applyBorder="1" applyAlignment="1">
      <alignment horizontal="left" vertical="center"/>
    </xf>
    <xf numFmtId="0" fontId="19" fillId="0" borderId="18" xfId="2" applyFont="1" applyBorder="1" applyAlignment="1">
      <alignment horizontal="left" vertical="center"/>
    </xf>
    <xf numFmtId="0" fontId="19" fillId="0" borderId="0" xfId="2" applyFont="1" applyAlignment="1">
      <alignment vertical="center"/>
    </xf>
    <xf numFmtId="0" fontId="13" fillId="0" borderId="0" xfId="2" applyAlignment="1">
      <alignment vertical="center"/>
    </xf>
    <xf numFmtId="0" fontId="6" fillId="0" borderId="0" xfId="2" applyFont="1" applyAlignment="1">
      <alignment vertical="center"/>
    </xf>
    <xf numFmtId="0" fontId="6" fillId="0" borderId="17" xfId="2" applyFont="1" applyBorder="1" applyAlignment="1">
      <alignment vertical="center"/>
    </xf>
    <xf numFmtId="0" fontId="13" fillId="0" borderId="27" xfId="2" applyBorder="1" applyAlignment="1">
      <alignment vertical="center"/>
    </xf>
    <xf numFmtId="0" fontId="13" fillId="0" borderId="18" xfId="2" applyBorder="1" applyAlignment="1">
      <alignment vertical="center"/>
    </xf>
    <xf numFmtId="49" fontId="11" fillId="0" borderId="28" xfId="2" applyNumberFormat="1" applyFont="1" applyBorder="1" applyAlignment="1">
      <alignment horizontal="center" vertical="center"/>
    </xf>
    <xf numFmtId="49" fontId="11" fillId="0" borderId="29" xfId="2" applyNumberFormat="1" applyFont="1" applyBorder="1" applyAlignment="1">
      <alignment horizontal="center" vertical="center"/>
    </xf>
    <xf numFmtId="165" fontId="13" fillId="2" borderId="25" xfId="2" applyNumberFormat="1" applyFill="1" applyBorder="1" applyAlignment="1">
      <alignment horizontal="center" vertical="center" wrapText="1"/>
    </xf>
    <xf numFmtId="0" fontId="3" fillId="0" borderId="30" xfId="2" applyFont="1" applyBorder="1" applyAlignment="1">
      <alignment horizontal="center" vertical="center"/>
    </xf>
    <xf numFmtId="0" fontId="9" fillId="0" borderId="0" xfId="1" applyAlignment="1" applyProtection="1">
      <alignment vertical="center"/>
    </xf>
    <xf numFmtId="14" fontId="10" fillId="0" borderId="0" xfId="2" applyNumberFormat="1" applyFont="1" applyAlignment="1">
      <alignment horizontal="center" vertical="center"/>
    </xf>
    <xf numFmtId="0" fontId="6" fillId="0" borderId="31" xfId="2" applyFont="1" applyBorder="1"/>
    <xf numFmtId="49" fontId="11" fillId="0" borderId="0" xfId="2" applyNumberFormat="1" applyFont="1"/>
    <xf numFmtId="0" fontId="6" fillId="0" borderId="15" xfId="2" applyFont="1" applyBorder="1"/>
    <xf numFmtId="0" fontId="6" fillId="0" borderId="2" xfId="2" applyFont="1" applyBorder="1"/>
    <xf numFmtId="0" fontId="6" fillId="0" borderId="32" xfId="2" applyFont="1" applyBorder="1"/>
    <xf numFmtId="0" fontId="6" fillId="0" borderId="22" xfId="1" applyNumberFormat="1" applyFont="1" applyFill="1" applyBorder="1" applyAlignment="1" applyProtection="1">
      <alignment vertical="center"/>
    </xf>
    <xf numFmtId="49" fontId="11" fillId="0" borderId="0" xfId="2" applyNumberFormat="1" applyFont="1" applyAlignment="1">
      <alignment vertical="center"/>
    </xf>
    <xf numFmtId="0" fontId="6" fillId="0" borderId="33" xfId="1" applyNumberFormat="1" applyFont="1" applyFill="1" applyBorder="1" applyAlignment="1" applyProtection="1">
      <alignment vertical="center"/>
    </xf>
    <xf numFmtId="0" fontId="6" fillId="0" borderId="0" xfId="1" applyNumberFormat="1" applyFont="1" applyFill="1" applyBorder="1" applyAlignment="1" applyProtection="1">
      <alignment vertical="center"/>
    </xf>
    <xf numFmtId="0" fontId="6" fillId="0" borderId="34" xfId="1" applyNumberFormat="1" applyFont="1" applyFill="1" applyBorder="1" applyAlignment="1" applyProtection="1">
      <alignment vertical="center"/>
    </xf>
    <xf numFmtId="0" fontId="6" fillId="0" borderId="23" xfId="1" applyNumberFormat="1" applyFont="1" applyBorder="1" applyAlignment="1" applyProtection="1">
      <alignment vertical="center"/>
    </xf>
    <xf numFmtId="0" fontId="6" fillId="0" borderId="35" xfId="1" applyNumberFormat="1" applyFont="1" applyBorder="1" applyAlignment="1" applyProtection="1">
      <alignment vertical="center"/>
    </xf>
    <xf numFmtId="0" fontId="6" fillId="0" borderId="36" xfId="1" applyNumberFormat="1" applyFont="1" applyBorder="1" applyAlignment="1" applyProtection="1">
      <alignment vertical="center"/>
    </xf>
    <xf numFmtId="0" fontId="6" fillId="0" borderId="30" xfId="1" applyNumberFormat="1" applyFont="1" applyBorder="1" applyAlignment="1" applyProtection="1">
      <alignment vertical="center"/>
    </xf>
    <xf numFmtId="49" fontId="9" fillId="0" borderId="0" xfId="1" applyNumberFormat="1" applyBorder="1" applyAlignment="1" applyProtection="1">
      <alignment vertical="center"/>
    </xf>
    <xf numFmtId="49" fontId="16" fillId="0" borderId="37" xfId="2" applyNumberFormat="1" applyFont="1" applyBorder="1" applyAlignment="1">
      <alignment horizontal="center" vertical="center"/>
    </xf>
    <xf numFmtId="49" fontId="11" fillId="0" borderId="37" xfId="2" applyNumberFormat="1" applyFont="1" applyBorder="1" applyAlignment="1">
      <alignment horizontal="center" vertical="center"/>
    </xf>
    <xf numFmtId="0" fontId="13" fillId="2" borderId="21" xfId="2" applyFill="1" applyBorder="1" applyAlignment="1">
      <alignment horizontal="left" vertical="center" wrapText="1"/>
    </xf>
    <xf numFmtId="0" fontId="8" fillId="0" borderId="21" xfId="2" applyFont="1" applyBorder="1" applyAlignment="1">
      <alignment horizontal="center" vertical="center" wrapText="1"/>
    </xf>
    <xf numFmtId="39" fontId="10" fillId="0" borderId="21" xfId="2" applyNumberFormat="1" applyFont="1" applyBorder="1" applyAlignment="1">
      <alignment vertical="center" wrapText="1"/>
    </xf>
    <xf numFmtId="4" fontId="5" fillId="0" borderId="21" xfId="2" applyNumberFormat="1" applyFont="1" applyBorder="1" applyAlignment="1">
      <alignment horizontal="right" vertical="center" wrapText="1"/>
    </xf>
    <xf numFmtId="4" fontId="4" fillId="0" borderId="38" xfId="2" applyNumberFormat="1" applyFont="1" applyBorder="1" applyAlignment="1">
      <alignment vertical="center" wrapText="1"/>
    </xf>
    <xf numFmtId="0" fontId="13" fillId="0" borderId="0" xfId="2" applyAlignment="1">
      <alignment vertical="top" wrapText="1"/>
    </xf>
    <xf numFmtId="39" fontId="10" fillId="0" borderId="20" xfId="2" applyNumberFormat="1" applyFont="1" applyBorder="1" applyAlignment="1">
      <alignment vertical="center" wrapText="1"/>
    </xf>
    <xf numFmtId="4" fontId="5" fillId="0" borderId="20" xfId="2" applyNumberFormat="1" applyFont="1" applyBorder="1" applyAlignment="1">
      <alignment horizontal="right" vertical="center" wrapText="1"/>
    </xf>
    <xf numFmtId="4" fontId="4" fillId="0" borderId="39" xfId="2" applyNumberFormat="1" applyFont="1" applyBorder="1" applyAlignment="1">
      <alignment vertical="center" wrapText="1"/>
    </xf>
    <xf numFmtId="0" fontId="5" fillId="0" borderId="12" xfId="2" applyFont="1" applyBorder="1" applyAlignment="1">
      <alignment vertical="top" wrapText="1"/>
    </xf>
    <xf numFmtId="0" fontId="5" fillId="0" borderId="26" xfId="2" applyFont="1" applyBorder="1" applyAlignment="1">
      <alignment vertical="center"/>
    </xf>
    <xf numFmtId="0" fontId="8" fillId="0" borderId="13" xfId="2" applyFont="1" applyBorder="1" applyAlignment="1">
      <alignment horizontal="center" vertical="center" wrapText="1"/>
    </xf>
    <xf numFmtId="39" fontId="10" fillId="0" borderId="13" xfId="2" applyNumberFormat="1" applyFont="1" applyBorder="1" applyAlignment="1">
      <alignment vertical="top" wrapText="1"/>
    </xf>
    <xf numFmtId="4" fontId="5" fillId="0" borderId="13" xfId="2" applyNumberFormat="1" applyFont="1" applyBorder="1" applyAlignment="1">
      <alignment horizontal="right" vertical="center"/>
    </xf>
    <xf numFmtId="4" fontId="4" fillId="0" borderId="40" xfId="2" applyNumberFormat="1" applyFont="1" applyBorder="1" applyAlignment="1">
      <alignment vertical="top" wrapText="1"/>
    </xf>
    <xf numFmtId="2" fontId="13" fillId="0" borderId="21" xfId="2" applyNumberFormat="1" applyBorder="1" applyAlignment="1">
      <alignment vertical="center"/>
    </xf>
    <xf numFmtId="2" fontId="13" fillId="0" borderId="20" xfId="2" applyNumberFormat="1" applyBorder="1" applyAlignment="1">
      <alignment horizontal="right" vertical="center"/>
    </xf>
    <xf numFmtId="2" fontId="13" fillId="0" borderId="20" xfId="2" applyNumberFormat="1" applyBorder="1" applyAlignment="1">
      <alignment vertical="center"/>
    </xf>
    <xf numFmtId="2" fontId="6" fillId="0" borderId="20" xfId="2" applyNumberFormat="1" applyFont="1" applyBorder="1" applyAlignment="1">
      <alignment vertical="center"/>
    </xf>
    <xf numFmtId="0" fontId="13" fillId="0" borderId="0" xfId="2"/>
    <xf numFmtId="49" fontId="13" fillId="0" borderId="0" xfId="2" applyNumberFormat="1" applyAlignment="1">
      <alignment vertical="center"/>
    </xf>
    <xf numFmtId="4" fontId="5" fillId="0" borderId="28" xfId="2" applyNumberFormat="1" applyFont="1" applyBorder="1" applyAlignment="1">
      <alignment vertical="center" wrapText="1"/>
    </xf>
    <xf numFmtId="0" fontId="5" fillId="0" borderId="21" xfId="0" applyFont="1" applyBorder="1" applyAlignment="1">
      <alignment vertical="center"/>
    </xf>
    <xf numFmtId="2" fontId="6" fillId="0" borderId="0" xfId="2" applyNumberFormat="1" applyFont="1" applyAlignment="1">
      <alignment horizontal="center" vertical="center"/>
    </xf>
    <xf numFmtId="0" fontId="3" fillId="0" borderId="31" xfId="2" applyFont="1" applyBorder="1" applyAlignment="1">
      <alignment vertical="center"/>
    </xf>
    <xf numFmtId="49" fontId="11" fillId="0" borderId="41" xfId="2" applyNumberFormat="1" applyFont="1" applyBorder="1" applyAlignment="1">
      <alignment vertical="center"/>
    </xf>
    <xf numFmtId="0" fontId="13" fillId="0" borderId="42" xfId="2" applyBorder="1" applyAlignment="1">
      <alignment vertical="center"/>
    </xf>
    <xf numFmtId="0" fontId="13" fillId="0" borderId="32" xfId="2" applyBorder="1" applyAlignment="1">
      <alignment vertical="center"/>
    </xf>
    <xf numFmtId="0" fontId="0" fillId="0" borderId="0" xfId="0" quotePrefix="1"/>
    <xf numFmtId="0" fontId="6" fillId="0" borderId="20" xfId="0" applyFont="1" applyBorder="1"/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49" fontId="16" fillId="3" borderId="14" xfId="0" applyNumberFormat="1" applyFont="1" applyFill="1" applyBorder="1" applyAlignment="1">
      <alignment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164" fontId="3" fillId="3" borderId="4" xfId="0" applyNumberFormat="1" applyFont="1" applyFill="1" applyBorder="1" applyAlignment="1">
      <alignment horizontal="center" vertical="center" wrapText="1"/>
    </xf>
    <xf numFmtId="164" fontId="3" fillId="3" borderId="5" xfId="0" applyNumberFormat="1" applyFont="1" applyFill="1" applyBorder="1" applyAlignment="1">
      <alignment horizontal="center" vertical="center" wrapText="1"/>
    </xf>
    <xf numFmtId="0" fontId="20" fillId="0" borderId="33" xfId="1" applyNumberFormat="1" applyFont="1" applyFill="1" applyBorder="1" applyAlignment="1" applyProtection="1">
      <alignment vertical="center"/>
    </xf>
    <xf numFmtId="0" fontId="20" fillId="0" borderId="0" xfId="0" applyFont="1" applyAlignment="1">
      <alignment vertical="center"/>
    </xf>
    <xf numFmtId="0" fontId="20" fillId="0" borderId="34" xfId="0" applyFont="1" applyBorder="1" applyAlignment="1">
      <alignment vertical="center"/>
    </xf>
    <xf numFmtId="0" fontId="20" fillId="0" borderId="33" xfId="0" applyFont="1" applyBorder="1" applyAlignment="1">
      <alignment vertical="center"/>
    </xf>
    <xf numFmtId="0" fontId="20" fillId="0" borderId="0" xfId="1" applyNumberFormat="1" applyFont="1" applyFill="1" applyBorder="1" applyAlignment="1" applyProtection="1">
      <alignment vertical="center"/>
    </xf>
    <xf numFmtId="0" fontId="20" fillId="0" borderId="34" xfId="1" applyNumberFormat="1" applyFont="1" applyFill="1" applyBorder="1" applyAlignment="1" applyProtection="1">
      <alignment vertical="center"/>
    </xf>
    <xf numFmtId="0" fontId="20" fillId="0" borderId="35" xfId="1" applyNumberFormat="1" applyFont="1" applyFill="1" applyBorder="1" applyAlignment="1" applyProtection="1">
      <alignment vertical="center"/>
    </xf>
    <xf numFmtId="0" fontId="20" fillId="0" borderId="36" xfId="1" applyNumberFormat="1" applyFont="1" applyFill="1" applyBorder="1" applyAlignment="1" applyProtection="1">
      <alignment vertical="center"/>
    </xf>
    <xf numFmtId="0" fontId="20" fillId="0" borderId="30" xfId="1" applyNumberFormat="1" applyFont="1" applyFill="1" applyBorder="1" applyAlignment="1" applyProtection="1">
      <alignment vertical="center"/>
    </xf>
    <xf numFmtId="0" fontId="20" fillId="0" borderId="49" xfId="0" applyFont="1" applyBorder="1"/>
    <xf numFmtId="0" fontId="20" fillId="0" borderId="50" xfId="0" applyFont="1" applyBorder="1"/>
    <xf numFmtId="0" fontId="20" fillId="0" borderId="51" xfId="0" applyFont="1" applyBorder="1"/>
    <xf numFmtId="0" fontId="23" fillId="2" borderId="0" xfId="3" applyFont="1" applyFill="1"/>
    <xf numFmtId="166" fontId="5" fillId="0" borderId="0" xfId="0" applyNumberFormat="1" applyFont="1" applyAlignment="1">
      <alignment horizontal="left" vertical="center"/>
    </xf>
    <xf numFmtId="166" fontId="5" fillId="0" borderId="7" xfId="0" applyNumberFormat="1" applyFont="1" applyBorder="1" applyAlignment="1">
      <alignment horizontal="left" vertical="center"/>
    </xf>
    <xf numFmtId="0" fontId="13" fillId="2" borderId="58" xfId="0" applyFont="1" applyFill="1" applyBorder="1" applyAlignment="1">
      <alignment horizontal="left" vertical="center" wrapText="1"/>
    </xf>
    <xf numFmtId="0" fontId="8" fillId="0" borderId="25" xfId="0" applyFont="1" applyBorder="1" applyAlignment="1">
      <alignment horizontal="center" vertical="center" wrapText="1"/>
    </xf>
    <xf numFmtId="0" fontId="13" fillId="2" borderId="53" xfId="0" applyFont="1" applyFill="1" applyBorder="1" applyAlignment="1">
      <alignment horizontal="left" vertical="center" wrapText="1"/>
    </xf>
    <xf numFmtId="0" fontId="5" fillId="0" borderId="56" xfId="0" applyFont="1" applyBorder="1" applyAlignment="1">
      <alignment vertical="center" wrapText="1"/>
    </xf>
    <xf numFmtId="4" fontId="7" fillId="0" borderId="53" xfId="0" applyNumberFormat="1" applyFont="1" applyBorder="1" applyAlignment="1">
      <alignment horizontal="right" vertical="center"/>
    </xf>
    <xf numFmtId="4" fontId="4" fillId="0" borderId="53" xfId="0" applyNumberFormat="1" applyFont="1" applyBorder="1" applyAlignment="1">
      <alignment horizontal="right" vertical="center"/>
    </xf>
    <xf numFmtId="0" fontId="13" fillId="0" borderId="0" xfId="0" applyFont="1" applyAlignment="1">
      <alignment horizontal="right"/>
    </xf>
    <xf numFmtId="166" fontId="5" fillId="0" borderId="0" xfId="0" applyNumberFormat="1" applyFont="1" applyAlignment="1">
      <alignment horizontal="left" vertical="center"/>
    </xf>
    <xf numFmtId="166" fontId="5" fillId="0" borderId="7" xfId="0" applyNumberFormat="1" applyFont="1" applyBorder="1" applyAlignment="1">
      <alignment horizontal="left" vertical="center"/>
    </xf>
    <xf numFmtId="168" fontId="5" fillId="0" borderId="8" xfId="0" applyNumberFormat="1" applyFont="1" applyBorder="1" applyAlignment="1">
      <alignment horizontal="center" vertical="center" wrapText="1"/>
    </xf>
    <xf numFmtId="168" fontId="5" fillId="0" borderId="10" xfId="0" applyNumberFormat="1" applyFont="1" applyBorder="1" applyAlignment="1">
      <alignment horizontal="center" vertical="center" wrapText="1"/>
    </xf>
    <xf numFmtId="168" fontId="5" fillId="0" borderId="6" xfId="0" applyNumberFormat="1" applyFont="1" applyBorder="1" applyAlignment="1">
      <alignment horizontal="center" vertical="center" wrapText="1"/>
    </xf>
    <xf numFmtId="168" fontId="5" fillId="0" borderId="7" xfId="0" applyNumberFormat="1" applyFont="1" applyBorder="1" applyAlignment="1">
      <alignment horizontal="center" vertical="center" wrapText="1"/>
    </xf>
    <xf numFmtId="168" fontId="5" fillId="0" borderId="56" xfId="0" applyNumberFormat="1" applyFont="1" applyBorder="1" applyAlignment="1">
      <alignment horizontal="center" vertical="center" wrapText="1"/>
    </xf>
    <xf numFmtId="168" fontId="5" fillId="0" borderId="57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5" fillId="0" borderId="45" xfId="0" applyFont="1" applyBorder="1" applyAlignment="1">
      <alignment vertical="center"/>
    </xf>
    <xf numFmtId="0" fontId="6" fillId="3" borderId="46" xfId="0" applyFont="1" applyFill="1" applyBorder="1" applyAlignment="1">
      <alignment vertical="center"/>
    </xf>
    <xf numFmtId="0" fontId="6" fillId="3" borderId="47" xfId="0" applyFont="1" applyFill="1" applyBorder="1" applyAlignment="1">
      <alignment vertical="center"/>
    </xf>
    <xf numFmtId="0" fontId="6" fillId="3" borderId="48" xfId="0" applyFont="1" applyFill="1" applyBorder="1" applyAlignment="1">
      <alignment vertical="center"/>
    </xf>
    <xf numFmtId="0" fontId="3" fillId="3" borderId="19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49" fontId="11" fillId="2" borderId="0" xfId="0" applyNumberFormat="1" applyFont="1" applyFill="1" applyAlignment="1">
      <alignment horizontal="right" vertical="center"/>
    </xf>
    <xf numFmtId="49" fontId="11" fillId="2" borderId="0" xfId="1" applyNumberFormat="1" applyFont="1" applyFill="1" applyBorder="1" applyAlignment="1" applyProtection="1">
      <alignment horizontal="right" vertical="center"/>
    </xf>
    <xf numFmtId="49" fontId="11" fillId="2" borderId="31" xfId="0" applyNumberFormat="1" applyFont="1" applyFill="1" applyBorder="1" applyAlignment="1">
      <alignment horizontal="center"/>
    </xf>
    <xf numFmtId="49" fontId="11" fillId="2" borderId="43" xfId="0" applyNumberFormat="1" applyFont="1" applyFill="1" applyBorder="1" applyAlignment="1">
      <alignment horizontal="center"/>
    </xf>
    <xf numFmtId="49" fontId="11" fillId="2" borderId="44" xfId="0" applyNumberFormat="1" applyFont="1" applyFill="1" applyBorder="1" applyAlignment="1">
      <alignment horizontal="center"/>
    </xf>
    <xf numFmtId="49" fontId="11" fillId="2" borderId="23" xfId="0" applyNumberFormat="1" applyFont="1" applyFill="1" applyBorder="1" applyAlignment="1">
      <alignment horizontal="center"/>
    </xf>
    <xf numFmtId="168" fontId="5" fillId="0" borderId="54" xfId="0" applyNumberFormat="1" applyFont="1" applyBorder="1" applyAlignment="1">
      <alignment horizontal="center" vertical="center" wrapText="1"/>
    </xf>
    <xf numFmtId="168" fontId="5" fillId="0" borderId="55" xfId="0" applyNumberFormat="1" applyFont="1" applyBorder="1" applyAlignment="1">
      <alignment horizontal="center" vertical="center" wrapText="1"/>
    </xf>
    <xf numFmtId="43" fontId="0" fillId="0" borderId="0" xfId="4671" applyFon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0" fontId="6" fillId="0" borderId="0" xfId="2" applyFont="1" applyAlignment="1">
      <alignment horizontal="center" vertical="center"/>
    </xf>
    <xf numFmtId="0" fontId="13" fillId="0" borderId="0" xfId="4309" applyFont="1" applyAlignment="1">
      <alignment horizontal="right"/>
    </xf>
  </cellXfs>
  <cellStyles count="55833">
    <cellStyle name="Comma" xfId="4671" builtinId="3"/>
    <cellStyle name="Comma 2" xfId="9" xr:uid="{0D1CBE7D-2B87-491E-A445-658C0A4D690C}"/>
    <cellStyle name="Comma 2 10" xfId="6721" xr:uid="{36FDAFCE-565E-45BD-B6DB-184F346BB8E0}"/>
    <cellStyle name="Comma 2 10 2" xfId="8434" xr:uid="{B96149DC-541A-4779-B83B-7C7C26EF2922}"/>
    <cellStyle name="Comma 2 10 2 2" xfId="11856" xr:uid="{21601025-1AC2-4EFD-962E-87DE4C606470}"/>
    <cellStyle name="Comma 2 10 2 2 2" xfId="25546" xr:uid="{27A95BFF-DB4A-4E30-AC69-686FE99D3974}"/>
    <cellStyle name="Comma 2 10 2 2 2 2" xfId="39238" xr:uid="{58FB5A16-AF53-4B95-A9DD-A6AB2C326519}"/>
    <cellStyle name="Comma 2 10 2 2 2 3" xfId="54121" xr:uid="{4B2D92C1-B6A9-4071-976B-A1FE4CBD92C4}"/>
    <cellStyle name="Comma 2 10 2 2 3" xfId="18702" xr:uid="{75989A25-650B-4B5D-B900-A11E499F5C96}"/>
    <cellStyle name="Comma 2 10 2 2 4" xfId="32392" xr:uid="{AD599864-1A4D-4CCA-B67A-8CC4F166B01A}"/>
    <cellStyle name="Comma 2 10 2 2 5" xfId="47275" xr:uid="{CFD05DF2-12F3-4DC2-8277-F78FCC532EAA}"/>
    <cellStyle name="Comma 2 10 2 3" xfId="22124" xr:uid="{5F2A9FF1-6C43-4889-BEA8-7C464B1206E0}"/>
    <cellStyle name="Comma 2 10 2 3 2" xfId="35816" xr:uid="{8C08E2CD-7177-458D-ACD0-02650371FFD6}"/>
    <cellStyle name="Comma 2 10 2 3 3" xfId="50699" xr:uid="{D67CD5BF-7062-4E7C-B341-45079E60BE72}"/>
    <cellStyle name="Comma 2 10 2 4" xfId="15280" xr:uid="{1754E46E-619A-49DF-95EA-02C8B5779C89}"/>
    <cellStyle name="Comma 2 10 2 5" xfId="28970" xr:uid="{9556F5BF-8690-4837-AE4A-4CC16D98C89E}"/>
    <cellStyle name="Comma 2 10 2 6" xfId="43853" xr:uid="{FA3EA315-9D95-4875-B885-558597FDE782}"/>
    <cellStyle name="Comma 2 10 3" xfId="10144" xr:uid="{167521D1-0A0C-4C7A-B26B-AC53AAD01DD6}"/>
    <cellStyle name="Comma 2 10 3 2" xfId="23834" xr:uid="{E7A107FA-8C43-490B-860C-002DA55C394C}"/>
    <cellStyle name="Comma 2 10 3 2 2" xfId="37526" xr:uid="{269E5339-5163-406A-A5E3-E9C7EB666C8C}"/>
    <cellStyle name="Comma 2 10 3 2 3" xfId="52409" xr:uid="{10621688-A59E-43F5-B183-2F3184C99A5E}"/>
    <cellStyle name="Comma 2 10 3 3" xfId="16990" xr:uid="{C44F2BE2-7A46-4FEB-A5D7-9B93B6C5A36D}"/>
    <cellStyle name="Comma 2 10 3 4" xfId="30680" xr:uid="{7A13434E-F55C-41BF-94BE-50965806B602}"/>
    <cellStyle name="Comma 2 10 3 5" xfId="45563" xr:uid="{BED59A5F-4719-48B0-A0B1-05CB4EEDEF72}"/>
    <cellStyle name="Comma 2 10 4" xfId="20412" xr:uid="{41B3DA4A-D494-4D98-AEEA-A47C62268936}"/>
    <cellStyle name="Comma 2 10 4 2" xfId="34104" xr:uid="{C9B249DC-0776-4E2D-9B6B-BE0B1D6EE07F}"/>
    <cellStyle name="Comma 2 10 4 3" xfId="48987" xr:uid="{94289F05-84D2-40BC-9254-92F190EFCC80}"/>
    <cellStyle name="Comma 2 10 5" xfId="13568" xr:uid="{604873FD-C852-45C6-B578-34CB640C3FFB}"/>
    <cellStyle name="Comma 2 10 6" xfId="27258" xr:uid="{1FB209B4-31BD-4B47-8C54-CBC3B7A9FE8F}"/>
    <cellStyle name="Comma 2 10 7" xfId="42141" xr:uid="{6D605D8F-565C-4C5F-9BA4-301BCDF5772E}"/>
    <cellStyle name="Comma 2 11" xfId="8433" xr:uid="{247BE193-3D93-42DF-9D6C-1C7DFED2AE36}"/>
    <cellStyle name="Comma 2 11 2" xfId="11855" xr:uid="{6973EED5-1EB4-49D4-B3CA-DC82EFDD4D79}"/>
    <cellStyle name="Comma 2 11 2 2" xfId="25545" xr:uid="{7B9A83CC-C878-42C4-B0E4-1A334B75CA63}"/>
    <cellStyle name="Comma 2 11 2 2 2" xfId="39237" xr:uid="{3AA555C4-A4A9-443D-AA4D-5569F83C2449}"/>
    <cellStyle name="Comma 2 11 2 2 3" xfId="54120" xr:uid="{4AF43299-5749-44C2-8481-A801441444F0}"/>
    <cellStyle name="Comma 2 11 2 3" xfId="18701" xr:uid="{A3AD79EF-C70D-4CD5-801E-705D0222F740}"/>
    <cellStyle name="Comma 2 11 2 4" xfId="32391" xr:uid="{8788644C-60B7-464C-A51D-A7B74E9695F1}"/>
    <cellStyle name="Comma 2 11 2 5" xfId="47274" xr:uid="{08BC98B4-9791-4097-8088-B7E2D9AF9ABC}"/>
    <cellStyle name="Comma 2 11 3" xfId="22123" xr:uid="{46E97A85-21CF-4953-B9FF-05BA1D950692}"/>
    <cellStyle name="Comma 2 11 3 2" xfId="35815" xr:uid="{1C84AC28-0A85-4261-8397-6C9E870113F1}"/>
    <cellStyle name="Comma 2 11 3 3" xfId="50698" xr:uid="{76088633-B492-4D99-B3F5-E0AD44D839CB}"/>
    <cellStyle name="Comma 2 11 4" xfId="15279" xr:uid="{E0FC81BE-1F58-419A-BCF4-20D8168AF6E3}"/>
    <cellStyle name="Comma 2 11 5" xfId="28969" xr:uid="{F2216DD7-FD16-45F5-BBD0-F37F737949CD}"/>
    <cellStyle name="Comma 2 11 6" xfId="43852" xr:uid="{A925007E-DC02-4459-BD7D-E47BFA5192BD}"/>
    <cellStyle name="Comma 2 12" xfId="10143" xr:uid="{CECE813A-1057-48DB-87F4-632CEDA752EB}"/>
    <cellStyle name="Comma 2 12 2" xfId="23833" xr:uid="{BB0DE0F1-269B-43B8-9E7A-ECCD9D7EFE65}"/>
    <cellStyle name="Comma 2 12 2 2" xfId="37525" xr:uid="{6529F859-EA14-41DD-AD0D-20270073F469}"/>
    <cellStyle name="Comma 2 12 2 3" xfId="52408" xr:uid="{D481662B-6115-4553-90DF-549961BD33F9}"/>
    <cellStyle name="Comma 2 12 3" xfId="16989" xr:uid="{7203EB72-29E3-4BD4-8F02-0388D5E18A31}"/>
    <cellStyle name="Comma 2 12 4" xfId="30679" xr:uid="{79CDC3AC-6649-4811-A452-1054821BDA5C}"/>
    <cellStyle name="Comma 2 12 5" xfId="45562" xr:uid="{54A3742C-570A-4CC6-A949-4225021EA8D5}"/>
    <cellStyle name="Comma 2 13" xfId="20411" xr:uid="{F1E317C4-AEC3-4AA8-B11D-508063F44316}"/>
    <cellStyle name="Comma 2 13 2" xfId="34103" xr:uid="{34572413-CC08-4680-B9F0-A09426836319}"/>
    <cellStyle name="Comma 2 13 3" xfId="48986" xr:uid="{FBC19DCA-F266-4D80-8C24-38491D8EB088}"/>
    <cellStyle name="Comma 2 14" xfId="13567" xr:uid="{40D89DD4-173D-4E79-9F2E-CB1AFE9F23FA}"/>
    <cellStyle name="Comma 2 14 2" xfId="40951" xr:uid="{11AA5FDB-9591-4D38-81F1-D12A7538A58E}"/>
    <cellStyle name="Comma 2 15" xfId="27257" xr:uid="{FE5ACBB3-4961-4087-9A9F-EA0F9E296469}"/>
    <cellStyle name="Comma 2 16" xfId="42140" xr:uid="{44ED1D7C-27BF-4A6B-BCFD-C0781651F0F6}"/>
    <cellStyle name="Comma 2 17" xfId="6720" xr:uid="{FD439588-321E-4E85-9CED-6A6FD234F9B6}"/>
    <cellStyle name="Comma 2 18" xfId="6130" xr:uid="{0E06A540-B9DD-4279-A8FF-165DCA713831}"/>
    <cellStyle name="Comma 2 19" xfId="5538" xr:uid="{C1E265EA-AF5F-4AEE-AE56-DAD4C4E8467E}"/>
    <cellStyle name="Comma 2 2" xfId="4411" xr:uid="{497E41B2-E1D2-4A82-AAAA-1766B704F07E}"/>
    <cellStyle name="Comma 2 2 10" xfId="8435" xr:uid="{DA942424-8AAF-441B-8F19-8E792548CA84}"/>
    <cellStyle name="Comma 2 2 10 2" xfId="11857" xr:uid="{D2343276-78D4-448B-B4E4-3C17D3826C90}"/>
    <cellStyle name="Comma 2 2 10 2 2" xfId="25547" xr:uid="{34F7D736-C95C-47E2-B54B-24267A5EB8AC}"/>
    <cellStyle name="Comma 2 2 10 2 2 2" xfId="39239" xr:uid="{1F3AFE56-8E3C-491A-9E0B-D6D50C2A5636}"/>
    <cellStyle name="Comma 2 2 10 2 2 3" xfId="54122" xr:uid="{C00A13F2-9B8B-44B9-A36B-9F03E8B15CEE}"/>
    <cellStyle name="Comma 2 2 10 2 3" xfId="18703" xr:uid="{16CAF2A9-AE5F-45FB-A61F-610F0A9CCA2C}"/>
    <cellStyle name="Comma 2 2 10 2 4" xfId="32393" xr:uid="{9B1E2B94-5853-4004-B318-8504AD6F19F2}"/>
    <cellStyle name="Comma 2 2 10 2 5" xfId="47276" xr:uid="{24A74F64-B807-43B2-85C7-10AADAD0BDA8}"/>
    <cellStyle name="Comma 2 2 10 3" xfId="22125" xr:uid="{8172F11C-CF6A-4568-8891-170B3FFCBBD7}"/>
    <cellStyle name="Comma 2 2 10 3 2" xfId="35817" xr:uid="{A3F295A7-0A08-4F7F-8825-61D1B130B37F}"/>
    <cellStyle name="Comma 2 2 10 3 3" xfId="50700" xr:uid="{9EEB2CE4-1E2A-43E1-9BED-76A48A9F2EF1}"/>
    <cellStyle name="Comma 2 2 10 4" xfId="15281" xr:uid="{9205CD2A-AE22-4859-B894-89AC9DDC2DD6}"/>
    <cellStyle name="Comma 2 2 10 5" xfId="28971" xr:uid="{17754D2C-7632-4952-A307-8495D016868C}"/>
    <cellStyle name="Comma 2 2 10 6" xfId="43854" xr:uid="{F9022943-7497-4708-9B6E-BCCFC8EFB550}"/>
    <cellStyle name="Comma 2 2 11" xfId="10145" xr:uid="{EB6FF349-A62C-4329-B782-3EF2129B5AED}"/>
    <cellStyle name="Comma 2 2 11 2" xfId="23835" xr:uid="{CBDEC08D-6495-4BD0-9AF4-D4A8CEB40631}"/>
    <cellStyle name="Comma 2 2 11 2 2" xfId="37527" xr:uid="{9D8D7F79-926C-4AE6-9AAC-0F0D1F85528D}"/>
    <cellStyle name="Comma 2 2 11 2 3" xfId="52410" xr:uid="{58BE8458-EBA4-4C78-AEC6-AE2E7AADFF9A}"/>
    <cellStyle name="Comma 2 2 11 3" xfId="16991" xr:uid="{0ED98610-0BA0-4760-BBE5-9A45583677F3}"/>
    <cellStyle name="Comma 2 2 11 4" xfId="30681" xr:uid="{9716828C-F791-4080-8902-34E27012B46A}"/>
    <cellStyle name="Comma 2 2 11 5" xfId="45564" xr:uid="{F13A802A-A1CC-49B1-BBE6-889B1CBAE544}"/>
    <cellStyle name="Comma 2 2 12" xfId="20413" xr:uid="{1FDF58C3-A456-4732-A476-3AC9357DD3EA}"/>
    <cellStyle name="Comma 2 2 12 2" xfId="34105" xr:uid="{268E59D8-C9D6-4246-A5E0-CCBA6CDDCD01}"/>
    <cellStyle name="Comma 2 2 12 3" xfId="48988" xr:uid="{E2ABD6CC-212F-4755-B0DE-FB62FC21AD80}"/>
    <cellStyle name="Comma 2 2 13" xfId="13569" xr:uid="{677EBA75-AFFF-448F-B28E-6F03884647D7}"/>
    <cellStyle name="Comma 2 2 13 2" xfId="41538" xr:uid="{7C50FB87-E1B6-4083-9D40-9FB52526B8FB}"/>
    <cellStyle name="Comma 2 2 14" xfId="27259" xr:uid="{2B95E2EA-A523-4DF3-BFE2-094046E0A664}"/>
    <cellStyle name="Comma 2 2 15" xfId="42142" xr:uid="{FBC38F48-B87D-49DB-91D6-025764E9EEC9}"/>
    <cellStyle name="Comma 2 2 16" xfId="6722" xr:uid="{F42A47A9-DACA-4C59-A38A-2698C0948DB7}"/>
    <cellStyle name="Comma 2 2 17" xfId="6158" xr:uid="{96F431BE-AF83-475C-BA26-4545A51CD533}"/>
    <cellStyle name="Comma 2 2 18" xfId="5566" xr:uid="{7A5C196C-9463-4F73-B46A-4CEAD44DDCB4}"/>
    <cellStyle name="Comma 2 2 19" xfId="4729" xr:uid="{7712A849-D4F6-4C47-AF61-B71CB5C4486D}"/>
    <cellStyle name="Comma 2 2 2" xfId="4958" xr:uid="{D1B4F0F6-5127-4F9B-8CC8-122FF0CA4ECD}"/>
    <cellStyle name="Comma 2 2 2 10" xfId="20414" xr:uid="{5E343437-13B9-470E-9596-955ED58A7199}"/>
    <cellStyle name="Comma 2 2 2 10 2" xfId="34106" xr:uid="{A9C1E229-9585-4AB6-9CDB-B42C56E818CB}"/>
    <cellStyle name="Comma 2 2 2 10 3" xfId="48989" xr:uid="{ADBDA2E7-C53F-4B25-B010-33ED56831D46}"/>
    <cellStyle name="Comma 2 2 2 11" xfId="13570" xr:uid="{CF48407A-74B5-43C0-9D88-3125215A92DC}"/>
    <cellStyle name="Comma 2 2 2 11 2" xfId="41586" xr:uid="{57F1641A-ECBC-46D5-B1C4-46B5B7DEC368}"/>
    <cellStyle name="Comma 2 2 2 12" xfId="27260" xr:uid="{ABFC2DED-CB1C-4765-B12B-6FACB2DE1B67}"/>
    <cellStyle name="Comma 2 2 2 13" xfId="42143" xr:uid="{8CE33002-499D-4E36-875B-B411D34B5EF4}"/>
    <cellStyle name="Comma 2 2 2 14" xfId="6723" xr:uid="{54A68B2D-D995-49F2-8BE0-EA2484451D06}"/>
    <cellStyle name="Comma 2 2 2 2" xfId="5528" xr:uid="{12DC9F32-14EF-49F0-AFA2-0F6188D2A716}"/>
    <cellStyle name="Comma 2 2 2 2 10" xfId="13571" xr:uid="{AB1C935E-AE4D-46D6-863A-0B181C2336B3}"/>
    <cellStyle name="Comma 2 2 2 2 10 2" xfId="42132" xr:uid="{388B0D44-B8FC-486E-AD03-FF9456A7EC65}"/>
    <cellStyle name="Comma 2 2 2 2 11" xfId="27261" xr:uid="{A136D3CE-BA75-490C-B7F8-8DA2AA99AC4A}"/>
    <cellStyle name="Comma 2 2 2 2 12" xfId="42144" xr:uid="{7BE500E2-AE10-44F9-9280-6F7BDE685552}"/>
    <cellStyle name="Comma 2 2 2 2 13" xfId="6724" xr:uid="{3604B1EC-9F33-446A-A434-370E209F389D}"/>
    <cellStyle name="Comma 2 2 2 2 14" xfId="6717" xr:uid="{A51DA6D1-E582-4BA8-9192-C4904665EB5A}"/>
    <cellStyle name="Comma 2 2 2 2 15" xfId="6125" xr:uid="{F7BB205D-8A07-4CEF-A76C-12F621840D1F}"/>
    <cellStyle name="Comma 2 2 2 2 2" xfId="6725" xr:uid="{77F7F3CC-BCA9-46A6-B968-8C36960D4102}"/>
    <cellStyle name="Comma 2 2 2 2 2 10" xfId="42145" xr:uid="{5A725DB1-19D5-4706-94CC-D74E76286689}"/>
    <cellStyle name="Comma 2 2 2 2 2 2" xfId="6726" xr:uid="{0FEB0B2E-45D5-49D9-A156-06A8E6B2C1C3}"/>
    <cellStyle name="Comma 2 2 2 2 2 2 2" xfId="6727" xr:uid="{D7D0C8F2-FAF2-432C-B020-136DE2326CE4}"/>
    <cellStyle name="Comma 2 2 2 2 2 2 2 2" xfId="8440" xr:uid="{E945A522-8459-41FD-8CD5-095D28E1C3A0}"/>
    <cellStyle name="Comma 2 2 2 2 2 2 2 2 2" xfId="11862" xr:uid="{9B6589E4-00F2-481F-A7E1-AD91BD863C46}"/>
    <cellStyle name="Comma 2 2 2 2 2 2 2 2 2 2" xfId="25552" xr:uid="{30EB0EA1-2A58-4C39-AFE9-3FF620A198D6}"/>
    <cellStyle name="Comma 2 2 2 2 2 2 2 2 2 2 2" xfId="39244" xr:uid="{857FCE7D-C2EE-4FCC-82EA-F5F1932EE656}"/>
    <cellStyle name="Comma 2 2 2 2 2 2 2 2 2 2 3" xfId="54127" xr:uid="{9F9AA68D-ECC8-41BF-B87E-449E4D834A98}"/>
    <cellStyle name="Comma 2 2 2 2 2 2 2 2 2 3" xfId="18708" xr:uid="{DAF1625F-5C3D-4E66-A481-3E0B5C21EF06}"/>
    <cellStyle name="Comma 2 2 2 2 2 2 2 2 2 4" xfId="32398" xr:uid="{FFC93B78-E67E-46B8-B5B8-7C1DC0E242C9}"/>
    <cellStyle name="Comma 2 2 2 2 2 2 2 2 2 5" xfId="47281" xr:uid="{BB52C3CB-BCA9-4BBE-A7DC-AE68AF8F37F0}"/>
    <cellStyle name="Comma 2 2 2 2 2 2 2 2 3" xfId="22130" xr:uid="{E3A400F4-F31C-4841-A966-3D16922EB112}"/>
    <cellStyle name="Comma 2 2 2 2 2 2 2 2 3 2" xfId="35822" xr:uid="{F49B3957-88F9-4CB9-B4BF-2B1F7530DD27}"/>
    <cellStyle name="Comma 2 2 2 2 2 2 2 2 3 3" xfId="50705" xr:uid="{F78A28EC-DAC9-4912-B491-D91C14490FEE}"/>
    <cellStyle name="Comma 2 2 2 2 2 2 2 2 4" xfId="15286" xr:uid="{7163D62B-0A35-47F1-8317-C33C0B3B488B}"/>
    <cellStyle name="Comma 2 2 2 2 2 2 2 2 5" xfId="28976" xr:uid="{31F2E6C2-78BF-47BE-B4A1-315818F39F30}"/>
    <cellStyle name="Comma 2 2 2 2 2 2 2 2 6" xfId="43859" xr:uid="{5640954C-541D-45D1-ADD0-92455D201AD0}"/>
    <cellStyle name="Comma 2 2 2 2 2 2 2 3" xfId="10150" xr:uid="{1AE76D71-BE5E-40A3-89D6-E8245B1006C9}"/>
    <cellStyle name="Comma 2 2 2 2 2 2 2 3 2" xfId="23840" xr:uid="{18A5CD3B-5E3F-4D25-ABBF-B01F9D5938BB}"/>
    <cellStyle name="Comma 2 2 2 2 2 2 2 3 2 2" xfId="37532" xr:uid="{3B1D340D-1200-4ABA-8CDB-00DF81EBA272}"/>
    <cellStyle name="Comma 2 2 2 2 2 2 2 3 2 3" xfId="52415" xr:uid="{395627DE-A896-409E-99DF-9C0FA1284516}"/>
    <cellStyle name="Comma 2 2 2 2 2 2 2 3 3" xfId="16996" xr:uid="{37B47850-F6F0-4AD8-9054-79733018D4CA}"/>
    <cellStyle name="Comma 2 2 2 2 2 2 2 3 4" xfId="30686" xr:uid="{D0522C37-DF50-43BD-A24B-FD11F111BA15}"/>
    <cellStyle name="Comma 2 2 2 2 2 2 2 3 5" xfId="45569" xr:uid="{2F1CD67A-2DD6-445A-BFE9-D6EF1533F31B}"/>
    <cellStyle name="Comma 2 2 2 2 2 2 2 4" xfId="20418" xr:uid="{B921D0D0-0BC9-4A15-9F9F-A46959A0940C}"/>
    <cellStyle name="Comma 2 2 2 2 2 2 2 4 2" xfId="34110" xr:uid="{90C7AD81-B290-4C1B-A8DA-D9CB1EA9ABC2}"/>
    <cellStyle name="Comma 2 2 2 2 2 2 2 4 3" xfId="48993" xr:uid="{A025E317-3439-4C0C-B409-79118FC6CEC5}"/>
    <cellStyle name="Comma 2 2 2 2 2 2 2 5" xfId="13574" xr:uid="{E7A1ABCF-3453-4AF6-BF81-C4A8E05386F7}"/>
    <cellStyle name="Comma 2 2 2 2 2 2 2 6" xfId="27264" xr:uid="{D07579BE-089B-4D7C-B300-DC855860C126}"/>
    <cellStyle name="Comma 2 2 2 2 2 2 2 7" xfId="42147" xr:uid="{9809E726-9328-4CAD-B50A-2F06B0EC6463}"/>
    <cellStyle name="Comma 2 2 2 2 2 2 3" xfId="8439" xr:uid="{E1620B8D-38F5-4C52-AA3E-C061778DA0F8}"/>
    <cellStyle name="Comma 2 2 2 2 2 2 3 2" xfId="11861" xr:uid="{1A90217F-7E19-43A5-970C-E1E9169D76AD}"/>
    <cellStyle name="Comma 2 2 2 2 2 2 3 2 2" xfId="25551" xr:uid="{97A9B07A-01A3-4CB2-AD81-BCB1B2A1D9CB}"/>
    <cellStyle name="Comma 2 2 2 2 2 2 3 2 2 2" xfId="39243" xr:uid="{B5CFBD32-5EFA-4352-BAD5-1A7B09C821D5}"/>
    <cellStyle name="Comma 2 2 2 2 2 2 3 2 2 3" xfId="54126" xr:uid="{6B47F52D-1A07-4815-A92F-BCC37EF3E3D9}"/>
    <cellStyle name="Comma 2 2 2 2 2 2 3 2 3" xfId="18707" xr:uid="{CC44B3FF-29A7-4F4C-AAFE-C1DB612B5AB0}"/>
    <cellStyle name="Comma 2 2 2 2 2 2 3 2 4" xfId="32397" xr:uid="{4FAE5936-6568-4B3A-BCCE-6ECFDDE834BB}"/>
    <cellStyle name="Comma 2 2 2 2 2 2 3 2 5" xfId="47280" xr:uid="{ED2FE29F-BDE2-4F34-8FD9-81CE05F09EA5}"/>
    <cellStyle name="Comma 2 2 2 2 2 2 3 3" xfId="22129" xr:uid="{7060839E-D3EB-4BD0-A772-44EE7904F2F4}"/>
    <cellStyle name="Comma 2 2 2 2 2 2 3 3 2" xfId="35821" xr:uid="{043104F3-3FD4-4E95-BAF3-78E17E2F1DE6}"/>
    <cellStyle name="Comma 2 2 2 2 2 2 3 3 3" xfId="50704" xr:uid="{36F5FD3F-EE6A-4F19-86BB-255446BF0A93}"/>
    <cellStyle name="Comma 2 2 2 2 2 2 3 4" xfId="15285" xr:uid="{140362F2-97D1-4037-95F9-55166860F629}"/>
    <cellStyle name="Comma 2 2 2 2 2 2 3 5" xfId="28975" xr:uid="{5561C560-C9D3-4EA9-9CE5-CF29138E72A0}"/>
    <cellStyle name="Comma 2 2 2 2 2 2 3 6" xfId="43858" xr:uid="{48F96C4A-B779-4376-BA44-2D7C0D2D0399}"/>
    <cellStyle name="Comma 2 2 2 2 2 2 4" xfId="10149" xr:uid="{83A9DE68-9E57-4C41-97AD-790B1C3FD643}"/>
    <cellStyle name="Comma 2 2 2 2 2 2 4 2" xfId="23839" xr:uid="{D6FA7B1B-BF17-4D96-B51A-6C443186E28B}"/>
    <cellStyle name="Comma 2 2 2 2 2 2 4 2 2" xfId="37531" xr:uid="{48B3C9E0-055D-4DAD-9378-F55233D5CF9D}"/>
    <cellStyle name="Comma 2 2 2 2 2 2 4 2 3" xfId="52414" xr:uid="{5F5A01E8-9EF8-4B1F-954D-3012D29CE879}"/>
    <cellStyle name="Comma 2 2 2 2 2 2 4 3" xfId="16995" xr:uid="{73B5A1F9-BEDB-46EE-9E77-1DF828F91B5C}"/>
    <cellStyle name="Comma 2 2 2 2 2 2 4 4" xfId="30685" xr:uid="{9F36035C-185B-4F22-8FF1-BB41013F6C74}"/>
    <cellStyle name="Comma 2 2 2 2 2 2 4 5" xfId="45568" xr:uid="{9E97665D-1EE0-4211-A10A-AA646AC2E672}"/>
    <cellStyle name="Comma 2 2 2 2 2 2 5" xfId="20417" xr:uid="{B36D5816-17F5-4B85-B893-6C0646C34139}"/>
    <cellStyle name="Comma 2 2 2 2 2 2 5 2" xfId="34109" xr:uid="{AB68DF9F-E05D-43A4-9BF2-4121B171B539}"/>
    <cellStyle name="Comma 2 2 2 2 2 2 5 3" xfId="48992" xr:uid="{8965E511-EBAB-4322-916B-07AB6B5BB15F}"/>
    <cellStyle name="Comma 2 2 2 2 2 2 6" xfId="13573" xr:uid="{B0E00B9E-A630-4D9E-8988-135CFDC79213}"/>
    <cellStyle name="Comma 2 2 2 2 2 2 7" xfId="27263" xr:uid="{A6EFE3C2-869D-454C-A7E6-1E20400991A8}"/>
    <cellStyle name="Comma 2 2 2 2 2 2 8" xfId="42146" xr:uid="{31115BB2-F57F-4BAD-8EA4-C680CAB1DB1F}"/>
    <cellStyle name="Comma 2 2 2 2 2 3" xfId="6728" xr:uid="{0804E3EF-3314-4AFF-82DA-34A864CE4EA7}"/>
    <cellStyle name="Comma 2 2 2 2 2 3 2" xfId="8441" xr:uid="{365EA576-C92B-4DEF-A3F4-0E346FA152F7}"/>
    <cellStyle name="Comma 2 2 2 2 2 3 2 2" xfId="11863" xr:uid="{AD5A786A-5CE5-4B96-8A82-5F32A8C57978}"/>
    <cellStyle name="Comma 2 2 2 2 2 3 2 2 2" xfId="25553" xr:uid="{AD81C73D-C708-47D6-9D3D-11288ADE2905}"/>
    <cellStyle name="Comma 2 2 2 2 2 3 2 2 2 2" xfId="39245" xr:uid="{7CB1B851-D523-43E5-8F4A-F9A25DA1FA5F}"/>
    <cellStyle name="Comma 2 2 2 2 2 3 2 2 2 3" xfId="54128" xr:uid="{78C106FE-5AFF-4429-8124-1E3D9E17C511}"/>
    <cellStyle name="Comma 2 2 2 2 2 3 2 2 3" xfId="18709" xr:uid="{70E15376-0CBD-4059-B9F4-39F5DB627EA1}"/>
    <cellStyle name="Comma 2 2 2 2 2 3 2 2 4" xfId="32399" xr:uid="{AD10835B-B978-455C-951B-81E4EF184538}"/>
    <cellStyle name="Comma 2 2 2 2 2 3 2 2 5" xfId="47282" xr:uid="{D88B1E85-52B0-43CB-A915-0BB6736EE93A}"/>
    <cellStyle name="Comma 2 2 2 2 2 3 2 3" xfId="22131" xr:uid="{3C2A6A85-8669-44F7-A8A1-38735C22BDB3}"/>
    <cellStyle name="Comma 2 2 2 2 2 3 2 3 2" xfId="35823" xr:uid="{36E306D3-7823-4B4F-97E9-2FC633E6C6D0}"/>
    <cellStyle name="Comma 2 2 2 2 2 3 2 3 3" xfId="50706" xr:uid="{20DEBC69-D1B9-4639-8532-19B54216F3D9}"/>
    <cellStyle name="Comma 2 2 2 2 2 3 2 4" xfId="15287" xr:uid="{18E3F740-7EDD-4215-8AD4-6F87AD79AFE4}"/>
    <cellStyle name="Comma 2 2 2 2 2 3 2 5" xfId="28977" xr:uid="{6070AF58-09FE-4C30-B815-1F47C85CC212}"/>
    <cellStyle name="Comma 2 2 2 2 2 3 2 6" xfId="43860" xr:uid="{3E4836AF-752D-4356-99A5-76F8D316EA34}"/>
    <cellStyle name="Comma 2 2 2 2 2 3 3" xfId="10151" xr:uid="{E0AF6D31-3A2F-43AF-89F8-49217536F464}"/>
    <cellStyle name="Comma 2 2 2 2 2 3 3 2" xfId="23841" xr:uid="{5D69B0E5-AB16-4C49-ADE8-67A861BF807C}"/>
    <cellStyle name="Comma 2 2 2 2 2 3 3 2 2" xfId="37533" xr:uid="{A876950E-42E2-467D-9F3C-1BF2813C0D79}"/>
    <cellStyle name="Comma 2 2 2 2 2 3 3 2 3" xfId="52416" xr:uid="{F5F91CD2-BC94-4215-80C3-459B1CEF7EF6}"/>
    <cellStyle name="Comma 2 2 2 2 2 3 3 3" xfId="16997" xr:uid="{1E8D9874-0D63-4657-AE55-8A5105A64C50}"/>
    <cellStyle name="Comma 2 2 2 2 2 3 3 4" xfId="30687" xr:uid="{F2A64ADF-5247-4781-B373-E0E7001BE2D4}"/>
    <cellStyle name="Comma 2 2 2 2 2 3 3 5" xfId="45570" xr:uid="{A2B56BDA-44B1-4EE0-892C-AC12B820738A}"/>
    <cellStyle name="Comma 2 2 2 2 2 3 4" xfId="20419" xr:uid="{7D87AA18-AA38-49B4-8495-25D073C939BC}"/>
    <cellStyle name="Comma 2 2 2 2 2 3 4 2" xfId="34111" xr:uid="{2D7742EB-792A-4B87-B2FF-2440D9A5F67D}"/>
    <cellStyle name="Comma 2 2 2 2 2 3 4 3" xfId="48994" xr:uid="{AE5908B0-53EE-4935-950B-9E6856CC660B}"/>
    <cellStyle name="Comma 2 2 2 2 2 3 5" xfId="13575" xr:uid="{8F385E50-E8FD-4538-BE94-2AA02F22014A}"/>
    <cellStyle name="Comma 2 2 2 2 2 3 6" xfId="27265" xr:uid="{BA17F8D7-B4A0-428E-9159-14CE7DA0BBCE}"/>
    <cellStyle name="Comma 2 2 2 2 2 3 7" xfId="42148" xr:uid="{17658E8A-34D5-41C0-92BC-3469DC3EA76E}"/>
    <cellStyle name="Comma 2 2 2 2 2 4" xfId="6729" xr:uid="{B7513118-E5AA-419B-81B0-703C4829B5B4}"/>
    <cellStyle name="Comma 2 2 2 2 2 4 2" xfId="8442" xr:uid="{9E584CAF-3B19-4773-B8B6-12AE45304387}"/>
    <cellStyle name="Comma 2 2 2 2 2 4 2 2" xfId="11864" xr:uid="{4937B90F-CB78-41FA-B834-688DE96D3A33}"/>
    <cellStyle name="Comma 2 2 2 2 2 4 2 2 2" xfId="25554" xr:uid="{7FB5AADC-764F-4FF1-B9A3-931CBF91B9D7}"/>
    <cellStyle name="Comma 2 2 2 2 2 4 2 2 2 2" xfId="39246" xr:uid="{D9A28E14-E422-44A7-A1E5-7A0567395569}"/>
    <cellStyle name="Comma 2 2 2 2 2 4 2 2 2 3" xfId="54129" xr:uid="{93CC7EB5-0B04-4C32-B216-10328CAD24F4}"/>
    <cellStyle name="Comma 2 2 2 2 2 4 2 2 3" xfId="18710" xr:uid="{A9B0D012-0E49-4A94-8BAC-3005B35CFE8D}"/>
    <cellStyle name="Comma 2 2 2 2 2 4 2 2 4" xfId="32400" xr:uid="{4FD7D4FF-EC29-45B4-B7DD-0BA309CC52DB}"/>
    <cellStyle name="Comma 2 2 2 2 2 4 2 2 5" xfId="47283" xr:uid="{63F74709-F2E2-44D3-A08E-481A77C8371F}"/>
    <cellStyle name="Comma 2 2 2 2 2 4 2 3" xfId="22132" xr:uid="{745246D3-495E-463F-ADA0-3A8E1C72E513}"/>
    <cellStyle name="Comma 2 2 2 2 2 4 2 3 2" xfId="35824" xr:uid="{2E63B5C3-0469-4C9B-9612-201637B6ACF8}"/>
    <cellStyle name="Comma 2 2 2 2 2 4 2 3 3" xfId="50707" xr:uid="{57163909-48BA-4914-9AA0-3A5167739C0F}"/>
    <cellStyle name="Comma 2 2 2 2 2 4 2 4" xfId="15288" xr:uid="{EFADE797-2A3E-442B-9A7E-2FC4FF01BF26}"/>
    <cellStyle name="Comma 2 2 2 2 2 4 2 5" xfId="28978" xr:uid="{4C62D712-8670-479C-849D-54DA4CAC819F}"/>
    <cellStyle name="Comma 2 2 2 2 2 4 2 6" xfId="43861" xr:uid="{C8AA1614-57DF-4FF0-AAEF-6CEE88685474}"/>
    <cellStyle name="Comma 2 2 2 2 2 4 3" xfId="10152" xr:uid="{9D27BCAF-5E2A-4EB0-B876-02F4C8D58259}"/>
    <cellStyle name="Comma 2 2 2 2 2 4 3 2" xfId="23842" xr:uid="{5DAA6825-5ABB-46BE-96CF-D2AD964B664D}"/>
    <cellStyle name="Comma 2 2 2 2 2 4 3 2 2" xfId="37534" xr:uid="{1CF3F989-8F16-4B4F-ACE0-9B7A7BC38472}"/>
    <cellStyle name="Comma 2 2 2 2 2 4 3 2 3" xfId="52417" xr:uid="{88058F9F-9B28-4013-91AF-8D2A076A886B}"/>
    <cellStyle name="Comma 2 2 2 2 2 4 3 3" xfId="16998" xr:uid="{DE04485E-5373-4CD4-B0E1-B0268B3FB3D1}"/>
    <cellStyle name="Comma 2 2 2 2 2 4 3 4" xfId="30688" xr:uid="{AA926EC5-0540-4B56-8CEC-14C820E51DB8}"/>
    <cellStyle name="Comma 2 2 2 2 2 4 3 5" xfId="45571" xr:uid="{887E7067-E719-4D3D-8771-B36929BC1885}"/>
    <cellStyle name="Comma 2 2 2 2 2 4 4" xfId="20420" xr:uid="{FF7A1F97-9742-46F4-A426-A7A7768415AA}"/>
    <cellStyle name="Comma 2 2 2 2 2 4 4 2" xfId="34112" xr:uid="{E680A323-519C-476B-BC7B-9307757B2A7E}"/>
    <cellStyle name="Comma 2 2 2 2 2 4 4 3" xfId="48995" xr:uid="{F5F29E85-8524-43BC-8C0C-DB3FA012F88C}"/>
    <cellStyle name="Comma 2 2 2 2 2 4 5" xfId="13576" xr:uid="{7C720976-E9C6-43E4-AFF6-927D6A4D9975}"/>
    <cellStyle name="Comma 2 2 2 2 2 4 6" xfId="27266" xr:uid="{F0D61771-7D55-423E-B47F-61390063CDCD}"/>
    <cellStyle name="Comma 2 2 2 2 2 4 7" xfId="42149" xr:uid="{B34A04F7-64C8-4EDC-A2F5-52EF9D74B97F}"/>
    <cellStyle name="Comma 2 2 2 2 2 5" xfId="8438" xr:uid="{AD5757B4-2ED9-411F-8951-313B86552220}"/>
    <cellStyle name="Comma 2 2 2 2 2 5 2" xfId="11860" xr:uid="{11EA32B7-2D0B-455D-BC01-E7E49238B17F}"/>
    <cellStyle name="Comma 2 2 2 2 2 5 2 2" xfId="25550" xr:uid="{B71FEAB1-3C4E-4E90-8C76-C1E15053E23D}"/>
    <cellStyle name="Comma 2 2 2 2 2 5 2 2 2" xfId="39242" xr:uid="{7A4C0ECF-28AF-4D34-A556-E03973460FE8}"/>
    <cellStyle name="Comma 2 2 2 2 2 5 2 2 3" xfId="54125" xr:uid="{10E70180-07B5-4C60-8AB6-C6157D05EBCE}"/>
    <cellStyle name="Comma 2 2 2 2 2 5 2 3" xfId="18706" xr:uid="{BF78BF5A-6F17-4E99-9C27-9F39D3D69DE0}"/>
    <cellStyle name="Comma 2 2 2 2 2 5 2 4" xfId="32396" xr:uid="{6BF65BB3-C734-42F7-8399-268DF8DCEADD}"/>
    <cellStyle name="Comma 2 2 2 2 2 5 2 5" xfId="47279" xr:uid="{0799B76D-B971-4628-AD42-0CD2862199EF}"/>
    <cellStyle name="Comma 2 2 2 2 2 5 3" xfId="22128" xr:uid="{DDEB74B0-913C-46A1-B8BF-82CE66D6C2B2}"/>
    <cellStyle name="Comma 2 2 2 2 2 5 3 2" xfId="35820" xr:uid="{DC49E91D-E104-41D9-A79F-D75AC6CEFAE0}"/>
    <cellStyle name="Comma 2 2 2 2 2 5 3 3" xfId="50703" xr:uid="{B6AA8A2F-A446-40A7-974E-A39E53F4691F}"/>
    <cellStyle name="Comma 2 2 2 2 2 5 4" xfId="15284" xr:uid="{E2AC003E-AF37-4CBF-878E-6509B994D0C2}"/>
    <cellStyle name="Comma 2 2 2 2 2 5 5" xfId="28974" xr:uid="{30A61E43-7C0D-4A12-9B48-6413B6CAB59B}"/>
    <cellStyle name="Comma 2 2 2 2 2 5 6" xfId="43857" xr:uid="{2ABB9706-2645-49E9-BFB4-5F7C229FBFD0}"/>
    <cellStyle name="Comma 2 2 2 2 2 6" xfId="10148" xr:uid="{A2C61F09-CB0B-4D63-8222-2EB80F4B08D3}"/>
    <cellStyle name="Comma 2 2 2 2 2 6 2" xfId="23838" xr:uid="{57086F28-0ADB-4233-B849-E876DBB83866}"/>
    <cellStyle name="Comma 2 2 2 2 2 6 2 2" xfId="37530" xr:uid="{98C6D9EE-BBBF-467D-A29A-5213AEC9FCF3}"/>
    <cellStyle name="Comma 2 2 2 2 2 6 2 3" xfId="52413" xr:uid="{695FD3C8-14FA-47A1-ABD0-1214C20DFF7E}"/>
    <cellStyle name="Comma 2 2 2 2 2 6 3" xfId="16994" xr:uid="{1BEB5EDF-4904-4970-B663-F56E9A4EDEC7}"/>
    <cellStyle name="Comma 2 2 2 2 2 6 4" xfId="30684" xr:uid="{98C420FC-A588-4C25-AAF0-28C5EC032475}"/>
    <cellStyle name="Comma 2 2 2 2 2 6 5" xfId="45567" xr:uid="{D818959E-951B-48A9-82B7-5C5A22BECEB6}"/>
    <cellStyle name="Comma 2 2 2 2 2 7" xfId="20416" xr:uid="{3FFFF6DB-19E0-4250-A359-94259E137F62}"/>
    <cellStyle name="Comma 2 2 2 2 2 7 2" xfId="34108" xr:uid="{ABADCF95-FD12-46C6-B915-533784F8F6A4}"/>
    <cellStyle name="Comma 2 2 2 2 2 7 3" xfId="48991" xr:uid="{6386FAE8-48B0-4AF1-A3D3-46F4A8EE13DB}"/>
    <cellStyle name="Comma 2 2 2 2 2 8" xfId="13572" xr:uid="{FC0F91EF-B74B-4D5A-95DD-AE6426458B0C}"/>
    <cellStyle name="Comma 2 2 2 2 2 9" xfId="27262" xr:uid="{12922BC5-8E09-4162-A8A6-D1F929B3CEF3}"/>
    <cellStyle name="Comma 2 2 2 2 3" xfId="6730" xr:uid="{4C4B9D4A-306E-421B-A5EF-F4F1C4A49A1A}"/>
    <cellStyle name="Comma 2 2 2 2 3 10" xfId="42150" xr:uid="{082796D2-56FB-49C3-B019-669D911BD860}"/>
    <cellStyle name="Comma 2 2 2 2 3 2" xfId="6731" xr:uid="{0211EE29-840E-4866-B287-EAB27F3628C4}"/>
    <cellStyle name="Comma 2 2 2 2 3 2 2" xfId="6732" xr:uid="{3C99E2D9-3B63-4980-83CF-C142A4F1E617}"/>
    <cellStyle name="Comma 2 2 2 2 3 2 2 2" xfId="8445" xr:uid="{8903515D-EDF9-4031-943E-B1A483893888}"/>
    <cellStyle name="Comma 2 2 2 2 3 2 2 2 2" xfId="11867" xr:uid="{64F60A40-AD5C-4327-9C7B-C5FF28B999FB}"/>
    <cellStyle name="Comma 2 2 2 2 3 2 2 2 2 2" xfId="25557" xr:uid="{D36BCE16-32BD-4AF1-961F-7C671FDDB131}"/>
    <cellStyle name="Comma 2 2 2 2 3 2 2 2 2 2 2" xfId="39249" xr:uid="{343447A4-C30B-45D8-82F5-4C72460F814D}"/>
    <cellStyle name="Comma 2 2 2 2 3 2 2 2 2 2 3" xfId="54132" xr:uid="{F73B9EF8-5486-44E1-A63B-2F481C4EEAB6}"/>
    <cellStyle name="Comma 2 2 2 2 3 2 2 2 2 3" xfId="18713" xr:uid="{B68D0FA8-4E73-4C49-BDA8-AA1C40585B3C}"/>
    <cellStyle name="Comma 2 2 2 2 3 2 2 2 2 4" xfId="32403" xr:uid="{91E2EF0F-6051-420E-A7C9-E48FB3DAA999}"/>
    <cellStyle name="Comma 2 2 2 2 3 2 2 2 2 5" xfId="47286" xr:uid="{D3B94FAA-D55A-4DB9-ABDB-4A43FEAFEF84}"/>
    <cellStyle name="Comma 2 2 2 2 3 2 2 2 3" xfId="22135" xr:uid="{23BE55FC-DACA-4678-B7B2-5757C7C0C796}"/>
    <cellStyle name="Comma 2 2 2 2 3 2 2 2 3 2" xfId="35827" xr:uid="{0A194411-1FCD-48C3-BE10-D475A753E53E}"/>
    <cellStyle name="Comma 2 2 2 2 3 2 2 2 3 3" xfId="50710" xr:uid="{A5E20C0F-CDD4-4260-A339-7738872FC9B3}"/>
    <cellStyle name="Comma 2 2 2 2 3 2 2 2 4" xfId="15291" xr:uid="{F8F8EA53-4124-4003-BFEB-DC9AF168C4D2}"/>
    <cellStyle name="Comma 2 2 2 2 3 2 2 2 5" xfId="28981" xr:uid="{BC4A9B1A-DB83-4A86-89C9-ACE36CC5FD55}"/>
    <cellStyle name="Comma 2 2 2 2 3 2 2 2 6" xfId="43864" xr:uid="{77161775-175D-4DEF-8755-412D4592656A}"/>
    <cellStyle name="Comma 2 2 2 2 3 2 2 3" xfId="10155" xr:uid="{5AFBB398-6C8B-4F56-8AA2-01F066579BB1}"/>
    <cellStyle name="Comma 2 2 2 2 3 2 2 3 2" xfId="23845" xr:uid="{72922647-DC45-4182-B849-55E034D91E70}"/>
    <cellStyle name="Comma 2 2 2 2 3 2 2 3 2 2" xfId="37537" xr:uid="{5749C2ED-3423-4DE0-8EEA-1271A7D6D5F7}"/>
    <cellStyle name="Comma 2 2 2 2 3 2 2 3 2 3" xfId="52420" xr:uid="{B1A8DA89-D2BE-47FE-BD14-2AA8AB41B3BE}"/>
    <cellStyle name="Comma 2 2 2 2 3 2 2 3 3" xfId="17001" xr:uid="{127EA0E8-1602-41EA-9DA9-6A7BEBAD4061}"/>
    <cellStyle name="Comma 2 2 2 2 3 2 2 3 4" xfId="30691" xr:uid="{9ECFC5F8-B10B-4805-9927-F1A68CD2E52B}"/>
    <cellStyle name="Comma 2 2 2 2 3 2 2 3 5" xfId="45574" xr:uid="{D40BA689-F619-4E22-8F3B-21AA7E5EDEF5}"/>
    <cellStyle name="Comma 2 2 2 2 3 2 2 4" xfId="20423" xr:uid="{963A57D1-53FA-4F56-83A9-1B9C21183D10}"/>
    <cellStyle name="Comma 2 2 2 2 3 2 2 4 2" xfId="34115" xr:uid="{DBA72932-8350-4BC1-AD51-9064F3667A43}"/>
    <cellStyle name="Comma 2 2 2 2 3 2 2 4 3" xfId="48998" xr:uid="{F8FD8A41-E8F5-43AB-83F0-3D88298522ED}"/>
    <cellStyle name="Comma 2 2 2 2 3 2 2 5" xfId="13579" xr:uid="{670755FE-92FF-44CF-A56C-1CDDE1C87E56}"/>
    <cellStyle name="Comma 2 2 2 2 3 2 2 6" xfId="27269" xr:uid="{BEA8C167-F2CA-4D8F-A694-CB0202A468C5}"/>
    <cellStyle name="Comma 2 2 2 2 3 2 2 7" xfId="42152" xr:uid="{16BF9683-57A2-4533-AAD9-D1B6B28AAA1D}"/>
    <cellStyle name="Comma 2 2 2 2 3 2 3" xfId="8444" xr:uid="{84943074-BFC2-4622-838B-274328B5CED7}"/>
    <cellStyle name="Comma 2 2 2 2 3 2 3 2" xfId="11866" xr:uid="{E948901D-0C6E-4F1B-BC94-1F4F36E8A713}"/>
    <cellStyle name="Comma 2 2 2 2 3 2 3 2 2" xfId="25556" xr:uid="{C99461BF-22EE-437F-99C0-6CF573A489E0}"/>
    <cellStyle name="Comma 2 2 2 2 3 2 3 2 2 2" xfId="39248" xr:uid="{8180ABE6-1E5B-4F7E-A22E-B859BF4BE193}"/>
    <cellStyle name="Comma 2 2 2 2 3 2 3 2 2 3" xfId="54131" xr:uid="{A7775EB8-44B8-4E69-9556-11DD3626570F}"/>
    <cellStyle name="Comma 2 2 2 2 3 2 3 2 3" xfId="18712" xr:uid="{1F261F93-BE9A-4FA9-8F28-6102089141F7}"/>
    <cellStyle name="Comma 2 2 2 2 3 2 3 2 4" xfId="32402" xr:uid="{2090F630-88AC-4521-A68D-581BA791E149}"/>
    <cellStyle name="Comma 2 2 2 2 3 2 3 2 5" xfId="47285" xr:uid="{09FCF34D-F73B-4128-BF97-5EEFF3B8B349}"/>
    <cellStyle name="Comma 2 2 2 2 3 2 3 3" xfId="22134" xr:uid="{0D5A7A74-4D96-4BF0-9295-08EC32452475}"/>
    <cellStyle name="Comma 2 2 2 2 3 2 3 3 2" xfId="35826" xr:uid="{E9889D98-BF65-443A-9358-AA3EE2B9C9E8}"/>
    <cellStyle name="Comma 2 2 2 2 3 2 3 3 3" xfId="50709" xr:uid="{592BFD5C-5E9C-4269-91A1-67327B24D870}"/>
    <cellStyle name="Comma 2 2 2 2 3 2 3 4" xfId="15290" xr:uid="{98979382-EA04-46F4-9FAA-B9C57A881F8F}"/>
    <cellStyle name="Comma 2 2 2 2 3 2 3 5" xfId="28980" xr:uid="{96B8C20C-97EF-41B4-8E5D-129B1DF194BF}"/>
    <cellStyle name="Comma 2 2 2 2 3 2 3 6" xfId="43863" xr:uid="{C319397F-8917-4126-A12C-76B3E433F087}"/>
    <cellStyle name="Comma 2 2 2 2 3 2 4" xfId="10154" xr:uid="{F6CE9749-2686-45EC-9BC7-6E89FA4F740F}"/>
    <cellStyle name="Comma 2 2 2 2 3 2 4 2" xfId="23844" xr:uid="{B8E99A25-11D2-4236-91DB-C188982DA3A6}"/>
    <cellStyle name="Comma 2 2 2 2 3 2 4 2 2" xfId="37536" xr:uid="{2251F1D9-71EC-456B-B54D-DAACE3EFDD20}"/>
    <cellStyle name="Comma 2 2 2 2 3 2 4 2 3" xfId="52419" xr:uid="{37BFDC2B-ECD2-49D5-82DF-476E054D9389}"/>
    <cellStyle name="Comma 2 2 2 2 3 2 4 3" xfId="17000" xr:uid="{63C46AD2-C45D-4AE1-BA0A-683518A64D45}"/>
    <cellStyle name="Comma 2 2 2 2 3 2 4 4" xfId="30690" xr:uid="{F2BA8FFF-DFA6-4C24-A514-4E17D644ECE6}"/>
    <cellStyle name="Comma 2 2 2 2 3 2 4 5" xfId="45573" xr:uid="{B0A2B45A-062F-4892-A529-87F82E3CD644}"/>
    <cellStyle name="Comma 2 2 2 2 3 2 5" xfId="20422" xr:uid="{6E948F7A-4402-4FEA-A900-2D9B4718D78D}"/>
    <cellStyle name="Comma 2 2 2 2 3 2 5 2" xfId="34114" xr:uid="{2D018338-EAEC-48E3-AC34-9F07EAE43D9B}"/>
    <cellStyle name="Comma 2 2 2 2 3 2 5 3" xfId="48997" xr:uid="{7AE7207A-0A37-4205-93D4-E3B8ECAC287C}"/>
    <cellStyle name="Comma 2 2 2 2 3 2 6" xfId="13578" xr:uid="{69F30E52-4B29-4859-92D4-F6D13AAEB8B4}"/>
    <cellStyle name="Comma 2 2 2 2 3 2 7" xfId="27268" xr:uid="{AFAF9FFA-1837-485A-822E-1A6B17E5827A}"/>
    <cellStyle name="Comma 2 2 2 2 3 2 8" xfId="42151" xr:uid="{808DC1C0-A75F-4D8D-A1A4-2F478D1AEDB4}"/>
    <cellStyle name="Comma 2 2 2 2 3 3" xfId="6733" xr:uid="{76666AAE-0C59-494F-9B07-B966BC268FAD}"/>
    <cellStyle name="Comma 2 2 2 2 3 3 2" xfId="8446" xr:uid="{012015FD-1B58-4B21-A114-8BA05ADE9406}"/>
    <cellStyle name="Comma 2 2 2 2 3 3 2 2" xfId="11868" xr:uid="{F1FD6D28-C2B6-4232-B3D1-FB3C045FD3F8}"/>
    <cellStyle name="Comma 2 2 2 2 3 3 2 2 2" xfId="25558" xr:uid="{446FF0BD-59E0-476D-9074-501ECEEF480A}"/>
    <cellStyle name="Comma 2 2 2 2 3 3 2 2 2 2" xfId="39250" xr:uid="{53613D4D-509A-4128-8495-33BA9B33D11E}"/>
    <cellStyle name="Comma 2 2 2 2 3 3 2 2 2 3" xfId="54133" xr:uid="{0122A537-6DF2-444C-BEB2-3464BF68F6E9}"/>
    <cellStyle name="Comma 2 2 2 2 3 3 2 2 3" xfId="18714" xr:uid="{C176E760-E01A-437C-B3C2-54CD58314DD0}"/>
    <cellStyle name="Comma 2 2 2 2 3 3 2 2 4" xfId="32404" xr:uid="{6FD5F159-AEA4-44E4-9792-FE7C2C727ECD}"/>
    <cellStyle name="Comma 2 2 2 2 3 3 2 2 5" xfId="47287" xr:uid="{521F49CA-3764-44D7-870E-AA153A13C4AC}"/>
    <cellStyle name="Comma 2 2 2 2 3 3 2 3" xfId="22136" xr:uid="{C9F05C42-3AE0-4726-BC8C-BBAFCCCD9DD4}"/>
    <cellStyle name="Comma 2 2 2 2 3 3 2 3 2" xfId="35828" xr:uid="{C5FD37DD-9ADE-4A99-920A-75B219456F05}"/>
    <cellStyle name="Comma 2 2 2 2 3 3 2 3 3" xfId="50711" xr:uid="{B2371DF2-821A-476B-A903-EAEC6F0D9A6A}"/>
    <cellStyle name="Comma 2 2 2 2 3 3 2 4" xfId="15292" xr:uid="{DEBD57E2-AAF9-4B6A-B40E-59DAA55D43C2}"/>
    <cellStyle name="Comma 2 2 2 2 3 3 2 5" xfId="28982" xr:uid="{7509FDED-5F27-407F-A23D-F881BCC76CFB}"/>
    <cellStyle name="Comma 2 2 2 2 3 3 2 6" xfId="43865" xr:uid="{762C8C79-C478-4A52-A7CB-B72FE4AA6520}"/>
    <cellStyle name="Comma 2 2 2 2 3 3 3" xfId="10156" xr:uid="{5D68A87C-6D9B-4114-8B02-0272185816E9}"/>
    <cellStyle name="Comma 2 2 2 2 3 3 3 2" xfId="23846" xr:uid="{BEC3F140-FCD7-4C3C-8DF2-EE184F145DA9}"/>
    <cellStyle name="Comma 2 2 2 2 3 3 3 2 2" xfId="37538" xr:uid="{2ED6D6A9-F48B-4CA4-A950-0A1F6D3C7590}"/>
    <cellStyle name="Comma 2 2 2 2 3 3 3 2 3" xfId="52421" xr:uid="{8843F482-8937-4896-BF9E-D86146AB769C}"/>
    <cellStyle name="Comma 2 2 2 2 3 3 3 3" xfId="17002" xr:uid="{55C5C41E-367D-4B21-9C4D-86FD53C9DA0A}"/>
    <cellStyle name="Comma 2 2 2 2 3 3 3 4" xfId="30692" xr:uid="{D05DF52A-C567-487E-B08C-A411DDFBBD39}"/>
    <cellStyle name="Comma 2 2 2 2 3 3 3 5" xfId="45575" xr:uid="{9663EB5F-4BB6-4296-83D2-48376CB35F54}"/>
    <cellStyle name="Comma 2 2 2 2 3 3 4" xfId="20424" xr:uid="{0FFF8460-7A1C-4FE8-A076-36C13AF5A4E6}"/>
    <cellStyle name="Comma 2 2 2 2 3 3 4 2" xfId="34116" xr:uid="{0ACB3531-F636-4D9D-8BFC-8B34724C6CE0}"/>
    <cellStyle name="Comma 2 2 2 2 3 3 4 3" xfId="48999" xr:uid="{CECBCBB4-8026-44DB-BB6D-6C8219AE0459}"/>
    <cellStyle name="Comma 2 2 2 2 3 3 5" xfId="13580" xr:uid="{54528BA8-DDFF-4914-8A7F-CF8C0947CF8D}"/>
    <cellStyle name="Comma 2 2 2 2 3 3 6" xfId="27270" xr:uid="{837C5D58-2BF3-44FE-8BB2-B6C16ED9EF35}"/>
    <cellStyle name="Comma 2 2 2 2 3 3 7" xfId="42153" xr:uid="{DBCBA22D-C1AF-4863-8B64-5D762C7804EC}"/>
    <cellStyle name="Comma 2 2 2 2 3 4" xfId="6734" xr:uid="{8B66E0AC-9BD1-4725-904B-E99B2EB91042}"/>
    <cellStyle name="Comma 2 2 2 2 3 4 2" xfId="8447" xr:uid="{09ADCE1C-F2D7-4C40-9448-1D5C25013083}"/>
    <cellStyle name="Comma 2 2 2 2 3 4 2 2" xfId="11869" xr:uid="{F1F09A5F-D9E2-41DD-AAA7-FF267F6ED3B3}"/>
    <cellStyle name="Comma 2 2 2 2 3 4 2 2 2" xfId="25559" xr:uid="{69E958FB-D730-4F8D-BBD7-5E039A9412EF}"/>
    <cellStyle name="Comma 2 2 2 2 3 4 2 2 2 2" xfId="39251" xr:uid="{8C984BB7-6C6D-45E5-8522-A77708229367}"/>
    <cellStyle name="Comma 2 2 2 2 3 4 2 2 2 3" xfId="54134" xr:uid="{A068F29F-E789-4831-93AE-6464F2D268FE}"/>
    <cellStyle name="Comma 2 2 2 2 3 4 2 2 3" xfId="18715" xr:uid="{A32CF1C6-3F30-490E-872A-0127A2BCBA08}"/>
    <cellStyle name="Comma 2 2 2 2 3 4 2 2 4" xfId="32405" xr:uid="{239D4D86-2948-4B02-948D-FC5A7276C547}"/>
    <cellStyle name="Comma 2 2 2 2 3 4 2 2 5" xfId="47288" xr:uid="{B9717BC5-FA40-4656-BE98-423D16B6A685}"/>
    <cellStyle name="Comma 2 2 2 2 3 4 2 3" xfId="22137" xr:uid="{2B6215C5-0A3E-4A93-9C34-B76AFD43D46E}"/>
    <cellStyle name="Comma 2 2 2 2 3 4 2 3 2" xfId="35829" xr:uid="{EF51E2A1-71D5-42DE-9103-43058F9317B6}"/>
    <cellStyle name="Comma 2 2 2 2 3 4 2 3 3" xfId="50712" xr:uid="{50CCDF11-00AE-4045-8BF2-B772C8F7C52D}"/>
    <cellStyle name="Comma 2 2 2 2 3 4 2 4" xfId="15293" xr:uid="{FDBA508D-FF99-41DD-9A8A-F05F73C0E7E1}"/>
    <cellStyle name="Comma 2 2 2 2 3 4 2 5" xfId="28983" xr:uid="{E516BA0D-D863-43C4-9978-DBEA8CEDEF61}"/>
    <cellStyle name="Comma 2 2 2 2 3 4 2 6" xfId="43866" xr:uid="{827C2048-842A-417F-AA15-2DB6684A885C}"/>
    <cellStyle name="Comma 2 2 2 2 3 4 3" xfId="10157" xr:uid="{65C3160F-58EF-4022-8993-6013A7166B41}"/>
    <cellStyle name="Comma 2 2 2 2 3 4 3 2" xfId="23847" xr:uid="{149F37A8-3A1C-4CC7-B8C7-665616E9BBB4}"/>
    <cellStyle name="Comma 2 2 2 2 3 4 3 2 2" xfId="37539" xr:uid="{89E3CEEC-E3B6-4C17-9A89-881CA4A09301}"/>
    <cellStyle name="Comma 2 2 2 2 3 4 3 2 3" xfId="52422" xr:uid="{F253529B-9282-4BF7-BFE5-D81C598FFBA3}"/>
    <cellStyle name="Comma 2 2 2 2 3 4 3 3" xfId="17003" xr:uid="{DD4B0843-EEEC-4636-9796-A81594BD23BD}"/>
    <cellStyle name="Comma 2 2 2 2 3 4 3 4" xfId="30693" xr:uid="{28E3653C-5D1A-4665-A717-8DF69EE99DD8}"/>
    <cellStyle name="Comma 2 2 2 2 3 4 3 5" xfId="45576" xr:uid="{BF2DB157-CA1C-4677-B89F-CD1D7A374DD2}"/>
    <cellStyle name="Comma 2 2 2 2 3 4 4" xfId="20425" xr:uid="{2E46082A-F1D0-4383-801F-4A08A835D985}"/>
    <cellStyle name="Comma 2 2 2 2 3 4 4 2" xfId="34117" xr:uid="{4CF3BB2C-B342-4399-86B5-65B8FDAD5327}"/>
    <cellStyle name="Comma 2 2 2 2 3 4 4 3" xfId="49000" xr:uid="{9F284ED4-F9E4-41DA-858E-BE7F5BECDDC1}"/>
    <cellStyle name="Comma 2 2 2 2 3 4 5" xfId="13581" xr:uid="{27B30E57-D91F-4BE6-83E6-5EBF021D5EB3}"/>
    <cellStyle name="Comma 2 2 2 2 3 4 6" xfId="27271" xr:uid="{37994FAC-6413-4B1D-8B6F-CFD5C68F9221}"/>
    <cellStyle name="Comma 2 2 2 2 3 4 7" xfId="42154" xr:uid="{E888D09B-E10D-4459-A09D-8399DDA09D69}"/>
    <cellStyle name="Comma 2 2 2 2 3 5" xfId="8443" xr:uid="{67340758-4DD9-4295-987F-10A5B69C5472}"/>
    <cellStyle name="Comma 2 2 2 2 3 5 2" xfId="11865" xr:uid="{D9DD3D95-77A4-481E-A15C-754F8085CE3B}"/>
    <cellStyle name="Comma 2 2 2 2 3 5 2 2" xfId="25555" xr:uid="{EE75951C-FE13-49D8-9788-2ACB115A0A17}"/>
    <cellStyle name="Comma 2 2 2 2 3 5 2 2 2" xfId="39247" xr:uid="{3A0FBA85-3C67-4B86-B76F-BC06AF9B56D7}"/>
    <cellStyle name="Comma 2 2 2 2 3 5 2 2 3" xfId="54130" xr:uid="{5F00A167-CB19-44D7-B0B6-B884A5C277CB}"/>
    <cellStyle name="Comma 2 2 2 2 3 5 2 3" xfId="18711" xr:uid="{36A6AC06-DC64-4BB7-8B5D-EBE02F1EF551}"/>
    <cellStyle name="Comma 2 2 2 2 3 5 2 4" xfId="32401" xr:uid="{4FA66BCF-411D-4BC8-B10A-B39520C542F6}"/>
    <cellStyle name="Comma 2 2 2 2 3 5 2 5" xfId="47284" xr:uid="{EBE6A50D-5B23-4220-917C-28A29C6A23C1}"/>
    <cellStyle name="Comma 2 2 2 2 3 5 3" xfId="22133" xr:uid="{83232A67-90BE-4014-994A-66F8F9287DB5}"/>
    <cellStyle name="Comma 2 2 2 2 3 5 3 2" xfId="35825" xr:uid="{82000BBF-A768-4CE1-805B-700F5F486528}"/>
    <cellStyle name="Comma 2 2 2 2 3 5 3 3" xfId="50708" xr:uid="{88169FA9-7325-4477-B659-0806A7637A62}"/>
    <cellStyle name="Comma 2 2 2 2 3 5 4" xfId="15289" xr:uid="{6D53A1E2-C07D-4F24-9C7F-3B1E6B88B97E}"/>
    <cellStyle name="Comma 2 2 2 2 3 5 5" xfId="28979" xr:uid="{610F741D-2F16-4F05-B4BC-C24B6453FB9E}"/>
    <cellStyle name="Comma 2 2 2 2 3 5 6" xfId="43862" xr:uid="{A9F20209-C0E6-4756-B5C7-2BBC4C9A5DCA}"/>
    <cellStyle name="Comma 2 2 2 2 3 6" xfId="10153" xr:uid="{3A2106B7-8B5F-4F1D-B199-0452F681672C}"/>
    <cellStyle name="Comma 2 2 2 2 3 6 2" xfId="23843" xr:uid="{4D395FA2-41E5-40E7-894B-39AF9C364366}"/>
    <cellStyle name="Comma 2 2 2 2 3 6 2 2" xfId="37535" xr:uid="{C9359A41-87A6-41F3-8B16-875C7560190A}"/>
    <cellStyle name="Comma 2 2 2 2 3 6 2 3" xfId="52418" xr:uid="{ADAB56E0-BC11-4CDB-B799-0A3F8425E3C9}"/>
    <cellStyle name="Comma 2 2 2 2 3 6 3" xfId="16999" xr:uid="{2F0EF5F9-A6B9-46E5-9989-9856F82BECE0}"/>
    <cellStyle name="Comma 2 2 2 2 3 6 4" xfId="30689" xr:uid="{A4C1D6D3-FD95-426C-9D2F-AA96B286D1D8}"/>
    <cellStyle name="Comma 2 2 2 2 3 6 5" xfId="45572" xr:uid="{3C32327D-6D01-4186-AC36-D76FD9E9BF1B}"/>
    <cellStyle name="Comma 2 2 2 2 3 7" xfId="20421" xr:uid="{27570A48-E901-4145-99C8-2BEFCF800D35}"/>
    <cellStyle name="Comma 2 2 2 2 3 7 2" xfId="34113" xr:uid="{309E7AA5-5753-4936-8DCD-5BC5B48B7878}"/>
    <cellStyle name="Comma 2 2 2 2 3 7 3" xfId="48996" xr:uid="{A6EF6576-4D83-406E-AFB5-1BBA88DC6249}"/>
    <cellStyle name="Comma 2 2 2 2 3 8" xfId="13577" xr:uid="{34C7FD20-DF99-4B5E-8363-632DBDCC38EB}"/>
    <cellStyle name="Comma 2 2 2 2 3 9" xfId="27267" xr:uid="{2B9A6D51-D113-4B65-9E9B-42D3D0D87F8D}"/>
    <cellStyle name="Comma 2 2 2 2 4" xfId="6735" xr:uid="{D0C02C01-2312-4514-BF08-1541E6FDB9B2}"/>
    <cellStyle name="Comma 2 2 2 2 4 2" xfId="6736" xr:uid="{6D820577-600D-4299-AEEE-A48D24887487}"/>
    <cellStyle name="Comma 2 2 2 2 4 2 2" xfId="8449" xr:uid="{84EA51FE-7513-45F3-AF04-ABDA4D35EE4B}"/>
    <cellStyle name="Comma 2 2 2 2 4 2 2 2" xfId="11871" xr:uid="{614779C6-C7E0-4FC9-8BFB-BA30202375E4}"/>
    <cellStyle name="Comma 2 2 2 2 4 2 2 2 2" xfId="25561" xr:uid="{BDB1426E-CA96-4587-ADAE-7D3180B7023C}"/>
    <cellStyle name="Comma 2 2 2 2 4 2 2 2 2 2" xfId="39253" xr:uid="{13D00489-FE2D-4CBD-B528-56107BE0BEA1}"/>
    <cellStyle name="Comma 2 2 2 2 4 2 2 2 2 3" xfId="54136" xr:uid="{6B0C3AF1-7D9F-4C41-A940-2DE5A2CA8841}"/>
    <cellStyle name="Comma 2 2 2 2 4 2 2 2 3" xfId="18717" xr:uid="{7FC704E5-E317-410C-8B2D-8C86198F638A}"/>
    <cellStyle name="Comma 2 2 2 2 4 2 2 2 4" xfId="32407" xr:uid="{06B3FCE3-D54D-4FCB-8A03-15B10B88335D}"/>
    <cellStyle name="Comma 2 2 2 2 4 2 2 2 5" xfId="47290" xr:uid="{91300846-EBD5-473A-87C9-728A4C1DEA9B}"/>
    <cellStyle name="Comma 2 2 2 2 4 2 2 3" xfId="22139" xr:uid="{B9D0229B-61F0-4C89-A81F-9EB0B31B0BAF}"/>
    <cellStyle name="Comma 2 2 2 2 4 2 2 3 2" xfId="35831" xr:uid="{8BF1582D-1D33-4E6A-BFC1-AF8F996E6497}"/>
    <cellStyle name="Comma 2 2 2 2 4 2 2 3 3" xfId="50714" xr:uid="{A10BB917-A1FE-42DF-88A1-831A9A644239}"/>
    <cellStyle name="Comma 2 2 2 2 4 2 2 4" xfId="15295" xr:uid="{544F3865-951D-47E8-A20E-856343B422E7}"/>
    <cellStyle name="Comma 2 2 2 2 4 2 2 5" xfId="28985" xr:uid="{54735C12-DA75-4079-9C15-41F7133CAA2C}"/>
    <cellStyle name="Comma 2 2 2 2 4 2 2 6" xfId="43868" xr:uid="{385D5015-C7D8-46A5-A141-C25D5C8D0215}"/>
    <cellStyle name="Comma 2 2 2 2 4 2 3" xfId="10159" xr:uid="{EBFA0BB8-3222-4422-85C6-776DAD09E38C}"/>
    <cellStyle name="Comma 2 2 2 2 4 2 3 2" xfId="23849" xr:uid="{8BE7EA58-8DEF-42BD-B9EA-5AD2DDB5F36A}"/>
    <cellStyle name="Comma 2 2 2 2 4 2 3 2 2" xfId="37541" xr:uid="{07044BE6-8130-4766-AF5C-2049B87E4952}"/>
    <cellStyle name="Comma 2 2 2 2 4 2 3 2 3" xfId="52424" xr:uid="{EF46B550-0327-4DB4-9C05-E83280DDEA3F}"/>
    <cellStyle name="Comma 2 2 2 2 4 2 3 3" xfId="17005" xr:uid="{5C4EFD31-6CA4-42F7-8BAC-0CAEA7BDBB3C}"/>
    <cellStyle name="Comma 2 2 2 2 4 2 3 4" xfId="30695" xr:uid="{49733DF8-22F7-45FF-9C9C-1E69927C7D38}"/>
    <cellStyle name="Comma 2 2 2 2 4 2 3 5" xfId="45578" xr:uid="{176259D6-443A-4FAC-A7AC-BC57D98803D3}"/>
    <cellStyle name="Comma 2 2 2 2 4 2 4" xfId="20427" xr:uid="{5FAD4920-C3C7-4581-B64C-26C63C578957}"/>
    <cellStyle name="Comma 2 2 2 2 4 2 4 2" xfId="34119" xr:uid="{3C92FFF2-9572-4BF8-A202-501DE757C74C}"/>
    <cellStyle name="Comma 2 2 2 2 4 2 4 3" xfId="49002" xr:uid="{5AF4BB96-067A-4536-9D8F-613DD0099AD4}"/>
    <cellStyle name="Comma 2 2 2 2 4 2 5" xfId="13583" xr:uid="{0441B00A-E412-48BE-9EB4-AE5BD9807CF7}"/>
    <cellStyle name="Comma 2 2 2 2 4 2 6" xfId="27273" xr:uid="{AE132368-0ECB-4203-90E3-56A7F37B3B51}"/>
    <cellStyle name="Comma 2 2 2 2 4 2 7" xfId="42156" xr:uid="{E936DC96-6E33-4E8D-A5DB-EC5B45A21C05}"/>
    <cellStyle name="Comma 2 2 2 2 4 3" xfId="8448" xr:uid="{55196EE0-5F61-4F8F-8931-9389CBC7365E}"/>
    <cellStyle name="Comma 2 2 2 2 4 3 2" xfId="11870" xr:uid="{4A0A7126-10AD-471C-944C-69EB0966BD8B}"/>
    <cellStyle name="Comma 2 2 2 2 4 3 2 2" xfId="25560" xr:uid="{2AA5DBCC-AA88-40D6-8754-417679241299}"/>
    <cellStyle name="Comma 2 2 2 2 4 3 2 2 2" xfId="39252" xr:uid="{71CE5860-7FB9-47FA-9AEB-8346C59AE6A8}"/>
    <cellStyle name="Comma 2 2 2 2 4 3 2 2 3" xfId="54135" xr:uid="{B35894D3-93C8-449C-B1BE-3BCBF5559387}"/>
    <cellStyle name="Comma 2 2 2 2 4 3 2 3" xfId="18716" xr:uid="{DDC765DD-F9BE-4739-9017-E772E8167B7B}"/>
    <cellStyle name="Comma 2 2 2 2 4 3 2 4" xfId="32406" xr:uid="{20AB8EBF-6A23-4ED4-91D5-0C1D9F893980}"/>
    <cellStyle name="Comma 2 2 2 2 4 3 2 5" xfId="47289" xr:uid="{A1C95EB3-9A4A-4718-84AE-9F049EEFF720}"/>
    <cellStyle name="Comma 2 2 2 2 4 3 3" xfId="22138" xr:uid="{9AA0E6A5-0B9A-4E26-ACE7-30A3C0F09422}"/>
    <cellStyle name="Comma 2 2 2 2 4 3 3 2" xfId="35830" xr:uid="{D018F6E7-323C-403A-8628-85C07B10E092}"/>
    <cellStyle name="Comma 2 2 2 2 4 3 3 3" xfId="50713" xr:uid="{1D4A8205-98B2-474A-9BFF-E68776253653}"/>
    <cellStyle name="Comma 2 2 2 2 4 3 4" xfId="15294" xr:uid="{3C6FC924-03E6-4BBC-8F9F-E17485B6D283}"/>
    <cellStyle name="Comma 2 2 2 2 4 3 5" xfId="28984" xr:uid="{1BC3344B-368F-4A67-AFF5-D9F458434142}"/>
    <cellStyle name="Comma 2 2 2 2 4 3 6" xfId="43867" xr:uid="{29FB64D0-AAD0-4C79-B4B3-603CE1548E6A}"/>
    <cellStyle name="Comma 2 2 2 2 4 4" xfId="10158" xr:uid="{6F89CEA8-9F94-4017-84CD-2E1C199CC42F}"/>
    <cellStyle name="Comma 2 2 2 2 4 4 2" xfId="23848" xr:uid="{015AF578-98C4-455C-A6A3-26A28E3287E1}"/>
    <cellStyle name="Comma 2 2 2 2 4 4 2 2" xfId="37540" xr:uid="{AC231895-F95B-4F70-81DA-11EAF33DFA94}"/>
    <cellStyle name="Comma 2 2 2 2 4 4 2 3" xfId="52423" xr:uid="{78EC270F-B028-4F1A-ADA0-23C75A937952}"/>
    <cellStyle name="Comma 2 2 2 2 4 4 3" xfId="17004" xr:uid="{4F800EDB-7653-48AB-B9E0-0EA3311063BE}"/>
    <cellStyle name="Comma 2 2 2 2 4 4 4" xfId="30694" xr:uid="{8186D9A8-BAFD-473D-8FE3-4176CA76C7EB}"/>
    <cellStyle name="Comma 2 2 2 2 4 4 5" xfId="45577" xr:uid="{78BDD446-2304-49E6-8EF2-8D75CCC67F73}"/>
    <cellStyle name="Comma 2 2 2 2 4 5" xfId="20426" xr:uid="{AD77C5A8-229A-4ED6-BB9B-913C65EC4891}"/>
    <cellStyle name="Comma 2 2 2 2 4 5 2" xfId="34118" xr:uid="{A34B9992-6721-47FE-A3CC-66B712C0AC8D}"/>
    <cellStyle name="Comma 2 2 2 2 4 5 3" xfId="49001" xr:uid="{1C88030A-4415-4DB3-9A9A-036F8CE215D9}"/>
    <cellStyle name="Comma 2 2 2 2 4 6" xfId="13582" xr:uid="{B5255635-5496-47E4-9CA4-4E25DF2A6079}"/>
    <cellStyle name="Comma 2 2 2 2 4 7" xfId="27272" xr:uid="{3F714027-093C-4C49-9E0E-DA321831E64A}"/>
    <cellStyle name="Comma 2 2 2 2 4 8" xfId="42155" xr:uid="{CD1C178A-A336-4A1D-9DC7-C20ECA98E063}"/>
    <cellStyle name="Comma 2 2 2 2 5" xfId="6737" xr:uid="{9229B799-5F85-4587-A647-2FE4A56517F5}"/>
    <cellStyle name="Comma 2 2 2 2 5 2" xfId="8450" xr:uid="{E2CEBFF1-908B-4F4E-AB11-8F30CAE37425}"/>
    <cellStyle name="Comma 2 2 2 2 5 2 2" xfId="11872" xr:uid="{A3A8D6F9-BA3B-4FE7-AEED-589B55C69A56}"/>
    <cellStyle name="Comma 2 2 2 2 5 2 2 2" xfId="25562" xr:uid="{2220A9C0-FDCA-4711-9005-6D9B52E20A24}"/>
    <cellStyle name="Comma 2 2 2 2 5 2 2 2 2" xfId="39254" xr:uid="{58608AD5-3FC0-4DFA-8822-53F321C7E0AD}"/>
    <cellStyle name="Comma 2 2 2 2 5 2 2 2 3" xfId="54137" xr:uid="{8D50C674-9FD1-4DD7-8035-C4ACA5EE3D25}"/>
    <cellStyle name="Comma 2 2 2 2 5 2 2 3" xfId="18718" xr:uid="{B1C99413-5E3C-448C-B2D7-8835ECA7A9CC}"/>
    <cellStyle name="Comma 2 2 2 2 5 2 2 4" xfId="32408" xr:uid="{851E9C5D-C887-4C9B-B72D-23E9FAF31F4C}"/>
    <cellStyle name="Comma 2 2 2 2 5 2 2 5" xfId="47291" xr:uid="{5D5774F9-D2B2-4EAA-AAF6-391097E9D8C9}"/>
    <cellStyle name="Comma 2 2 2 2 5 2 3" xfId="22140" xr:uid="{308B8E2F-4D04-4F01-BFB8-947301D613D2}"/>
    <cellStyle name="Comma 2 2 2 2 5 2 3 2" xfId="35832" xr:uid="{E9A61047-67D1-4258-BD17-2B2192EE0472}"/>
    <cellStyle name="Comma 2 2 2 2 5 2 3 3" xfId="50715" xr:uid="{16D2E5E6-CA6C-4899-8542-DE5B09FC57C4}"/>
    <cellStyle name="Comma 2 2 2 2 5 2 4" xfId="15296" xr:uid="{B5120046-A385-4ED8-9132-051FC51509A0}"/>
    <cellStyle name="Comma 2 2 2 2 5 2 5" xfId="28986" xr:uid="{4973FC49-4607-48C3-AE6D-CC207038A245}"/>
    <cellStyle name="Comma 2 2 2 2 5 2 6" xfId="43869" xr:uid="{465D2618-286D-429C-9E69-DE40372C82CC}"/>
    <cellStyle name="Comma 2 2 2 2 5 3" xfId="10160" xr:uid="{117CBBA0-BDB8-4090-A529-3270D52AF04A}"/>
    <cellStyle name="Comma 2 2 2 2 5 3 2" xfId="23850" xr:uid="{725C12BE-FD16-4727-B69B-FB668D5ACCAA}"/>
    <cellStyle name="Comma 2 2 2 2 5 3 2 2" xfId="37542" xr:uid="{A9AF2F4E-F912-4F79-915D-7D3AA26F333C}"/>
    <cellStyle name="Comma 2 2 2 2 5 3 2 3" xfId="52425" xr:uid="{45C14CA1-5EE3-481F-9BF5-8802944A6F16}"/>
    <cellStyle name="Comma 2 2 2 2 5 3 3" xfId="17006" xr:uid="{E3A5167C-53C8-4390-96D6-7201D9ECCB0F}"/>
    <cellStyle name="Comma 2 2 2 2 5 3 4" xfId="30696" xr:uid="{D7C34C9C-B3BD-4396-889C-7FBF737C5A7A}"/>
    <cellStyle name="Comma 2 2 2 2 5 3 5" xfId="45579" xr:uid="{90C159D5-E787-4903-BB63-D9F5DFD3A482}"/>
    <cellStyle name="Comma 2 2 2 2 5 4" xfId="20428" xr:uid="{185DAB51-6B01-42EF-BE2F-E5398BAC9863}"/>
    <cellStyle name="Comma 2 2 2 2 5 4 2" xfId="34120" xr:uid="{2C7ECFE9-CB10-4B35-8491-CF7073B480FC}"/>
    <cellStyle name="Comma 2 2 2 2 5 4 3" xfId="49003" xr:uid="{A1750835-4C91-44C2-BCA5-E002D011CE58}"/>
    <cellStyle name="Comma 2 2 2 2 5 5" xfId="13584" xr:uid="{F997E464-6E7B-4822-AF1A-58811372170B}"/>
    <cellStyle name="Comma 2 2 2 2 5 6" xfId="27274" xr:uid="{FC2A05B5-32D3-4DFA-ADCF-CD660C74279A}"/>
    <cellStyle name="Comma 2 2 2 2 5 7" xfId="42157" xr:uid="{AA6AB53E-B547-49CE-B622-7FF53106595C}"/>
    <cellStyle name="Comma 2 2 2 2 6" xfId="6738" xr:uid="{507DA783-FE5A-4B7D-A3EA-A29EF22F2DB5}"/>
    <cellStyle name="Comma 2 2 2 2 6 2" xfId="8451" xr:uid="{A1C126E2-A67B-439B-84DB-19DDFB227019}"/>
    <cellStyle name="Comma 2 2 2 2 6 2 2" xfId="11873" xr:uid="{A16AB406-39C3-4CB2-8614-2CBD27A214C1}"/>
    <cellStyle name="Comma 2 2 2 2 6 2 2 2" xfId="25563" xr:uid="{63F1E116-DC69-42D7-84F4-C67EED6076DA}"/>
    <cellStyle name="Comma 2 2 2 2 6 2 2 2 2" xfId="39255" xr:uid="{6FEC740D-A99A-4498-A932-C8963B1BE556}"/>
    <cellStyle name="Comma 2 2 2 2 6 2 2 2 3" xfId="54138" xr:uid="{27C4F9FF-6033-43F3-BA55-D471DAE0A518}"/>
    <cellStyle name="Comma 2 2 2 2 6 2 2 3" xfId="18719" xr:uid="{E63D9E33-C17D-4CAD-AC05-914BE5E577B1}"/>
    <cellStyle name="Comma 2 2 2 2 6 2 2 4" xfId="32409" xr:uid="{840496EE-0D33-4958-90AC-84D1302A5AB6}"/>
    <cellStyle name="Comma 2 2 2 2 6 2 2 5" xfId="47292" xr:uid="{44454887-C476-490B-8034-03D2005AE898}"/>
    <cellStyle name="Comma 2 2 2 2 6 2 3" xfId="22141" xr:uid="{A155A6BA-00EB-4BCB-8FE7-D41894E01597}"/>
    <cellStyle name="Comma 2 2 2 2 6 2 3 2" xfId="35833" xr:uid="{21DA0840-5269-4E0A-A38E-DF81CBC7E613}"/>
    <cellStyle name="Comma 2 2 2 2 6 2 3 3" xfId="50716" xr:uid="{E8ED6740-3BDB-4237-99B4-8DCD43DB0678}"/>
    <cellStyle name="Comma 2 2 2 2 6 2 4" xfId="15297" xr:uid="{6087F122-A46F-4F69-A76C-DEF5530C70D4}"/>
    <cellStyle name="Comma 2 2 2 2 6 2 5" xfId="28987" xr:uid="{A8FE8002-22FE-4642-871A-921005A66638}"/>
    <cellStyle name="Comma 2 2 2 2 6 2 6" xfId="43870" xr:uid="{D11923D3-DFA5-4931-8869-0F172ADE8E2E}"/>
    <cellStyle name="Comma 2 2 2 2 6 3" xfId="10161" xr:uid="{5ECBCB9B-03BB-4054-BB73-6B766B3F5710}"/>
    <cellStyle name="Comma 2 2 2 2 6 3 2" xfId="23851" xr:uid="{8EBC77EE-0FB5-42A7-BA79-3503F80E8687}"/>
    <cellStyle name="Comma 2 2 2 2 6 3 2 2" xfId="37543" xr:uid="{83DC1123-16C8-4819-A28F-A67CB1D22D5A}"/>
    <cellStyle name="Comma 2 2 2 2 6 3 2 3" xfId="52426" xr:uid="{F6FB2760-6F07-4A8C-BD49-665D9EEA091F}"/>
    <cellStyle name="Comma 2 2 2 2 6 3 3" xfId="17007" xr:uid="{3E275CD2-0F6C-4A2A-9AC9-7DE6A2294147}"/>
    <cellStyle name="Comma 2 2 2 2 6 3 4" xfId="30697" xr:uid="{7D5ED69B-6463-4034-B793-0E7ABF868E37}"/>
    <cellStyle name="Comma 2 2 2 2 6 3 5" xfId="45580" xr:uid="{F4074B27-549B-4C2B-82E0-69126D110731}"/>
    <cellStyle name="Comma 2 2 2 2 6 4" xfId="20429" xr:uid="{8F0C96E1-F3E8-4FE7-8DE3-2BA622FE5925}"/>
    <cellStyle name="Comma 2 2 2 2 6 4 2" xfId="34121" xr:uid="{537FC5C5-685A-4001-B4C0-479D1B28449F}"/>
    <cellStyle name="Comma 2 2 2 2 6 4 3" xfId="49004" xr:uid="{3AA6DB1A-860A-465E-B61B-68377A3A6591}"/>
    <cellStyle name="Comma 2 2 2 2 6 5" xfId="13585" xr:uid="{423639C3-A589-4187-8367-DF54F61D9952}"/>
    <cellStyle name="Comma 2 2 2 2 6 6" xfId="27275" xr:uid="{0EA52E98-6BAD-4874-BDE7-9043C761EE87}"/>
    <cellStyle name="Comma 2 2 2 2 6 7" xfId="42158" xr:uid="{2B1AC640-EE32-4FEE-9C08-2BB75FCE1ABA}"/>
    <cellStyle name="Comma 2 2 2 2 7" xfId="8437" xr:uid="{E12719F1-0417-4385-AE99-2CCFFFD84851}"/>
    <cellStyle name="Comma 2 2 2 2 7 2" xfId="11859" xr:uid="{5E462D28-6CD9-48BA-93BD-6BF0A300509B}"/>
    <cellStyle name="Comma 2 2 2 2 7 2 2" xfId="25549" xr:uid="{4D43A280-1930-4D85-9398-A2127B893394}"/>
    <cellStyle name="Comma 2 2 2 2 7 2 2 2" xfId="39241" xr:uid="{2A3B253F-3D60-4DD2-8B1A-A2119F2BC4C3}"/>
    <cellStyle name="Comma 2 2 2 2 7 2 2 3" xfId="54124" xr:uid="{71B2B662-CC08-4DAC-9C94-3BE87A3EAC38}"/>
    <cellStyle name="Comma 2 2 2 2 7 2 3" xfId="18705" xr:uid="{8004601C-2D8D-415B-BF70-AD4DB5352167}"/>
    <cellStyle name="Comma 2 2 2 2 7 2 4" xfId="32395" xr:uid="{3441EB73-CC2F-4A2C-B3D1-C074F4C7E5A1}"/>
    <cellStyle name="Comma 2 2 2 2 7 2 5" xfId="47278" xr:uid="{E3A03D67-A843-491B-B329-2419A54AB38B}"/>
    <cellStyle name="Comma 2 2 2 2 7 3" xfId="22127" xr:uid="{BD843F88-FB70-47AD-949A-028D0AB7F583}"/>
    <cellStyle name="Comma 2 2 2 2 7 3 2" xfId="35819" xr:uid="{BB8FFB42-23C8-47EA-A42A-0210BE2BAA36}"/>
    <cellStyle name="Comma 2 2 2 2 7 3 3" xfId="50702" xr:uid="{426869CC-ABAB-4CD5-8FB6-3782BA310366}"/>
    <cellStyle name="Comma 2 2 2 2 7 4" xfId="15283" xr:uid="{AC1C0F56-8007-4F12-AF61-5C151307E692}"/>
    <cellStyle name="Comma 2 2 2 2 7 5" xfId="28973" xr:uid="{FEE6F504-DFAC-4378-8564-010D9E924674}"/>
    <cellStyle name="Comma 2 2 2 2 7 6" xfId="43856" xr:uid="{45F1BC11-9B80-433E-8B00-3A55F7662D72}"/>
    <cellStyle name="Comma 2 2 2 2 8" xfId="10147" xr:uid="{9F5E0E00-2F38-4E59-92F5-85E5FAD1E71E}"/>
    <cellStyle name="Comma 2 2 2 2 8 2" xfId="23837" xr:uid="{80D83709-5DB3-44C9-95F8-BEFD5A4A7568}"/>
    <cellStyle name="Comma 2 2 2 2 8 2 2" xfId="37529" xr:uid="{AF5E6F76-670A-4724-BAE1-276DDA37FE64}"/>
    <cellStyle name="Comma 2 2 2 2 8 2 3" xfId="52412" xr:uid="{1D1565E0-E616-40FA-9A38-8951BD67667A}"/>
    <cellStyle name="Comma 2 2 2 2 8 3" xfId="16993" xr:uid="{704027EC-71A0-4D6F-AF4F-35712DABAAB0}"/>
    <cellStyle name="Comma 2 2 2 2 8 4" xfId="30683" xr:uid="{D43FF552-4263-4E86-8F73-99047395915A}"/>
    <cellStyle name="Comma 2 2 2 2 8 5" xfId="45566" xr:uid="{02303868-B6A4-4CB8-891D-0694F9170DAE}"/>
    <cellStyle name="Comma 2 2 2 2 9" xfId="20415" xr:uid="{EF5315CE-A4E7-4B8E-8D5A-59AE4AC658A2}"/>
    <cellStyle name="Comma 2 2 2 2 9 2" xfId="34107" xr:uid="{923BF2C2-E992-467D-9926-4AC9594BED40}"/>
    <cellStyle name="Comma 2 2 2 2 9 3" xfId="48990" xr:uid="{CFA4A3FB-01A7-4BE3-8A3C-ED313F3E93E8}"/>
    <cellStyle name="Comma 2 2 2 3" xfId="6739" xr:uid="{A6541D6F-EBD4-4481-A32A-1A4EC4BFA5BA}"/>
    <cellStyle name="Comma 2 2 2 3 10" xfId="42159" xr:uid="{712EA99F-C38A-458A-BB1B-C5D96AACCC24}"/>
    <cellStyle name="Comma 2 2 2 3 2" xfId="6740" xr:uid="{E60E63DB-DF57-4EA3-A27C-F853797787FB}"/>
    <cellStyle name="Comma 2 2 2 3 2 2" xfId="6741" xr:uid="{70DFE230-B9B2-41F4-BA7B-9FF453DB378A}"/>
    <cellStyle name="Comma 2 2 2 3 2 2 2" xfId="8454" xr:uid="{3252E172-10A1-442D-B2E3-7860C4D281B8}"/>
    <cellStyle name="Comma 2 2 2 3 2 2 2 2" xfId="11876" xr:uid="{C1512483-1DD0-4BF1-8823-E17D668A25B8}"/>
    <cellStyle name="Comma 2 2 2 3 2 2 2 2 2" xfId="25566" xr:uid="{36629F21-C73F-4E6D-9C27-5893D8A1BD9B}"/>
    <cellStyle name="Comma 2 2 2 3 2 2 2 2 2 2" xfId="39258" xr:uid="{E4732764-A521-4862-965C-8AE59381BBDB}"/>
    <cellStyle name="Comma 2 2 2 3 2 2 2 2 2 3" xfId="54141" xr:uid="{18BA4F4F-3C12-482B-80C1-7F5D61D35971}"/>
    <cellStyle name="Comma 2 2 2 3 2 2 2 2 3" xfId="18722" xr:uid="{1830956C-FB6E-498F-AA37-24DC9E28EDDE}"/>
    <cellStyle name="Comma 2 2 2 3 2 2 2 2 4" xfId="32412" xr:uid="{55BE08CF-2633-46A1-AF58-8D8AB666BFE0}"/>
    <cellStyle name="Comma 2 2 2 3 2 2 2 2 5" xfId="47295" xr:uid="{AB28C144-F108-48AE-92D5-FDE7A1BB82C6}"/>
    <cellStyle name="Comma 2 2 2 3 2 2 2 3" xfId="22144" xr:uid="{909FE2B9-0B88-457B-9302-7A2F256C7240}"/>
    <cellStyle name="Comma 2 2 2 3 2 2 2 3 2" xfId="35836" xr:uid="{44380AC7-FF11-44EF-A07E-212161FD8D55}"/>
    <cellStyle name="Comma 2 2 2 3 2 2 2 3 3" xfId="50719" xr:uid="{96D7BB3B-9652-4B99-8A4E-94798D297408}"/>
    <cellStyle name="Comma 2 2 2 3 2 2 2 4" xfId="15300" xr:uid="{B6338616-1A02-4791-9F78-F55A359A6D24}"/>
    <cellStyle name="Comma 2 2 2 3 2 2 2 5" xfId="28990" xr:uid="{5A1C4C10-A0C3-46AD-81CD-44F7D02D8413}"/>
    <cellStyle name="Comma 2 2 2 3 2 2 2 6" xfId="43873" xr:uid="{931D86B8-81FD-4244-9BB5-55D2E799D0AD}"/>
    <cellStyle name="Comma 2 2 2 3 2 2 3" xfId="10164" xr:uid="{78B6BE0B-7439-4811-A31F-3A951F67F8D9}"/>
    <cellStyle name="Comma 2 2 2 3 2 2 3 2" xfId="23854" xr:uid="{33D24AAE-A64B-4ABF-BE6B-5321C869F982}"/>
    <cellStyle name="Comma 2 2 2 3 2 2 3 2 2" xfId="37546" xr:uid="{70BDADC6-FC27-47B7-BFC3-20CF1D070E4E}"/>
    <cellStyle name="Comma 2 2 2 3 2 2 3 2 3" xfId="52429" xr:uid="{0B186973-0216-4EAD-9D58-3763D97CFC93}"/>
    <cellStyle name="Comma 2 2 2 3 2 2 3 3" xfId="17010" xr:uid="{D742AEBC-07E2-4030-BDC5-0E3A33790B4C}"/>
    <cellStyle name="Comma 2 2 2 3 2 2 3 4" xfId="30700" xr:uid="{ECF5D32D-3E9B-453A-BC5B-50F6F4FD8164}"/>
    <cellStyle name="Comma 2 2 2 3 2 2 3 5" xfId="45583" xr:uid="{8C045655-5A42-4872-BA27-BCC4AC1D7813}"/>
    <cellStyle name="Comma 2 2 2 3 2 2 4" xfId="20432" xr:uid="{993415A3-5726-4131-BBCA-481FC1FAD5D0}"/>
    <cellStyle name="Comma 2 2 2 3 2 2 4 2" xfId="34124" xr:uid="{072FE6DE-3434-4C67-AFAA-BCD3E8E684EA}"/>
    <cellStyle name="Comma 2 2 2 3 2 2 4 3" xfId="49007" xr:uid="{90F8C058-5786-4406-9C36-6B9A300167D0}"/>
    <cellStyle name="Comma 2 2 2 3 2 2 5" xfId="13588" xr:uid="{49303DB4-FE20-47F4-AA1A-BB809D4A3B45}"/>
    <cellStyle name="Comma 2 2 2 3 2 2 6" xfId="27278" xr:uid="{2E247509-1729-42B8-95A1-B3B70ADB3F4E}"/>
    <cellStyle name="Comma 2 2 2 3 2 2 7" xfId="42161" xr:uid="{7BDFC5C9-8BA4-40CA-95E1-F0A46B698E82}"/>
    <cellStyle name="Comma 2 2 2 3 2 3" xfId="8453" xr:uid="{1C2C3E59-CDD3-4567-9489-FD5A77EC1ED6}"/>
    <cellStyle name="Comma 2 2 2 3 2 3 2" xfId="11875" xr:uid="{A23CE54F-B727-4914-B7ED-DDAB5B98499C}"/>
    <cellStyle name="Comma 2 2 2 3 2 3 2 2" xfId="25565" xr:uid="{0F4E9265-BE7A-45F6-9C65-B1E7C5E73224}"/>
    <cellStyle name="Comma 2 2 2 3 2 3 2 2 2" xfId="39257" xr:uid="{F365F18E-AF2A-41EE-8028-EB987ABD56BA}"/>
    <cellStyle name="Comma 2 2 2 3 2 3 2 2 3" xfId="54140" xr:uid="{02832187-AB24-46A9-A4AC-550A1338FDAC}"/>
    <cellStyle name="Comma 2 2 2 3 2 3 2 3" xfId="18721" xr:uid="{325706F9-E0FA-4628-8400-4FF20141928D}"/>
    <cellStyle name="Comma 2 2 2 3 2 3 2 4" xfId="32411" xr:uid="{44F9F379-543D-4E02-8FD8-B1AB782A9C2B}"/>
    <cellStyle name="Comma 2 2 2 3 2 3 2 5" xfId="47294" xr:uid="{9F4FCE41-3F88-4295-8EA9-F3196FCE036A}"/>
    <cellStyle name="Comma 2 2 2 3 2 3 3" xfId="22143" xr:uid="{31BCC3F3-21E2-4745-9AEB-050AD4B0DD79}"/>
    <cellStyle name="Comma 2 2 2 3 2 3 3 2" xfId="35835" xr:uid="{029A2CCC-6E9A-4181-97F9-72CFC0EBC637}"/>
    <cellStyle name="Comma 2 2 2 3 2 3 3 3" xfId="50718" xr:uid="{D342977F-062C-4BB5-812B-6B06ADC93D4E}"/>
    <cellStyle name="Comma 2 2 2 3 2 3 4" xfId="15299" xr:uid="{5461E7C4-0928-423E-86B7-E3E966226320}"/>
    <cellStyle name="Comma 2 2 2 3 2 3 5" xfId="28989" xr:uid="{BDAE5B6B-75D5-43DC-87C9-380CBF52D7E0}"/>
    <cellStyle name="Comma 2 2 2 3 2 3 6" xfId="43872" xr:uid="{D4BD3CD7-08AA-423E-B680-FB183AB57541}"/>
    <cellStyle name="Comma 2 2 2 3 2 4" xfId="10163" xr:uid="{7F979494-FBFD-4F80-8E44-8965DF9D3269}"/>
    <cellStyle name="Comma 2 2 2 3 2 4 2" xfId="23853" xr:uid="{632DD949-D7E0-4F86-B8DA-6DB28B6717DE}"/>
    <cellStyle name="Comma 2 2 2 3 2 4 2 2" xfId="37545" xr:uid="{15A09DB8-E8AD-4A45-9217-F819C07DF541}"/>
    <cellStyle name="Comma 2 2 2 3 2 4 2 3" xfId="52428" xr:uid="{51E98E1F-7E49-4282-B58D-56DC0DAD42AB}"/>
    <cellStyle name="Comma 2 2 2 3 2 4 3" xfId="17009" xr:uid="{51323ABB-BED0-4F10-9CFC-413C55784D19}"/>
    <cellStyle name="Comma 2 2 2 3 2 4 4" xfId="30699" xr:uid="{FA964143-45F8-4B89-AA92-25A79F3F8DA8}"/>
    <cellStyle name="Comma 2 2 2 3 2 4 5" xfId="45582" xr:uid="{1A169447-F249-4A6C-99F4-8E769623F906}"/>
    <cellStyle name="Comma 2 2 2 3 2 5" xfId="20431" xr:uid="{9AAD90E3-F2C8-43BE-81A0-2F62E54F0D02}"/>
    <cellStyle name="Comma 2 2 2 3 2 5 2" xfId="34123" xr:uid="{ACB26EFB-4A85-4124-9851-4B3E444174D7}"/>
    <cellStyle name="Comma 2 2 2 3 2 5 3" xfId="49006" xr:uid="{7DB0245F-864A-4D22-94EA-18274AD1A043}"/>
    <cellStyle name="Comma 2 2 2 3 2 6" xfId="13587" xr:uid="{C0EB1698-8A34-430D-95CC-7EC9403D0F4F}"/>
    <cellStyle name="Comma 2 2 2 3 2 7" xfId="27277" xr:uid="{6AA32CD6-6147-44F2-AB10-8CBF973D3C5C}"/>
    <cellStyle name="Comma 2 2 2 3 2 8" xfId="42160" xr:uid="{28A3B620-2859-4671-B2D5-01362506255D}"/>
    <cellStyle name="Comma 2 2 2 3 3" xfId="6742" xr:uid="{4032FF17-6C5D-42D6-8D98-AF5955FB285B}"/>
    <cellStyle name="Comma 2 2 2 3 3 2" xfId="8455" xr:uid="{0CC1716F-2673-4F77-BEAF-F5E456113974}"/>
    <cellStyle name="Comma 2 2 2 3 3 2 2" xfId="11877" xr:uid="{48178509-9B87-4B73-9199-F74E846BD099}"/>
    <cellStyle name="Comma 2 2 2 3 3 2 2 2" xfId="25567" xr:uid="{41FD2260-435E-4EFD-AE3D-222DF5845739}"/>
    <cellStyle name="Comma 2 2 2 3 3 2 2 2 2" xfId="39259" xr:uid="{41F0CB2D-3973-4239-A45B-CF94A6EA682A}"/>
    <cellStyle name="Comma 2 2 2 3 3 2 2 2 3" xfId="54142" xr:uid="{2BDCB98A-4215-4151-8ED0-66553BCD6646}"/>
    <cellStyle name="Comma 2 2 2 3 3 2 2 3" xfId="18723" xr:uid="{AFA21E31-60EF-4853-A900-429C09535C65}"/>
    <cellStyle name="Comma 2 2 2 3 3 2 2 4" xfId="32413" xr:uid="{31D09F1A-0008-4A29-B02F-DD0192B12467}"/>
    <cellStyle name="Comma 2 2 2 3 3 2 2 5" xfId="47296" xr:uid="{B27CBFC6-51B3-470B-B009-526750F51C97}"/>
    <cellStyle name="Comma 2 2 2 3 3 2 3" xfId="22145" xr:uid="{0E7576B6-20B6-42BB-ACF1-73817348AB9A}"/>
    <cellStyle name="Comma 2 2 2 3 3 2 3 2" xfId="35837" xr:uid="{9C3176CD-357D-4694-A1BB-0BAAE4AC18B4}"/>
    <cellStyle name="Comma 2 2 2 3 3 2 3 3" xfId="50720" xr:uid="{8A42EB8C-B4D5-4CB6-8D60-E2F1CC92F441}"/>
    <cellStyle name="Comma 2 2 2 3 3 2 4" xfId="15301" xr:uid="{C603784A-4539-4DDC-9A06-1EA82974C4B5}"/>
    <cellStyle name="Comma 2 2 2 3 3 2 5" xfId="28991" xr:uid="{26AA2305-A578-415F-B893-B6E43CC3300A}"/>
    <cellStyle name="Comma 2 2 2 3 3 2 6" xfId="43874" xr:uid="{F0F4CEA4-EDF2-41E8-9CB3-5C4B18088483}"/>
    <cellStyle name="Comma 2 2 2 3 3 3" xfId="10165" xr:uid="{81CD079D-05F7-473D-A797-1E6D94F18E19}"/>
    <cellStyle name="Comma 2 2 2 3 3 3 2" xfId="23855" xr:uid="{5CB6C315-A010-414E-A8C7-9FED5A98B349}"/>
    <cellStyle name="Comma 2 2 2 3 3 3 2 2" xfId="37547" xr:uid="{56A73D78-19B9-4352-AA83-D9EA109C13AF}"/>
    <cellStyle name="Comma 2 2 2 3 3 3 2 3" xfId="52430" xr:uid="{C7D320AC-F410-4760-9835-63D6BD1DDF07}"/>
    <cellStyle name="Comma 2 2 2 3 3 3 3" xfId="17011" xr:uid="{4780688E-27E9-4E5A-9E4C-AF5497F25283}"/>
    <cellStyle name="Comma 2 2 2 3 3 3 4" xfId="30701" xr:uid="{5BE46B42-C384-4E30-AE44-76B6C2B0157C}"/>
    <cellStyle name="Comma 2 2 2 3 3 3 5" xfId="45584" xr:uid="{45EB7F58-2A30-4E78-B75A-350D60D6543D}"/>
    <cellStyle name="Comma 2 2 2 3 3 4" xfId="20433" xr:uid="{B23CA6DC-531E-4C20-8B69-2AE389A0211C}"/>
    <cellStyle name="Comma 2 2 2 3 3 4 2" xfId="34125" xr:uid="{9B53B7A2-BC93-4307-A3FA-082B8E536765}"/>
    <cellStyle name="Comma 2 2 2 3 3 4 3" xfId="49008" xr:uid="{5DC4D81E-EA65-4C87-8C59-80F9B548BB11}"/>
    <cellStyle name="Comma 2 2 2 3 3 5" xfId="13589" xr:uid="{E73EAA58-CB2A-4BFF-8EAA-ACEA855BAC7B}"/>
    <cellStyle name="Comma 2 2 2 3 3 6" xfId="27279" xr:uid="{3C6A75B6-5611-4E79-868E-45403CC2BCAF}"/>
    <cellStyle name="Comma 2 2 2 3 3 7" xfId="42162" xr:uid="{D55B4DB7-74A1-4EDD-867F-23793D0D6D02}"/>
    <cellStyle name="Comma 2 2 2 3 4" xfId="6743" xr:uid="{4388AA01-7E1B-4B1F-909D-575A0565C28D}"/>
    <cellStyle name="Comma 2 2 2 3 4 2" xfId="8456" xr:uid="{BD3DDF2F-F79C-4A4A-AC02-8363F739CBB4}"/>
    <cellStyle name="Comma 2 2 2 3 4 2 2" xfId="11878" xr:uid="{58D8698F-6044-48E9-97DC-FBC8365A3320}"/>
    <cellStyle name="Comma 2 2 2 3 4 2 2 2" xfId="25568" xr:uid="{5775055D-F70E-428F-AA0F-D3A4296935DE}"/>
    <cellStyle name="Comma 2 2 2 3 4 2 2 2 2" xfId="39260" xr:uid="{9A1ED4C4-94DD-4C6A-AAF9-8E832B881B40}"/>
    <cellStyle name="Comma 2 2 2 3 4 2 2 2 3" xfId="54143" xr:uid="{2D744F51-DDD6-4C4F-8CC3-930A94E6A41A}"/>
    <cellStyle name="Comma 2 2 2 3 4 2 2 3" xfId="18724" xr:uid="{03BB0410-CB21-496D-B60E-3AEC147B69F6}"/>
    <cellStyle name="Comma 2 2 2 3 4 2 2 4" xfId="32414" xr:uid="{34A08064-C348-4CC5-B0C2-F3FAF1A33A70}"/>
    <cellStyle name="Comma 2 2 2 3 4 2 2 5" xfId="47297" xr:uid="{22C1E5E4-AFC6-4FDF-B75A-4451690C9D0C}"/>
    <cellStyle name="Comma 2 2 2 3 4 2 3" xfId="22146" xr:uid="{82107D26-3A08-4098-BB90-8AD8BB90024C}"/>
    <cellStyle name="Comma 2 2 2 3 4 2 3 2" xfId="35838" xr:uid="{EC574CF9-77DB-4735-B62A-A7C9B5E55151}"/>
    <cellStyle name="Comma 2 2 2 3 4 2 3 3" xfId="50721" xr:uid="{2A10F884-B4AA-4A99-BCF2-1F8BF2118585}"/>
    <cellStyle name="Comma 2 2 2 3 4 2 4" xfId="15302" xr:uid="{E3071FED-235F-4484-B00C-E64A7759CF00}"/>
    <cellStyle name="Comma 2 2 2 3 4 2 5" xfId="28992" xr:uid="{7CB28D40-1D98-40B2-96DC-738639FD0759}"/>
    <cellStyle name="Comma 2 2 2 3 4 2 6" xfId="43875" xr:uid="{78F5110C-26E4-4562-9ABF-A95310E6AD56}"/>
    <cellStyle name="Comma 2 2 2 3 4 3" xfId="10166" xr:uid="{C66D41B0-F08D-4912-865D-54263042FC2B}"/>
    <cellStyle name="Comma 2 2 2 3 4 3 2" xfId="23856" xr:uid="{4B97363D-7985-47F7-BBE3-A53628A88DC0}"/>
    <cellStyle name="Comma 2 2 2 3 4 3 2 2" xfId="37548" xr:uid="{F6CB2627-D637-49F0-B300-693BEECD877A}"/>
    <cellStyle name="Comma 2 2 2 3 4 3 2 3" xfId="52431" xr:uid="{26EF25FB-2AA7-4B15-BA54-9BCB6965CAFF}"/>
    <cellStyle name="Comma 2 2 2 3 4 3 3" xfId="17012" xr:uid="{FE0C44CD-4C5B-4A86-BED2-4CF7ED0D371F}"/>
    <cellStyle name="Comma 2 2 2 3 4 3 4" xfId="30702" xr:uid="{461A353C-D77D-4C17-B9AE-B282DB5F7041}"/>
    <cellStyle name="Comma 2 2 2 3 4 3 5" xfId="45585" xr:uid="{CDEC023F-C822-499D-9BE4-81E6558E0437}"/>
    <cellStyle name="Comma 2 2 2 3 4 4" xfId="20434" xr:uid="{8393396C-52AC-4BDE-81AA-6B7DD17DE11E}"/>
    <cellStyle name="Comma 2 2 2 3 4 4 2" xfId="34126" xr:uid="{EC4EC6B9-B2B6-43D8-93FF-0881EBA0FB92}"/>
    <cellStyle name="Comma 2 2 2 3 4 4 3" xfId="49009" xr:uid="{18C18C8D-EDB9-41B2-9E18-C2E2A11E07F7}"/>
    <cellStyle name="Comma 2 2 2 3 4 5" xfId="13590" xr:uid="{70427F6D-997C-4546-874A-1017C28073AC}"/>
    <cellStyle name="Comma 2 2 2 3 4 6" xfId="27280" xr:uid="{5A5AE0B8-EB03-4705-A535-7CC249DDFDC3}"/>
    <cellStyle name="Comma 2 2 2 3 4 7" xfId="42163" xr:uid="{FEFCFDD8-D13F-4E90-85A0-FDD19951BEC1}"/>
    <cellStyle name="Comma 2 2 2 3 5" xfId="8452" xr:uid="{043857BB-3F0D-4FB4-BD67-A576E575DBA8}"/>
    <cellStyle name="Comma 2 2 2 3 5 2" xfId="11874" xr:uid="{19198560-5AF1-43A9-BEA5-13BBB8DF9E34}"/>
    <cellStyle name="Comma 2 2 2 3 5 2 2" xfId="25564" xr:uid="{84122F37-BC10-404D-B766-647F9D0FC07B}"/>
    <cellStyle name="Comma 2 2 2 3 5 2 2 2" xfId="39256" xr:uid="{5160F78D-2D39-43FE-B479-F0C7ECA04EB2}"/>
    <cellStyle name="Comma 2 2 2 3 5 2 2 3" xfId="54139" xr:uid="{AAE3C2D1-C037-4BEE-A893-1D9EA03064F6}"/>
    <cellStyle name="Comma 2 2 2 3 5 2 3" xfId="18720" xr:uid="{02B7B7F3-3D7B-4BDE-B066-069E774FF80A}"/>
    <cellStyle name="Comma 2 2 2 3 5 2 4" xfId="32410" xr:uid="{2DDE63BE-0735-4720-89C8-E2E5487179B5}"/>
    <cellStyle name="Comma 2 2 2 3 5 2 5" xfId="47293" xr:uid="{6DEBDA51-C246-4EB8-BEE2-8F96A6D9C5E5}"/>
    <cellStyle name="Comma 2 2 2 3 5 3" xfId="22142" xr:uid="{A02371BE-2DA6-4D31-A013-9CBA733D482C}"/>
    <cellStyle name="Comma 2 2 2 3 5 3 2" xfId="35834" xr:uid="{CB49FC47-0832-4495-85B0-146F90AB618C}"/>
    <cellStyle name="Comma 2 2 2 3 5 3 3" xfId="50717" xr:uid="{D6D7BA33-A433-44B9-90C3-7E166893A9C3}"/>
    <cellStyle name="Comma 2 2 2 3 5 4" xfId="15298" xr:uid="{628B5E32-0FF0-404F-B5B1-6AFED7707397}"/>
    <cellStyle name="Comma 2 2 2 3 5 5" xfId="28988" xr:uid="{244E3BAD-921B-4693-B6D2-464B627DE51E}"/>
    <cellStyle name="Comma 2 2 2 3 5 6" xfId="43871" xr:uid="{71018BF5-CF04-4AEA-AF4E-8BE53A0FD3D4}"/>
    <cellStyle name="Comma 2 2 2 3 6" xfId="10162" xr:uid="{6DAFF5DB-78B2-4C19-BF11-C132DA078D9F}"/>
    <cellStyle name="Comma 2 2 2 3 6 2" xfId="23852" xr:uid="{59B424E1-634F-4043-8EFD-1B5F271564DC}"/>
    <cellStyle name="Comma 2 2 2 3 6 2 2" xfId="37544" xr:uid="{F9EE852E-B11D-4523-8345-6C4039C383A2}"/>
    <cellStyle name="Comma 2 2 2 3 6 2 3" xfId="52427" xr:uid="{234C4B64-FCC9-46A3-ACAC-CAAC5C4B377A}"/>
    <cellStyle name="Comma 2 2 2 3 6 3" xfId="17008" xr:uid="{45355A3D-9F7D-437A-8804-92C3EDFE292B}"/>
    <cellStyle name="Comma 2 2 2 3 6 4" xfId="30698" xr:uid="{3D85DE3A-A83F-43E5-8A9E-CFECA6A6C2C2}"/>
    <cellStyle name="Comma 2 2 2 3 6 5" xfId="45581" xr:uid="{811EC8D5-E10D-40A3-B9DC-EDE43DB87618}"/>
    <cellStyle name="Comma 2 2 2 3 7" xfId="20430" xr:uid="{4BEE290C-7DE6-4C43-A057-422786A27489}"/>
    <cellStyle name="Comma 2 2 2 3 7 2" xfId="34122" xr:uid="{E8C028AC-7FF9-4516-ADBC-8686E635E0FB}"/>
    <cellStyle name="Comma 2 2 2 3 7 3" xfId="49005" xr:uid="{E9489FD9-ABDF-4CB7-BA93-C4357889CA45}"/>
    <cellStyle name="Comma 2 2 2 3 8" xfId="13586" xr:uid="{1D309687-AC0F-4C77-8824-C0CF16CBB9F6}"/>
    <cellStyle name="Comma 2 2 2 3 9" xfId="27276" xr:uid="{51882F66-D8E2-401D-A343-5F4264C6C22B}"/>
    <cellStyle name="Comma 2 2 2 4" xfId="6744" xr:uid="{ABC77E5B-2BB2-4132-9159-829510CF0FD3}"/>
    <cellStyle name="Comma 2 2 2 4 10" xfId="42164" xr:uid="{008BD145-89F0-49C1-9C8D-A6159FF31287}"/>
    <cellStyle name="Comma 2 2 2 4 2" xfId="6745" xr:uid="{D3D54719-FFAE-42CB-9E88-E9F61B203FE4}"/>
    <cellStyle name="Comma 2 2 2 4 2 2" xfId="6746" xr:uid="{CF9BB099-861E-4F30-A419-F813F4D317A7}"/>
    <cellStyle name="Comma 2 2 2 4 2 2 2" xfId="8459" xr:uid="{88DFF4EC-FC41-454C-9C2C-9E57C79DF276}"/>
    <cellStyle name="Comma 2 2 2 4 2 2 2 2" xfId="11881" xr:uid="{F8AF7494-4B5E-48D7-847A-15316E9332C9}"/>
    <cellStyle name="Comma 2 2 2 4 2 2 2 2 2" xfId="25571" xr:uid="{F9F372C7-67F3-42C6-8BB4-5A7D0A67593B}"/>
    <cellStyle name="Comma 2 2 2 4 2 2 2 2 2 2" xfId="39263" xr:uid="{0E236D7B-EBA5-42C3-8BE0-44F62D062A03}"/>
    <cellStyle name="Comma 2 2 2 4 2 2 2 2 2 3" xfId="54146" xr:uid="{D9EE6F15-2E13-41B9-9372-EE341C747541}"/>
    <cellStyle name="Comma 2 2 2 4 2 2 2 2 3" xfId="18727" xr:uid="{664A27C8-9E1C-465A-AEF8-29DBFD411292}"/>
    <cellStyle name="Comma 2 2 2 4 2 2 2 2 4" xfId="32417" xr:uid="{52EA7610-C1BC-467F-850D-021394807A43}"/>
    <cellStyle name="Comma 2 2 2 4 2 2 2 2 5" xfId="47300" xr:uid="{730A1BB5-44BE-4BA9-A0FE-623E0E3837CC}"/>
    <cellStyle name="Comma 2 2 2 4 2 2 2 3" xfId="22149" xr:uid="{02F7ADB0-6013-40BA-8D35-AC482B128B12}"/>
    <cellStyle name="Comma 2 2 2 4 2 2 2 3 2" xfId="35841" xr:uid="{F68052D7-0CA3-4738-A13D-E038A33B8FD6}"/>
    <cellStyle name="Comma 2 2 2 4 2 2 2 3 3" xfId="50724" xr:uid="{6DEF05F7-A06B-420E-9621-4E41B71C0415}"/>
    <cellStyle name="Comma 2 2 2 4 2 2 2 4" xfId="15305" xr:uid="{E0FEB437-B84E-4F6D-AA74-C8C468296224}"/>
    <cellStyle name="Comma 2 2 2 4 2 2 2 5" xfId="28995" xr:uid="{6F90A07E-DE5E-40F9-9992-C76891984F96}"/>
    <cellStyle name="Comma 2 2 2 4 2 2 2 6" xfId="43878" xr:uid="{225E829C-1D1F-42A9-9182-E45BC5C7961E}"/>
    <cellStyle name="Comma 2 2 2 4 2 2 3" xfId="10169" xr:uid="{88D4F23E-A912-476C-A0E5-B1B5E5091E95}"/>
    <cellStyle name="Comma 2 2 2 4 2 2 3 2" xfId="23859" xr:uid="{7AD0788C-64C8-4480-9D54-AD2502340B18}"/>
    <cellStyle name="Comma 2 2 2 4 2 2 3 2 2" xfId="37551" xr:uid="{7F2E07C0-BC14-46DF-AA7F-1C3F8453A33B}"/>
    <cellStyle name="Comma 2 2 2 4 2 2 3 2 3" xfId="52434" xr:uid="{C5CA9BEB-D193-4D5A-9199-9E01D7CD14F3}"/>
    <cellStyle name="Comma 2 2 2 4 2 2 3 3" xfId="17015" xr:uid="{E7392F52-E084-4285-9541-105FEF11CDAB}"/>
    <cellStyle name="Comma 2 2 2 4 2 2 3 4" xfId="30705" xr:uid="{E1A793B7-009D-4B2B-8108-3F76122EC84D}"/>
    <cellStyle name="Comma 2 2 2 4 2 2 3 5" xfId="45588" xr:uid="{87498241-5F17-4329-93DB-DAFA729E9491}"/>
    <cellStyle name="Comma 2 2 2 4 2 2 4" xfId="20437" xr:uid="{89DB9649-B0A8-47F0-98E2-C79421C57E72}"/>
    <cellStyle name="Comma 2 2 2 4 2 2 4 2" xfId="34129" xr:uid="{8F3F3CC3-9523-4518-8505-BC5C621076CC}"/>
    <cellStyle name="Comma 2 2 2 4 2 2 4 3" xfId="49012" xr:uid="{EB5E42E5-CBA3-457F-B9F1-0E82C3755885}"/>
    <cellStyle name="Comma 2 2 2 4 2 2 5" xfId="13593" xr:uid="{BC9A0B00-5930-49CE-B694-3ABD8381B384}"/>
    <cellStyle name="Comma 2 2 2 4 2 2 6" xfId="27283" xr:uid="{FCD9F393-3E23-4AC7-B9E7-9B004012705F}"/>
    <cellStyle name="Comma 2 2 2 4 2 2 7" xfId="42166" xr:uid="{764F415D-DAFE-4DC2-B1EA-52FF6196464E}"/>
    <cellStyle name="Comma 2 2 2 4 2 3" xfId="8458" xr:uid="{1457A3E0-32C4-4846-A322-A714FFAA1738}"/>
    <cellStyle name="Comma 2 2 2 4 2 3 2" xfId="11880" xr:uid="{A701CC45-C7AC-409E-9D28-DE4E5E6340B4}"/>
    <cellStyle name="Comma 2 2 2 4 2 3 2 2" xfId="25570" xr:uid="{0596984E-23CE-4950-BB22-C112021DEA06}"/>
    <cellStyle name="Comma 2 2 2 4 2 3 2 2 2" xfId="39262" xr:uid="{2B7093A7-6C25-4F26-9D55-3C56ECF69071}"/>
    <cellStyle name="Comma 2 2 2 4 2 3 2 2 3" xfId="54145" xr:uid="{8D880343-F518-4D8F-A25F-D7C7A70ED58F}"/>
    <cellStyle name="Comma 2 2 2 4 2 3 2 3" xfId="18726" xr:uid="{94F34396-B760-4BF9-82BC-D2FC17EDDE4F}"/>
    <cellStyle name="Comma 2 2 2 4 2 3 2 4" xfId="32416" xr:uid="{B0CDBC14-9783-478E-8481-8335EE1FEA21}"/>
    <cellStyle name="Comma 2 2 2 4 2 3 2 5" xfId="47299" xr:uid="{389E6BE4-4F61-48D1-A207-AB05007CE39C}"/>
    <cellStyle name="Comma 2 2 2 4 2 3 3" xfId="22148" xr:uid="{96165FD2-2D51-407B-973E-637EA98BA1CA}"/>
    <cellStyle name="Comma 2 2 2 4 2 3 3 2" xfId="35840" xr:uid="{EB2C0CB1-3C8F-4915-9A99-C86379F4F8E4}"/>
    <cellStyle name="Comma 2 2 2 4 2 3 3 3" xfId="50723" xr:uid="{A67D06FF-BE94-47E3-B9E6-7E178D5425F8}"/>
    <cellStyle name="Comma 2 2 2 4 2 3 4" xfId="15304" xr:uid="{21DDA313-BD18-433A-A748-4070366E5C8C}"/>
    <cellStyle name="Comma 2 2 2 4 2 3 5" xfId="28994" xr:uid="{7AF03828-DB87-4B07-A34C-D63DBFCD6109}"/>
    <cellStyle name="Comma 2 2 2 4 2 3 6" xfId="43877" xr:uid="{E18926C1-F266-4D91-87C9-54CCE3AF1179}"/>
    <cellStyle name="Comma 2 2 2 4 2 4" xfId="10168" xr:uid="{3407ACE7-6386-4428-B575-054C5D95681B}"/>
    <cellStyle name="Comma 2 2 2 4 2 4 2" xfId="23858" xr:uid="{D612336E-5F58-4729-90BD-72BA29AE5CED}"/>
    <cellStyle name="Comma 2 2 2 4 2 4 2 2" xfId="37550" xr:uid="{77810C6B-87B1-40BA-BD0D-1914E4A29B1A}"/>
    <cellStyle name="Comma 2 2 2 4 2 4 2 3" xfId="52433" xr:uid="{2A57E1C8-6737-442B-8ABA-07A328FC35F8}"/>
    <cellStyle name="Comma 2 2 2 4 2 4 3" xfId="17014" xr:uid="{93373466-0094-460C-890F-78FE7924BBD3}"/>
    <cellStyle name="Comma 2 2 2 4 2 4 4" xfId="30704" xr:uid="{CB10AB70-BA56-46D5-BAAF-B66AD879275E}"/>
    <cellStyle name="Comma 2 2 2 4 2 4 5" xfId="45587" xr:uid="{DDB73922-EBA3-4B1E-986B-516EC6E97CEF}"/>
    <cellStyle name="Comma 2 2 2 4 2 5" xfId="20436" xr:uid="{16A35579-83CE-464A-AC08-5A7C56F1FD8F}"/>
    <cellStyle name="Comma 2 2 2 4 2 5 2" xfId="34128" xr:uid="{D69DF9B7-B60D-4AFC-AB77-8E471AFD8967}"/>
    <cellStyle name="Comma 2 2 2 4 2 5 3" xfId="49011" xr:uid="{EA20B30E-7876-4522-A065-5C0EC6AC0F56}"/>
    <cellStyle name="Comma 2 2 2 4 2 6" xfId="13592" xr:uid="{6738B415-4EC3-4D25-A5B0-232DA93E6529}"/>
    <cellStyle name="Comma 2 2 2 4 2 7" xfId="27282" xr:uid="{3DC72988-97B6-42CF-923A-E6CBDAD99847}"/>
    <cellStyle name="Comma 2 2 2 4 2 8" xfId="42165" xr:uid="{EB19BA55-47E1-45C9-B6B5-8B308A96A995}"/>
    <cellStyle name="Comma 2 2 2 4 3" xfId="6747" xr:uid="{A3B795D7-550A-41BC-9B45-2C95E6263216}"/>
    <cellStyle name="Comma 2 2 2 4 3 2" xfId="8460" xr:uid="{721C6B8C-0FDD-44A7-9370-D0A46C2A5FBF}"/>
    <cellStyle name="Comma 2 2 2 4 3 2 2" xfId="11882" xr:uid="{D086684F-5FEB-44F4-868A-4D2102F6CC67}"/>
    <cellStyle name="Comma 2 2 2 4 3 2 2 2" xfId="25572" xr:uid="{2E56B95D-4D05-4701-9F46-8F575EBC1663}"/>
    <cellStyle name="Comma 2 2 2 4 3 2 2 2 2" xfId="39264" xr:uid="{422112A1-A7EB-4755-A5D1-02D7035007BA}"/>
    <cellStyle name="Comma 2 2 2 4 3 2 2 2 3" xfId="54147" xr:uid="{5A67EE54-FEA7-4438-BEA5-92512779E385}"/>
    <cellStyle name="Comma 2 2 2 4 3 2 2 3" xfId="18728" xr:uid="{2DD846DB-946D-44A9-8E5C-F3164619EA6D}"/>
    <cellStyle name="Comma 2 2 2 4 3 2 2 4" xfId="32418" xr:uid="{A0548E0E-3DCE-4B2F-8E0D-C2CE507A9FFA}"/>
    <cellStyle name="Comma 2 2 2 4 3 2 2 5" xfId="47301" xr:uid="{846F300B-FDBD-4010-A490-D42F35A809BD}"/>
    <cellStyle name="Comma 2 2 2 4 3 2 3" xfId="22150" xr:uid="{70D8D4EA-F6A5-4023-A4CB-2D81A1D94E9F}"/>
    <cellStyle name="Comma 2 2 2 4 3 2 3 2" xfId="35842" xr:uid="{E27BBC29-7C4C-4E32-BDF5-EB4E013734B6}"/>
    <cellStyle name="Comma 2 2 2 4 3 2 3 3" xfId="50725" xr:uid="{BFD439A5-16BC-4A6B-AD5C-D4601EC5989B}"/>
    <cellStyle name="Comma 2 2 2 4 3 2 4" xfId="15306" xr:uid="{31D029EB-2FD2-4F1D-87BB-F8B6A8BC4235}"/>
    <cellStyle name="Comma 2 2 2 4 3 2 5" xfId="28996" xr:uid="{35D71DF1-ABF3-494B-8FAE-9802CD7E90CE}"/>
    <cellStyle name="Comma 2 2 2 4 3 2 6" xfId="43879" xr:uid="{FA52D2E4-CCFB-4502-8927-F3B77C821831}"/>
    <cellStyle name="Comma 2 2 2 4 3 3" xfId="10170" xr:uid="{A29C68E5-D949-4E9D-BE7F-B78F47F1DF04}"/>
    <cellStyle name="Comma 2 2 2 4 3 3 2" xfId="23860" xr:uid="{A3D17B9B-7541-426D-8601-E21C1881AC1B}"/>
    <cellStyle name="Comma 2 2 2 4 3 3 2 2" xfId="37552" xr:uid="{9CF74C78-D4DF-4582-9882-3DD229087F65}"/>
    <cellStyle name="Comma 2 2 2 4 3 3 2 3" xfId="52435" xr:uid="{C5D5864A-0768-41A2-8106-3F32ADEC06FB}"/>
    <cellStyle name="Comma 2 2 2 4 3 3 3" xfId="17016" xr:uid="{93515188-8997-4F78-BECC-A4C0BD1BF570}"/>
    <cellStyle name="Comma 2 2 2 4 3 3 4" xfId="30706" xr:uid="{C2AB955B-BFF9-4780-A68C-5EF121087B58}"/>
    <cellStyle name="Comma 2 2 2 4 3 3 5" xfId="45589" xr:uid="{D6AF4331-AF90-4A92-83D0-141611ADE672}"/>
    <cellStyle name="Comma 2 2 2 4 3 4" xfId="20438" xr:uid="{EAA23132-D39D-45AF-8539-5DC84F82A3E7}"/>
    <cellStyle name="Comma 2 2 2 4 3 4 2" xfId="34130" xr:uid="{6896396D-5EF9-4FAB-9802-9032C2B061A2}"/>
    <cellStyle name="Comma 2 2 2 4 3 4 3" xfId="49013" xr:uid="{EB4F5B9C-6B0A-40DF-8477-ED7AFB56E089}"/>
    <cellStyle name="Comma 2 2 2 4 3 5" xfId="13594" xr:uid="{4DA60AA8-188F-457E-BE1D-AE677A1AEF21}"/>
    <cellStyle name="Comma 2 2 2 4 3 6" xfId="27284" xr:uid="{181E2A0E-28C9-4AC5-B403-9B7BC83169E1}"/>
    <cellStyle name="Comma 2 2 2 4 3 7" xfId="42167" xr:uid="{EE0FA139-3D4D-4EF4-81EB-B12C2016CFB6}"/>
    <cellStyle name="Comma 2 2 2 4 4" xfId="6748" xr:uid="{4D1E8E4F-D71B-4C22-ADE3-8B91EFC9A82A}"/>
    <cellStyle name="Comma 2 2 2 4 4 2" xfId="8461" xr:uid="{6051DB30-FB63-4A6F-92D0-3C3E611A17BC}"/>
    <cellStyle name="Comma 2 2 2 4 4 2 2" xfId="11883" xr:uid="{31DB2716-6E2C-49CC-91A4-1DC355175339}"/>
    <cellStyle name="Comma 2 2 2 4 4 2 2 2" xfId="25573" xr:uid="{C913DD35-D0D2-42F9-A14D-29682E2618AE}"/>
    <cellStyle name="Comma 2 2 2 4 4 2 2 2 2" xfId="39265" xr:uid="{FEDAE4C1-43E2-442F-8589-50086647190A}"/>
    <cellStyle name="Comma 2 2 2 4 4 2 2 2 3" xfId="54148" xr:uid="{AF696F42-E01D-441A-BD45-202592D349BF}"/>
    <cellStyle name="Comma 2 2 2 4 4 2 2 3" xfId="18729" xr:uid="{5FB3E050-5A9D-449C-BD4B-BF671163E5AF}"/>
    <cellStyle name="Comma 2 2 2 4 4 2 2 4" xfId="32419" xr:uid="{438E18BF-8786-44AA-B937-C0DA8C761BF5}"/>
    <cellStyle name="Comma 2 2 2 4 4 2 2 5" xfId="47302" xr:uid="{A4AE3F76-A7A7-48F3-81A7-0E442F06895F}"/>
    <cellStyle name="Comma 2 2 2 4 4 2 3" xfId="22151" xr:uid="{E35E98AC-815A-413A-975D-ACF92BEE79C3}"/>
    <cellStyle name="Comma 2 2 2 4 4 2 3 2" xfId="35843" xr:uid="{235CDB88-ED63-42E8-B798-7F5B91BFB8C6}"/>
    <cellStyle name="Comma 2 2 2 4 4 2 3 3" xfId="50726" xr:uid="{9F74302E-C6EC-451B-BEAC-052E0EA2D61A}"/>
    <cellStyle name="Comma 2 2 2 4 4 2 4" xfId="15307" xr:uid="{9AABB1AE-CA77-4848-9EDA-B22B91F3E8D6}"/>
    <cellStyle name="Comma 2 2 2 4 4 2 5" xfId="28997" xr:uid="{B543A08D-02F3-4729-A989-BCC2F0286A0E}"/>
    <cellStyle name="Comma 2 2 2 4 4 2 6" xfId="43880" xr:uid="{53E38DAA-4FEA-4452-8B0A-BC2D3ABBBFBD}"/>
    <cellStyle name="Comma 2 2 2 4 4 3" xfId="10171" xr:uid="{32662EBE-2458-4824-81AD-35A2E9AA7E42}"/>
    <cellStyle name="Comma 2 2 2 4 4 3 2" xfId="23861" xr:uid="{2A045647-C186-491D-9D89-1C6B25ED55C7}"/>
    <cellStyle name="Comma 2 2 2 4 4 3 2 2" xfId="37553" xr:uid="{62F53C2C-2C69-4201-8B78-2A6B8C5D3474}"/>
    <cellStyle name="Comma 2 2 2 4 4 3 2 3" xfId="52436" xr:uid="{AB3A6B9A-1974-4E44-916E-952C51E9FBF7}"/>
    <cellStyle name="Comma 2 2 2 4 4 3 3" xfId="17017" xr:uid="{31B8467D-A8CF-44D8-BE1D-B8B921819D37}"/>
    <cellStyle name="Comma 2 2 2 4 4 3 4" xfId="30707" xr:uid="{8BB8B036-1DA4-451E-80DB-0A459ABEB343}"/>
    <cellStyle name="Comma 2 2 2 4 4 3 5" xfId="45590" xr:uid="{2E5A4EF5-1C32-4689-9086-F1E81A510A89}"/>
    <cellStyle name="Comma 2 2 2 4 4 4" xfId="20439" xr:uid="{C77FD65D-B18F-4B49-978B-4455D964664C}"/>
    <cellStyle name="Comma 2 2 2 4 4 4 2" xfId="34131" xr:uid="{062422B5-F3B7-48E5-A989-4CEF4F3B5FDC}"/>
    <cellStyle name="Comma 2 2 2 4 4 4 3" xfId="49014" xr:uid="{D90150CA-8464-4A00-869D-BDBFB32EC08F}"/>
    <cellStyle name="Comma 2 2 2 4 4 5" xfId="13595" xr:uid="{1B0840D3-F3E1-497D-A26B-470C81971F55}"/>
    <cellStyle name="Comma 2 2 2 4 4 6" xfId="27285" xr:uid="{3CE6A692-F0A9-41DF-A957-C1132EE0484E}"/>
    <cellStyle name="Comma 2 2 2 4 4 7" xfId="42168" xr:uid="{35D289AD-66ED-4944-8817-59672950D145}"/>
    <cellStyle name="Comma 2 2 2 4 5" xfId="8457" xr:uid="{769E8E1A-EF2C-4029-B883-7F9356647EBE}"/>
    <cellStyle name="Comma 2 2 2 4 5 2" xfId="11879" xr:uid="{C16B3223-0CA6-4475-9929-0E2F6172F2D8}"/>
    <cellStyle name="Comma 2 2 2 4 5 2 2" xfId="25569" xr:uid="{8E0C9203-C4AA-4CC0-A8AA-6117EB5D5D92}"/>
    <cellStyle name="Comma 2 2 2 4 5 2 2 2" xfId="39261" xr:uid="{55ABE63C-28AD-418B-A759-DF365BE6A54A}"/>
    <cellStyle name="Comma 2 2 2 4 5 2 2 3" xfId="54144" xr:uid="{A276BB19-B4A3-4F19-A7E6-B30A9156B7E2}"/>
    <cellStyle name="Comma 2 2 2 4 5 2 3" xfId="18725" xr:uid="{A531C5E4-6102-475B-9BA3-D8F2BF10F3BE}"/>
    <cellStyle name="Comma 2 2 2 4 5 2 4" xfId="32415" xr:uid="{B63373CA-F76C-416F-B020-19F262291398}"/>
    <cellStyle name="Comma 2 2 2 4 5 2 5" xfId="47298" xr:uid="{43034902-6C7D-4190-BB66-C6F6CD3876F2}"/>
    <cellStyle name="Comma 2 2 2 4 5 3" xfId="22147" xr:uid="{A4D3EA0B-77F0-4270-A54D-AFE47B7C3497}"/>
    <cellStyle name="Comma 2 2 2 4 5 3 2" xfId="35839" xr:uid="{B00FD6E4-999F-4E60-9E8F-9BE878DAF3C7}"/>
    <cellStyle name="Comma 2 2 2 4 5 3 3" xfId="50722" xr:uid="{62AD56D0-9BDA-463E-82F9-03D0F478C306}"/>
    <cellStyle name="Comma 2 2 2 4 5 4" xfId="15303" xr:uid="{FD3FDD42-AA04-4CDC-99F4-06437F526898}"/>
    <cellStyle name="Comma 2 2 2 4 5 5" xfId="28993" xr:uid="{8F4F8026-F0FB-4CAE-8389-7F661691E707}"/>
    <cellStyle name="Comma 2 2 2 4 5 6" xfId="43876" xr:uid="{D4999A28-401E-46C1-87F2-EBFC5A9DB051}"/>
    <cellStyle name="Comma 2 2 2 4 6" xfId="10167" xr:uid="{0C7238CB-FA0D-40FB-A655-0812DB47A603}"/>
    <cellStyle name="Comma 2 2 2 4 6 2" xfId="23857" xr:uid="{2D27D477-A1A1-4CB1-81CB-88721C35EC60}"/>
    <cellStyle name="Comma 2 2 2 4 6 2 2" xfId="37549" xr:uid="{70AA0C09-1327-48CF-BDDB-3082249D78EA}"/>
    <cellStyle name="Comma 2 2 2 4 6 2 3" xfId="52432" xr:uid="{2F69E825-C406-4F23-97BF-5DBBF8024ACD}"/>
    <cellStyle name="Comma 2 2 2 4 6 3" xfId="17013" xr:uid="{3216F115-B3E7-4232-B0C4-3D6F4426733C}"/>
    <cellStyle name="Comma 2 2 2 4 6 4" xfId="30703" xr:uid="{9208F1D7-9AC1-46B8-A62B-F99E46DBC74F}"/>
    <cellStyle name="Comma 2 2 2 4 6 5" xfId="45586" xr:uid="{12F2033A-6FF5-49CD-96AF-E43223636747}"/>
    <cellStyle name="Comma 2 2 2 4 7" xfId="20435" xr:uid="{71D9ACBD-8926-4B39-BCDE-F7B29453BD6B}"/>
    <cellStyle name="Comma 2 2 2 4 7 2" xfId="34127" xr:uid="{2ECE403B-7B86-4F6A-B15B-1D1FB4767D60}"/>
    <cellStyle name="Comma 2 2 2 4 7 3" xfId="49010" xr:uid="{247373BC-7EDF-4B76-B0E8-F5F0C6CF2F5A}"/>
    <cellStyle name="Comma 2 2 2 4 8" xfId="13591" xr:uid="{A0F4ABFC-DFDF-4F07-B82B-FD2C2B9B9863}"/>
    <cellStyle name="Comma 2 2 2 4 9" xfId="27281" xr:uid="{08EDF005-E06D-451A-9DAB-CE64C689B53E}"/>
    <cellStyle name="Comma 2 2 2 5" xfId="6749" xr:uid="{B211155C-95D2-4B8C-BFCA-6D73FC975052}"/>
    <cellStyle name="Comma 2 2 2 5 2" xfId="6750" xr:uid="{FEF70BD0-2BC1-4E0B-82B7-85127E4816B7}"/>
    <cellStyle name="Comma 2 2 2 5 2 2" xfId="8463" xr:uid="{69B2BE3E-E2C0-4710-BC17-9F7D00818E45}"/>
    <cellStyle name="Comma 2 2 2 5 2 2 2" xfId="11885" xr:uid="{5E73CF77-3897-4544-A08A-E2ED73423DEF}"/>
    <cellStyle name="Comma 2 2 2 5 2 2 2 2" xfId="25575" xr:uid="{A7A6A7E9-1D7A-4BA1-BC47-6AB584DDD00F}"/>
    <cellStyle name="Comma 2 2 2 5 2 2 2 2 2" xfId="39267" xr:uid="{FB07E34F-2448-4F11-9458-9BB49BA9188B}"/>
    <cellStyle name="Comma 2 2 2 5 2 2 2 2 3" xfId="54150" xr:uid="{8B3DED51-6C48-413D-98CB-6E6B052D676A}"/>
    <cellStyle name="Comma 2 2 2 5 2 2 2 3" xfId="18731" xr:uid="{D54885D6-102B-4C85-A613-91D0BF158B5A}"/>
    <cellStyle name="Comma 2 2 2 5 2 2 2 4" xfId="32421" xr:uid="{7EEA311D-66C9-4164-9275-F513F11DF01C}"/>
    <cellStyle name="Comma 2 2 2 5 2 2 2 5" xfId="47304" xr:uid="{A7C01396-1669-456C-9F8C-FD4A3EBF8543}"/>
    <cellStyle name="Comma 2 2 2 5 2 2 3" xfId="22153" xr:uid="{85BB3104-4AD3-404C-9E8E-8E6794BB34B3}"/>
    <cellStyle name="Comma 2 2 2 5 2 2 3 2" xfId="35845" xr:uid="{B1811426-F21A-493A-ACB7-84B8E611121F}"/>
    <cellStyle name="Comma 2 2 2 5 2 2 3 3" xfId="50728" xr:uid="{CCDF41CD-1FC4-4CB8-83B8-9A2008483E87}"/>
    <cellStyle name="Comma 2 2 2 5 2 2 4" xfId="15309" xr:uid="{0B2C7EAC-EF73-4D68-848D-AFB0398DD1F4}"/>
    <cellStyle name="Comma 2 2 2 5 2 2 5" xfId="28999" xr:uid="{0BB7D2D6-5E27-4221-8EF1-6FC9876EC298}"/>
    <cellStyle name="Comma 2 2 2 5 2 2 6" xfId="43882" xr:uid="{DEABAC32-F3BE-4C6E-B5A8-B6736B2C2C43}"/>
    <cellStyle name="Comma 2 2 2 5 2 3" xfId="10173" xr:uid="{628B078C-D36E-48BA-A16B-1E96DDD2CB5F}"/>
    <cellStyle name="Comma 2 2 2 5 2 3 2" xfId="23863" xr:uid="{1A5C13BE-8EBE-4A9F-BCF1-7163DAEADC34}"/>
    <cellStyle name="Comma 2 2 2 5 2 3 2 2" xfId="37555" xr:uid="{9640F37D-2394-417F-A42B-6ACAF277BDDE}"/>
    <cellStyle name="Comma 2 2 2 5 2 3 2 3" xfId="52438" xr:uid="{C75533E5-3832-4E06-B509-B07F2D6C4A9C}"/>
    <cellStyle name="Comma 2 2 2 5 2 3 3" xfId="17019" xr:uid="{05A176E2-15A1-458D-8273-FA113CF5B450}"/>
    <cellStyle name="Comma 2 2 2 5 2 3 4" xfId="30709" xr:uid="{48FAE4BC-6252-4BB8-B1B8-E6B46780254C}"/>
    <cellStyle name="Comma 2 2 2 5 2 3 5" xfId="45592" xr:uid="{7F8DB18C-D2E4-413A-B474-E3BE67E1AC0B}"/>
    <cellStyle name="Comma 2 2 2 5 2 4" xfId="20441" xr:uid="{F346BCF2-2696-4EB8-9C57-F81AFE4EA730}"/>
    <cellStyle name="Comma 2 2 2 5 2 4 2" xfId="34133" xr:uid="{5015F4AD-AAD0-4FFC-B246-12DD84D056C8}"/>
    <cellStyle name="Comma 2 2 2 5 2 4 3" xfId="49016" xr:uid="{5DEEE0BC-234D-4D6C-A34E-966795CA7D78}"/>
    <cellStyle name="Comma 2 2 2 5 2 5" xfId="13597" xr:uid="{848AB49C-6779-4234-A3F7-A1E2EF262544}"/>
    <cellStyle name="Comma 2 2 2 5 2 6" xfId="27287" xr:uid="{0C6CB48D-F2EF-4E6C-959D-86AA5F634DFF}"/>
    <cellStyle name="Comma 2 2 2 5 2 7" xfId="42170" xr:uid="{901CD678-5640-4BC5-8B3F-B7A2398BCD0C}"/>
    <cellStyle name="Comma 2 2 2 5 3" xfId="8462" xr:uid="{B1456C05-6ADA-4550-9F96-E41AD568C75B}"/>
    <cellStyle name="Comma 2 2 2 5 3 2" xfId="11884" xr:uid="{4F6BB96F-DC7B-4CA2-B20E-D8A7C01527FA}"/>
    <cellStyle name="Comma 2 2 2 5 3 2 2" xfId="25574" xr:uid="{53F81F8B-F375-482B-9D1D-1F6C141F00EB}"/>
    <cellStyle name="Comma 2 2 2 5 3 2 2 2" xfId="39266" xr:uid="{8C833042-3757-4996-924F-0670B3BD1F27}"/>
    <cellStyle name="Comma 2 2 2 5 3 2 2 3" xfId="54149" xr:uid="{26321A6C-7CB5-46A0-876D-AAD047730662}"/>
    <cellStyle name="Comma 2 2 2 5 3 2 3" xfId="18730" xr:uid="{81AAD5CC-F6B9-4DA8-9E99-22D3A1FB7A8E}"/>
    <cellStyle name="Comma 2 2 2 5 3 2 4" xfId="32420" xr:uid="{918F7790-4D8E-48BF-BA19-A152EC25B959}"/>
    <cellStyle name="Comma 2 2 2 5 3 2 5" xfId="47303" xr:uid="{C8C707DD-68DC-4321-86BA-31F3FEC3705B}"/>
    <cellStyle name="Comma 2 2 2 5 3 3" xfId="22152" xr:uid="{C197AF55-3430-4D06-B9E9-CBD82C175A2E}"/>
    <cellStyle name="Comma 2 2 2 5 3 3 2" xfId="35844" xr:uid="{A720C970-B3DE-42ED-AE6B-A0630C6266DB}"/>
    <cellStyle name="Comma 2 2 2 5 3 3 3" xfId="50727" xr:uid="{33F56DE7-025C-47B5-A21C-7C7E3520C769}"/>
    <cellStyle name="Comma 2 2 2 5 3 4" xfId="15308" xr:uid="{27650ED6-8930-4ED6-B924-7338EE6C07CE}"/>
    <cellStyle name="Comma 2 2 2 5 3 5" xfId="28998" xr:uid="{0AF3D1EC-5763-4265-9CD4-EEFFCB73E0F2}"/>
    <cellStyle name="Comma 2 2 2 5 3 6" xfId="43881" xr:uid="{4657FFE5-CDA3-4A24-859E-209E1E434366}"/>
    <cellStyle name="Comma 2 2 2 5 4" xfId="10172" xr:uid="{EFB04F65-F6AC-4A20-A0AE-11CE1E8CE283}"/>
    <cellStyle name="Comma 2 2 2 5 4 2" xfId="23862" xr:uid="{2433A82B-46BD-41E6-9063-049441CD23C5}"/>
    <cellStyle name="Comma 2 2 2 5 4 2 2" xfId="37554" xr:uid="{4C6EB772-8285-41B2-970E-4B58DF7C96DF}"/>
    <cellStyle name="Comma 2 2 2 5 4 2 3" xfId="52437" xr:uid="{D521100C-5311-483F-B4B3-5152303933D6}"/>
    <cellStyle name="Comma 2 2 2 5 4 3" xfId="17018" xr:uid="{BF4284F8-819A-4AFD-901D-FD2E7A08E224}"/>
    <cellStyle name="Comma 2 2 2 5 4 4" xfId="30708" xr:uid="{BFAE6C0E-111F-4A2B-AD14-316093C7E2A9}"/>
    <cellStyle name="Comma 2 2 2 5 4 5" xfId="45591" xr:uid="{711E6AAB-ED94-4B8E-8198-BBA5FF1C205E}"/>
    <cellStyle name="Comma 2 2 2 5 5" xfId="20440" xr:uid="{A11CCDD0-FBB3-45A2-8D9A-0A3222C603A6}"/>
    <cellStyle name="Comma 2 2 2 5 5 2" xfId="34132" xr:uid="{3D82001A-C8E3-4B70-BB68-2764DE8D32C6}"/>
    <cellStyle name="Comma 2 2 2 5 5 3" xfId="49015" xr:uid="{7F75E0AE-A310-4AC0-A616-B2B8B6AA2D8B}"/>
    <cellStyle name="Comma 2 2 2 5 6" xfId="13596" xr:uid="{DC93B219-DD38-46AA-A02F-33CB84313A2C}"/>
    <cellStyle name="Comma 2 2 2 5 7" xfId="27286" xr:uid="{A2741581-09BC-48E8-86AA-225715127B72}"/>
    <cellStyle name="Comma 2 2 2 5 8" xfId="42169" xr:uid="{F9C581AE-22DF-42A6-90D4-F7C02262E76A}"/>
    <cellStyle name="Comma 2 2 2 6" xfId="6751" xr:uid="{B69EFABC-EDF0-4037-B94E-F3E61D314819}"/>
    <cellStyle name="Comma 2 2 2 6 2" xfId="8464" xr:uid="{FDDCBF15-DA1A-48E4-AD11-C1494B67DCE4}"/>
    <cellStyle name="Comma 2 2 2 6 2 2" xfId="11886" xr:uid="{847D6396-E8D7-425F-A0F3-520E6523052D}"/>
    <cellStyle name="Comma 2 2 2 6 2 2 2" xfId="25576" xr:uid="{085569B7-3752-43E2-B125-F5D467B6C6FA}"/>
    <cellStyle name="Comma 2 2 2 6 2 2 2 2" xfId="39268" xr:uid="{F7EF3E73-CFB3-44A7-A5B5-3C158A859D09}"/>
    <cellStyle name="Comma 2 2 2 6 2 2 2 3" xfId="54151" xr:uid="{500F6030-FB22-4B9D-A739-EA5676048BA4}"/>
    <cellStyle name="Comma 2 2 2 6 2 2 3" xfId="18732" xr:uid="{6CCC8CFB-1817-4AE9-8C0B-A362A618A5F1}"/>
    <cellStyle name="Comma 2 2 2 6 2 2 4" xfId="32422" xr:uid="{FFFF294F-7111-458C-9283-1B05468E785E}"/>
    <cellStyle name="Comma 2 2 2 6 2 2 5" xfId="47305" xr:uid="{4F92B041-0D9E-4ACA-B31D-121728F6C669}"/>
    <cellStyle name="Comma 2 2 2 6 2 3" xfId="22154" xr:uid="{76263D4D-1CF6-4A85-A9BE-E29D37F9EF29}"/>
    <cellStyle name="Comma 2 2 2 6 2 3 2" xfId="35846" xr:uid="{9D57ABC7-766F-41A0-826F-772A6DBF89B1}"/>
    <cellStyle name="Comma 2 2 2 6 2 3 3" xfId="50729" xr:uid="{ECFBFA5D-D05D-4DED-A44D-4A3A57424474}"/>
    <cellStyle name="Comma 2 2 2 6 2 4" xfId="15310" xr:uid="{CFD57B04-36AF-4B4F-A477-177ED19F9E30}"/>
    <cellStyle name="Comma 2 2 2 6 2 5" xfId="29000" xr:uid="{70305A8E-6D53-40EE-811F-9C11DF6FA94A}"/>
    <cellStyle name="Comma 2 2 2 6 2 6" xfId="43883" xr:uid="{FA7B70D2-A9B5-4922-9624-904670FF8297}"/>
    <cellStyle name="Comma 2 2 2 6 3" xfId="10174" xr:uid="{C915418C-0FE7-42BA-8247-2BDC106063A6}"/>
    <cellStyle name="Comma 2 2 2 6 3 2" xfId="23864" xr:uid="{DB2D4861-0A37-4F8F-811E-93CE82921BEA}"/>
    <cellStyle name="Comma 2 2 2 6 3 2 2" xfId="37556" xr:uid="{296CCA6D-BCB6-4B66-ADD7-130D9CCFA223}"/>
    <cellStyle name="Comma 2 2 2 6 3 2 3" xfId="52439" xr:uid="{63646A7F-843B-414C-9EAE-87E8387E2186}"/>
    <cellStyle name="Comma 2 2 2 6 3 3" xfId="17020" xr:uid="{169317DC-D4EA-4652-8E9E-D62DD174E986}"/>
    <cellStyle name="Comma 2 2 2 6 3 4" xfId="30710" xr:uid="{96DF6124-95EC-42FA-8456-AD697ABDDF04}"/>
    <cellStyle name="Comma 2 2 2 6 3 5" xfId="45593" xr:uid="{75051DE1-A156-4846-89CA-69ACBD663F76}"/>
    <cellStyle name="Comma 2 2 2 6 4" xfId="20442" xr:uid="{BEE2A3E3-D108-4531-B45A-2BB8385BFBEB}"/>
    <cellStyle name="Comma 2 2 2 6 4 2" xfId="34134" xr:uid="{E1B8BE40-E141-414D-A960-C71EC61DD2AA}"/>
    <cellStyle name="Comma 2 2 2 6 4 3" xfId="49017" xr:uid="{F53A6B15-3788-490E-BBC0-AF46B9D93FD8}"/>
    <cellStyle name="Comma 2 2 2 6 5" xfId="13598" xr:uid="{F710C586-92D2-494D-8AE8-FF3835278610}"/>
    <cellStyle name="Comma 2 2 2 6 6" xfId="27288" xr:uid="{7EF98AFE-4432-4878-B678-9EF4D2B1D2EC}"/>
    <cellStyle name="Comma 2 2 2 6 7" xfId="42171" xr:uid="{E3C0DB69-0615-497D-A52E-99800A3DD87E}"/>
    <cellStyle name="Comma 2 2 2 7" xfId="6752" xr:uid="{A2F184F9-AF1B-4DFB-8757-002125A39C01}"/>
    <cellStyle name="Comma 2 2 2 7 2" xfId="8465" xr:uid="{CECB47FC-9DE8-4893-8016-48F2F1AE022C}"/>
    <cellStyle name="Comma 2 2 2 7 2 2" xfId="11887" xr:uid="{9C41B289-F2A4-4F61-99E1-01C30CC46AD4}"/>
    <cellStyle name="Comma 2 2 2 7 2 2 2" xfId="25577" xr:uid="{8836B2A8-8803-4F95-98A9-98CED230787A}"/>
    <cellStyle name="Comma 2 2 2 7 2 2 2 2" xfId="39269" xr:uid="{D5659EE9-64AF-463C-A630-3F36894EC9A0}"/>
    <cellStyle name="Comma 2 2 2 7 2 2 2 3" xfId="54152" xr:uid="{C7539A02-ED71-44DD-B5CF-E305B468E1C4}"/>
    <cellStyle name="Comma 2 2 2 7 2 2 3" xfId="18733" xr:uid="{3C877682-FB52-448C-903A-71526F065A91}"/>
    <cellStyle name="Comma 2 2 2 7 2 2 4" xfId="32423" xr:uid="{2EE04C8C-1EA2-4FA4-94F9-A8163A527A7A}"/>
    <cellStyle name="Comma 2 2 2 7 2 2 5" xfId="47306" xr:uid="{3FFC354E-4304-41C2-A01E-08F714993DA7}"/>
    <cellStyle name="Comma 2 2 2 7 2 3" xfId="22155" xr:uid="{52B3DF25-D5DC-469C-8198-621CBE6BEDA0}"/>
    <cellStyle name="Comma 2 2 2 7 2 3 2" xfId="35847" xr:uid="{1E23C9E2-1EE6-40A4-A1F5-E38C8EBC003E}"/>
    <cellStyle name="Comma 2 2 2 7 2 3 3" xfId="50730" xr:uid="{1CEBB71C-1FA6-4090-91D7-21A24D433308}"/>
    <cellStyle name="Comma 2 2 2 7 2 4" xfId="15311" xr:uid="{3C2AE7E9-570C-48F3-A27F-8E15E331D98A}"/>
    <cellStyle name="Comma 2 2 2 7 2 5" xfId="29001" xr:uid="{F6789370-FC4B-405D-8288-8B477958D7C2}"/>
    <cellStyle name="Comma 2 2 2 7 2 6" xfId="43884" xr:uid="{867B5290-B9B3-4E0A-95B6-874EC5C95908}"/>
    <cellStyle name="Comma 2 2 2 7 3" xfId="10175" xr:uid="{8285F148-5798-4C6D-B7B7-A8088866C8A8}"/>
    <cellStyle name="Comma 2 2 2 7 3 2" xfId="23865" xr:uid="{43A3A7C5-A424-485F-9CAF-EDFDB7D8E318}"/>
    <cellStyle name="Comma 2 2 2 7 3 2 2" xfId="37557" xr:uid="{7B271058-3CB8-4A61-91D6-6833E45B7365}"/>
    <cellStyle name="Comma 2 2 2 7 3 2 3" xfId="52440" xr:uid="{0F187694-A173-4728-92CD-C210D4D15DCE}"/>
    <cellStyle name="Comma 2 2 2 7 3 3" xfId="17021" xr:uid="{ED5DF3C2-444D-4BC7-B2C3-62AFAA5D125D}"/>
    <cellStyle name="Comma 2 2 2 7 3 4" xfId="30711" xr:uid="{CC0CF794-1038-4CCD-88BB-2EAF58D76A98}"/>
    <cellStyle name="Comma 2 2 2 7 3 5" xfId="45594" xr:uid="{31E78D00-3B67-4B4A-9E2B-AB61F3A1ABAD}"/>
    <cellStyle name="Comma 2 2 2 7 4" xfId="20443" xr:uid="{F8E8D0BB-9489-4083-9070-562F3A21CEE6}"/>
    <cellStyle name="Comma 2 2 2 7 4 2" xfId="34135" xr:uid="{59DDCBD4-AD19-4F11-8D50-3D98B87ACF1B}"/>
    <cellStyle name="Comma 2 2 2 7 4 3" xfId="49018" xr:uid="{77D15F01-A6BF-4977-8BC2-860244B668F6}"/>
    <cellStyle name="Comma 2 2 2 7 5" xfId="13599" xr:uid="{9D261EBB-DEF4-4A50-A800-C23A368C757C}"/>
    <cellStyle name="Comma 2 2 2 7 6" xfId="27289" xr:uid="{73201BD8-37C6-4883-A801-10598126CDC9}"/>
    <cellStyle name="Comma 2 2 2 7 7" xfId="42172" xr:uid="{7352A10A-7536-4892-95AA-632D1FCF1C07}"/>
    <cellStyle name="Comma 2 2 2 8" xfId="8436" xr:uid="{5041D36A-3B99-4D11-A1A9-D65EF08983C5}"/>
    <cellStyle name="Comma 2 2 2 8 2" xfId="11858" xr:uid="{253A0BF1-6B9C-4281-84A4-CD3996BBDB7F}"/>
    <cellStyle name="Comma 2 2 2 8 2 2" xfId="25548" xr:uid="{BB5E4AE0-0E43-4293-99E2-591CAFA400FC}"/>
    <cellStyle name="Comma 2 2 2 8 2 2 2" xfId="39240" xr:uid="{74E90F01-82BD-42ED-B1CD-31239B800BB2}"/>
    <cellStyle name="Comma 2 2 2 8 2 2 3" xfId="54123" xr:uid="{7CC4D0EA-AA37-4FBD-808B-01302BAA9D9C}"/>
    <cellStyle name="Comma 2 2 2 8 2 3" xfId="18704" xr:uid="{97B6E097-27EB-4E98-A460-3E56060B5D60}"/>
    <cellStyle name="Comma 2 2 2 8 2 4" xfId="32394" xr:uid="{1029FB6D-E9F8-4829-8C64-031BACD6F3EB}"/>
    <cellStyle name="Comma 2 2 2 8 2 5" xfId="47277" xr:uid="{23D8653A-CB89-4D15-9EBF-7662C46F590B}"/>
    <cellStyle name="Comma 2 2 2 8 3" xfId="22126" xr:uid="{8C9EC3E2-21FB-4601-8810-ECC489FA4277}"/>
    <cellStyle name="Comma 2 2 2 8 3 2" xfId="35818" xr:uid="{DFD9FA83-B82E-4063-A672-F8DE99668BCC}"/>
    <cellStyle name="Comma 2 2 2 8 3 3" xfId="50701" xr:uid="{E7C6ACF4-F873-41CC-B471-B50A242B7579}"/>
    <cellStyle name="Comma 2 2 2 8 4" xfId="15282" xr:uid="{4DCD9E8F-B6AE-45A1-A3EC-625A0E718A18}"/>
    <cellStyle name="Comma 2 2 2 8 5" xfId="28972" xr:uid="{71CD1D74-643E-4FD5-BCA4-E97546FD5E61}"/>
    <cellStyle name="Comma 2 2 2 8 6" xfId="43855" xr:uid="{C4FE4F75-63A5-42F4-8DF4-4DA24A1044D1}"/>
    <cellStyle name="Comma 2 2 2 9" xfId="10146" xr:uid="{6AFF0F6F-0E73-450C-A5CD-09BE5A000DF4}"/>
    <cellStyle name="Comma 2 2 2 9 2" xfId="23836" xr:uid="{1CE9415B-E620-446F-A8CC-E748928CBBF3}"/>
    <cellStyle name="Comma 2 2 2 9 2 2" xfId="37528" xr:uid="{BF6CAD03-77CC-422C-ABA8-173EC2A82111}"/>
    <cellStyle name="Comma 2 2 2 9 2 3" xfId="52411" xr:uid="{72AF5065-7140-49EC-B9E6-217DD2FEC1D3}"/>
    <cellStyle name="Comma 2 2 2 9 3" xfId="16992" xr:uid="{160E0F61-30DC-4D3D-B85F-E604901F62CA}"/>
    <cellStyle name="Comma 2 2 2 9 4" xfId="30682" xr:uid="{C74D7FB9-A466-462C-BBDC-E162670DD60F}"/>
    <cellStyle name="Comma 2 2 2 9 5" xfId="45565" xr:uid="{4897E71F-4315-47E6-A1DF-D0B61E6CD899}"/>
    <cellStyle name="Comma 2 2 3" xfId="4840" xr:uid="{86971894-D9D9-4EE3-AD0F-2326A8FF9873}"/>
    <cellStyle name="Comma 2 2 3 10" xfId="13600" xr:uid="{ADF75803-EE8D-4E42-A3ED-2F494337F467}"/>
    <cellStyle name="Comma 2 2 3 10 2" xfId="41560" xr:uid="{A37D828F-C5A6-4CC0-8AB2-E16D74372532}"/>
    <cellStyle name="Comma 2 2 3 11" xfId="27290" xr:uid="{4328D660-BD75-4468-B24D-877B4E0642ED}"/>
    <cellStyle name="Comma 2 2 3 12" xfId="42173" xr:uid="{6D0B8C8A-B8C0-4938-9767-CDD4D6DD2F46}"/>
    <cellStyle name="Comma 2 2 3 13" xfId="6753" xr:uid="{90CE20AD-7E09-4045-A917-023ACDC37971}"/>
    <cellStyle name="Comma 2 2 3 2" xfId="6754" xr:uid="{947A2C85-2C8D-4445-9794-E4AABBA2BC95}"/>
    <cellStyle name="Comma 2 2 3 2 10" xfId="42174" xr:uid="{F6C60358-857E-42D4-A35F-EBC3BCC9515A}"/>
    <cellStyle name="Comma 2 2 3 2 2" xfId="6755" xr:uid="{A0706F14-A41E-4C2A-9411-1DD52FEB7375}"/>
    <cellStyle name="Comma 2 2 3 2 2 2" xfId="6756" xr:uid="{0B8B07C0-34B4-48B5-8328-6F6775487F1B}"/>
    <cellStyle name="Comma 2 2 3 2 2 2 2" xfId="8469" xr:uid="{DD133CD2-1713-4166-99E6-06219E1DBE14}"/>
    <cellStyle name="Comma 2 2 3 2 2 2 2 2" xfId="11891" xr:uid="{E90759F7-F1A1-4AC6-B0F2-17B060A7FC84}"/>
    <cellStyle name="Comma 2 2 3 2 2 2 2 2 2" xfId="25581" xr:uid="{6C3937FB-4CA6-47D3-86AA-57B456F7648D}"/>
    <cellStyle name="Comma 2 2 3 2 2 2 2 2 2 2" xfId="39273" xr:uid="{17F29228-BB8B-49CB-BF6E-E7366B22A67F}"/>
    <cellStyle name="Comma 2 2 3 2 2 2 2 2 2 3" xfId="54156" xr:uid="{F91DE16C-FFFD-4835-B975-E28B66956825}"/>
    <cellStyle name="Comma 2 2 3 2 2 2 2 2 3" xfId="18737" xr:uid="{1FA47E9C-C3CF-4D38-BDB2-47C16141BEE5}"/>
    <cellStyle name="Comma 2 2 3 2 2 2 2 2 4" xfId="32427" xr:uid="{DE910EB8-21C9-407C-9F6C-7B971C622B71}"/>
    <cellStyle name="Comma 2 2 3 2 2 2 2 2 5" xfId="47310" xr:uid="{618E93FE-2768-4DDA-95F6-870A9F45F06F}"/>
    <cellStyle name="Comma 2 2 3 2 2 2 2 3" xfId="22159" xr:uid="{38EFB9C2-9C09-4A45-AF33-D2E96A1A56E4}"/>
    <cellStyle name="Comma 2 2 3 2 2 2 2 3 2" xfId="35851" xr:uid="{6BF6E1C0-6A45-4CD5-BFFE-8442E3F2DD60}"/>
    <cellStyle name="Comma 2 2 3 2 2 2 2 3 3" xfId="50734" xr:uid="{A528B478-750E-4132-A30B-35DB9378C4D9}"/>
    <cellStyle name="Comma 2 2 3 2 2 2 2 4" xfId="15315" xr:uid="{E9AF5B28-5A61-471F-8817-252AEE9F4A23}"/>
    <cellStyle name="Comma 2 2 3 2 2 2 2 5" xfId="29005" xr:uid="{CFD306CE-F29D-4C19-ACE2-4A32B645E387}"/>
    <cellStyle name="Comma 2 2 3 2 2 2 2 6" xfId="43888" xr:uid="{9E4C32B8-1BF7-4586-A04A-02D50959D785}"/>
    <cellStyle name="Comma 2 2 3 2 2 2 3" xfId="10179" xr:uid="{912928B8-88D5-4DBA-A78F-A94692FCAEBA}"/>
    <cellStyle name="Comma 2 2 3 2 2 2 3 2" xfId="23869" xr:uid="{F41A2E9B-892C-42B9-900D-6389FE8094D4}"/>
    <cellStyle name="Comma 2 2 3 2 2 2 3 2 2" xfId="37561" xr:uid="{6FE3F265-05C2-45A3-99D0-D6E19584DB49}"/>
    <cellStyle name="Comma 2 2 3 2 2 2 3 2 3" xfId="52444" xr:uid="{6A463AA6-8C8A-4E26-BBF6-76BFB3352CCF}"/>
    <cellStyle name="Comma 2 2 3 2 2 2 3 3" xfId="17025" xr:uid="{01346263-BEF7-4862-9B76-7B84FE094B28}"/>
    <cellStyle name="Comma 2 2 3 2 2 2 3 4" xfId="30715" xr:uid="{1E11E1A0-23DC-4948-A2CF-8B6AD402FA71}"/>
    <cellStyle name="Comma 2 2 3 2 2 2 3 5" xfId="45598" xr:uid="{0A4B71D9-91CA-48F6-841F-22248434B422}"/>
    <cellStyle name="Comma 2 2 3 2 2 2 4" xfId="20447" xr:uid="{6AE55A24-9D66-45CD-970F-A39DA72AA852}"/>
    <cellStyle name="Comma 2 2 3 2 2 2 4 2" xfId="34139" xr:uid="{7EAC6586-2A0A-4EDC-BA92-2D7EAD434F33}"/>
    <cellStyle name="Comma 2 2 3 2 2 2 4 3" xfId="49022" xr:uid="{32D3EB8D-39F1-47CE-8C4B-73082D2D4256}"/>
    <cellStyle name="Comma 2 2 3 2 2 2 5" xfId="13603" xr:uid="{D0425FE4-B3A4-4042-9746-8C53AEEB3AEF}"/>
    <cellStyle name="Comma 2 2 3 2 2 2 6" xfId="27293" xr:uid="{DC3C13A7-EBCD-419E-B790-A98B3AA6FB4F}"/>
    <cellStyle name="Comma 2 2 3 2 2 2 7" xfId="42176" xr:uid="{CFA0381D-9EFB-4682-9D12-DE409FCFAAD3}"/>
    <cellStyle name="Comma 2 2 3 2 2 3" xfId="8468" xr:uid="{F53CB339-BC86-4A63-B9E7-3DD98C0EE186}"/>
    <cellStyle name="Comma 2 2 3 2 2 3 2" xfId="11890" xr:uid="{238D384D-5496-44E8-97BA-BE9FBA277959}"/>
    <cellStyle name="Comma 2 2 3 2 2 3 2 2" xfId="25580" xr:uid="{491B1AE5-132A-43E4-BE87-010E0F42E3F0}"/>
    <cellStyle name="Comma 2 2 3 2 2 3 2 2 2" xfId="39272" xr:uid="{D484B6BC-5886-4052-BA03-DA0D44EAFCD3}"/>
    <cellStyle name="Comma 2 2 3 2 2 3 2 2 3" xfId="54155" xr:uid="{A18C77A3-6165-4DB1-B321-FE9A354A22E3}"/>
    <cellStyle name="Comma 2 2 3 2 2 3 2 3" xfId="18736" xr:uid="{8B3CD426-AA25-400D-B18A-831851DF95E5}"/>
    <cellStyle name="Comma 2 2 3 2 2 3 2 4" xfId="32426" xr:uid="{844A2FB8-15C9-4E9B-8787-6363C9AD06E8}"/>
    <cellStyle name="Comma 2 2 3 2 2 3 2 5" xfId="47309" xr:uid="{AD127D3C-20C5-4D60-8523-9668C8B8423C}"/>
    <cellStyle name="Comma 2 2 3 2 2 3 3" xfId="22158" xr:uid="{39D0EA57-CCA6-40BD-9139-3BFBCA13AA8A}"/>
    <cellStyle name="Comma 2 2 3 2 2 3 3 2" xfId="35850" xr:uid="{5F7C3F1C-04DF-463C-AE7F-68DA3AC13B52}"/>
    <cellStyle name="Comma 2 2 3 2 2 3 3 3" xfId="50733" xr:uid="{EE642472-4825-440E-93A1-8FED75AB09CB}"/>
    <cellStyle name="Comma 2 2 3 2 2 3 4" xfId="15314" xr:uid="{79009798-02E2-4233-8C96-EF6138A29AAF}"/>
    <cellStyle name="Comma 2 2 3 2 2 3 5" xfId="29004" xr:uid="{0AB0D021-A4B3-44EF-9E5F-7742B8BA0642}"/>
    <cellStyle name="Comma 2 2 3 2 2 3 6" xfId="43887" xr:uid="{32204BFB-CD94-463E-87C7-1BF7FC9D0729}"/>
    <cellStyle name="Comma 2 2 3 2 2 4" xfId="10178" xr:uid="{9B52E6EE-7CF3-49A9-A7F2-A2D3C586D458}"/>
    <cellStyle name="Comma 2 2 3 2 2 4 2" xfId="23868" xr:uid="{D8986C9D-952B-423D-96E1-12FA022B75BF}"/>
    <cellStyle name="Comma 2 2 3 2 2 4 2 2" xfId="37560" xr:uid="{A28FF2FA-8B29-43F2-94C3-0F2020096993}"/>
    <cellStyle name="Comma 2 2 3 2 2 4 2 3" xfId="52443" xr:uid="{B0EAD879-DE11-46B8-B9A4-5DA73EFAE423}"/>
    <cellStyle name="Comma 2 2 3 2 2 4 3" xfId="17024" xr:uid="{F7CD2C11-68E6-4FAF-BC24-2B66F50F63A4}"/>
    <cellStyle name="Comma 2 2 3 2 2 4 4" xfId="30714" xr:uid="{58A28C74-1084-4C56-AF3E-61B486876796}"/>
    <cellStyle name="Comma 2 2 3 2 2 4 5" xfId="45597" xr:uid="{B073E016-558F-4CA3-8AE1-DF7FA8A71CD0}"/>
    <cellStyle name="Comma 2 2 3 2 2 5" xfId="20446" xr:uid="{8661D089-5001-4209-8AB6-F4228B0E14F6}"/>
    <cellStyle name="Comma 2 2 3 2 2 5 2" xfId="34138" xr:uid="{C4B724E8-B151-4F51-8FB1-5751EB9B93FF}"/>
    <cellStyle name="Comma 2 2 3 2 2 5 3" xfId="49021" xr:uid="{2E3D63F2-4674-4F10-B642-55B21CA7854C}"/>
    <cellStyle name="Comma 2 2 3 2 2 6" xfId="13602" xr:uid="{113565F0-BD4F-4D2A-8630-5918775B3A4E}"/>
    <cellStyle name="Comma 2 2 3 2 2 7" xfId="27292" xr:uid="{1B50F9C7-CA04-47EC-B769-D20816B99877}"/>
    <cellStyle name="Comma 2 2 3 2 2 8" xfId="42175" xr:uid="{EA1B0D14-B751-416C-9604-A34F8AB978DF}"/>
    <cellStyle name="Comma 2 2 3 2 3" xfId="6757" xr:uid="{FD9481EA-D460-4700-A85D-605A5ADE9765}"/>
    <cellStyle name="Comma 2 2 3 2 3 2" xfId="8470" xr:uid="{95652D68-00E4-4FC9-83DB-E0591BCD84E9}"/>
    <cellStyle name="Comma 2 2 3 2 3 2 2" xfId="11892" xr:uid="{ADAC57ED-778F-494C-A930-1E75831F9F3F}"/>
    <cellStyle name="Comma 2 2 3 2 3 2 2 2" xfId="25582" xr:uid="{C98C7D7E-60DD-4282-BEAA-5BD24B68CF76}"/>
    <cellStyle name="Comma 2 2 3 2 3 2 2 2 2" xfId="39274" xr:uid="{421C396D-C676-4392-9AD0-6AA3F0AC5CC4}"/>
    <cellStyle name="Comma 2 2 3 2 3 2 2 2 3" xfId="54157" xr:uid="{556F6561-1534-4F52-A3FE-2FAAFBF1CF36}"/>
    <cellStyle name="Comma 2 2 3 2 3 2 2 3" xfId="18738" xr:uid="{3EEC190B-1203-438D-A65D-28C13CB5F443}"/>
    <cellStyle name="Comma 2 2 3 2 3 2 2 4" xfId="32428" xr:uid="{87239A1B-5890-45B6-952C-669B1A71DF33}"/>
    <cellStyle name="Comma 2 2 3 2 3 2 2 5" xfId="47311" xr:uid="{DA5AB266-4D58-4332-BBAA-7119BF755253}"/>
    <cellStyle name="Comma 2 2 3 2 3 2 3" xfId="22160" xr:uid="{59063589-3DAA-4415-AB70-6E62ADCD0305}"/>
    <cellStyle name="Comma 2 2 3 2 3 2 3 2" xfId="35852" xr:uid="{0F14E5EF-0FA0-45B2-B7F3-268ACC9EAFDC}"/>
    <cellStyle name="Comma 2 2 3 2 3 2 3 3" xfId="50735" xr:uid="{9BDFD374-A28C-44FE-8C9F-9595142E22DC}"/>
    <cellStyle name="Comma 2 2 3 2 3 2 4" xfId="15316" xr:uid="{E8935ED3-16B6-4541-9170-FFF9AFAB0445}"/>
    <cellStyle name="Comma 2 2 3 2 3 2 5" xfId="29006" xr:uid="{A29034A8-278B-44D8-9A46-3530442F9CBC}"/>
    <cellStyle name="Comma 2 2 3 2 3 2 6" xfId="43889" xr:uid="{8517216C-F4D5-4F0C-878B-5D3A6D03F322}"/>
    <cellStyle name="Comma 2 2 3 2 3 3" xfId="10180" xr:uid="{47AB9CAB-FFCE-419C-B27B-C40F9A0896E5}"/>
    <cellStyle name="Comma 2 2 3 2 3 3 2" xfId="23870" xr:uid="{9756A9C9-4B21-45BE-B800-8E3EE6E227D0}"/>
    <cellStyle name="Comma 2 2 3 2 3 3 2 2" xfId="37562" xr:uid="{E0ED48D2-57E1-4CAA-BC53-7F8CEC5149F6}"/>
    <cellStyle name="Comma 2 2 3 2 3 3 2 3" xfId="52445" xr:uid="{306A2780-B3B3-411A-9997-301452E8386D}"/>
    <cellStyle name="Comma 2 2 3 2 3 3 3" xfId="17026" xr:uid="{9D6FFA1B-AEA2-4830-9F1D-80604E126915}"/>
    <cellStyle name="Comma 2 2 3 2 3 3 4" xfId="30716" xr:uid="{32A743FE-C937-408F-9BAB-E2CC3DC2761F}"/>
    <cellStyle name="Comma 2 2 3 2 3 3 5" xfId="45599" xr:uid="{1AFFD2C1-4044-4038-8F19-C0134AD7ACC1}"/>
    <cellStyle name="Comma 2 2 3 2 3 4" xfId="20448" xr:uid="{29C5BAAA-5F32-4951-A17A-9D7923BABE87}"/>
    <cellStyle name="Comma 2 2 3 2 3 4 2" xfId="34140" xr:uid="{1C80D725-C7BC-4C71-8326-7FF8B8BA780D}"/>
    <cellStyle name="Comma 2 2 3 2 3 4 3" xfId="49023" xr:uid="{AB5BB787-E8FF-4384-8824-DE8E7EA75E06}"/>
    <cellStyle name="Comma 2 2 3 2 3 5" xfId="13604" xr:uid="{988F47CB-06FF-4612-A5AB-C1FE6EF601B0}"/>
    <cellStyle name="Comma 2 2 3 2 3 6" xfId="27294" xr:uid="{BACD609A-24AE-4056-9216-64A196540EF4}"/>
    <cellStyle name="Comma 2 2 3 2 3 7" xfId="42177" xr:uid="{80973B31-AFCB-4208-B1DA-36295F2AB6A6}"/>
    <cellStyle name="Comma 2 2 3 2 4" xfId="6758" xr:uid="{57434B9A-B2F0-4831-ADA6-2C542DA523CA}"/>
    <cellStyle name="Comma 2 2 3 2 4 2" xfId="8471" xr:uid="{04467C87-0028-4B30-B752-A9AAD5482BFA}"/>
    <cellStyle name="Comma 2 2 3 2 4 2 2" xfId="11893" xr:uid="{23E4D16B-65AB-427A-87D9-7433CC7241D4}"/>
    <cellStyle name="Comma 2 2 3 2 4 2 2 2" xfId="25583" xr:uid="{7CC4BA02-E535-423A-AB64-B11D0C5A6589}"/>
    <cellStyle name="Comma 2 2 3 2 4 2 2 2 2" xfId="39275" xr:uid="{1527E31A-5894-4D4A-94C4-E963267AC790}"/>
    <cellStyle name="Comma 2 2 3 2 4 2 2 2 3" xfId="54158" xr:uid="{357DE9D7-EE8E-47A9-A735-FEFF6EF89621}"/>
    <cellStyle name="Comma 2 2 3 2 4 2 2 3" xfId="18739" xr:uid="{D3219877-F42C-40E1-8599-3573DD389B3F}"/>
    <cellStyle name="Comma 2 2 3 2 4 2 2 4" xfId="32429" xr:uid="{59C64BA3-67DD-4BFE-85F2-1257C0B98D3C}"/>
    <cellStyle name="Comma 2 2 3 2 4 2 2 5" xfId="47312" xr:uid="{B82AED92-E660-4526-9CDA-4C19B3D9167A}"/>
    <cellStyle name="Comma 2 2 3 2 4 2 3" xfId="22161" xr:uid="{E650A7BA-327F-4A57-BD13-CA08DD9F316A}"/>
    <cellStyle name="Comma 2 2 3 2 4 2 3 2" xfId="35853" xr:uid="{79D24956-F1E2-431F-AEB4-53D5D1E631CE}"/>
    <cellStyle name="Comma 2 2 3 2 4 2 3 3" xfId="50736" xr:uid="{8D0CA86D-0696-42E8-B88C-FD16ED81184B}"/>
    <cellStyle name="Comma 2 2 3 2 4 2 4" xfId="15317" xr:uid="{FEFF3487-D8E8-4E16-901C-1AD0C9A141E5}"/>
    <cellStyle name="Comma 2 2 3 2 4 2 5" xfId="29007" xr:uid="{F34FC3BD-D044-41B9-B2DA-98F2914895E4}"/>
    <cellStyle name="Comma 2 2 3 2 4 2 6" xfId="43890" xr:uid="{63684496-B5C1-4931-AF9F-082B2F194D8F}"/>
    <cellStyle name="Comma 2 2 3 2 4 3" xfId="10181" xr:uid="{D5A73ED7-13B7-4C61-BFFC-FFB01CBD636A}"/>
    <cellStyle name="Comma 2 2 3 2 4 3 2" xfId="23871" xr:uid="{093FEC3D-C900-47FF-8CA9-79EDB0FBEA52}"/>
    <cellStyle name="Comma 2 2 3 2 4 3 2 2" xfId="37563" xr:uid="{5DBA3061-2068-4BB8-9E32-44FF97EDC46F}"/>
    <cellStyle name="Comma 2 2 3 2 4 3 2 3" xfId="52446" xr:uid="{9F0D4D0F-D43E-40C0-A103-B200040178ED}"/>
    <cellStyle name="Comma 2 2 3 2 4 3 3" xfId="17027" xr:uid="{12F7D6D3-BDAB-43F5-8B47-A76AE1BF56BE}"/>
    <cellStyle name="Comma 2 2 3 2 4 3 4" xfId="30717" xr:uid="{F22FD265-549C-457D-B013-64F9D9A6D587}"/>
    <cellStyle name="Comma 2 2 3 2 4 3 5" xfId="45600" xr:uid="{D834796D-2605-4C85-9DD4-A0C5B3849ABA}"/>
    <cellStyle name="Comma 2 2 3 2 4 4" xfId="20449" xr:uid="{B7A59ECB-DD01-4505-9F70-60DFB3140396}"/>
    <cellStyle name="Comma 2 2 3 2 4 4 2" xfId="34141" xr:uid="{6E497458-E014-4FB5-8508-B2686B09F141}"/>
    <cellStyle name="Comma 2 2 3 2 4 4 3" xfId="49024" xr:uid="{C6F71439-0DD6-4C06-8D3E-302DB7037144}"/>
    <cellStyle name="Comma 2 2 3 2 4 5" xfId="13605" xr:uid="{F539A535-93F2-4862-A8D8-7737042A1B9C}"/>
    <cellStyle name="Comma 2 2 3 2 4 6" xfId="27295" xr:uid="{457F3900-5BE4-4248-B284-89DE75BC9831}"/>
    <cellStyle name="Comma 2 2 3 2 4 7" xfId="42178" xr:uid="{D6EAC323-6ADF-4AFD-AD6D-7B717702E81D}"/>
    <cellStyle name="Comma 2 2 3 2 5" xfId="8467" xr:uid="{9199EFD6-00AB-4295-9A6F-CAE1133E55D7}"/>
    <cellStyle name="Comma 2 2 3 2 5 2" xfId="11889" xr:uid="{D0C4A858-3B96-48DF-805A-8E26C63A0FA0}"/>
    <cellStyle name="Comma 2 2 3 2 5 2 2" xfId="25579" xr:uid="{3696ACC4-C2E8-4B8A-B118-3E5F467611AF}"/>
    <cellStyle name="Comma 2 2 3 2 5 2 2 2" xfId="39271" xr:uid="{11757DE4-3B0B-4F92-87DE-B8D0DDFC595C}"/>
    <cellStyle name="Comma 2 2 3 2 5 2 2 3" xfId="54154" xr:uid="{8BA77E1C-6149-4A8D-B2DC-14D8A391AEA5}"/>
    <cellStyle name="Comma 2 2 3 2 5 2 3" xfId="18735" xr:uid="{FAC8B705-683B-4E4A-BDE0-2DD15DB9A787}"/>
    <cellStyle name="Comma 2 2 3 2 5 2 4" xfId="32425" xr:uid="{D34578F6-1D02-4DF1-B2DF-52643435C1AF}"/>
    <cellStyle name="Comma 2 2 3 2 5 2 5" xfId="47308" xr:uid="{B10B3A53-936B-4B60-B9F2-3034A6E0E0F7}"/>
    <cellStyle name="Comma 2 2 3 2 5 3" xfId="22157" xr:uid="{EA712A20-18EB-4338-B93A-FB312A091006}"/>
    <cellStyle name="Comma 2 2 3 2 5 3 2" xfId="35849" xr:uid="{1621A1CB-B594-4B47-A087-2CF024197F64}"/>
    <cellStyle name="Comma 2 2 3 2 5 3 3" xfId="50732" xr:uid="{FFDD594C-578B-47A5-AB8F-3D8329019DD9}"/>
    <cellStyle name="Comma 2 2 3 2 5 4" xfId="15313" xr:uid="{8E63A02B-EB29-4EBD-9BFB-E12887CD9188}"/>
    <cellStyle name="Comma 2 2 3 2 5 5" xfId="29003" xr:uid="{ADAD4E5A-E50B-4CC0-A52B-10C6FBCDD62A}"/>
    <cellStyle name="Comma 2 2 3 2 5 6" xfId="43886" xr:uid="{30F2B893-4157-4E23-AA9C-46F53FBE6AFE}"/>
    <cellStyle name="Comma 2 2 3 2 6" xfId="10177" xr:uid="{E7817E8A-0970-41BD-AEA1-CF093B171644}"/>
    <cellStyle name="Comma 2 2 3 2 6 2" xfId="23867" xr:uid="{1B8C0DD5-7897-48D6-A3E6-2A0043206A50}"/>
    <cellStyle name="Comma 2 2 3 2 6 2 2" xfId="37559" xr:uid="{1F21F08B-5F2B-47B2-9A01-F18248527450}"/>
    <cellStyle name="Comma 2 2 3 2 6 2 3" xfId="52442" xr:uid="{97F011E6-2A27-4E4B-8835-6C1FB9D80FAD}"/>
    <cellStyle name="Comma 2 2 3 2 6 3" xfId="17023" xr:uid="{249AADB5-9FF0-442E-803A-9E664C43F485}"/>
    <cellStyle name="Comma 2 2 3 2 6 4" xfId="30713" xr:uid="{F0154124-2C19-4AA5-91FF-B39AFECF6F7A}"/>
    <cellStyle name="Comma 2 2 3 2 6 5" xfId="45596" xr:uid="{841523EF-B2B1-4162-96BC-77116071CD18}"/>
    <cellStyle name="Comma 2 2 3 2 7" xfId="20445" xr:uid="{0965E745-9818-4D9B-80BF-C618F7A8E0A5}"/>
    <cellStyle name="Comma 2 2 3 2 7 2" xfId="34137" xr:uid="{2E897193-A945-4830-9C2B-E5C5461D32D6}"/>
    <cellStyle name="Comma 2 2 3 2 7 3" xfId="49020" xr:uid="{FC0B6ADD-B6EF-450F-946D-07EC4B10CD63}"/>
    <cellStyle name="Comma 2 2 3 2 8" xfId="13601" xr:uid="{8A5F7EA4-6101-456C-A452-022DC41EA320}"/>
    <cellStyle name="Comma 2 2 3 2 9" xfId="27291" xr:uid="{CE4D767D-EAD4-46CD-8DE3-475AEFB1854A}"/>
    <cellStyle name="Comma 2 2 3 3" xfId="6759" xr:uid="{A95EB243-F795-46DD-B0C0-C66F1AB4DDF3}"/>
    <cellStyle name="Comma 2 2 3 3 10" xfId="42179" xr:uid="{02618AC1-994E-4C31-88CD-C8604AAC943E}"/>
    <cellStyle name="Comma 2 2 3 3 2" xfId="6760" xr:uid="{2D301BC4-FD3B-4D81-83CA-4EEAA463E2BC}"/>
    <cellStyle name="Comma 2 2 3 3 2 2" xfId="6761" xr:uid="{A723CFBD-AC4C-42BB-AE1C-00C2B6867DAF}"/>
    <cellStyle name="Comma 2 2 3 3 2 2 2" xfId="8474" xr:uid="{19ABC19D-8091-4AB8-BB6F-83F32A047205}"/>
    <cellStyle name="Comma 2 2 3 3 2 2 2 2" xfId="11896" xr:uid="{3FF44B14-43DB-466E-9729-6873E62E0F48}"/>
    <cellStyle name="Comma 2 2 3 3 2 2 2 2 2" xfId="25586" xr:uid="{A5609566-7079-4CC2-891D-2EC541597C4B}"/>
    <cellStyle name="Comma 2 2 3 3 2 2 2 2 2 2" xfId="39278" xr:uid="{BE11E3AC-CC3D-4F61-806E-BB11F819549B}"/>
    <cellStyle name="Comma 2 2 3 3 2 2 2 2 2 3" xfId="54161" xr:uid="{BEA7D797-E393-454F-903C-D8A2188A0CD6}"/>
    <cellStyle name="Comma 2 2 3 3 2 2 2 2 3" xfId="18742" xr:uid="{89E31930-1D30-45EF-B8D6-7E0537EA6A3A}"/>
    <cellStyle name="Comma 2 2 3 3 2 2 2 2 4" xfId="32432" xr:uid="{2C720963-A8F5-4730-A064-C750D6FF7BEF}"/>
    <cellStyle name="Comma 2 2 3 3 2 2 2 2 5" xfId="47315" xr:uid="{4A53842E-B043-45DF-9054-0CECB81F7ACF}"/>
    <cellStyle name="Comma 2 2 3 3 2 2 2 3" xfId="22164" xr:uid="{D791A8FC-C57A-47E5-A30D-503E57498840}"/>
    <cellStyle name="Comma 2 2 3 3 2 2 2 3 2" xfId="35856" xr:uid="{AB3C51C4-8FE8-4546-AA83-460DC32079A8}"/>
    <cellStyle name="Comma 2 2 3 3 2 2 2 3 3" xfId="50739" xr:uid="{04DA32C5-2165-4381-A50E-B0520C10C922}"/>
    <cellStyle name="Comma 2 2 3 3 2 2 2 4" xfId="15320" xr:uid="{7279B729-2BEF-4DB5-B344-8198D610E082}"/>
    <cellStyle name="Comma 2 2 3 3 2 2 2 5" xfId="29010" xr:uid="{6455A877-A39E-4618-8428-DD789F677989}"/>
    <cellStyle name="Comma 2 2 3 3 2 2 2 6" xfId="43893" xr:uid="{078E26AF-0361-4AA3-B2E4-D05D18F527AB}"/>
    <cellStyle name="Comma 2 2 3 3 2 2 3" xfId="10184" xr:uid="{389E16FC-E3A4-495D-B462-B7BF89744CAF}"/>
    <cellStyle name="Comma 2 2 3 3 2 2 3 2" xfId="23874" xr:uid="{369F7E7E-FC72-4FA2-881A-12F09D624F79}"/>
    <cellStyle name="Comma 2 2 3 3 2 2 3 2 2" xfId="37566" xr:uid="{0701ADFC-97D5-41C7-8183-FAAD93931E2E}"/>
    <cellStyle name="Comma 2 2 3 3 2 2 3 2 3" xfId="52449" xr:uid="{7C223EF4-A92C-42E6-988F-B94E2B10C417}"/>
    <cellStyle name="Comma 2 2 3 3 2 2 3 3" xfId="17030" xr:uid="{8837911A-73F7-4AA1-940D-E526027EFC35}"/>
    <cellStyle name="Comma 2 2 3 3 2 2 3 4" xfId="30720" xr:uid="{505468BC-CAB6-4FCE-B0E6-E421825DC408}"/>
    <cellStyle name="Comma 2 2 3 3 2 2 3 5" xfId="45603" xr:uid="{B2C34D47-6E6E-4087-A480-B3FA23A85CCC}"/>
    <cellStyle name="Comma 2 2 3 3 2 2 4" xfId="20452" xr:uid="{A7335907-59A6-4B1A-88DC-27161EEABEA0}"/>
    <cellStyle name="Comma 2 2 3 3 2 2 4 2" xfId="34144" xr:uid="{C7CACE33-167B-4C79-B2CE-6256D7B286F2}"/>
    <cellStyle name="Comma 2 2 3 3 2 2 4 3" xfId="49027" xr:uid="{DEAB3D1E-EC4E-491F-B90E-3D613146047E}"/>
    <cellStyle name="Comma 2 2 3 3 2 2 5" xfId="13608" xr:uid="{61615C23-1EF6-4AC5-9348-67A1B804F050}"/>
    <cellStyle name="Comma 2 2 3 3 2 2 6" xfId="27298" xr:uid="{246A6900-175F-42F0-8DCE-802B8A88D4F5}"/>
    <cellStyle name="Comma 2 2 3 3 2 2 7" xfId="42181" xr:uid="{E27932CF-6EC4-4375-87D9-D8032CFC4C00}"/>
    <cellStyle name="Comma 2 2 3 3 2 3" xfId="8473" xr:uid="{B8FFCFD2-3CBD-4F4A-9904-55C703C3C174}"/>
    <cellStyle name="Comma 2 2 3 3 2 3 2" xfId="11895" xr:uid="{4D6882B3-BA01-4DFA-9AB1-328888BB85C7}"/>
    <cellStyle name="Comma 2 2 3 3 2 3 2 2" xfId="25585" xr:uid="{A614B13C-DE41-44F3-A37C-E17C5386AE6A}"/>
    <cellStyle name="Comma 2 2 3 3 2 3 2 2 2" xfId="39277" xr:uid="{461B5254-2CE9-4659-BC94-36960474A9E2}"/>
    <cellStyle name="Comma 2 2 3 3 2 3 2 2 3" xfId="54160" xr:uid="{D0793E0B-2768-4F18-9F27-C6248A6BC7D7}"/>
    <cellStyle name="Comma 2 2 3 3 2 3 2 3" xfId="18741" xr:uid="{633A50E4-1D94-4416-90DA-C74EEF23EFFF}"/>
    <cellStyle name="Comma 2 2 3 3 2 3 2 4" xfId="32431" xr:uid="{E15A83FA-4636-460C-BA96-5022FC8176B0}"/>
    <cellStyle name="Comma 2 2 3 3 2 3 2 5" xfId="47314" xr:uid="{C9A23F4D-3CB6-45F4-B329-926FBB36674F}"/>
    <cellStyle name="Comma 2 2 3 3 2 3 3" xfId="22163" xr:uid="{92F3D189-B830-4908-93F9-D14CD50A0DA9}"/>
    <cellStyle name="Comma 2 2 3 3 2 3 3 2" xfId="35855" xr:uid="{B05902FB-2807-47ED-8D86-DF64356B0621}"/>
    <cellStyle name="Comma 2 2 3 3 2 3 3 3" xfId="50738" xr:uid="{BDCD97D7-60C4-403E-B6E4-4B95725BB69F}"/>
    <cellStyle name="Comma 2 2 3 3 2 3 4" xfId="15319" xr:uid="{A62C1FCF-B440-4C75-BED2-8EE079045FEF}"/>
    <cellStyle name="Comma 2 2 3 3 2 3 5" xfId="29009" xr:uid="{BEFE80F5-F05E-4853-9C2A-CBC91B8D198C}"/>
    <cellStyle name="Comma 2 2 3 3 2 3 6" xfId="43892" xr:uid="{7F628B68-FE1C-4F77-B1F9-7AD75559E12A}"/>
    <cellStyle name="Comma 2 2 3 3 2 4" xfId="10183" xr:uid="{39E0C1D4-2B8F-4FA6-992F-4BDE8A025AFB}"/>
    <cellStyle name="Comma 2 2 3 3 2 4 2" xfId="23873" xr:uid="{48198F55-9FDD-40FB-BB80-BDF87E5ECAB2}"/>
    <cellStyle name="Comma 2 2 3 3 2 4 2 2" xfId="37565" xr:uid="{D90A9D89-5463-438D-B01D-F2DABFA2999D}"/>
    <cellStyle name="Comma 2 2 3 3 2 4 2 3" xfId="52448" xr:uid="{C3A1DF33-E534-4FF3-878A-92207C669537}"/>
    <cellStyle name="Comma 2 2 3 3 2 4 3" xfId="17029" xr:uid="{AE4C22E9-826F-4707-8AAE-D20DBAD89986}"/>
    <cellStyle name="Comma 2 2 3 3 2 4 4" xfId="30719" xr:uid="{619B9D1E-10A2-41CF-8D4B-FF3168037512}"/>
    <cellStyle name="Comma 2 2 3 3 2 4 5" xfId="45602" xr:uid="{DC1DDD89-17DC-4999-A64C-9ED09EF30237}"/>
    <cellStyle name="Comma 2 2 3 3 2 5" xfId="20451" xr:uid="{98D2374E-EFF9-4A3D-85EA-2DEE3B60570D}"/>
    <cellStyle name="Comma 2 2 3 3 2 5 2" xfId="34143" xr:uid="{FF435DE8-7889-439E-B1C4-873E98B19FDA}"/>
    <cellStyle name="Comma 2 2 3 3 2 5 3" xfId="49026" xr:uid="{1856EE40-5EA8-475F-9957-875CB2A8F400}"/>
    <cellStyle name="Comma 2 2 3 3 2 6" xfId="13607" xr:uid="{85C58C60-25ED-4A23-B314-82DF5C17C7C9}"/>
    <cellStyle name="Comma 2 2 3 3 2 7" xfId="27297" xr:uid="{202BDCE8-513E-4164-86DE-8B70A62F33C8}"/>
    <cellStyle name="Comma 2 2 3 3 2 8" xfId="42180" xr:uid="{DA751D58-423E-428A-9495-A94752A4C7D4}"/>
    <cellStyle name="Comma 2 2 3 3 3" xfId="6762" xr:uid="{15437094-A361-4745-8189-463FD8805C45}"/>
    <cellStyle name="Comma 2 2 3 3 3 2" xfId="8475" xr:uid="{7FE0E073-E66A-4B9E-9CF5-D695A7B01F00}"/>
    <cellStyle name="Comma 2 2 3 3 3 2 2" xfId="11897" xr:uid="{BF6CE459-BEFB-427F-8607-C3B882C285B8}"/>
    <cellStyle name="Comma 2 2 3 3 3 2 2 2" xfId="25587" xr:uid="{B4C8E5F1-0348-4CCC-AD59-706E6D60E970}"/>
    <cellStyle name="Comma 2 2 3 3 3 2 2 2 2" xfId="39279" xr:uid="{6778ABCE-2B43-41F6-B85B-CDE09C097107}"/>
    <cellStyle name="Comma 2 2 3 3 3 2 2 2 3" xfId="54162" xr:uid="{6783E392-18A8-4426-B9E4-8DD303A81734}"/>
    <cellStyle name="Comma 2 2 3 3 3 2 2 3" xfId="18743" xr:uid="{CEE57453-DCC3-406D-999C-0D497C729865}"/>
    <cellStyle name="Comma 2 2 3 3 3 2 2 4" xfId="32433" xr:uid="{AEBDC5DB-96F9-4386-B8B5-6151A0B35C2A}"/>
    <cellStyle name="Comma 2 2 3 3 3 2 2 5" xfId="47316" xr:uid="{38ED80D2-0892-4CFA-9C6A-307E0F33071B}"/>
    <cellStyle name="Comma 2 2 3 3 3 2 3" xfId="22165" xr:uid="{7EE354DC-5CE1-4AA1-BDE3-1F27EC73A33A}"/>
    <cellStyle name="Comma 2 2 3 3 3 2 3 2" xfId="35857" xr:uid="{E9AE7C6C-0DD0-49A7-8ADB-A0E64503718B}"/>
    <cellStyle name="Comma 2 2 3 3 3 2 3 3" xfId="50740" xr:uid="{9D3480F4-D6EB-492A-A226-6ED9A7D15C3F}"/>
    <cellStyle name="Comma 2 2 3 3 3 2 4" xfId="15321" xr:uid="{3643DA1B-602D-404C-AACB-168B2210A068}"/>
    <cellStyle name="Comma 2 2 3 3 3 2 5" xfId="29011" xr:uid="{F670B661-D893-4FBF-A98B-D25CAB326EBF}"/>
    <cellStyle name="Comma 2 2 3 3 3 2 6" xfId="43894" xr:uid="{3FBCC991-2411-4391-B424-31F3A5BCEEE9}"/>
    <cellStyle name="Comma 2 2 3 3 3 3" xfId="10185" xr:uid="{043DB0E0-0CB4-4C00-97CF-B71DFD73F7A4}"/>
    <cellStyle name="Comma 2 2 3 3 3 3 2" xfId="23875" xr:uid="{5F083062-2D35-43FC-933D-D9EDB8BAE2AA}"/>
    <cellStyle name="Comma 2 2 3 3 3 3 2 2" xfId="37567" xr:uid="{6CAB7BB3-539F-4E45-982A-A0466FF4E73E}"/>
    <cellStyle name="Comma 2 2 3 3 3 3 2 3" xfId="52450" xr:uid="{B2E722CF-A86A-4A45-9D81-E6CED93BDED6}"/>
    <cellStyle name="Comma 2 2 3 3 3 3 3" xfId="17031" xr:uid="{A8F3333B-0D9C-45B7-81FC-4912AD60E491}"/>
    <cellStyle name="Comma 2 2 3 3 3 3 4" xfId="30721" xr:uid="{52E71D0A-AD04-464D-9DAA-366892C22E89}"/>
    <cellStyle name="Comma 2 2 3 3 3 3 5" xfId="45604" xr:uid="{2EEC4D40-ACE1-4F16-8B45-5D62215722F3}"/>
    <cellStyle name="Comma 2 2 3 3 3 4" xfId="20453" xr:uid="{CEBD7374-C384-4471-B1F1-CA894D89409F}"/>
    <cellStyle name="Comma 2 2 3 3 3 4 2" xfId="34145" xr:uid="{D7B19C15-921F-46FA-A6CD-EA352EBA5960}"/>
    <cellStyle name="Comma 2 2 3 3 3 4 3" xfId="49028" xr:uid="{45E56A61-0B65-459B-8BF6-A5E993D12203}"/>
    <cellStyle name="Comma 2 2 3 3 3 5" xfId="13609" xr:uid="{022EF244-7D7F-4C1D-8972-A1A4BD2988E0}"/>
    <cellStyle name="Comma 2 2 3 3 3 6" xfId="27299" xr:uid="{2C489A76-92FE-4CA6-A73B-A053C8D3FACD}"/>
    <cellStyle name="Comma 2 2 3 3 3 7" xfId="42182" xr:uid="{B722D2FA-8121-458E-A718-57AF3CD92CB1}"/>
    <cellStyle name="Comma 2 2 3 3 4" xfId="6763" xr:uid="{CDD231C7-C400-403F-A8CD-41FA37699761}"/>
    <cellStyle name="Comma 2 2 3 3 4 2" xfId="8476" xr:uid="{5500F00B-9D3A-4563-B645-A9731A6FA451}"/>
    <cellStyle name="Comma 2 2 3 3 4 2 2" xfId="11898" xr:uid="{359F6678-B069-446C-AAF9-FB8FAF0F33B5}"/>
    <cellStyle name="Comma 2 2 3 3 4 2 2 2" xfId="25588" xr:uid="{37085930-295A-4C92-8F9D-46A1217E7C64}"/>
    <cellStyle name="Comma 2 2 3 3 4 2 2 2 2" xfId="39280" xr:uid="{E0568D0D-4EF0-4862-B427-3D42132AD7A7}"/>
    <cellStyle name="Comma 2 2 3 3 4 2 2 2 3" xfId="54163" xr:uid="{77C63C15-3EED-4D02-9CA5-1191FAA92D81}"/>
    <cellStyle name="Comma 2 2 3 3 4 2 2 3" xfId="18744" xr:uid="{F9E12848-71B6-4813-93A4-D509C15E3066}"/>
    <cellStyle name="Comma 2 2 3 3 4 2 2 4" xfId="32434" xr:uid="{D72F8164-0937-48B3-A656-B987CA062A75}"/>
    <cellStyle name="Comma 2 2 3 3 4 2 2 5" xfId="47317" xr:uid="{723D58DB-C717-4C3F-A443-9FE2D4872129}"/>
    <cellStyle name="Comma 2 2 3 3 4 2 3" xfId="22166" xr:uid="{31489FEA-2065-4BD4-A4F3-B1F89915D5AC}"/>
    <cellStyle name="Comma 2 2 3 3 4 2 3 2" xfId="35858" xr:uid="{B8BEC186-362E-41C7-988C-00CE9CA0A533}"/>
    <cellStyle name="Comma 2 2 3 3 4 2 3 3" xfId="50741" xr:uid="{BE2666AC-7DD2-4D07-82AB-BB513D199E64}"/>
    <cellStyle name="Comma 2 2 3 3 4 2 4" xfId="15322" xr:uid="{2539EC17-2EA2-43E3-BD3F-2E75717B19CF}"/>
    <cellStyle name="Comma 2 2 3 3 4 2 5" xfId="29012" xr:uid="{F1D498ED-A44C-4FA1-AE8E-E2882A40CD00}"/>
    <cellStyle name="Comma 2 2 3 3 4 2 6" xfId="43895" xr:uid="{82A8F1D3-820E-4F45-906E-485324A92760}"/>
    <cellStyle name="Comma 2 2 3 3 4 3" xfId="10186" xr:uid="{9C1C3482-D57A-4D9C-B813-1F189718E362}"/>
    <cellStyle name="Comma 2 2 3 3 4 3 2" xfId="23876" xr:uid="{7A36E96E-06AE-4F8C-9EE5-54B2D71814DF}"/>
    <cellStyle name="Comma 2 2 3 3 4 3 2 2" xfId="37568" xr:uid="{783C6A9F-6A99-42C5-90DF-4F3F927A5E17}"/>
    <cellStyle name="Comma 2 2 3 3 4 3 2 3" xfId="52451" xr:uid="{A38B27F2-E9C3-452D-B3F3-F8DB1CC3EC62}"/>
    <cellStyle name="Comma 2 2 3 3 4 3 3" xfId="17032" xr:uid="{24721F51-46E6-4C04-A29A-AE66572844ED}"/>
    <cellStyle name="Comma 2 2 3 3 4 3 4" xfId="30722" xr:uid="{BBE79884-4F08-47EE-8098-53702295B472}"/>
    <cellStyle name="Comma 2 2 3 3 4 3 5" xfId="45605" xr:uid="{25C06C5E-96B9-45D5-8578-DB8594D46336}"/>
    <cellStyle name="Comma 2 2 3 3 4 4" xfId="20454" xr:uid="{C67CC9CB-0B4F-4732-A7D4-96E3439EDF70}"/>
    <cellStyle name="Comma 2 2 3 3 4 4 2" xfId="34146" xr:uid="{E928C8E7-1BC2-443B-973D-8ED1D22AA4BC}"/>
    <cellStyle name="Comma 2 2 3 3 4 4 3" xfId="49029" xr:uid="{03651665-1E30-472C-BC52-8475AFA9CC97}"/>
    <cellStyle name="Comma 2 2 3 3 4 5" xfId="13610" xr:uid="{AD4CC24D-6506-4072-ABDD-02BA4F8B5E81}"/>
    <cellStyle name="Comma 2 2 3 3 4 6" xfId="27300" xr:uid="{9CDB95F4-E515-4108-AEE4-8D3A0A47A558}"/>
    <cellStyle name="Comma 2 2 3 3 4 7" xfId="42183" xr:uid="{F8F9459A-CA40-45A2-AB72-1BA1436BD1A6}"/>
    <cellStyle name="Comma 2 2 3 3 5" xfId="8472" xr:uid="{DBE30D43-3B92-4D0E-BA60-D469B2B9C841}"/>
    <cellStyle name="Comma 2 2 3 3 5 2" xfId="11894" xr:uid="{1FDBCEA0-FFB3-4D3B-BFBB-24221E95EC2B}"/>
    <cellStyle name="Comma 2 2 3 3 5 2 2" xfId="25584" xr:uid="{24BF0C24-149A-4FC6-977C-AC02FF550BEE}"/>
    <cellStyle name="Comma 2 2 3 3 5 2 2 2" xfId="39276" xr:uid="{CDFAE302-4416-40A7-8D14-8FE68CC274F5}"/>
    <cellStyle name="Comma 2 2 3 3 5 2 2 3" xfId="54159" xr:uid="{2DE44C2C-4F25-4493-8371-F11EE52BB0BC}"/>
    <cellStyle name="Comma 2 2 3 3 5 2 3" xfId="18740" xr:uid="{D1A1F032-8D1B-46AB-B90B-85E10D93467A}"/>
    <cellStyle name="Comma 2 2 3 3 5 2 4" xfId="32430" xr:uid="{5D29FDAE-EF4D-4D08-B048-25FC249ADA04}"/>
    <cellStyle name="Comma 2 2 3 3 5 2 5" xfId="47313" xr:uid="{D0E71821-46A3-4D88-B1A7-B5BC26C08905}"/>
    <cellStyle name="Comma 2 2 3 3 5 3" xfId="22162" xr:uid="{DEB5D219-9F63-47D2-BA86-676A47EFA414}"/>
    <cellStyle name="Comma 2 2 3 3 5 3 2" xfId="35854" xr:uid="{1EE2C60A-0DC8-4033-8F81-F856B0065912}"/>
    <cellStyle name="Comma 2 2 3 3 5 3 3" xfId="50737" xr:uid="{0EE4420B-9806-4646-AB69-BC308E928445}"/>
    <cellStyle name="Comma 2 2 3 3 5 4" xfId="15318" xr:uid="{3B5D83B6-1C76-4D64-B209-622D15D97F6A}"/>
    <cellStyle name="Comma 2 2 3 3 5 5" xfId="29008" xr:uid="{E08EF4A4-C774-47EB-BBD8-07923CF904B1}"/>
    <cellStyle name="Comma 2 2 3 3 5 6" xfId="43891" xr:uid="{DE94D7B7-C318-4663-9C8F-29DEE4857F6B}"/>
    <cellStyle name="Comma 2 2 3 3 6" xfId="10182" xr:uid="{8B7FF7A3-013C-46AD-8508-25843DABB7C0}"/>
    <cellStyle name="Comma 2 2 3 3 6 2" xfId="23872" xr:uid="{736C0D44-3DF2-49C5-9912-08E9B3E94B23}"/>
    <cellStyle name="Comma 2 2 3 3 6 2 2" xfId="37564" xr:uid="{6A737694-BAF1-43C1-A2B5-7002FC5D7E7F}"/>
    <cellStyle name="Comma 2 2 3 3 6 2 3" xfId="52447" xr:uid="{50BA6351-046B-4386-884A-89F4F4348B99}"/>
    <cellStyle name="Comma 2 2 3 3 6 3" xfId="17028" xr:uid="{DA80B48C-6A42-4354-BF9E-35E99260DC87}"/>
    <cellStyle name="Comma 2 2 3 3 6 4" xfId="30718" xr:uid="{7CC30CB1-AAF8-45AF-9D6B-3F39B4C8297F}"/>
    <cellStyle name="Comma 2 2 3 3 6 5" xfId="45601" xr:uid="{57CF9184-50DD-4D8E-9470-941522672EC0}"/>
    <cellStyle name="Comma 2 2 3 3 7" xfId="20450" xr:uid="{EA5B9180-C536-4679-8E50-960392637508}"/>
    <cellStyle name="Comma 2 2 3 3 7 2" xfId="34142" xr:uid="{6216EEAE-E58B-4BEE-BD4D-266F022370E5}"/>
    <cellStyle name="Comma 2 2 3 3 7 3" xfId="49025" xr:uid="{D2B9DB79-31D2-4D33-ACA0-4CB3BEDD8D35}"/>
    <cellStyle name="Comma 2 2 3 3 8" xfId="13606" xr:uid="{696556FA-A01B-4DC1-B853-E9A7718EAAE8}"/>
    <cellStyle name="Comma 2 2 3 3 9" xfId="27296" xr:uid="{889D033F-3CEC-4441-91F2-B504087BDA83}"/>
    <cellStyle name="Comma 2 2 3 4" xfId="6764" xr:uid="{A7704A4E-F18B-43F8-A346-A50D794C015E}"/>
    <cellStyle name="Comma 2 2 3 4 2" xfId="6765" xr:uid="{6E71D0CE-205E-466D-B6F0-0D11A5C054E3}"/>
    <cellStyle name="Comma 2 2 3 4 2 2" xfId="8478" xr:uid="{E80AEC89-0C20-46A4-B34D-44BC7506A11F}"/>
    <cellStyle name="Comma 2 2 3 4 2 2 2" xfId="11900" xr:uid="{0BDD86C1-C732-4814-9711-AD269DD09463}"/>
    <cellStyle name="Comma 2 2 3 4 2 2 2 2" xfId="25590" xr:uid="{64211F97-C3B9-4634-8265-A7F435E331AF}"/>
    <cellStyle name="Comma 2 2 3 4 2 2 2 2 2" xfId="39282" xr:uid="{772AAE96-1E90-49A1-AC2A-C0CFBF18C153}"/>
    <cellStyle name="Comma 2 2 3 4 2 2 2 2 3" xfId="54165" xr:uid="{01425A98-7495-4E56-8EC3-B100303ADADC}"/>
    <cellStyle name="Comma 2 2 3 4 2 2 2 3" xfId="18746" xr:uid="{7E03C923-708C-437B-8B40-0AA6213626E9}"/>
    <cellStyle name="Comma 2 2 3 4 2 2 2 4" xfId="32436" xr:uid="{7C45671D-FE05-48FA-826D-78486CCB0914}"/>
    <cellStyle name="Comma 2 2 3 4 2 2 2 5" xfId="47319" xr:uid="{6AC26AB2-7DD4-40C2-850B-B95FBA77F54B}"/>
    <cellStyle name="Comma 2 2 3 4 2 2 3" xfId="22168" xr:uid="{5CED52E4-D4DF-4B24-89CA-2C4414D1EB09}"/>
    <cellStyle name="Comma 2 2 3 4 2 2 3 2" xfId="35860" xr:uid="{3634AD32-2DA7-4AF6-9741-28957C9E0913}"/>
    <cellStyle name="Comma 2 2 3 4 2 2 3 3" xfId="50743" xr:uid="{F60C94BD-704C-44A7-B2D7-D88E42903517}"/>
    <cellStyle name="Comma 2 2 3 4 2 2 4" xfId="15324" xr:uid="{456746D8-E697-495C-80E3-C5521E6A8495}"/>
    <cellStyle name="Comma 2 2 3 4 2 2 5" xfId="29014" xr:uid="{DB962409-CCA2-4B1B-8434-F7C414773890}"/>
    <cellStyle name="Comma 2 2 3 4 2 2 6" xfId="43897" xr:uid="{F7856CF9-55B4-4BD0-9B95-73F31E0F4211}"/>
    <cellStyle name="Comma 2 2 3 4 2 3" xfId="10188" xr:uid="{BB812082-5810-42CE-83F6-A40A3BD7ED22}"/>
    <cellStyle name="Comma 2 2 3 4 2 3 2" xfId="23878" xr:uid="{7F3F0AAD-9EA6-44F4-A9F7-FBA12EBB01E9}"/>
    <cellStyle name="Comma 2 2 3 4 2 3 2 2" xfId="37570" xr:uid="{11A70F00-10D4-4468-99EF-B77055B3FEC3}"/>
    <cellStyle name="Comma 2 2 3 4 2 3 2 3" xfId="52453" xr:uid="{A703317C-ED05-4BDD-84F2-FD595D9EADF3}"/>
    <cellStyle name="Comma 2 2 3 4 2 3 3" xfId="17034" xr:uid="{12C3B0BC-75EA-4CD1-8330-04DD56F6874D}"/>
    <cellStyle name="Comma 2 2 3 4 2 3 4" xfId="30724" xr:uid="{02D4641F-038F-41C9-8E97-715BE267119C}"/>
    <cellStyle name="Comma 2 2 3 4 2 3 5" xfId="45607" xr:uid="{51C91046-3FAB-4B34-A717-2A11A2579C0A}"/>
    <cellStyle name="Comma 2 2 3 4 2 4" xfId="20456" xr:uid="{88B06C27-FA3A-4360-8993-93051133BBF3}"/>
    <cellStyle name="Comma 2 2 3 4 2 4 2" xfId="34148" xr:uid="{D699FE9C-6C60-4F06-9F53-AD55F11DB6C8}"/>
    <cellStyle name="Comma 2 2 3 4 2 4 3" xfId="49031" xr:uid="{1F75096B-DFB1-454F-934A-18D5B09447EB}"/>
    <cellStyle name="Comma 2 2 3 4 2 5" xfId="13612" xr:uid="{72D90E3E-0F28-49DF-BF4E-78D21741649C}"/>
    <cellStyle name="Comma 2 2 3 4 2 6" xfId="27302" xr:uid="{D8374704-1C9A-47BE-B94C-141B562E9549}"/>
    <cellStyle name="Comma 2 2 3 4 2 7" xfId="42185" xr:uid="{55BAB885-A3A7-44FC-9848-3E26DFDD3CDC}"/>
    <cellStyle name="Comma 2 2 3 4 3" xfId="8477" xr:uid="{639519E5-8712-4E6D-8709-9248CEB897C2}"/>
    <cellStyle name="Comma 2 2 3 4 3 2" xfId="11899" xr:uid="{7C5695EB-EF83-40EE-8690-CC2400994F80}"/>
    <cellStyle name="Comma 2 2 3 4 3 2 2" xfId="25589" xr:uid="{FB2384AB-8569-4677-9DD3-AAA9E09E6169}"/>
    <cellStyle name="Comma 2 2 3 4 3 2 2 2" xfId="39281" xr:uid="{E3B0B25E-021D-408A-B2E8-EAE24A879F9E}"/>
    <cellStyle name="Comma 2 2 3 4 3 2 2 3" xfId="54164" xr:uid="{550ED5D4-976E-4C8A-99D3-266F03C6D916}"/>
    <cellStyle name="Comma 2 2 3 4 3 2 3" xfId="18745" xr:uid="{F2B040F2-18E7-4992-8D71-B74FD6A50C43}"/>
    <cellStyle name="Comma 2 2 3 4 3 2 4" xfId="32435" xr:uid="{262CCE77-77DF-4BC4-8E51-6FE7EF866C6D}"/>
    <cellStyle name="Comma 2 2 3 4 3 2 5" xfId="47318" xr:uid="{A33D3629-7C69-4CD2-810D-6FE23496A902}"/>
    <cellStyle name="Comma 2 2 3 4 3 3" xfId="22167" xr:uid="{B0459B99-5B76-41F4-9750-5D21657B39C7}"/>
    <cellStyle name="Comma 2 2 3 4 3 3 2" xfId="35859" xr:uid="{1FA91FA1-A239-47C0-92F8-2D248B03D8CA}"/>
    <cellStyle name="Comma 2 2 3 4 3 3 3" xfId="50742" xr:uid="{EEA36628-2B35-47CE-ABE1-B4EB80CBAE1D}"/>
    <cellStyle name="Comma 2 2 3 4 3 4" xfId="15323" xr:uid="{4DA0F99A-E2A3-4337-956C-BFA9D1F1A3E7}"/>
    <cellStyle name="Comma 2 2 3 4 3 5" xfId="29013" xr:uid="{445B0E69-FC81-4F31-8F86-1303A98857BE}"/>
    <cellStyle name="Comma 2 2 3 4 3 6" xfId="43896" xr:uid="{E6621CCB-5A18-4C07-B782-174ED347FC02}"/>
    <cellStyle name="Comma 2 2 3 4 4" xfId="10187" xr:uid="{4428F14D-3BCC-44AE-9E6B-1459FEFACF69}"/>
    <cellStyle name="Comma 2 2 3 4 4 2" xfId="23877" xr:uid="{6B04F814-BAEE-4236-BE6F-8B74C3835FF9}"/>
    <cellStyle name="Comma 2 2 3 4 4 2 2" xfId="37569" xr:uid="{9C925906-A78C-4139-A013-90CB4155F891}"/>
    <cellStyle name="Comma 2 2 3 4 4 2 3" xfId="52452" xr:uid="{EA7903B7-E78C-4761-B2BF-F13EA7ED9422}"/>
    <cellStyle name="Comma 2 2 3 4 4 3" xfId="17033" xr:uid="{2E8BACB9-E0EF-41E2-8FBD-68F566C2D6F0}"/>
    <cellStyle name="Comma 2 2 3 4 4 4" xfId="30723" xr:uid="{D6FA4D9B-AB42-40DD-B711-11659E9E26B9}"/>
    <cellStyle name="Comma 2 2 3 4 4 5" xfId="45606" xr:uid="{7F325AC2-B520-4C15-9A8B-8CA99D6B96AF}"/>
    <cellStyle name="Comma 2 2 3 4 5" xfId="20455" xr:uid="{8D0B57E5-86CE-4978-8897-C7130F73717B}"/>
    <cellStyle name="Comma 2 2 3 4 5 2" xfId="34147" xr:uid="{A67AD505-0CCE-44E9-ADAA-7880D7694974}"/>
    <cellStyle name="Comma 2 2 3 4 5 3" xfId="49030" xr:uid="{7147E381-6CFB-45A1-B862-1B27B9224621}"/>
    <cellStyle name="Comma 2 2 3 4 6" xfId="13611" xr:uid="{968463B2-445C-4ED0-981C-0E2B5FD83020}"/>
    <cellStyle name="Comma 2 2 3 4 7" xfId="27301" xr:uid="{5D9BD865-A1C9-45D1-997D-829FF1C8FEB1}"/>
    <cellStyle name="Comma 2 2 3 4 8" xfId="42184" xr:uid="{2B53C20C-2BF7-462D-AEF7-B39170236601}"/>
    <cellStyle name="Comma 2 2 3 5" xfId="6766" xr:uid="{E9B7FC46-6335-45A0-902C-B78E7D7C7ECC}"/>
    <cellStyle name="Comma 2 2 3 5 2" xfId="8479" xr:uid="{A9A49A3E-D9AF-478F-84A0-98B74E252502}"/>
    <cellStyle name="Comma 2 2 3 5 2 2" xfId="11901" xr:uid="{5A85D40E-E9D1-458C-98E9-5E4AA71328E6}"/>
    <cellStyle name="Comma 2 2 3 5 2 2 2" xfId="25591" xr:uid="{8089DA61-513E-4400-835E-CFDF166C1CA6}"/>
    <cellStyle name="Comma 2 2 3 5 2 2 2 2" xfId="39283" xr:uid="{4DBBEA48-06E1-4539-AA3E-9844DDB4D285}"/>
    <cellStyle name="Comma 2 2 3 5 2 2 2 3" xfId="54166" xr:uid="{6402F2C7-0AE3-4A08-84A1-D9AC5B2CC650}"/>
    <cellStyle name="Comma 2 2 3 5 2 2 3" xfId="18747" xr:uid="{446B38E5-2F5C-44B1-832A-BE7C000CB813}"/>
    <cellStyle name="Comma 2 2 3 5 2 2 4" xfId="32437" xr:uid="{888C4F20-6940-413F-BE5C-82CF0D631127}"/>
    <cellStyle name="Comma 2 2 3 5 2 2 5" xfId="47320" xr:uid="{1ABF8B87-D4CE-42A9-9F5A-C810B9644121}"/>
    <cellStyle name="Comma 2 2 3 5 2 3" xfId="22169" xr:uid="{1FEBF114-DFFB-4DB0-9684-1A0CBD2184AF}"/>
    <cellStyle name="Comma 2 2 3 5 2 3 2" xfId="35861" xr:uid="{3D736236-641A-4E66-B3BA-3B8D7F9DD828}"/>
    <cellStyle name="Comma 2 2 3 5 2 3 3" xfId="50744" xr:uid="{A7E2F1DF-123D-4540-9659-DBA6DB2E783E}"/>
    <cellStyle name="Comma 2 2 3 5 2 4" xfId="15325" xr:uid="{94A5007C-831D-43C3-A546-BDB20BC44B67}"/>
    <cellStyle name="Comma 2 2 3 5 2 5" xfId="29015" xr:uid="{CAB92A19-3FD3-4C14-950B-26182D1EBFCA}"/>
    <cellStyle name="Comma 2 2 3 5 2 6" xfId="43898" xr:uid="{7839E9D1-50D9-4B4F-8C7F-F86E3E6E698C}"/>
    <cellStyle name="Comma 2 2 3 5 3" xfId="10189" xr:uid="{D77AED27-DB8E-4EE2-9BDD-2433235ED1AB}"/>
    <cellStyle name="Comma 2 2 3 5 3 2" xfId="23879" xr:uid="{845D3289-75E6-4AB7-81EF-88CFF1B3C6C0}"/>
    <cellStyle name="Comma 2 2 3 5 3 2 2" xfId="37571" xr:uid="{EE02C346-E502-4E9D-B31A-65D7E1231016}"/>
    <cellStyle name="Comma 2 2 3 5 3 2 3" xfId="52454" xr:uid="{F6DDC8FD-F771-4930-AD11-7B75CABD1944}"/>
    <cellStyle name="Comma 2 2 3 5 3 3" xfId="17035" xr:uid="{391C3FAA-14C3-465E-9CDD-EF197F626502}"/>
    <cellStyle name="Comma 2 2 3 5 3 4" xfId="30725" xr:uid="{C4D4975F-0DDD-48B3-9EE4-8256C6C483BD}"/>
    <cellStyle name="Comma 2 2 3 5 3 5" xfId="45608" xr:uid="{4208EBD9-7933-4AC6-B905-5D5E95808B36}"/>
    <cellStyle name="Comma 2 2 3 5 4" xfId="20457" xr:uid="{F9D732CF-E740-4A06-A10E-A7DA925D3227}"/>
    <cellStyle name="Comma 2 2 3 5 4 2" xfId="34149" xr:uid="{49F7ADBB-C90E-44CB-B4EF-6B44B56B3871}"/>
    <cellStyle name="Comma 2 2 3 5 4 3" xfId="49032" xr:uid="{AA970615-C8BB-4B10-9231-B702CEDD8355}"/>
    <cellStyle name="Comma 2 2 3 5 5" xfId="13613" xr:uid="{5A136207-CD43-48C5-BDAC-6F6407B58A9E}"/>
    <cellStyle name="Comma 2 2 3 5 6" xfId="27303" xr:uid="{FA8D47E4-2836-47DB-B21B-4AFD5873455D}"/>
    <cellStyle name="Comma 2 2 3 5 7" xfId="42186" xr:uid="{B86F5B58-7D42-4DC0-98CB-E1170601932F}"/>
    <cellStyle name="Comma 2 2 3 6" xfId="6767" xr:uid="{89E6AD91-67E2-4A0A-8F22-C3ABD8AF7E5E}"/>
    <cellStyle name="Comma 2 2 3 6 2" xfId="8480" xr:uid="{8EC53A3F-1F9E-4BB4-B436-C3555746A8B1}"/>
    <cellStyle name="Comma 2 2 3 6 2 2" xfId="11902" xr:uid="{46E80DD4-D438-40B1-8DB5-929EFF2801CD}"/>
    <cellStyle name="Comma 2 2 3 6 2 2 2" xfId="25592" xr:uid="{0A96F8C7-40B3-4EFD-A60F-818BB2A63C16}"/>
    <cellStyle name="Comma 2 2 3 6 2 2 2 2" xfId="39284" xr:uid="{6B8F8598-C4DE-4526-9D71-DA2841860391}"/>
    <cellStyle name="Comma 2 2 3 6 2 2 2 3" xfId="54167" xr:uid="{B3393341-D211-4E67-BF3A-A971CA850E19}"/>
    <cellStyle name="Comma 2 2 3 6 2 2 3" xfId="18748" xr:uid="{F9E2B4A8-30D9-4F4C-9B10-B49D234D2F8C}"/>
    <cellStyle name="Comma 2 2 3 6 2 2 4" xfId="32438" xr:uid="{1A9E5D26-9F13-4072-9312-00B5C95AEF8B}"/>
    <cellStyle name="Comma 2 2 3 6 2 2 5" xfId="47321" xr:uid="{252499B1-B265-4159-9CAE-27382A3D0B19}"/>
    <cellStyle name="Comma 2 2 3 6 2 3" xfId="22170" xr:uid="{04DD7B78-C1D5-4F8D-835F-15E23830FB51}"/>
    <cellStyle name="Comma 2 2 3 6 2 3 2" xfId="35862" xr:uid="{ACC8EEDA-15E4-4BE1-A83A-78947CD9CDC5}"/>
    <cellStyle name="Comma 2 2 3 6 2 3 3" xfId="50745" xr:uid="{9FEA4AF3-FFBB-4762-986B-A0F2A6204B39}"/>
    <cellStyle name="Comma 2 2 3 6 2 4" xfId="15326" xr:uid="{7090BF96-AFE3-4A67-B72C-90406B6B3931}"/>
    <cellStyle name="Comma 2 2 3 6 2 5" xfId="29016" xr:uid="{3834901D-5418-47A5-8A95-FEB2725E5641}"/>
    <cellStyle name="Comma 2 2 3 6 2 6" xfId="43899" xr:uid="{5BB20EE1-795E-4EA7-9FFC-E1C4D0F7311C}"/>
    <cellStyle name="Comma 2 2 3 6 3" xfId="10190" xr:uid="{73C88A6A-FED7-4A9E-85EE-02BB2C2B7D3E}"/>
    <cellStyle name="Comma 2 2 3 6 3 2" xfId="23880" xr:uid="{754CE17A-A7E1-4839-8EC5-75A7573D5256}"/>
    <cellStyle name="Comma 2 2 3 6 3 2 2" xfId="37572" xr:uid="{73363F79-02CB-41FE-A841-1695DD7817D3}"/>
    <cellStyle name="Comma 2 2 3 6 3 2 3" xfId="52455" xr:uid="{D8299A0A-C4B2-43A0-898F-E4CC4938FC44}"/>
    <cellStyle name="Comma 2 2 3 6 3 3" xfId="17036" xr:uid="{5664B509-E80D-4262-9904-BB571AD187C1}"/>
    <cellStyle name="Comma 2 2 3 6 3 4" xfId="30726" xr:uid="{E0ABD5EA-BFB6-44D4-88B2-8964ED2E0675}"/>
    <cellStyle name="Comma 2 2 3 6 3 5" xfId="45609" xr:uid="{E4DB19AB-FBA3-41D1-A217-25759C7ABDF0}"/>
    <cellStyle name="Comma 2 2 3 6 4" xfId="20458" xr:uid="{8340717B-EE47-4340-A234-F89B9D7E4ECF}"/>
    <cellStyle name="Comma 2 2 3 6 4 2" xfId="34150" xr:uid="{2F84BCDE-8AC5-4740-A91E-27EF1846177B}"/>
    <cellStyle name="Comma 2 2 3 6 4 3" xfId="49033" xr:uid="{CB23E571-AD2F-4AF5-910F-8C1F58467CAA}"/>
    <cellStyle name="Comma 2 2 3 6 5" xfId="13614" xr:uid="{427D1CAC-A9AE-47C7-93B1-60DDD29D0F21}"/>
    <cellStyle name="Comma 2 2 3 6 6" xfId="27304" xr:uid="{A37AF65D-2BE5-436C-AC1C-94C2D125DE7B}"/>
    <cellStyle name="Comma 2 2 3 6 7" xfId="42187" xr:uid="{1AE3BFEA-1CD3-4538-AEFD-082821B8FF9C}"/>
    <cellStyle name="Comma 2 2 3 7" xfId="8466" xr:uid="{8D0DB2D2-8B4F-45E0-BEDE-264BE08EB8EE}"/>
    <cellStyle name="Comma 2 2 3 7 2" xfId="11888" xr:uid="{23E57022-C02A-4AF6-A2DB-2A90A5ADADD9}"/>
    <cellStyle name="Comma 2 2 3 7 2 2" xfId="25578" xr:uid="{114F181B-A4AB-41E6-A95A-E2EAC5B6792C}"/>
    <cellStyle name="Comma 2 2 3 7 2 2 2" xfId="39270" xr:uid="{3603A555-4A58-4C64-B219-CAF2120D9E6A}"/>
    <cellStyle name="Comma 2 2 3 7 2 2 3" xfId="54153" xr:uid="{6669A17A-A2FB-4615-9493-0FB4D4B80C05}"/>
    <cellStyle name="Comma 2 2 3 7 2 3" xfId="18734" xr:uid="{7FE39D0F-EBD3-40C8-8594-AC815A1FA9E9}"/>
    <cellStyle name="Comma 2 2 3 7 2 4" xfId="32424" xr:uid="{CBBEB6FF-74B3-4F17-917B-2BA9F0822ABE}"/>
    <cellStyle name="Comma 2 2 3 7 2 5" xfId="47307" xr:uid="{6A3F87C5-A97A-4EC1-A50D-39E448F20B39}"/>
    <cellStyle name="Comma 2 2 3 7 3" xfId="22156" xr:uid="{DC64D689-EE49-4356-8E4A-4770F7C760E5}"/>
    <cellStyle name="Comma 2 2 3 7 3 2" xfId="35848" xr:uid="{ED1959D7-0303-4343-9F41-2D8AA1BDDCD3}"/>
    <cellStyle name="Comma 2 2 3 7 3 3" xfId="50731" xr:uid="{D789EBF0-6737-40E5-98F9-953F9480D2AA}"/>
    <cellStyle name="Comma 2 2 3 7 4" xfId="15312" xr:uid="{0391DF48-95D3-421E-8FDD-45D7504414C4}"/>
    <cellStyle name="Comma 2 2 3 7 5" xfId="29002" xr:uid="{789130CC-717C-49FA-AF45-BAB9DE7317BE}"/>
    <cellStyle name="Comma 2 2 3 7 6" xfId="43885" xr:uid="{C3B69AA5-6146-40D8-9FE4-224F96BFA432}"/>
    <cellStyle name="Comma 2 2 3 8" xfId="10176" xr:uid="{E0872712-C6CB-4687-9214-79235737DFB4}"/>
    <cellStyle name="Comma 2 2 3 8 2" xfId="23866" xr:uid="{1DE59ABB-373C-4790-80B7-24676223D4E2}"/>
    <cellStyle name="Comma 2 2 3 8 2 2" xfId="37558" xr:uid="{9C62CC59-8061-4028-A018-FD0991F3AF15}"/>
    <cellStyle name="Comma 2 2 3 8 2 3" xfId="52441" xr:uid="{51C03BA8-9459-4F90-97D4-1DFAD6DC95E8}"/>
    <cellStyle name="Comma 2 2 3 8 3" xfId="17022" xr:uid="{CC33184E-B6A9-4995-A423-93D2A89AFF35}"/>
    <cellStyle name="Comma 2 2 3 8 4" xfId="30712" xr:uid="{500844F8-51D8-4EE5-A5DA-6076422B167F}"/>
    <cellStyle name="Comma 2 2 3 8 5" xfId="45595" xr:uid="{1FD23472-C2DC-4CE7-8EFD-644FF3B6DE2E}"/>
    <cellStyle name="Comma 2 2 3 9" xfId="20444" xr:uid="{B7282138-52E0-45EB-B1D0-D29B532B65D5}"/>
    <cellStyle name="Comma 2 2 3 9 2" xfId="34136" xr:uid="{48FD3724-47A2-4A11-8737-6951A78ACB54}"/>
    <cellStyle name="Comma 2 2 3 9 3" xfId="49019" xr:uid="{56CAFBA4-0CB1-4059-8727-042C0A388D08}"/>
    <cellStyle name="Comma 2 2 4" xfId="6768" xr:uid="{19850046-CDC3-410E-A21B-66CF79A0AF5A}"/>
    <cellStyle name="Comma 2 2 4 10" xfId="13615" xr:uid="{762760CB-98FC-4657-BE7D-5D0D18886FCB}"/>
    <cellStyle name="Comma 2 2 4 11" xfId="27305" xr:uid="{63954D08-A2CC-42C1-B2C9-1D9D72A638D4}"/>
    <cellStyle name="Comma 2 2 4 12" xfId="42188" xr:uid="{0D569E84-17AC-477D-B142-588DBBDA0EFB}"/>
    <cellStyle name="Comma 2 2 4 2" xfId="6769" xr:uid="{12C6CC0F-56A2-4C6A-8DE2-BFBF4D460363}"/>
    <cellStyle name="Comma 2 2 4 2 10" xfId="42189" xr:uid="{250632F9-988D-4D57-BA8C-8D39029998FA}"/>
    <cellStyle name="Comma 2 2 4 2 2" xfId="6770" xr:uid="{1ABE6A4D-3249-46C2-B035-9436C6BF7602}"/>
    <cellStyle name="Comma 2 2 4 2 2 2" xfId="6771" xr:uid="{10A90EC0-4767-484F-90D3-EF4634388A3C}"/>
    <cellStyle name="Comma 2 2 4 2 2 2 2" xfId="8484" xr:uid="{22E57B8D-9E7C-48D8-9A51-3E628CFA8D7C}"/>
    <cellStyle name="Comma 2 2 4 2 2 2 2 2" xfId="11906" xr:uid="{ACAC24A3-E34A-464E-B178-CD8D3A5FD7A0}"/>
    <cellStyle name="Comma 2 2 4 2 2 2 2 2 2" xfId="25596" xr:uid="{BF1EDD0D-1C65-45DB-A81C-688605E769E2}"/>
    <cellStyle name="Comma 2 2 4 2 2 2 2 2 2 2" xfId="39288" xr:uid="{6DB46884-D7DF-4E56-8C7E-38D1AE91E76B}"/>
    <cellStyle name="Comma 2 2 4 2 2 2 2 2 2 3" xfId="54171" xr:uid="{A739FAEE-694C-42B4-B824-FDF6304A77CE}"/>
    <cellStyle name="Comma 2 2 4 2 2 2 2 2 3" xfId="18752" xr:uid="{435452A6-FE72-406E-8360-3C4D230A70D2}"/>
    <cellStyle name="Comma 2 2 4 2 2 2 2 2 4" xfId="32442" xr:uid="{186F6E79-A486-417F-8581-A0E8BF3FD11C}"/>
    <cellStyle name="Comma 2 2 4 2 2 2 2 2 5" xfId="47325" xr:uid="{FADDC6CE-985D-49BD-81A0-CF7D782AB18A}"/>
    <cellStyle name="Comma 2 2 4 2 2 2 2 3" xfId="22174" xr:uid="{7896E6D0-EC1F-4F6A-BEF5-FE6EF2DC0BEE}"/>
    <cellStyle name="Comma 2 2 4 2 2 2 2 3 2" xfId="35866" xr:uid="{95B07058-4DE3-4BED-B2DC-FE77CB74B0BB}"/>
    <cellStyle name="Comma 2 2 4 2 2 2 2 3 3" xfId="50749" xr:uid="{940413FA-DFEC-4FB0-B4C6-A533F5D8533D}"/>
    <cellStyle name="Comma 2 2 4 2 2 2 2 4" xfId="15330" xr:uid="{C0D01C8F-9AEA-4647-A89C-FC09B750E6F2}"/>
    <cellStyle name="Comma 2 2 4 2 2 2 2 5" xfId="29020" xr:uid="{A006DC90-02C0-4B3E-ACBC-4875AF6483A6}"/>
    <cellStyle name="Comma 2 2 4 2 2 2 2 6" xfId="43903" xr:uid="{6DE6635D-B84F-4906-97FD-CC15094EAFE6}"/>
    <cellStyle name="Comma 2 2 4 2 2 2 3" xfId="10194" xr:uid="{6110D618-FD6E-4CB6-A0F6-2CADD760F09D}"/>
    <cellStyle name="Comma 2 2 4 2 2 2 3 2" xfId="23884" xr:uid="{A5B41951-3689-4390-8F49-9448CF3C61DF}"/>
    <cellStyle name="Comma 2 2 4 2 2 2 3 2 2" xfId="37576" xr:uid="{61A62014-B4A1-474D-BDF8-F3B1C7B4D4C4}"/>
    <cellStyle name="Comma 2 2 4 2 2 2 3 2 3" xfId="52459" xr:uid="{E6051999-4600-47AC-AAF6-85B81169D531}"/>
    <cellStyle name="Comma 2 2 4 2 2 2 3 3" xfId="17040" xr:uid="{B7A3D300-BAB0-45FC-8E51-415A9C98781A}"/>
    <cellStyle name="Comma 2 2 4 2 2 2 3 4" xfId="30730" xr:uid="{474630C2-B4E4-4B3A-908E-8E0B94577D91}"/>
    <cellStyle name="Comma 2 2 4 2 2 2 3 5" xfId="45613" xr:uid="{F11E81FB-6EA0-49A5-8D54-6C55CEC48188}"/>
    <cellStyle name="Comma 2 2 4 2 2 2 4" xfId="20462" xr:uid="{FBD05506-71F6-43C2-B2E3-A78445D8C003}"/>
    <cellStyle name="Comma 2 2 4 2 2 2 4 2" xfId="34154" xr:uid="{91907F2B-C184-4BDC-B206-74A8B819E5B0}"/>
    <cellStyle name="Comma 2 2 4 2 2 2 4 3" xfId="49037" xr:uid="{DA06741F-5C10-4557-BCEF-7C5697D29FB4}"/>
    <cellStyle name="Comma 2 2 4 2 2 2 5" xfId="13618" xr:uid="{AB529D23-9644-4B7B-91DC-AF3570C3BF32}"/>
    <cellStyle name="Comma 2 2 4 2 2 2 6" xfId="27308" xr:uid="{B4413BFC-70F4-44D0-ADCB-6932CCB9124D}"/>
    <cellStyle name="Comma 2 2 4 2 2 2 7" xfId="42191" xr:uid="{4AC742E4-5A5F-45EC-B12F-A0B84F6FF26B}"/>
    <cellStyle name="Comma 2 2 4 2 2 3" xfId="8483" xr:uid="{E3FC0A33-4D1C-40CB-9C73-0D47DB7A0A28}"/>
    <cellStyle name="Comma 2 2 4 2 2 3 2" xfId="11905" xr:uid="{AA52EBFF-B1DC-403A-AE39-E00D4E8A0BCD}"/>
    <cellStyle name="Comma 2 2 4 2 2 3 2 2" xfId="25595" xr:uid="{6EB0A22C-A8FF-463E-9D68-C4E8D82993DB}"/>
    <cellStyle name="Comma 2 2 4 2 2 3 2 2 2" xfId="39287" xr:uid="{E674B11A-4C8D-47C6-93AB-5F9D60C70031}"/>
    <cellStyle name="Comma 2 2 4 2 2 3 2 2 3" xfId="54170" xr:uid="{55996C9D-718E-40FB-A6CC-9E456C770B1D}"/>
    <cellStyle name="Comma 2 2 4 2 2 3 2 3" xfId="18751" xr:uid="{99793B3D-64EB-4C56-8A16-D4D03C42E32C}"/>
    <cellStyle name="Comma 2 2 4 2 2 3 2 4" xfId="32441" xr:uid="{0484F3C8-B1C7-444C-9E59-E408BF2D7DB8}"/>
    <cellStyle name="Comma 2 2 4 2 2 3 2 5" xfId="47324" xr:uid="{9B2B1348-F0D7-4E48-BEB0-3E58A640CD0C}"/>
    <cellStyle name="Comma 2 2 4 2 2 3 3" xfId="22173" xr:uid="{572BE565-4945-4328-8538-8A5A82F63DCC}"/>
    <cellStyle name="Comma 2 2 4 2 2 3 3 2" xfId="35865" xr:uid="{850CE8BF-FFA0-463D-8C00-01CC79EE14A3}"/>
    <cellStyle name="Comma 2 2 4 2 2 3 3 3" xfId="50748" xr:uid="{D375A3CF-7746-4315-A3B2-E2C1BAFB4966}"/>
    <cellStyle name="Comma 2 2 4 2 2 3 4" xfId="15329" xr:uid="{8E27F364-620B-4F56-8683-1E67492459E3}"/>
    <cellStyle name="Comma 2 2 4 2 2 3 5" xfId="29019" xr:uid="{41692C9A-904B-4FAD-8676-72CC12E49513}"/>
    <cellStyle name="Comma 2 2 4 2 2 3 6" xfId="43902" xr:uid="{51355226-2079-4A6E-A941-F97E5C059CF2}"/>
    <cellStyle name="Comma 2 2 4 2 2 4" xfId="10193" xr:uid="{FE173FFB-D68A-4620-B4A6-31A8BEED4FF5}"/>
    <cellStyle name="Comma 2 2 4 2 2 4 2" xfId="23883" xr:uid="{94B91BD8-CB67-4FD5-8DB5-5008046DEB80}"/>
    <cellStyle name="Comma 2 2 4 2 2 4 2 2" xfId="37575" xr:uid="{598B02DF-69B6-4636-9940-64F2EA6DC667}"/>
    <cellStyle name="Comma 2 2 4 2 2 4 2 3" xfId="52458" xr:uid="{46084E77-11D9-471F-9802-177C33B26CA5}"/>
    <cellStyle name="Comma 2 2 4 2 2 4 3" xfId="17039" xr:uid="{328F985F-0BA3-477E-963E-D4FE7BBF1B8A}"/>
    <cellStyle name="Comma 2 2 4 2 2 4 4" xfId="30729" xr:uid="{FFDD1BF7-D1EF-4361-A771-033B025B877A}"/>
    <cellStyle name="Comma 2 2 4 2 2 4 5" xfId="45612" xr:uid="{B1D79903-52FA-4128-8D33-7F501913D4AD}"/>
    <cellStyle name="Comma 2 2 4 2 2 5" xfId="20461" xr:uid="{D6B9576B-2FB0-411A-9C6E-33FFFF0CC78B}"/>
    <cellStyle name="Comma 2 2 4 2 2 5 2" xfId="34153" xr:uid="{2C99E227-79F9-4A8F-BE8E-E976F9B1EB0F}"/>
    <cellStyle name="Comma 2 2 4 2 2 5 3" xfId="49036" xr:uid="{771039CF-5FEB-4B95-B286-778E03C442C2}"/>
    <cellStyle name="Comma 2 2 4 2 2 6" xfId="13617" xr:uid="{B9D4CEC4-95FD-4E78-ACEF-1BAB8E6694A2}"/>
    <cellStyle name="Comma 2 2 4 2 2 7" xfId="27307" xr:uid="{2B895358-BBF8-4FCA-9BE3-7F603DA654D6}"/>
    <cellStyle name="Comma 2 2 4 2 2 8" xfId="42190" xr:uid="{663D3356-DC6F-4875-8518-D15CF5FB62FE}"/>
    <cellStyle name="Comma 2 2 4 2 3" xfId="6772" xr:uid="{0168B43C-C56F-4EC8-AEE2-E0C56CC3E330}"/>
    <cellStyle name="Comma 2 2 4 2 3 2" xfId="8485" xr:uid="{45374B9A-053B-4008-9507-6FB266D9FFB0}"/>
    <cellStyle name="Comma 2 2 4 2 3 2 2" xfId="11907" xr:uid="{7B183F11-3249-454E-8987-2AB48273603A}"/>
    <cellStyle name="Comma 2 2 4 2 3 2 2 2" xfId="25597" xr:uid="{C9389AD7-14C5-4CC1-92B7-840E38A10814}"/>
    <cellStyle name="Comma 2 2 4 2 3 2 2 2 2" xfId="39289" xr:uid="{CBC96C4E-14DF-4306-B5A8-15F7C08F4F9F}"/>
    <cellStyle name="Comma 2 2 4 2 3 2 2 2 3" xfId="54172" xr:uid="{3D93D26B-4399-41E6-B578-52F8D029FB11}"/>
    <cellStyle name="Comma 2 2 4 2 3 2 2 3" xfId="18753" xr:uid="{DAF57FD1-A435-400C-A324-0450C0F58252}"/>
    <cellStyle name="Comma 2 2 4 2 3 2 2 4" xfId="32443" xr:uid="{FFB776C0-331C-4548-BBE2-6F234325F5AC}"/>
    <cellStyle name="Comma 2 2 4 2 3 2 2 5" xfId="47326" xr:uid="{5C72FE87-AA43-437E-87D9-8493085888EC}"/>
    <cellStyle name="Comma 2 2 4 2 3 2 3" xfId="22175" xr:uid="{5F66A5C5-B73B-4349-BDFD-B99AC3E80533}"/>
    <cellStyle name="Comma 2 2 4 2 3 2 3 2" xfId="35867" xr:uid="{C05039D0-9582-4629-BB63-AD94C39CA594}"/>
    <cellStyle name="Comma 2 2 4 2 3 2 3 3" xfId="50750" xr:uid="{8BD9FD2A-3D82-44AF-9CC0-6E075772AE4A}"/>
    <cellStyle name="Comma 2 2 4 2 3 2 4" xfId="15331" xr:uid="{E513EF29-ABBB-47AD-B413-C726E710CF95}"/>
    <cellStyle name="Comma 2 2 4 2 3 2 5" xfId="29021" xr:uid="{376F4C3A-4574-4430-ADCD-37F8D977158A}"/>
    <cellStyle name="Comma 2 2 4 2 3 2 6" xfId="43904" xr:uid="{373BECEF-3CE3-44F1-8657-B76EBEDAF576}"/>
    <cellStyle name="Comma 2 2 4 2 3 3" xfId="10195" xr:uid="{86ECE95B-D675-4B6D-A08E-F26CEE077774}"/>
    <cellStyle name="Comma 2 2 4 2 3 3 2" xfId="23885" xr:uid="{396746CF-C0C1-48F6-B241-B2363D55F206}"/>
    <cellStyle name="Comma 2 2 4 2 3 3 2 2" xfId="37577" xr:uid="{37516699-05B9-45E9-B359-A7CAD73FC833}"/>
    <cellStyle name="Comma 2 2 4 2 3 3 2 3" xfId="52460" xr:uid="{881491A2-FECE-4FAA-8CEA-9485556A4D3D}"/>
    <cellStyle name="Comma 2 2 4 2 3 3 3" xfId="17041" xr:uid="{984146AF-479A-43E0-8F51-C554F2F3FBC5}"/>
    <cellStyle name="Comma 2 2 4 2 3 3 4" xfId="30731" xr:uid="{6FF65D18-71C4-4BB7-9A43-E72660764F2C}"/>
    <cellStyle name="Comma 2 2 4 2 3 3 5" xfId="45614" xr:uid="{3D548C9E-08E5-47EB-908F-E44FB3683791}"/>
    <cellStyle name="Comma 2 2 4 2 3 4" xfId="20463" xr:uid="{D6CBCB0D-AAA3-4BFE-B4C1-E08572EA966A}"/>
    <cellStyle name="Comma 2 2 4 2 3 4 2" xfId="34155" xr:uid="{0BE69A3B-EB71-4C49-8E02-52606FD46BBC}"/>
    <cellStyle name="Comma 2 2 4 2 3 4 3" xfId="49038" xr:uid="{5BC4455E-7A75-4B49-B566-2220E6CED6EC}"/>
    <cellStyle name="Comma 2 2 4 2 3 5" xfId="13619" xr:uid="{FF7C3441-D885-4546-8E2D-A02AFCB59E36}"/>
    <cellStyle name="Comma 2 2 4 2 3 6" xfId="27309" xr:uid="{1A190315-D25C-4DC2-A961-01560F264FFF}"/>
    <cellStyle name="Comma 2 2 4 2 3 7" xfId="42192" xr:uid="{79190837-1AAE-4924-B71F-8F9B7E1A5DE9}"/>
    <cellStyle name="Comma 2 2 4 2 4" xfId="6773" xr:uid="{A3560E9F-EF0B-40D7-B940-34F301F880D8}"/>
    <cellStyle name="Comma 2 2 4 2 4 2" xfId="8486" xr:uid="{EB6290D6-45A4-40A9-928D-1112252B8C23}"/>
    <cellStyle name="Comma 2 2 4 2 4 2 2" xfId="11908" xr:uid="{88884BE2-DD98-472F-9FA5-45ECFC0C0BD6}"/>
    <cellStyle name="Comma 2 2 4 2 4 2 2 2" xfId="25598" xr:uid="{0498D1CE-6A5E-4FF8-9A97-AD9353C364E6}"/>
    <cellStyle name="Comma 2 2 4 2 4 2 2 2 2" xfId="39290" xr:uid="{F9DAC480-C5F2-466B-8376-4390EF03600A}"/>
    <cellStyle name="Comma 2 2 4 2 4 2 2 2 3" xfId="54173" xr:uid="{EAB3BD2F-D58A-4A0C-BBB3-258AA38F2836}"/>
    <cellStyle name="Comma 2 2 4 2 4 2 2 3" xfId="18754" xr:uid="{A7DE0A41-C9C6-41E3-82FF-B934CC8969BA}"/>
    <cellStyle name="Comma 2 2 4 2 4 2 2 4" xfId="32444" xr:uid="{5849D1E9-51D4-406A-9511-48576716C406}"/>
    <cellStyle name="Comma 2 2 4 2 4 2 2 5" xfId="47327" xr:uid="{5F6CAB71-6862-4312-8527-B36536C9989B}"/>
    <cellStyle name="Comma 2 2 4 2 4 2 3" xfId="22176" xr:uid="{BC00582C-9776-4A79-B685-B7B4B5747AFA}"/>
    <cellStyle name="Comma 2 2 4 2 4 2 3 2" xfId="35868" xr:uid="{E67E95CC-8AB9-4972-9166-D29B99806F45}"/>
    <cellStyle name="Comma 2 2 4 2 4 2 3 3" xfId="50751" xr:uid="{E6A6A55B-3A73-447D-AD0A-F970F9212CF9}"/>
    <cellStyle name="Comma 2 2 4 2 4 2 4" xfId="15332" xr:uid="{98233001-F850-4B2C-86C0-FEF7025708A7}"/>
    <cellStyle name="Comma 2 2 4 2 4 2 5" xfId="29022" xr:uid="{F070DA46-FB33-4E66-AAD2-DA4B287D3CDB}"/>
    <cellStyle name="Comma 2 2 4 2 4 2 6" xfId="43905" xr:uid="{C26F16AF-F28C-44B2-8514-BB5A82A22173}"/>
    <cellStyle name="Comma 2 2 4 2 4 3" xfId="10196" xr:uid="{F8516CCC-2DC1-423C-B638-DE3CCC797686}"/>
    <cellStyle name="Comma 2 2 4 2 4 3 2" xfId="23886" xr:uid="{AA9B4FA3-2C1C-4849-BB99-8CB6932ECEC9}"/>
    <cellStyle name="Comma 2 2 4 2 4 3 2 2" xfId="37578" xr:uid="{D1866E31-4FFC-4A5A-9298-D996CDF62DD6}"/>
    <cellStyle name="Comma 2 2 4 2 4 3 2 3" xfId="52461" xr:uid="{C2D80BDC-F813-4D0A-8974-BF11449402B3}"/>
    <cellStyle name="Comma 2 2 4 2 4 3 3" xfId="17042" xr:uid="{1C637684-44E4-4481-9FC7-9AAEB6DD5274}"/>
    <cellStyle name="Comma 2 2 4 2 4 3 4" xfId="30732" xr:uid="{053C3653-838E-4711-BEAD-57D880081B23}"/>
    <cellStyle name="Comma 2 2 4 2 4 3 5" xfId="45615" xr:uid="{07C70454-CC50-4246-8AA7-F2F2BC1B3705}"/>
    <cellStyle name="Comma 2 2 4 2 4 4" xfId="20464" xr:uid="{79BBF3D5-D991-4B79-8A41-85A82FC9E80D}"/>
    <cellStyle name="Comma 2 2 4 2 4 4 2" xfId="34156" xr:uid="{53F9C45A-7157-48E8-A866-9AC82A3F2ACC}"/>
    <cellStyle name="Comma 2 2 4 2 4 4 3" xfId="49039" xr:uid="{450DCA6F-A328-46AD-A8AB-24FBD1D1BF7E}"/>
    <cellStyle name="Comma 2 2 4 2 4 5" xfId="13620" xr:uid="{3F28BD84-DF62-4416-8C3B-F8227624DDD8}"/>
    <cellStyle name="Comma 2 2 4 2 4 6" xfId="27310" xr:uid="{A0846894-0C0D-4BE4-BD02-0F0B1C3AA557}"/>
    <cellStyle name="Comma 2 2 4 2 4 7" xfId="42193" xr:uid="{A44C5E1A-92DA-410D-A3B3-3632445C4536}"/>
    <cellStyle name="Comma 2 2 4 2 5" xfId="8482" xr:uid="{8A445BA0-CC46-4019-9E2C-F8844E13AF99}"/>
    <cellStyle name="Comma 2 2 4 2 5 2" xfId="11904" xr:uid="{49456683-ACA0-4B7D-B574-A4B73306B4C1}"/>
    <cellStyle name="Comma 2 2 4 2 5 2 2" xfId="25594" xr:uid="{B66C8FEC-039D-480F-890B-3AD882F4F62E}"/>
    <cellStyle name="Comma 2 2 4 2 5 2 2 2" xfId="39286" xr:uid="{8CD4E88C-D668-4AFC-8D57-2FF950A0C3B7}"/>
    <cellStyle name="Comma 2 2 4 2 5 2 2 3" xfId="54169" xr:uid="{277064B0-55AD-4394-B080-FB606EB13547}"/>
    <cellStyle name="Comma 2 2 4 2 5 2 3" xfId="18750" xr:uid="{E15A2F39-BA3A-4D88-9A2F-85E12AB921BC}"/>
    <cellStyle name="Comma 2 2 4 2 5 2 4" xfId="32440" xr:uid="{7DEFAE49-B423-4BA9-853C-F76218721709}"/>
    <cellStyle name="Comma 2 2 4 2 5 2 5" xfId="47323" xr:uid="{C20FB31E-7054-4CEC-AD08-C091C99C3974}"/>
    <cellStyle name="Comma 2 2 4 2 5 3" xfId="22172" xr:uid="{18E8AD0A-2FA8-4E3E-9691-6EE2F0CBA749}"/>
    <cellStyle name="Comma 2 2 4 2 5 3 2" xfId="35864" xr:uid="{2938C52E-BBD3-4D47-B2F0-5E3CBE38BBF7}"/>
    <cellStyle name="Comma 2 2 4 2 5 3 3" xfId="50747" xr:uid="{90CE5E70-B04B-4793-979A-E53CCA446B80}"/>
    <cellStyle name="Comma 2 2 4 2 5 4" xfId="15328" xr:uid="{E416E168-CAAE-4731-A8F8-A78339EF2FDD}"/>
    <cellStyle name="Comma 2 2 4 2 5 5" xfId="29018" xr:uid="{870A0AB9-B9EA-4F93-8D6E-421583E2F016}"/>
    <cellStyle name="Comma 2 2 4 2 5 6" xfId="43901" xr:uid="{3A602394-321A-47A5-B226-3B220527F1BC}"/>
    <cellStyle name="Comma 2 2 4 2 6" xfId="10192" xr:uid="{F6352C0C-D598-4891-8A3F-8D4FBE474BE5}"/>
    <cellStyle name="Comma 2 2 4 2 6 2" xfId="23882" xr:uid="{79C652E5-72A3-430C-942E-C5A20312612D}"/>
    <cellStyle name="Comma 2 2 4 2 6 2 2" xfId="37574" xr:uid="{A0BC7830-237C-4ADF-B0B5-1158F478D798}"/>
    <cellStyle name="Comma 2 2 4 2 6 2 3" xfId="52457" xr:uid="{30B4C41F-1D42-41E6-A425-ED57C4BD4506}"/>
    <cellStyle name="Comma 2 2 4 2 6 3" xfId="17038" xr:uid="{15D47AE8-9B1A-4D86-B79A-0C0895520698}"/>
    <cellStyle name="Comma 2 2 4 2 6 4" xfId="30728" xr:uid="{D49D2E7E-7D27-4EF6-8411-5D8213804526}"/>
    <cellStyle name="Comma 2 2 4 2 6 5" xfId="45611" xr:uid="{547223A2-9847-4F1B-AE26-22DDBE2817B4}"/>
    <cellStyle name="Comma 2 2 4 2 7" xfId="20460" xr:uid="{148EF4B8-DCD8-4965-8BFB-D83FAFA3E5FF}"/>
    <cellStyle name="Comma 2 2 4 2 7 2" xfId="34152" xr:uid="{D9AED93F-2F69-42C3-96D5-8D596E2E680C}"/>
    <cellStyle name="Comma 2 2 4 2 7 3" xfId="49035" xr:uid="{B922314A-9D10-4283-B6B5-373F63017895}"/>
    <cellStyle name="Comma 2 2 4 2 8" xfId="13616" xr:uid="{BE5F0AB8-CB3B-4CCE-9A88-B87216F7E628}"/>
    <cellStyle name="Comma 2 2 4 2 9" xfId="27306" xr:uid="{503D999E-5646-4503-BEA6-D15DAC36F388}"/>
    <cellStyle name="Comma 2 2 4 3" xfId="6774" xr:uid="{6C928979-5541-4407-AC1E-BDB5FC55C1E2}"/>
    <cellStyle name="Comma 2 2 4 3 10" xfId="42194" xr:uid="{3989E597-4CB7-4EF6-B8D5-1AD013F3B87E}"/>
    <cellStyle name="Comma 2 2 4 3 2" xfId="6775" xr:uid="{101D36BA-8D4E-42D6-AE0F-61690B002866}"/>
    <cellStyle name="Comma 2 2 4 3 2 2" xfId="6776" xr:uid="{43F89203-3D2A-4970-9FF3-2860F61059D8}"/>
    <cellStyle name="Comma 2 2 4 3 2 2 2" xfId="8489" xr:uid="{FA583313-6F4D-4133-B900-BEF180F59DBC}"/>
    <cellStyle name="Comma 2 2 4 3 2 2 2 2" xfId="11911" xr:uid="{58B37CB8-CE60-43F7-A2FD-0777EEA83B5D}"/>
    <cellStyle name="Comma 2 2 4 3 2 2 2 2 2" xfId="25601" xr:uid="{C8CB9BFF-7646-49A9-A61A-B8A2BD520C51}"/>
    <cellStyle name="Comma 2 2 4 3 2 2 2 2 2 2" xfId="39293" xr:uid="{3C098455-43E5-4DE6-9B2E-08D3B8FF2FD8}"/>
    <cellStyle name="Comma 2 2 4 3 2 2 2 2 2 3" xfId="54176" xr:uid="{0268C86B-B1F2-4215-8E41-C96ABE80170D}"/>
    <cellStyle name="Comma 2 2 4 3 2 2 2 2 3" xfId="18757" xr:uid="{6D8972BC-665F-4F78-B29E-170C2472E164}"/>
    <cellStyle name="Comma 2 2 4 3 2 2 2 2 4" xfId="32447" xr:uid="{4CD24ACB-DB56-4A17-BD77-A367A8EC42A6}"/>
    <cellStyle name="Comma 2 2 4 3 2 2 2 2 5" xfId="47330" xr:uid="{79D7D40C-1D8C-432B-A47E-D18BA67B13D3}"/>
    <cellStyle name="Comma 2 2 4 3 2 2 2 3" xfId="22179" xr:uid="{C8AB2193-E372-4336-9528-36A566397283}"/>
    <cellStyle name="Comma 2 2 4 3 2 2 2 3 2" xfId="35871" xr:uid="{FCA4A86F-5A0E-41D4-8C79-5D7384638D9D}"/>
    <cellStyle name="Comma 2 2 4 3 2 2 2 3 3" xfId="50754" xr:uid="{9859AF4B-4BEE-4B3D-81DE-128B4F44ABBF}"/>
    <cellStyle name="Comma 2 2 4 3 2 2 2 4" xfId="15335" xr:uid="{E6FCBD8C-84C8-448C-86C8-E21359AA66EC}"/>
    <cellStyle name="Comma 2 2 4 3 2 2 2 5" xfId="29025" xr:uid="{F4D9355D-A7C3-475A-9102-5C5C48FFCEC7}"/>
    <cellStyle name="Comma 2 2 4 3 2 2 2 6" xfId="43908" xr:uid="{900D73A2-1E06-4A2D-B4F9-AEDABB2390A6}"/>
    <cellStyle name="Comma 2 2 4 3 2 2 3" xfId="10199" xr:uid="{3E90D990-BBB0-4DF7-A0D9-AC132807C8B4}"/>
    <cellStyle name="Comma 2 2 4 3 2 2 3 2" xfId="23889" xr:uid="{B69D0A43-4C1B-4239-BC78-790EF01A3407}"/>
    <cellStyle name="Comma 2 2 4 3 2 2 3 2 2" xfId="37581" xr:uid="{41F70374-D471-4BFC-B589-663C79943022}"/>
    <cellStyle name="Comma 2 2 4 3 2 2 3 2 3" xfId="52464" xr:uid="{9D66B579-92A9-4B0C-B0E7-EE080CB0CB62}"/>
    <cellStyle name="Comma 2 2 4 3 2 2 3 3" xfId="17045" xr:uid="{DDCF646B-A80A-4386-AEDD-D507557AB954}"/>
    <cellStyle name="Comma 2 2 4 3 2 2 3 4" xfId="30735" xr:uid="{A8472761-265B-4047-9F71-524F67D0E215}"/>
    <cellStyle name="Comma 2 2 4 3 2 2 3 5" xfId="45618" xr:uid="{1F868AFC-4861-401C-9446-D2D0E9B4DB19}"/>
    <cellStyle name="Comma 2 2 4 3 2 2 4" xfId="20467" xr:uid="{FFDE2894-B17E-45FE-B34F-5333A00DD714}"/>
    <cellStyle name="Comma 2 2 4 3 2 2 4 2" xfId="34159" xr:uid="{702581E4-B92C-4C89-8D1F-B2CAF1B61CEF}"/>
    <cellStyle name="Comma 2 2 4 3 2 2 4 3" xfId="49042" xr:uid="{0B46BE7A-384A-4EF6-9397-7502388C16BA}"/>
    <cellStyle name="Comma 2 2 4 3 2 2 5" xfId="13623" xr:uid="{DFBE7580-50E9-4BB3-A9A0-56508262C110}"/>
    <cellStyle name="Comma 2 2 4 3 2 2 6" xfId="27313" xr:uid="{3F8E9BCB-2F4B-4F4A-8277-09F1B1991D4F}"/>
    <cellStyle name="Comma 2 2 4 3 2 2 7" xfId="42196" xr:uid="{B02F118D-FFDB-407D-A2AC-4998ECEBCCC7}"/>
    <cellStyle name="Comma 2 2 4 3 2 3" xfId="8488" xr:uid="{3D9457FB-C26C-4EE5-ABB9-091186FE053E}"/>
    <cellStyle name="Comma 2 2 4 3 2 3 2" xfId="11910" xr:uid="{C9173999-ED3B-4329-A849-4A1FB46A55E7}"/>
    <cellStyle name="Comma 2 2 4 3 2 3 2 2" xfId="25600" xr:uid="{028A8854-C814-424E-8A5F-6EC8D1737E83}"/>
    <cellStyle name="Comma 2 2 4 3 2 3 2 2 2" xfId="39292" xr:uid="{BB220268-1A29-49FC-9F63-E531FCC78EA7}"/>
    <cellStyle name="Comma 2 2 4 3 2 3 2 2 3" xfId="54175" xr:uid="{0563AE62-45F8-4699-8C24-76B57C0C3D92}"/>
    <cellStyle name="Comma 2 2 4 3 2 3 2 3" xfId="18756" xr:uid="{3DFD98F3-591A-4ED9-9C3E-26A4B5A94B5D}"/>
    <cellStyle name="Comma 2 2 4 3 2 3 2 4" xfId="32446" xr:uid="{9F4CAB14-4B64-40C4-905C-6C5BA662E70B}"/>
    <cellStyle name="Comma 2 2 4 3 2 3 2 5" xfId="47329" xr:uid="{E2EBF8AF-D14B-4D34-80CA-32D1199410B6}"/>
    <cellStyle name="Comma 2 2 4 3 2 3 3" xfId="22178" xr:uid="{5785F96E-0498-489C-8EE9-1A0D2E4E9F79}"/>
    <cellStyle name="Comma 2 2 4 3 2 3 3 2" xfId="35870" xr:uid="{8808342E-0C64-499A-B90F-DFBD7A79C9BA}"/>
    <cellStyle name="Comma 2 2 4 3 2 3 3 3" xfId="50753" xr:uid="{03F5E2B8-1048-466C-B8C0-F0BB0121E028}"/>
    <cellStyle name="Comma 2 2 4 3 2 3 4" xfId="15334" xr:uid="{EAA6C612-1A20-41C0-B61A-83459214E2D7}"/>
    <cellStyle name="Comma 2 2 4 3 2 3 5" xfId="29024" xr:uid="{2E563D05-A1C5-44E0-8C59-2283D25298D7}"/>
    <cellStyle name="Comma 2 2 4 3 2 3 6" xfId="43907" xr:uid="{027E1B76-4B88-4D1B-8AE7-1C4FB85E0C36}"/>
    <cellStyle name="Comma 2 2 4 3 2 4" xfId="10198" xr:uid="{677C2E51-C2E7-4683-AA95-E2EB7698B673}"/>
    <cellStyle name="Comma 2 2 4 3 2 4 2" xfId="23888" xr:uid="{258E7F17-585F-4A15-90D3-A3D1855C63F6}"/>
    <cellStyle name="Comma 2 2 4 3 2 4 2 2" xfId="37580" xr:uid="{56122670-B907-4CA9-94FF-2D0B9E70EF61}"/>
    <cellStyle name="Comma 2 2 4 3 2 4 2 3" xfId="52463" xr:uid="{6601897B-4FF5-4CCC-8FC9-2B0D2D3D3BA5}"/>
    <cellStyle name="Comma 2 2 4 3 2 4 3" xfId="17044" xr:uid="{384257A0-F78B-4FB9-8B71-C1B8969CF91C}"/>
    <cellStyle name="Comma 2 2 4 3 2 4 4" xfId="30734" xr:uid="{DA13D8A1-1B54-43B6-88E9-F6FADAC087B5}"/>
    <cellStyle name="Comma 2 2 4 3 2 4 5" xfId="45617" xr:uid="{10393D84-BAE2-4112-8ED7-D0E467857CC1}"/>
    <cellStyle name="Comma 2 2 4 3 2 5" xfId="20466" xr:uid="{C84AC797-AB15-491A-A3C6-AC20E0FF50F4}"/>
    <cellStyle name="Comma 2 2 4 3 2 5 2" xfId="34158" xr:uid="{D85A9F85-4B06-4EF6-80B6-2A1E7B7841CC}"/>
    <cellStyle name="Comma 2 2 4 3 2 5 3" xfId="49041" xr:uid="{B2A3620E-A95C-438B-88BA-5F7DA2F44A7B}"/>
    <cellStyle name="Comma 2 2 4 3 2 6" xfId="13622" xr:uid="{D42868E1-A3F7-4A6F-8782-4913C962DCFC}"/>
    <cellStyle name="Comma 2 2 4 3 2 7" xfId="27312" xr:uid="{CF456F44-1952-43A7-B832-8B2551BCC56F}"/>
    <cellStyle name="Comma 2 2 4 3 2 8" xfId="42195" xr:uid="{C742B61E-A636-4998-908F-4514790C7035}"/>
    <cellStyle name="Comma 2 2 4 3 3" xfId="6777" xr:uid="{FE5A9948-2315-4D17-81A2-B0419908DA57}"/>
    <cellStyle name="Comma 2 2 4 3 3 2" xfId="8490" xr:uid="{87E9BFE0-F893-48B6-8EB9-36458289E17D}"/>
    <cellStyle name="Comma 2 2 4 3 3 2 2" xfId="11912" xr:uid="{4ED32F63-1F0B-4350-ADC7-C1ABEA6F89C3}"/>
    <cellStyle name="Comma 2 2 4 3 3 2 2 2" xfId="25602" xr:uid="{E3E0EA92-DFAB-4B0E-8CD6-45FB117A04C1}"/>
    <cellStyle name="Comma 2 2 4 3 3 2 2 2 2" xfId="39294" xr:uid="{A7449105-A648-4B00-84EB-701FCE446002}"/>
    <cellStyle name="Comma 2 2 4 3 3 2 2 2 3" xfId="54177" xr:uid="{2E521614-598A-4C85-9C30-C0532A3E0231}"/>
    <cellStyle name="Comma 2 2 4 3 3 2 2 3" xfId="18758" xr:uid="{85DAC738-9901-4CC8-945C-0519FAF5DE29}"/>
    <cellStyle name="Comma 2 2 4 3 3 2 2 4" xfId="32448" xr:uid="{4591F275-9657-4CE4-ADDB-2C448DF4F667}"/>
    <cellStyle name="Comma 2 2 4 3 3 2 2 5" xfId="47331" xr:uid="{C28AAB4D-BCDD-49BA-AEFB-25F595DF6BAC}"/>
    <cellStyle name="Comma 2 2 4 3 3 2 3" xfId="22180" xr:uid="{8110114E-1695-4363-AEB1-B0BEFE8CEBF3}"/>
    <cellStyle name="Comma 2 2 4 3 3 2 3 2" xfId="35872" xr:uid="{FA9F0769-E706-44CB-BEB1-63C0221FE4CD}"/>
    <cellStyle name="Comma 2 2 4 3 3 2 3 3" xfId="50755" xr:uid="{CD908791-742F-468D-A5AB-9DC94C8220EB}"/>
    <cellStyle name="Comma 2 2 4 3 3 2 4" xfId="15336" xr:uid="{071F093B-68E3-4D56-A0FE-07B6C47BF0BB}"/>
    <cellStyle name="Comma 2 2 4 3 3 2 5" xfId="29026" xr:uid="{23FDF33F-7A34-4E3F-B345-402B6DAD068A}"/>
    <cellStyle name="Comma 2 2 4 3 3 2 6" xfId="43909" xr:uid="{A3152AD6-D08C-4162-B58C-43EC9D856180}"/>
    <cellStyle name="Comma 2 2 4 3 3 3" xfId="10200" xr:uid="{619E9AF9-888B-4C9B-96A7-C510E4C24E64}"/>
    <cellStyle name="Comma 2 2 4 3 3 3 2" xfId="23890" xr:uid="{B9E74116-41EF-485F-BE04-42B4AB167D62}"/>
    <cellStyle name="Comma 2 2 4 3 3 3 2 2" xfId="37582" xr:uid="{9E67DCCA-616D-4DDE-9EF1-6D46006E52B9}"/>
    <cellStyle name="Comma 2 2 4 3 3 3 2 3" xfId="52465" xr:uid="{5380CABC-4819-4EE2-9AF9-3E83A1EF29F9}"/>
    <cellStyle name="Comma 2 2 4 3 3 3 3" xfId="17046" xr:uid="{E85578A4-DD16-419F-B1FE-C5D87D7F76A1}"/>
    <cellStyle name="Comma 2 2 4 3 3 3 4" xfId="30736" xr:uid="{01B29965-838B-4BED-A266-94397898DBD2}"/>
    <cellStyle name="Comma 2 2 4 3 3 3 5" xfId="45619" xr:uid="{2D24F7FF-9306-457D-86A4-82A4AF9C5B8F}"/>
    <cellStyle name="Comma 2 2 4 3 3 4" xfId="20468" xr:uid="{B5E0AE53-9C4F-401A-A397-5EF2FEBEF293}"/>
    <cellStyle name="Comma 2 2 4 3 3 4 2" xfId="34160" xr:uid="{7220C5A7-5B9E-4772-A2CE-1DFE67E0618C}"/>
    <cellStyle name="Comma 2 2 4 3 3 4 3" xfId="49043" xr:uid="{EDD38DE9-9E35-44C3-88C5-73223BCF48AB}"/>
    <cellStyle name="Comma 2 2 4 3 3 5" xfId="13624" xr:uid="{EA732AFF-B12E-4FE3-9971-411CACA85AE3}"/>
    <cellStyle name="Comma 2 2 4 3 3 6" xfId="27314" xr:uid="{779FC921-4E2E-4C94-AF28-3FCF3DD2043F}"/>
    <cellStyle name="Comma 2 2 4 3 3 7" xfId="42197" xr:uid="{37DE268A-1DB0-42E2-BC99-0065C55C0E55}"/>
    <cellStyle name="Comma 2 2 4 3 4" xfId="6778" xr:uid="{C0668D1D-6A5D-4C65-91C2-63365E69FEE9}"/>
    <cellStyle name="Comma 2 2 4 3 4 2" xfId="8491" xr:uid="{AB1621DD-5F0D-4D80-8FF0-AE7FDA7D0AEF}"/>
    <cellStyle name="Comma 2 2 4 3 4 2 2" xfId="11913" xr:uid="{6992C8C2-8A9A-4FE1-B254-6730D88D0A10}"/>
    <cellStyle name="Comma 2 2 4 3 4 2 2 2" xfId="25603" xr:uid="{C545E51C-4767-4B4D-A3F0-4E0E6BFEE2C7}"/>
    <cellStyle name="Comma 2 2 4 3 4 2 2 2 2" xfId="39295" xr:uid="{1E3A6979-D728-48BA-9BED-A10612A71D28}"/>
    <cellStyle name="Comma 2 2 4 3 4 2 2 2 3" xfId="54178" xr:uid="{01F62324-095E-4724-B3AB-9EF478123069}"/>
    <cellStyle name="Comma 2 2 4 3 4 2 2 3" xfId="18759" xr:uid="{49902C53-4611-4A2E-9CFF-B76E0BE9716C}"/>
    <cellStyle name="Comma 2 2 4 3 4 2 2 4" xfId="32449" xr:uid="{B453C15A-68A1-4093-878A-6005453F024F}"/>
    <cellStyle name="Comma 2 2 4 3 4 2 2 5" xfId="47332" xr:uid="{00F82381-D833-4592-8731-B40AF39DBCB5}"/>
    <cellStyle name="Comma 2 2 4 3 4 2 3" xfId="22181" xr:uid="{4D90A05D-2FD8-4E76-8443-BF613A71F62F}"/>
    <cellStyle name="Comma 2 2 4 3 4 2 3 2" xfId="35873" xr:uid="{A0993CF7-0FAE-4F24-83F9-192DB2E9151A}"/>
    <cellStyle name="Comma 2 2 4 3 4 2 3 3" xfId="50756" xr:uid="{8F9A008F-5771-4AD1-A8EC-2FA0DBDB395D}"/>
    <cellStyle name="Comma 2 2 4 3 4 2 4" xfId="15337" xr:uid="{DC6185DD-9E9B-402B-BF9A-40325DC1ED5C}"/>
    <cellStyle name="Comma 2 2 4 3 4 2 5" xfId="29027" xr:uid="{D4024ADF-4E08-47CD-ACB9-D84DBAA382E0}"/>
    <cellStyle name="Comma 2 2 4 3 4 2 6" xfId="43910" xr:uid="{F278CB64-8141-4C6C-A2DD-822A69062F93}"/>
    <cellStyle name="Comma 2 2 4 3 4 3" xfId="10201" xr:uid="{96A974F1-2FF8-4E66-89F0-C9AA9F298A20}"/>
    <cellStyle name="Comma 2 2 4 3 4 3 2" xfId="23891" xr:uid="{5F54C9A6-A42A-4960-B9EF-95FD523A311F}"/>
    <cellStyle name="Comma 2 2 4 3 4 3 2 2" xfId="37583" xr:uid="{D839DEA0-2B2A-4FA7-88A0-C4C985D2B5AE}"/>
    <cellStyle name="Comma 2 2 4 3 4 3 2 3" xfId="52466" xr:uid="{16A7C518-283B-433D-AA28-53BBDB631258}"/>
    <cellStyle name="Comma 2 2 4 3 4 3 3" xfId="17047" xr:uid="{8EB509A5-1DA4-41B3-A0F9-9FAD11CBB3D9}"/>
    <cellStyle name="Comma 2 2 4 3 4 3 4" xfId="30737" xr:uid="{63674E11-3673-4D86-BFD8-D8C63E38783C}"/>
    <cellStyle name="Comma 2 2 4 3 4 3 5" xfId="45620" xr:uid="{DAF184A1-C13B-4173-B58B-47A93827F7E9}"/>
    <cellStyle name="Comma 2 2 4 3 4 4" xfId="20469" xr:uid="{90E00A58-C0E3-4212-BCAA-5463D1F48B1D}"/>
    <cellStyle name="Comma 2 2 4 3 4 4 2" xfId="34161" xr:uid="{EAC8FABF-8E32-4037-A11C-CE8795D2F086}"/>
    <cellStyle name="Comma 2 2 4 3 4 4 3" xfId="49044" xr:uid="{3C07F65B-C445-4591-9BE7-C2AA06D360B3}"/>
    <cellStyle name="Comma 2 2 4 3 4 5" xfId="13625" xr:uid="{122EB86D-D80E-46E1-8637-2B53B23E807E}"/>
    <cellStyle name="Comma 2 2 4 3 4 6" xfId="27315" xr:uid="{B484EAE5-2BB8-427E-B460-AF947F11DCA2}"/>
    <cellStyle name="Comma 2 2 4 3 4 7" xfId="42198" xr:uid="{CDF1940A-E08E-4D92-8D88-5EC5E55DB9E2}"/>
    <cellStyle name="Comma 2 2 4 3 5" xfId="8487" xr:uid="{DCF5758B-BE6B-4ACF-9173-E5486ED35A5B}"/>
    <cellStyle name="Comma 2 2 4 3 5 2" xfId="11909" xr:uid="{6192BFED-77EE-484A-86FA-99321ADB70B0}"/>
    <cellStyle name="Comma 2 2 4 3 5 2 2" xfId="25599" xr:uid="{A4906566-414C-4CBB-B743-1901D112096D}"/>
    <cellStyle name="Comma 2 2 4 3 5 2 2 2" xfId="39291" xr:uid="{2AD61480-EAF5-4BED-AC3E-4C4FD605B4FC}"/>
    <cellStyle name="Comma 2 2 4 3 5 2 2 3" xfId="54174" xr:uid="{9507E116-7339-4C73-81C6-F385CF9629A6}"/>
    <cellStyle name="Comma 2 2 4 3 5 2 3" xfId="18755" xr:uid="{675B7360-98A3-4D0A-80CE-532362A74666}"/>
    <cellStyle name="Comma 2 2 4 3 5 2 4" xfId="32445" xr:uid="{3A79BE20-0011-429E-937E-867AF9372EE4}"/>
    <cellStyle name="Comma 2 2 4 3 5 2 5" xfId="47328" xr:uid="{5BA08051-DED6-4C5B-9E57-CFA72E1F39F5}"/>
    <cellStyle name="Comma 2 2 4 3 5 3" xfId="22177" xr:uid="{AC1A31E2-4A92-4E50-A7FB-221BFF1BABE6}"/>
    <cellStyle name="Comma 2 2 4 3 5 3 2" xfId="35869" xr:uid="{2DDC7682-66B9-4701-8208-37EA011DCECE}"/>
    <cellStyle name="Comma 2 2 4 3 5 3 3" xfId="50752" xr:uid="{8E506E88-FEFA-46F8-AB13-60F926B87AB1}"/>
    <cellStyle name="Comma 2 2 4 3 5 4" xfId="15333" xr:uid="{903CC2E0-20AA-4E54-BB00-1EDF23366B22}"/>
    <cellStyle name="Comma 2 2 4 3 5 5" xfId="29023" xr:uid="{A029DA4C-A59D-4541-B726-71B77D1F82A0}"/>
    <cellStyle name="Comma 2 2 4 3 5 6" xfId="43906" xr:uid="{5219F262-D7D4-4FBB-8CBB-E1E749EA56E3}"/>
    <cellStyle name="Comma 2 2 4 3 6" xfId="10197" xr:uid="{4EF518F2-2D16-451A-AF4E-A08518046B92}"/>
    <cellStyle name="Comma 2 2 4 3 6 2" xfId="23887" xr:uid="{70CC8BFC-965B-4315-8846-C13A7BB0B370}"/>
    <cellStyle name="Comma 2 2 4 3 6 2 2" xfId="37579" xr:uid="{1E19ACFB-E272-4384-A21A-F6EBAEB29786}"/>
    <cellStyle name="Comma 2 2 4 3 6 2 3" xfId="52462" xr:uid="{40872A98-7265-4913-9D1C-5DD8E76145B2}"/>
    <cellStyle name="Comma 2 2 4 3 6 3" xfId="17043" xr:uid="{8AF073DD-001A-4EE6-97AA-6A7FA2874B4C}"/>
    <cellStyle name="Comma 2 2 4 3 6 4" xfId="30733" xr:uid="{A704A367-0370-43AD-9E25-68F1D0F7A0AD}"/>
    <cellStyle name="Comma 2 2 4 3 6 5" xfId="45616" xr:uid="{632AE78E-099F-4536-9A7E-C1CFCDFA87D8}"/>
    <cellStyle name="Comma 2 2 4 3 7" xfId="20465" xr:uid="{5346D049-8AE5-496A-8A80-D98BD5169798}"/>
    <cellStyle name="Comma 2 2 4 3 7 2" xfId="34157" xr:uid="{632B4EA9-5E46-49B2-8F67-0F214E06A5DA}"/>
    <cellStyle name="Comma 2 2 4 3 7 3" xfId="49040" xr:uid="{91775B0C-1BFB-435D-894F-856472D167FB}"/>
    <cellStyle name="Comma 2 2 4 3 8" xfId="13621" xr:uid="{BC97B25E-4D76-4CC8-9D6A-4C6BDA73540D}"/>
    <cellStyle name="Comma 2 2 4 3 9" xfId="27311" xr:uid="{35A07876-70E0-4F33-A52A-D45C496D3D17}"/>
    <cellStyle name="Comma 2 2 4 4" xfId="6779" xr:uid="{AFF3F3FC-27FE-4F4C-8D49-05F58ADB0691}"/>
    <cellStyle name="Comma 2 2 4 4 2" xfId="6780" xr:uid="{FDB27E93-770D-4CC2-930F-C7B71FE3F1B0}"/>
    <cellStyle name="Comma 2 2 4 4 2 2" xfId="8493" xr:uid="{758DCD88-852A-48F5-A532-F373C82F3BEC}"/>
    <cellStyle name="Comma 2 2 4 4 2 2 2" xfId="11915" xr:uid="{71FA86A7-547E-452A-A36D-540C5490BBB8}"/>
    <cellStyle name="Comma 2 2 4 4 2 2 2 2" xfId="25605" xr:uid="{727C8AD9-EB5E-4337-BAD3-1C19F506F7BD}"/>
    <cellStyle name="Comma 2 2 4 4 2 2 2 2 2" xfId="39297" xr:uid="{42C9DDBD-6D03-40B7-8782-EFB135C13C37}"/>
    <cellStyle name="Comma 2 2 4 4 2 2 2 2 3" xfId="54180" xr:uid="{3E664A89-5150-4567-8388-6E11F5A16F9E}"/>
    <cellStyle name="Comma 2 2 4 4 2 2 2 3" xfId="18761" xr:uid="{47D6C6A1-163C-4B16-B80D-87AD6DD9315E}"/>
    <cellStyle name="Comma 2 2 4 4 2 2 2 4" xfId="32451" xr:uid="{C89326AC-579A-41D9-9D17-2C5A8B742215}"/>
    <cellStyle name="Comma 2 2 4 4 2 2 2 5" xfId="47334" xr:uid="{7F1150E9-6DC7-41BB-8D20-E1F79A2FEA63}"/>
    <cellStyle name="Comma 2 2 4 4 2 2 3" xfId="22183" xr:uid="{F6470655-9630-43AB-9A58-5F505D36969F}"/>
    <cellStyle name="Comma 2 2 4 4 2 2 3 2" xfId="35875" xr:uid="{E031F7BA-7A20-4285-924D-2CA5DD650F50}"/>
    <cellStyle name="Comma 2 2 4 4 2 2 3 3" xfId="50758" xr:uid="{E8AAFDBE-7F2A-4680-8FEA-CAED2EAA6C04}"/>
    <cellStyle name="Comma 2 2 4 4 2 2 4" xfId="15339" xr:uid="{E6FAD7F4-98FE-49FE-B617-0A0D45CF52D3}"/>
    <cellStyle name="Comma 2 2 4 4 2 2 5" xfId="29029" xr:uid="{9D7B1C73-731D-40FE-8F10-B7E1F15EECA8}"/>
    <cellStyle name="Comma 2 2 4 4 2 2 6" xfId="43912" xr:uid="{8BAA2372-E01E-47A7-824A-06EFBAFA60C5}"/>
    <cellStyle name="Comma 2 2 4 4 2 3" xfId="10203" xr:uid="{BBBDE05C-2DC4-4C6A-96C6-55890D92E304}"/>
    <cellStyle name="Comma 2 2 4 4 2 3 2" xfId="23893" xr:uid="{6049DC3B-6587-4A05-AC03-4846DA36FFD6}"/>
    <cellStyle name="Comma 2 2 4 4 2 3 2 2" xfId="37585" xr:uid="{6AE05170-91A7-4218-9953-47C25A167C0A}"/>
    <cellStyle name="Comma 2 2 4 4 2 3 2 3" xfId="52468" xr:uid="{6D149D28-D446-420E-BED5-423E69A589A0}"/>
    <cellStyle name="Comma 2 2 4 4 2 3 3" xfId="17049" xr:uid="{37D595ED-C844-4257-9AFC-5F72F877C040}"/>
    <cellStyle name="Comma 2 2 4 4 2 3 4" xfId="30739" xr:uid="{3EE5A086-C347-4449-B013-B76DF45988C2}"/>
    <cellStyle name="Comma 2 2 4 4 2 3 5" xfId="45622" xr:uid="{197B679B-1482-46BD-9F3B-B46FD7C079E0}"/>
    <cellStyle name="Comma 2 2 4 4 2 4" xfId="20471" xr:uid="{64355757-A0AE-4D14-90A4-C8DB7B667198}"/>
    <cellStyle name="Comma 2 2 4 4 2 4 2" xfId="34163" xr:uid="{EA1BE48D-A93D-4FB5-BB5D-13D38B8430BF}"/>
    <cellStyle name="Comma 2 2 4 4 2 4 3" xfId="49046" xr:uid="{C62BDC3D-CADB-4B8A-909C-F8A1FE7E19FE}"/>
    <cellStyle name="Comma 2 2 4 4 2 5" xfId="13627" xr:uid="{2A7A6AF6-4582-4789-8938-78EF7F30A5A5}"/>
    <cellStyle name="Comma 2 2 4 4 2 6" xfId="27317" xr:uid="{0C9BAF65-0150-4EE9-8775-164ADD00EA85}"/>
    <cellStyle name="Comma 2 2 4 4 2 7" xfId="42200" xr:uid="{8AE374AB-AAFD-4E72-A7DB-C4D74C8AA562}"/>
    <cellStyle name="Comma 2 2 4 4 3" xfId="8492" xr:uid="{ACD77E1D-6994-4C0C-B426-94AE8BAE885E}"/>
    <cellStyle name="Comma 2 2 4 4 3 2" xfId="11914" xr:uid="{33FDD8DE-A137-44BA-AF64-91ACB17999CA}"/>
    <cellStyle name="Comma 2 2 4 4 3 2 2" xfId="25604" xr:uid="{D0D43952-DB41-4726-800A-D36232D3645C}"/>
    <cellStyle name="Comma 2 2 4 4 3 2 2 2" xfId="39296" xr:uid="{AA64C1FC-4C0F-4DE7-815E-1099A0B52092}"/>
    <cellStyle name="Comma 2 2 4 4 3 2 2 3" xfId="54179" xr:uid="{61FC373D-E63C-4E09-8C09-A5E00469A94F}"/>
    <cellStyle name="Comma 2 2 4 4 3 2 3" xfId="18760" xr:uid="{83ED48EF-90C0-49EF-B5CE-7607CABC5315}"/>
    <cellStyle name="Comma 2 2 4 4 3 2 4" xfId="32450" xr:uid="{0C0452AE-D3EA-4492-9B96-6D1A996315CD}"/>
    <cellStyle name="Comma 2 2 4 4 3 2 5" xfId="47333" xr:uid="{A35F8438-F237-4D10-935B-AA938BF67EEE}"/>
    <cellStyle name="Comma 2 2 4 4 3 3" xfId="22182" xr:uid="{E50AEC35-6EFB-43D4-8589-83263D1DFE3C}"/>
    <cellStyle name="Comma 2 2 4 4 3 3 2" xfId="35874" xr:uid="{C733E094-DE45-4B8A-89F1-FFDB3583D4BA}"/>
    <cellStyle name="Comma 2 2 4 4 3 3 3" xfId="50757" xr:uid="{DC3B881E-182E-4633-80B9-282222197644}"/>
    <cellStyle name="Comma 2 2 4 4 3 4" xfId="15338" xr:uid="{D503AECD-A03D-4B15-9DA0-1D69B9522277}"/>
    <cellStyle name="Comma 2 2 4 4 3 5" xfId="29028" xr:uid="{6CC52154-881C-4B1E-BBF1-86BC4D65ACF0}"/>
    <cellStyle name="Comma 2 2 4 4 3 6" xfId="43911" xr:uid="{B49D231B-3795-47D7-8C43-75364AA978B3}"/>
    <cellStyle name="Comma 2 2 4 4 4" xfId="10202" xr:uid="{E3393149-165F-4764-8548-794D85E254B9}"/>
    <cellStyle name="Comma 2 2 4 4 4 2" xfId="23892" xr:uid="{73D7028F-9260-4623-B91C-73956AAAC25F}"/>
    <cellStyle name="Comma 2 2 4 4 4 2 2" xfId="37584" xr:uid="{E729BCAE-3497-4453-9E99-966EE01097D2}"/>
    <cellStyle name="Comma 2 2 4 4 4 2 3" xfId="52467" xr:uid="{286D49EE-6B9D-41B4-8EF2-F4DC2479DDBD}"/>
    <cellStyle name="Comma 2 2 4 4 4 3" xfId="17048" xr:uid="{F408C415-849D-46DF-856B-6A946DF06C49}"/>
    <cellStyle name="Comma 2 2 4 4 4 4" xfId="30738" xr:uid="{7018081B-66EA-4D2E-BAF4-99A3CCF72006}"/>
    <cellStyle name="Comma 2 2 4 4 4 5" xfId="45621" xr:uid="{F10D17CF-A300-4496-A915-96125732600B}"/>
    <cellStyle name="Comma 2 2 4 4 5" xfId="20470" xr:uid="{6966ABA9-43F2-44E4-B6ED-1540472AE2FD}"/>
    <cellStyle name="Comma 2 2 4 4 5 2" xfId="34162" xr:uid="{DB13650C-3369-432F-B180-B3555006CC11}"/>
    <cellStyle name="Comma 2 2 4 4 5 3" xfId="49045" xr:uid="{BFC86EBC-CD83-41E6-9043-5868C6AFA6EF}"/>
    <cellStyle name="Comma 2 2 4 4 6" xfId="13626" xr:uid="{7455A960-C4A9-4CAC-99A0-0FA66BDD266E}"/>
    <cellStyle name="Comma 2 2 4 4 7" xfId="27316" xr:uid="{7FA9BE07-CB7B-48EA-B782-7E9E4FFD035E}"/>
    <cellStyle name="Comma 2 2 4 4 8" xfId="42199" xr:uid="{72F51371-84E4-4999-B87A-34D01B15311F}"/>
    <cellStyle name="Comma 2 2 4 5" xfId="6781" xr:uid="{CF66EAEB-7493-44BF-8BD4-C8A3C7A4578D}"/>
    <cellStyle name="Comma 2 2 4 5 2" xfId="8494" xr:uid="{4C26289B-DBA6-4463-8CDD-BC9476FCB9B1}"/>
    <cellStyle name="Comma 2 2 4 5 2 2" xfId="11916" xr:uid="{87087188-255F-411B-AB48-2D75D842DA38}"/>
    <cellStyle name="Comma 2 2 4 5 2 2 2" xfId="25606" xr:uid="{BC9CAB40-43D9-4537-81A5-9D3B7846C8A2}"/>
    <cellStyle name="Comma 2 2 4 5 2 2 2 2" xfId="39298" xr:uid="{30BD8B3F-E24F-42D6-9758-0C894F96CA33}"/>
    <cellStyle name="Comma 2 2 4 5 2 2 2 3" xfId="54181" xr:uid="{79E7F2E1-F185-4E68-A7FA-6E8EA551F01E}"/>
    <cellStyle name="Comma 2 2 4 5 2 2 3" xfId="18762" xr:uid="{75FDC6F1-0947-49D0-8F15-AC7F483F8D75}"/>
    <cellStyle name="Comma 2 2 4 5 2 2 4" xfId="32452" xr:uid="{097B4C67-8ACC-4110-ADDB-00DBEFE58E61}"/>
    <cellStyle name="Comma 2 2 4 5 2 2 5" xfId="47335" xr:uid="{556FCE6D-AEB7-40F8-86E6-6D132A720683}"/>
    <cellStyle name="Comma 2 2 4 5 2 3" xfId="22184" xr:uid="{F16198AC-9DFD-44D5-932E-A69157CB9AFC}"/>
    <cellStyle name="Comma 2 2 4 5 2 3 2" xfId="35876" xr:uid="{109C694B-F429-4814-859C-0CE2669FB5DB}"/>
    <cellStyle name="Comma 2 2 4 5 2 3 3" xfId="50759" xr:uid="{05006561-5044-4C0C-8F1E-5DBFC4A2411D}"/>
    <cellStyle name="Comma 2 2 4 5 2 4" xfId="15340" xr:uid="{ECB2EABE-35A2-483E-A3A1-1F45F277FAD4}"/>
    <cellStyle name="Comma 2 2 4 5 2 5" xfId="29030" xr:uid="{04202D98-5EF5-45B9-A40B-D9F7C4A42B7A}"/>
    <cellStyle name="Comma 2 2 4 5 2 6" xfId="43913" xr:uid="{340AF629-4CC8-4C77-B7E0-730D2B15D81F}"/>
    <cellStyle name="Comma 2 2 4 5 3" xfId="10204" xr:uid="{55CDB85A-CE30-47F2-9DC7-E86F7AEFA197}"/>
    <cellStyle name="Comma 2 2 4 5 3 2" xfId="23894" xr:uid="{CC88230A-42B1-42DA-B3C4-7694B89855C6}"/>
    <cellStyle name="Comma 2 2 4 5 3 2 2" xfId="37586" xr:uid="{304EF914-63A0-46BF-9289-365E241D01A9}"/>
    <cellStyle name="Comma 2 2 4 5 3 2 3" xfId="52469" xr:uid="{9F7019E8-3B33-4185-A16F-4BF912CCAFCD}"/>
    <cellStyle name="Comma 2 2 4 5 3 3" xfId="17050" xr:uid="{0C8A260E-ED04-440D-AC6E-519323B7FC74}"/>
    <cellStyle name="Comma 2 2 4 5 3 4" xfId="30740" xr:uid="{0F6FD009-C87F-49CE-AF8A-6FE7A9D79E8E}"/>
    <cellStyle name="Comma 2 2 4 5 3 5" xfId="45623" xr:uid="{33CCE620-164A-4222-8A0A-BA416A0C0C99}"/>
    <cellStyle name="Comma 2 2 4 5 4" xfId="20472" xr:uid="{6F9056A7-5D46-474B-986B-FC89EE9D4BC5}"/>
    <cellStyle name="Comma 2 2 4 5 4 2" xfId="34164" xr:uid="{95E7B8AA-123B-4B03-BF2B-DD62B460DEB8}"/>
    <cellStyle name="Comma 2 2 4 5 4 3" xfId="49047" xr:uid="{FA4E2175-FFC2-4F40-A748-7F8E3D14187D}"/>
    <cellStyle name="Comma 2 2 4 5 5" xfId="13628" xr:uid="{BA8C0465-7A27-4D86-A716-02FA76F4E81D}"/>
    <cellStyle name="Comma 2 2 4 5 6" xfId="27318" xr:uid="{6EC1DAE6-71C8-400C-8962-F01E5BF9EEB8}"/>
    <cellStyle name="Comma 2 2 4 5 7" xfId="42201" xr:uid="{8C36150E-79BE-4EB7-8828-2477EA3864DA}"/>
    <cellStyle name="Comma 2 2 4 6" xfId="6782" xr:uid="{1A7738A7-26E5-4794-A606-7CFFBB1F0C9E}"/>
    <cellStyle name="Comma 2 2 4 6 2" xfId="8495" xr:uid="{52F880B3-694D-4034-B61F-C20B8E0FDDBB}"/>
    <cellStyle name="Comma 2 2 4 6 2 2" xfId="11917" xr:uid="{FCCD26EB-14EE-43F2-967E-51FA905BE764}"/>
    <cellStyle name="Comma 2 2 4 6 2 2 2" xfId="25607" xr:uid="{3A408AB4-47BE-4DF8-9A48-9484112CE507}"/>
    <cellStyle name="Comma 2 2 4 6 2 2 2 2" xfId="39299" xr:uid="{E0C6C440-EBDF-417B-8B06-4B698095F73F}"/>
    <cellStyle name="Comma 2 2 4 6 2 2 2 3" xfId="54182" xr:uid="{9229BAC7-3778-4A3C-A5F6-2C2FFBF9044A}"/>
    <cellStyle name="Comma 2 2 4 6 2 2 3" xfId="18763" xr:uid="{0DF94BA8-0942-4EE6-8BC2-9C7062EC8EE5}"/>
    <cellStyle name="Comma 2 2 4 6 2 2 4" xfId="32453" xr:uid="{31F6CEFB-98A5-49A8-9681-8B046CA9338C}"/>
    <cellStyle name="Comma 2 2 4 6 2 2 5" xfId="47336" xr:uid="{F1F3C775-75FD-4374-AF32-2ED9E1EDB910}"/>
    <cellStyle name="Comma 2 2 4 6 2 3" xfId="22185" xr:uid="{0FCC559B-9E31-4372-A7D5-094A53003247}"/>
    <cellStyle name="Comma 2 2 4 6 2 3 2" xfId="35877" xr:uid="{3ABBA686-E748-4683-9694-65F72FA74E4A}"/>
    <cellStyle name="Comma 2 2 4 6 2 3 3" xfId="50760" xr:uid="{1DCD76DB-136E-4DAB-B8DB-A9A7AD8A80CA}"/>
    <cellStyle name="Comma 2 2 4 6 2 4" xfId="15341" xr:uid="{4299520F-3627-41A4-8539-B201E9216887}"/>
    <cellStyle name="Comma 2 2 4 6 2 5" xfId="29031" xr:uid="{061C14C2-F5FD-458E-820E-86102ECEB008}"/>
    <cellStyle name="Comma 2 2 4 6 2 6" xfId="43914" xr:uid="{908CE79A-E302-49E6-9BB6-8E178D638456}"/>
    <cellStyle name="Comma 2 2 4 6 3" xfId="10205" xr:uid="{694320B1-2D92-4043-9F7C-ED2231C67F0B}"/>
    <cellStyle name="Comma 2 2 4 6 3 2" xfId="23895" xr:uid="{42E4C136-5A97-49E9-9914-E258963E548A}"/>
    <cellStyle name="Comma 2 2 4 6 3 2 2" xfId="37587" xr:uid="{38A7A207-5EAF-40CB-A661-E0512639961F}"/>
    <cellStyle name="Comma 2 2 4 6 3 2 3" xfId="52470" xr:uid="{3CE1D1AD-5353-4BD9-9F60-3CB9CFA3DDD3}"/>
    <cellStyle name="Comma 2 2 4 6 3 3" xfId="17051" xr:uid="{6795F010-E6B8-44B4-A172-DFD9871F79C3}"/>
    <cellStyle name="Comma 2 2 4 6 3 4" xfId="30741" xr:uid="{D7AA5BB5-CA2F-4B54-994B-383219E57FB7}"/>
    <cellStyle name="Comma 2 2 4 6 3 5" xfId="45624" xr:uid="{35E96D24-B35A-4551-8743-F3EDB1392935}"/>
    <cellStyle name="Comma 2 2 4 6 4" xfId="20473" xr:uid="{098516C1-A0DB-45DA-BB37-82F27DBE37A0}"/>
    <cellStyle name="Comma 2 2 4 6 4 2" xfId="34165" xr:uid="{3343B0CA-11C6-457C-AE26-809E3122E7AD}"/>
    <cellStyle name="Comma 2 2 4 6 4 3" xfId="49048" xr:uid="{E3C54017-6408-47AE-912F-5BA9E6DBB270}"/>
    <cellStyle name="Comma 2 2 4 6 5" xfId="13629" xr:uid="{487273A8-A479-4FBB-9BF1-0289F903C41F}"/>
    <cellStyle name="Comma 2 2 4 6 6" xfId="27319" xr:uid="{C4B53A99-91E6-4457-B905-AE5F84AE9EE5}"/>
    <cellStyle name="Comma 2 2 4 6 7" xfId="42202" xr:uid="{042D79B4-0E07-4CB9-935D-DBB81F1D6E5D}"/>
    <cellStyle name="Comma 2 2 4 7" xfId="8481" xr:uid="{6D2A6EAC-538A-4756-B4C2-788A35DAE017}"/>
    <cellStyle name="Comma 2 2 4 7 2" xfId="11903" xr:uid="{A01707C4-3166-4E8E-9D72-3A2BBEFA8077}"/>
    <cellStyle name="Comma 2 2 4 7 2 2" xfId="25593" xr:uid="{E5CA2F0B-7D34-4BE5-841C-928EA6C3512A}"/>
    <cellStyle name="Comma 2 2 4 7 2 2 2" xfId="39285" xr:uid="{A4604676-3DF7-4265-8297-B0C07AD828F6}"/>
    <cellStyle name="Comma 2 2 4 7 2 2 3" xfId="54168" xr:uid="{4312CC16-5CE4-48D3-857E-CD6D4180E1FA}"/>
    <cellStyle name="Comma 2 2 4 7 2 3" xfId="18749" xr:uid="{BD4A4213-FDC7-4E06-9B20-72B37D055DA2}"/>
    <cellStyle name="Comma 2 2 4 7 2 4" xfId="32439" xr:uid="{E17F459E-E52D-48E5-805E-838EF9A46838}"/>
    <cellStyle name="Comma 2 2 4 7 2 5" xfId="47322" xr:uid="{3DC4BCB5-F763-4B62-BEDE-737A1F1C9023}"/>
    <cellStyle name="Comma 2 2 4 7 3" xfId="22171" xr:uid="{C1C57DC5-1BFC-4A51-9F55-D2BEA8CF3978}"/>
    <cellStyle name="Comma 2 2 4 7 3 2" xfId="35863" xr:uid="{97F7C07F-801B-4475-8777-267BB06F51E9}"/>
    <cellStyle name="Comma 2 2 4 7 3 3" xfId="50746" xr:uid="{7188F169-8D39-419D-A710-ECE52487EE30}"/>
    <cellStyle name="Comma 2 2 4 7 4" xfId="15327" xr:uid="{6A443D1B-DC24-471E-92A6-16205A97F8A1}"/>
    <cellStyle name="Comma 2 2 4 7 5" xfId="29017" xr:uid="{78EE64B5-1BED-4D2B-95D9-E575BCAADC72}"/>
    <cellStyle name="Comma 2 2 4 7 6" xfId="43900" xr:uid="{E4E9AB30-DF08-4C51-B06B-621D9C4572D1}"/>
    <cellStyle name="Comma 2 2 4 8" xfId="10191" xr:uid="{DA8D7208-960B-4202-B738-E0D9C896BC21}"/>
    <cellStyle name="Comma 2 2 4 8 2" xfId="23881" xr:uid="{5BCFDDE9-9E37-47D6-AC78-AE2A1B187B6A}"/>
    <cellStyle name="Comma 2 2 4 8 2 2" xfId="37573" xr:uid="{BDE06659-95CC-4058-B09C-9170025AAC50}"/>
    <cellStyle name="Comma 2 2 4 8 2 3" xfId="52456" xr:uid="{1691563D-2981-4864-A9A5-F9451C991655}"/>
    <cellStyle name="Comma 2 2 4 8 3" xfId="17037" xr:uid="{BA5C8F14-4319-4FA4-9E46-97B6D5C75456}"/>
    <cellStyle name="Comma 2 2 4 8 4" xfId="30727" xr:uid="{93842B68-6473-48BC-9C5C-3E87048E5B6B}"/>
    <cellStyle name="Comma 2 2 4 8 5" xfId="45610" xr:uid="{C1C90BE0-2853-4B1B-BFA9-0156FAA33103}"/>
    <cellStyle name="Comma 2 2 4 9" xfId="20459" xr:uid="{5E726B87-F8AD-4B20-8787-D1402D6997EE}"/>
    <cellStyle name="Comma 2 2 4 9 2" xfId="34151" xr:uid="{128EDCE0-258D-40BA-B252-B1EF246FABCE}"/>
    <cellStyle name="Comma 2 2 4 9 3" xfId="49034" xr:uid="{A471B6F7-4E68-461D-917C-164D58B9E15F}"/>
    <cellStyle name="Comma 2 2 5" xfId="6783" xr:uid="{0275602C-160D-457D-940A-231AF84044A9}"/>
    <cellStyle name="Comma 2 2 5 10" xfId="42203" xr:uid="{0E601B86-D473-482C-A61E-C1295AA1A555}"/>
    <cellStyle name="Comma 2 2 5 2" xfId="6784" xr:uid="{117E6889-7FB7-4817-B644-16EF90713AE0}"/>
    <cellStyle name="Comma 2 2 5 2 2" xfId="6785" xr:uid="{DC9DF4B6-3C8D-47C5-99DE-6C78CEF8D314}"/>
    <cellStyle name="Comma 2 2 5 2 2 2" xfId="8498" xr:uid="{992C8EBD-CE41-47DC-9A89-26B0D292F963}"/>
    <cellStyle name="Comma 2 2 5 2 2 2 2" xfId="11920" xr:uid="{724B60C6-F016-48AC-9414-2753DDB03AED}"/>
    <cellStyle name="Comma 2 2 5 2 2 2 2 2" xfId="25610" xr:uid="{802AB90D-DF55-4874-9D6B-B12A5B339DC0}"/>
    <cellStyle name="Comma 2 2 5 2 2 2 2 2 2" xfId="39302" xr:uid="{CBB2A95F-7ECA-47B2-811A-8C99D7C5E36F}"/>
    <cellStyle name="Comma 2 2 5 2 2 2 2 2 3" xfId="54185" xr:uid="{00087294-6358-494B-92A7-46C06EC70F96}"/>
    <cellStyle name="Comma 2 2 5 2 2 2 2 3" xfId="18766" xr:uid="{7C0F217C-94AE-45FF-A4AA-ACF0766EA55B}"/>
    <cellStyle name="Comma 2 2 5 2 2 2 2 4" xfId="32456" xr:uid="{FF991C12-9A5B-4213-8E5C-0A1E5DD16E41}"/>
    <cellStyle name="Comma 2 2 5 2 2 2 2 5" xfId="47339" xr:uid="{360A393C-2BF5-4F00-BE4F-D9BC6036405E}"/>
    <cellStyle name="Comma 2 2 5 2 2 2 3" xfId="22188" xr:uid="{47FF1B31-CFA5-4E69-B12B-C3450C46AA68}"/>
    <cellStyle name="Comma 2 2 5 2 2 2 3 2" xfId="35880" xr:uid="{AE25F942-0260-4997-81E1-C0CE86F503AD}"/>
    <cellStyle name="Comma 2 2 5 2 2 2 3 3" xfId="50763" xr:uid="{EB5FA448-43BD-498F-AF2F-C91D71FC9EEC}"/>
    <cellStyle name="Comma 2 2 5 2 2 2 4" xfId="15344" xr:uid="{6A711DEA-8FD7-4381-8AAE-B53FEDBAC058}"/>
    <cellStyle name="Comma 2 2 5 2 2 2 5" xfId="29034" xr:uid="{E5DAA826-EE62-4A5D-A15D-548169EDE921}"/>
    <cellStyle name="Comma 2 2 5 2 2 2 6" xfId="43917" xr:uid="{BD7CCB44-1A72-4D2A-8C32-6299C8FDBDD2}"/>
    <cellStyle name="Comma 2 2 5 2 2 3" xfId="10208" xr:uid="{9780B161-41A3-4B75-95C2-045893C5A7F7}"/>
    <cellStyle name="Comma 2 2 5 2 2 3 2" xfId="23898" xr:uid="{825417FE-BB30-4C7E-9932-C06D3B4341E4}"/>
    <cellStyle name="Comma 2 2 5 2 2 3 2 2" xfId="37590" xr:uid="{C3904ABF-1085-409A-A762-AE24A479FC9D}"/>
    <cellStyle name="Comma 2 2 5 2 2 3 2 3" xfId="52473" xr:uid="{78034D6D-1BC4-4281-AC95-72B1B263ED39}"/>
    <cellStyle name="Comma 2 2 5 2 2 3 3" xfId="17054" xr:uid="{B70D7590-0332-427C-88BC-510179C3F5A8}"/>
    <cellStyle name="Comma 2 2 5 2 2 3 4" xfId="30744" xr:uid="{573E083F-D5D5-49D0-83C0-0069EACE57C4}"/>
    <cellStyle name="Comma 2 2 5 2 2 3 5" xfId="45627" xr:uid="{3EF6EB42-3C65-428D-94A0-BE3E1064D7D1}"/>
    <cellStyle name="Comma 2 2 5 2 2 4" xfId="20476" xr:uid="{426147B2-703A-419A-8DB7-20B48D37314D}"/>
    <cellStyle name="Comma 2 2 5 2 2 4 2" xfId="34168" xr:uid="{E5602ED1-43E6-40BA-8ACA-F8A2EEAC7762}"/>
    <cellStyle name="Comma 2 2 5 2 2 4 3" xfId="49051" xr:uid="{DCDFF97B-BAA5-46EE-8F9B-865F2C70A965}"/>
    <cellStyle name="Comma 2 2 5 2 2 5" xfId="13632" xr:uid="{561AE414-B77F-42BB-9901-5EF244F756AE}"/>
    <cellStyle name="Comma 2 2 5 2 2 6" xfId="27322" xr:uid="{9C5C8FBE-FCA6-41CF-A4F1-2F3E86E57747}"/>
    <cellStyle name="Comma 2 2 5 2 2 7" xfId="42205" xr:uid="{2BEF46DE-EB65-46D3-9A8C-73E456836E3D}"/>
    <cellStyle name="Comma 2 2 5 2 3" xfId="8497" xr:uid="{FF6D001A-F549-4434-8B3B-DE12005FC42A}"/>
    <cellStyle name="Comma 2 2 5 2 3 2" xfId="11919" xr:uid="{A41CE6D4-0770-487C-8BBB-B8B738E5E464}"/>
    <cellStyle name="Comma 2 2 5 2 3 2 2" xfId="25609" xr:uid="{A969473D-5BC0-4B50-B686-A2F21E899CBF}"/>
    <cellStyle name="Comma 2 2 5 2 3 2 2 2" xfId="39301" xr:uid="{4FB48BFE-8B45-439F-A25B-F3770A1CA68E}"/>
    <cellStyle name="Comma 2 2 5 2 3 2 2 3" xfId="54184" xr:uid="{EA01D513-8723-4252-A63E-31F1E3061A62}"/>
    <cellStyle name="Comma 2 2 5 2 3 2 3" xfId="18765" xr:uid="{2DE466DC-99E0-4F54-A3A4-E37463AA2B72}"/>
    <cellStyle name="Comma 2 2 5 2 3 2 4" xfId="32455" xr:uid="{A241683A-A8D0-484C-9821-9C6A35EA66B1}"/>
    <cellStyle name="Comma 2 2 5 2 3 2 5" xfId="47338" xr:uid="{D24BE3CE-8B04-4A46-97C3-94C0AA250B38}"/>
    <cellStyle name="Comma 2 2 5 2 3 3" xfId="22187" xr:uid="{FBCF7E33-4360-489E-BD01-B076D914935A}"/>
    <cellStyle name="Comma 2 2 5 2 3 3 2" xfId="35879" xr:uid="{1373AEB6-A097-4D3F-8D3C-BBFDC05B13FA}"/>
    <cellStyle name="Comma 2 2 5 2 3 3 3" xfId="50762" xr:uid="{4EA80D33-3C3E-4D9D-980F-F72B2DE004DF}"/>
    <cellStyle name="Comma 2 2 5 2 3 4" xfId="15343" xr:uid="{4F730617-10B2-44C9-B41C-994C353136C4}"/>
    <cellStyle name="Comma 2 2 5 2 3 5" xfId="29033" xr:uid="{338351AD-E0E9-4DF8-B9E1-9894919F0D52}"/>
    <cellStyle name="Comma 2 2 5 2 3 6" xfId="43916" xr:uid="{08BB31C0-EC83-4C65-BD79-07397947AF31}"/>
    <cellStyle name="Comma 2 2 5 2 4" xfId="10207" xr:uid="{E2299A9C-2A5C-4E2F-813B-5008AA7F2C54}"/>
    <cellStyle name="Comma 2 2 5 2 4 2" xfId="23897" xr:uid="{DA4E2F1D-5F1D-4C72-8144-FA8D04260A3F}"/>
    <cellStyle name="Comma 2 2 5 2 4 2 2" xfId="37589" xr:uid="{F2DF3F06-B7E4-4B82-82C7-45095BF7B66B}"/>
    <cellStyle name="Comma 2 2 5 2 4 2 3" xfId="52472" xr:uid="{F49B485D-EC2E-4840-BB16-435A109868D5}"/>
    <cellStyle name="Comma 2 2 5 2 4 3" xfId="17053" xr:uid="{79BDD58D-4C3F-4FBC-9D95-3D7A6DBCC8C0}"/>
    <cellStyle name="Comma 2 2 5 2 4 4" xfId="30743" xr:uid="{BE902C91-AB07-4EAA-BFE8-E51F21EAC471}"/>
    <cellStyle name="Comma 2 2 5 2 4 5" xfId="45626" xr:uid="{7DB87BC3-3189-47A9-B687-C0A9814AA3B6}"/>
    <cellStyle name="Comma 2 2 5 2 5" xfId="20475" xr:uid="{A1106F53-A026-43B2-BB16-4799E49E9E3C}"/>
    <cellStyle name="Comma 2 2 5 2 5 2" xfId="34167" xr:uid="{849363C4-F403-454A-AC78-EAC68258AE3E}"/>
    <cellStyle name="Comma 2 2 5 2 5 3" xfId="49050" xr:uid="{E4283215-1069-4EF1-8E19-340C328720CB}"/>
    <cellStyle name="Comma 2 2 5 2 6" xfId="13631" xr:uid="{83D81B46-F442-4FE1-9898-95F8B37CC82E}"/>
    <cellStyle name="Comma 2 2 5 2 7" xfId="27321" xr:uid="{1D0CE162-2D79-491B-AFFF-EBD55265F9C3}"/>
    <cellStyle name="Comma 2 2 5 2 8" xfId="42204" xr:uid="{3F20C84D-151B-423E-B117-ECB8D9E8C6BE}"/>
    <cellStyle name="Comma 2 2 5 3" xfId="6786" xr:uid="{45431F28-E6DB-4A77-99B8-7676121CBF78}"/>
    <cellStyle name="Comma 2 2 5 3 2" xfId="8499" xr:uid="{79011382-5D79-4FCD-A964-F1A0FF22B378}"/>
    <cellStyle name="Comma 2 2 5 3 2 2" xfId="11921" xr:uid="{A653A430-26AA-4B2E-AF9E-0554965B6132}"/>
    <cellStyle name="Comma 2 2 5 3 2 2 2" xfId="25611" xr:uid="{056E1148-9839-4014-B95D-AD3A131E549B}"/>
    <cellStyle name="Comma 2 2 5 3 2 2 2 2" xfId="39303" xr:uid="{CD3F4862-8C7B-4F55-8F7A-F27E1C060E90}"/>
    <cellStyle name="Comma 2 2 5 3 2 2 2 3" xfId="54186" xr:uid="{1D6066DC-DBDE-4729-9CA3-58F3ECB7C4B9}"/>
    <cellStyle name="Comma 2 2 5 3 2 2 3" xfId="18767" xr:uid="{8C99AF4B-1747-426B-B0C3-79C66A54BEB7}"/>
    <cellStyle name="Comma 2 2 5 3 2 2 4" xfId="32457" xr:uid="{86EC0AFF-86D1-4084-AC7F-3B670754DB21}"/>
    <cellStyle name="Comma 2 2 5 3 2 2 5" xfId="47340" xr:uid="{6581C939-9341-478D-A9DD-30B44093E1FE}"/>
    <cellStyle name="Comma 2 2 5 3 2 3" xfId="22189" xr:uid="{65EB1595-FC9C-4C61-82DC-88F5D0C9C63A}"/>
    <cellStyle name="Comma 2 2 5 3 2 3 2" xfId="35881" xr:uid="{3932C8B1-8131-4B4D-B887-8DCFDA8286B0}"/>
    <cellStyle name="Comma 2 2 5 3 2 3 3" xfId="50764" xr:uid="{3772F43A-FD2A-470F-A94D-6899C6967819}"/>
    <cellStyle name="Comma 2 2 5 3 2 4" xfId="15345" xr:uid="{A5C53BEE-7465-4059-A4CA-56C8FE2256C1}"/>
    <cellStyle name="Comma 2 2 5 3 2 5" xfId="29035" xr:uid="{41F9F5B1-884D-4235-97D4-0FE49523A677}"/>
    <cellStyle name="Comma 2 2 5 3 2 6" xfId="43918" xr:uid="{EFD91C5D-F4D5-4700-9CF9-E16B55CE40A2}"/>
    <cellStyle name="Comma 2 2 5 3 3" xfId="10209" xr:uid="{4113E8DC-D828-4FA5-A538-9B464F55B49D}"/>
    <cellStyle name="Comma 2 2 5 3 3 2" xfId="23899" xr:uid="{8482E5C2-4423-41B7-A668-E71BA72621C7}"/>
    <cellStyle name="Comma 2 2 5 3 3 2 2" xfId="37591" xr:uid="{1F8325C3-B89C-48B9-9365-130D6990851A}"/>
    <cellStyle name="Comma 2 2 5 3 3 2 3" xfId="52474" xr:uid="{13DBA4B9-6876-46B7-8330-BD6DDB9B6F96}"/>
    <cellStyle name="Comma 2 2 5 3 3 3" xfId="17055" xr:uid="{FFF2FACB-CCA4-4759-92BC-85AD22400C1E}"/>
    <cellStyle name="Comma 2 2 5 3 3 4" xfId="30745" xr:uid="{8535B858-4B01-4EB5-BF44-9820928253DE}"/>
    <cellStyle name="Comma 2 2 5 3 3 5" xfId="45628" xr:uid="{C86CEB89-731B-4ADC-BCEF-F961D25B8A1A}"/>
    <cellStyle name="Comma 2 2 5 3 4" xfId="20477" xr:uid="{677E3F4E-DBD0-40D1-AA60-6838B60D1FF3}"/>
    <cellStyle name="Comma 2 2 5 3 4 2" xfId="34169" xr:uid="{4CAC4643-92B2-407D-9C0A-00601301ED5E}"/>
    <cellStyle name="Comma 2 2 5 3 4 3" xfId="49052" xr:uid="{9F4A3677-DF49-4F77-9AE3-CC4B519028D3}"/>
    <cellStyle name="Comma 2 2 5 3 5" xfId="13633" xr:uid="{E36095F4-1A61-43B3-B3AF-3990B463F6AF}"/>
    <cellStyle name="Comma 2 2 5 3 6" xfId="27323" xr:uid="{83F95A85-5081-41E4-A899-00634F7D0359}"/>
    <cellStyle name="Comma 2 2 5 3 7" xfId="42206" xr:uid="{1C287437-853D-46E1-86B8-5FA468080CD5}"/>
    <cellStyle name="Comma 2 2 5 4" xfId="6787" xr:uid="{F2C0BE76-B6AB-4CBB-AF64-C8303CE4413A}"/>
    <cellStyle name="Comma 2 2 5 4 2" xfId="8500" xr:uid="{F0E5C4E5-20EC-4F4B-A44B-7FF17AF3A635}"/>
    <cellStyle name="Comma 2 2 5 4 2 2" xfId="11922" xr:uid="{2581504E-988A-401D-8BDA-46156A77D72A}"/>
    <cellStyle name="Comma 2 2 5 4 2 2 2" xfId="25612" xr:uid="{CC670889-9C62-4D67-A998-6D83BD212735}"/>
    <cellStyle name="Comma 2 2 5 4 2 2 2 2" xfId="39304" xr:uid="{CEE47311-9C98-47C0-805B-7E41DCF22514}"/>
    <cellStyle name="Comma 2 2 5 4 2 2 2 3" xfId="54187" xr:uid="{7D1133DF-4D01-4035-A84F-6FEAE9E363C8}"/>
    <cellStyle name="Comma 2 2 5 4 2 2 3" xfId="18768" xr:uid="{D3055880-F6E6-4011-818E-5735415C1541}"/>
    <cellStyle name="Comma 2 2 5 4 2 2 4" xfId="32458" xr:uid="{10DB91F8-99FC-4D0B-8FD5-FBDDA7A55085}"/>
    <cellStyle name="Comma 2 2 5 4 2 2 5" xfId="47341" xr:uid="{AEA16AE0-5764-48E8-89E4-BD38C9C1749F}"/>
    <cellStyle name="Comma 2 2 5 4 2 3" xfId="22190" xr:uid="{9EB61F83-42E2-42F5-B5ED-6CB32767AE28}"/>
    <cellStyle name="Comma 2 2 5 4 2 3 2" xfId="35882" xr:uid="{19373D30-7736-4376-9399-B71EAC9D9452}"/>
    <cellStyle name="Comma 2 2 5 4 2 3 3" xfId="50765" xr:uid="{F3CF76AE-9B29-4E37-908C-D359F74C1132}"/>
    <cellStyle name="Comma 2 2 5 4 2 4" xfId="15346" xr:uid="{94C86B4A-6021-4290-9251-0D4F97435FF7}"/>
    <cellStyle name="Comma 2 2 5 4 2 5" xfId="29036" xr:uid="{F852CDA4-B75A-42C5-9D72-E309ED960DF3}"/>
    <cellStyle name="Comma 2 2 5 4 2 6" xfId="43919" xr:uid="{1AB07207-ABA7-4CA2-A7F3-427A18682EDA}"/>
    <cellStyle name="Comma 2 2 5 4 3" xfId="10210" xr:uid="{A67EA1BA-C392-45C2-8ACA-71C7B96BF459}"/>
    <cellStyle name="Comma 2 2 5 4 3 2" xfId="23900" xr:uid="{2999A4E4-1A41-4E5F-BB24-81B8EB7F0EAA}"/>
    <cellStyle name="Comma 2 2 5 4 3 2 2" xfId="37592" xr:uid="{58592868-3E1B-4EAF-9470-EE1A301F3A74}"/>
    <cellStyle name="Comma 2 2 5 4 3 2 3" xfId="52475" xr:uid="{05800032-7AC7-4B3C-87A5-3A6E7517FB1F}"/>
    <cellStyle name="Comma 2 2 5 4 3 3" xfId="17056" xr:uid="{8F9F71C2-E464-4A10-BF37-AFFDF2C86565}"/>
    <cellStyle name="Comma 2 2 5 4 3 4" xfId="30746" xr:uid="{B892A472-D980-484E-8E54-93679494C0E7}"/>
    <cellStyle name="Comma 2 2 5 4 3 5" xfId="45629" xr:uid="{B092B678-7CD4-4366-BBDC-46209CC4803D}"/>
    <cellStyle name="Comma 2 2 5 4 4" xfId="20478" xr:uid="{E5367BEA-8C2A-4F3B-B24D-3DB3285F8399}"/>
    <cellStyle name="Comma 2 2 5 4 4 2" xfId="34170" xr:uid="{9E5C05A6-72C6-46F7-8A42-7B779F9B06F7}"/>
    <cellStyle name="Comma 2 2 5 4 4 3" xfId="49053" xr:uid="{CACE046A-FA45-4EBD-B469-6956CC8AC529}"/>
    <cellStyle name="Comma 2 2 5 4 5" xfId="13634" xr:uid="{EE2B1543-7211-411C-A752-82E307B353FE}"/>
    <cellStyle name="Comma 2 2 5 4 6" xfId="27324" xr:uid="{2A1E4055-9D05-4A52-846C-0472E9E33C92}"/>
    <cellStyle name="Comma 2 2 5 4 7" xfId="42207" xr:uid="{CF79CD5C-415B-4E3D-BFF4-53616B2F3A44}"/>
    <cellStyle name="Comma 2 2 5 5" xfId="8496" xr:uid="{16F422B7-8D7C-4529-943F-56F05FDFA201}"/>
    <cellStyle name="Comma 2 2 5 5 2" xfId="11918" xr:uid="{D34D5AB1-4B80-49FF-A823-BF9198DF619A}"/>
    <cellStyle name="Comma 2 2 5 5 2 2" xfId="25608" xr:uid="{6E6B4B20-CCE9-4FB3-9ADD-CFBBAC598532}"/>
    <cellStyle name="Comma 2 2 5 5 2 2 2" xfId="39300" xr:uid="{25404B01-F148-4CBB-A67E-8224D7A5007B}"/>
    <cellStyle name="Comma 2 2 5 5 2 2 3" xfId="54183" xr:uid="{8349D6B1-05DA-4125-821E-AE2D3772261F}"/>
    <cellStyle name="Comma 2 2 5 5 2 3" xfId="18764" xr:uid="{8EC313D3-2A6F-490A-A35A-3DB367902601}"/>
    <cellStyle name="Comma 2 2 5 5 2 4" xfId="32454" xr:uid="{3A8274CA-EC57-445C-8FE2-FD4D29304B52}"/>
    <cellStyle name="Comma 2 2 5 5 2 5" xfId="47337" xr:uid="{C8160ACB-4A9C-4497-B7B3-EC35E4C6D7A9}"/>
    <cellStyle name="Comma 2 2 5 5 3" xfId="22186" xr:uid="{4E4DE1B8-3FDF-487F-AEAB-C9C76195F3EF}"/>
    <cellStyle name="Comma 2 2 5 5 3 2" xfId="35878" xr:uid="{1EEFA74E-39DF-4360-98F3-26F5B164FA3F}"/>
    <cellStyle name="Comma 2 2 5 5 3 3" xfId="50761" xr:uid="{56CA05FC-CE99-464A-9B83-905988731723}"/>
    <cellStyle name="Comma 2 2 5 5 4" xfId="15342" xr:uid="{34AB6A00-3008-474E-86F6-94B203E9D266}"/>
    <cellStyle name="Comma 2 2 5 5 5" xfId="29032" xr:uid="{BFD07B9D-5967-42B8-B948-5C459319D9B9}"/>
    <cellStyle name="Comma 2 2 5 5 6" xfId="43915" xr:uid="{CE84BFD9-6472-4567-8D24-5D61FA0E6421}"/>
    <cellStyle name="Comma 2 2 5 6" xfId="10206" xr:uid="{A91A88C7-CAEC-4D57-9D70-F36C251FAB93}"/>
    <cellStyle name="Comma 2 2 5 6 2" xfId="23896" xr:uid="{CF30DB4F-CEC8-46E0-A5FE-2D4BDF274DEC}"/>
    <cellStyle name="Comma 2 2 5 6 2 2" xfId="37588" xr:uid="{742681E8-BE0E-4E89-AC14-C0F00F7F484E}"/>
    <cellStyle name="Comma 2 2 5 6 2 3" xfId="52471" xr:uid="{D67DA6D3-7142-4BF1-9528-485DA5013B61}"/>
    <cellStyle name="Comma 2 2 5 6 3" xfId="17052" xr:uid="{111F53AA-370E-4747-8081-86DFDAF73795}"/>
    <cellStyle name="Comma 2 2 5 6 4" xfId="30742" xr:uid="{C6925134-F3D0-4FE0-AFA2-FFEB8E71762B}"/>
    <cellStyle name="Comma 2 2 5 6 5" xfId="45625" xr:uid="{A5F2B58C-7E2E-446F-8F7D-941484EA5A24}"/>
    <cellStyle name="Comma 2 2 5 7" xfId="20474" xr:uid="{170B7271-20AF-4FAF-B0DA-6DC3240376E2}"/>
    <cellStyle name="Comma 2 2 5 7 2" xfId="34166" xr:uid="{1A0F83EB-D2CC-4FE9-A0EB-4DA42181E6BB}"/>
    <cellStyle name="Comma 2 2 5 7 3" xfId="49049" xr:uid="{11049F65-77BA-4401-9378-89D8A67F56A0}"/>
    <cellStyle name="Comma 2 2 5 8" xfId="13630" xr:uid="{43BFCC19-AB63-4C94-B4E7-0DF6BB44F119}"/>
    <cellStyle name="Comma 2 2 5 9" xfId="27320" xr:uid="{8F9A429E-304F-4965-BEEC-5AF523E58D83}"/>
    <cellStyle name="Comma 2 2 6" xfId="6788" xr:uid="{2F70BF92-712F-41F3-AA7E-3466A1A8FD47}"/>
    <cellStyle name="Comma 2 2 6 10" xfId="42208" xr:uid="{B02E40A7-6945-4D86-ABCB-65CA3F05130D}"/>
    <cellStyle name="Comma 2 2 6 2" xfId="6789" xr:uid="{04A7719A-CE66-447C-AC36-7F657C5F6256}"/>
    <cellStyle name="Comma 2 2 6 2 2" xfId="6790" xr:uid="{B3BA02B6-6E92-4489-BEAD-521B4ABD4FD2}"/>
    <cellStyle name="Comma 2 2 6 2 2 2" xfId="8503" xr:uid="{A5BD0B02-E2AE-4ADA-8679-287566082FAF}"/>
    <cellStyle name="Comma 2 2 6 2 2 2 2" xfId="11925" xr:uid="{7BECF5AA-7AB4-4499-80FA-9F97CA35AFB2}"/>
    <cellStyle name="Comma 2 2 6 2 2 2 2 2" xfId="25615" xr:uid="{E2443FF8-7528-46EE-A36A-CCC6C5966C15}"/>
    <cellStyle name="Comma 2 2 6 2 2 2 2 2 2" xfId="39307" xr:uid="{107B35BB-9BA5-4394-8329-5B974F64014D}"/>
    <cellStyle name="Comma 2 2 6 2 2 2 2 2 3" xfId="54190" xr:uid="{088A040E-4DAC-4CE3-B1DD-B439F78966E5}"/>
    <cellStyle name="Comma 2 2 6 2 2 2 2 3" xfId="18771" xr:uid="{15BBD920-2CE0-4E05-8070-56AD14DEB543}"/>
    <cellStyle name="Comma 2 2 6 2 2 2 2 4" xfId="32461" xr:uid="{2E69E286-2B83-4602-A395-D89096893252}"/>
    <cellStyle name="Comma 2 2 6 2 2 2 2 5" xfId="47344" xr:uid="{89BE34FC-7490-4932-90C4-9B2E661262EB}"/>
    <cellStyle name="Comma 2 2 6 2 2 2 3" xfId="22193" xr:uid="{5A9FC742-C4A9-4F44-BCF8-5419B3F2399A}"/>
    <cellStyle name="Comma 2 2 6 2 2 2 3 2" xfId="35885" xr:uid="{45C35AAF-D310-4A73-A0D9-A86602ED3242}"/>
    <cellStyle name="Comma 2 2 6 2 2 2 3 3" xfId="50768" xr:uid="{AE92E52A-7C55-4DC3-93D6-E9AE1E4CEF18}"/>
    <cellStyle name="Comma 2 2 6 2 2 2 4" xfId="15349" xr:uid="{503A9F9E-975F-401E-B6E7-FD77F9A7B9F1}"/>
    <cellStyle name="Comma 2 2 6 2 2 2 5" xfId="29039" xr:uid="{8D683993-E295-4E89-83EB-50EC90CC144C}"/>
    <cellStyle name="Comma 2 2 6 2 2 2 6" xfId="43922" xr:uid="{13758F8D-FF14-4FA0-B3D7-E4D1B4AD55E5}"/>
    <cellStyle name="Comma 2 2 6 2 2 3" xfId="10213" xr:uid="{87724E75-3E6C-4950-908F-37EC9D4F78A9}"/>
    <cellStyle name="Comma 2 2 6 2 2 3 2" xfId="23903" xr:uid="{66759F9D-C96F-452A-B9CB-B1E1408CA68E}"/>
    <cellStyle name="Comma 2 2 6 2 2 3 2 2" xfId="37595" xr:uid="{9E5644C5-961C-4D82-A5C3-CD4256026508}"/>
    <cellStyle name="Comma 2 2 6 2 2 3 2 3" xfId="52478" xr:uid="{2478B1EE-DEBF-44DD-97CE-335951427FB6}"/>
    <cellStyle name="Comma 2 2 6 2 2 3 3" xfId="17059" xr:uid="{91863D7F-7F4F-4342-B99A-B632588DB97A}"/>
    <cellStyle name="Comma 2 2 6 2 2 3 4" xfId="30749" xr:uid="{6282332A-FBC8-45FD-BE6A-EC14B17C25B7}"/>
    <cellStyle name="Comma 2 2 6 2 2 3 5" xfId="45632" xr:uid="{38872514-1ABA-4E67-982E-AC1709669DB7}"/>
    <cellStyle name="Comma 2 2 6 2 2 4" xfId="20481" xr:uid="{F1E0C59F-1F57-4AD3-8B45-EE0183C0CDBC}"/>
    <cellStyle name="Comma 2 2 6 2 2 4 2" xfId="34173" xr:uid="{394F5A8C-2FF5-4AEC-A7C3-FBCBB225BD37}"/>
    <cellStyle name="Comma 2 2 6 2 2 4 3" xfId="49056" xr:uid="{F48C43B0-DDCD-41E6-9778-250A76489BDE}"/>
    <cellStyle name="Comma 2 2 6 2 2 5" xfId="13637" xr:uid="{FD11C161-4853-4CF7-A320-C549A409CD81}"/>
    <cellStyle name="Comma 2 2 6 2 2 6" xfId="27327" xr:uid="{1CC765A6-9334-4CD6-B8D3-3D7C6CC39599}"/>
    <cellStyle name="Comma 2 2 6 2 2 7" xfId="42210" xr:uid="{857AE5E6-1208-4076-AC5C-B9F1E0E6C9C4}"/>
    <cellStyle name="Comma 2 2 6 2 3" xfId="8502" xr:uid="{43311B00-7047-42E1-BFB2-2B8B70A50D68}"/>
    <cellStyle name="Comma 2 2 6 2 3 2" xfId="11924" xr:uid="{FA971721-9426-4823-8D97-B1590C75AFC0}"/>
    <cellStyle name="Comma 2 2 6 2 3 2 2" xfId="25614" xr:uid="{069F2DEA-D167-4ACD-8D30-86D0EF5F15AF}"/>
    <cellStyle name="Comma 2 2 6 2 3 2 2 2" xfId="39306" xr:uid="{1D68A44F-8A53-4E66-9FDE-CF8B5DC5A789}"/>
    <cellStyle name="Comma 2 2 6 2 3 2 2 3" xfId="54189" xr:uid="{8533C962-D7FB-492C-BB01-E417262F8F7C}"/>
    <cellStyle name="Comma 2 2 6 2 3 2 3" xfId="18770" xr:uid="{90778134-3619-435B-B949-78FF9904B384}"/>
    <cellStyle name="Comma 2 2 6 2 3 2 4" xfId="32460" xr:uid="{5A7E11FE-4A79-478F-8350-6A0AA0745891}"/>
    <cellStyle name="Comma 2 2 6 2 3 2 5" xfId="47343" xr:uid="{24501B84-1641-4AFE-9ACE-52681C6B8432}"/>
    <cellStyle name="Comma 2 2 6 2 3 3" xfId="22192" xr:uid="{DF19E58C-B638-4652-A466-9F2B511364CA}"/>
    <cellStyle name="Comma 2 2 6 2 3 3 2" xfId="35884" xr:uid="{18F7B463-5C81-42CF-85D8-445CDE03F185}"/>
    <cellStyle name="Comma 2 2 6 2 3 3 3" xfId="50767" xr:uid="{4C99726D-FCF2-4002-8E04-8ABD95CFF1F2}"/>
    <cellStyle name="Comma 2 2 6 2 3 4" xfId="15348" xr:uid="{68630A24-99C7-4E6B-B7BB-ECBA2DF0F077}"/>
    <cellStyle name="Comma 2 2 6 2 3 5" xfId="29038" xr:uid="{6C4C3DD6-DE5B-4733-8D4C-6877424CB111}"/>
    <cellStyle name="Comma 2 2 6 2 3 6" xfId="43921" xr:uid="{AE6022C6-B746-4085-801C-4AE3D0AD415A}"/>
    <cellStyle name="Comma 2 2 6 2 4" xfId="10212" xr:uid="{06BC0C25-57B7-49AC-97A5-F72C936ACBCF}"/>
    <cellStyle name="Comma 2 2 6 2 4 2" xfId="23902" xr:uid="{B1FE34EE-FB71-45C9-A116-A14D27DD5AA7}"/>
    <cellStyle name="Comma 2 2 6 2 4 2 2" xfId="37594" xr:uid="{B40C8854-48C9-41A4-8912-2C1EB6671EB9}"/>
    <cellStyle name="Comma 2 2 6 2 4 2 3" xfId="52477" xr:uid="{FF2C128D-CE49-4BEE-AC30-AE00837A7B27}"/>
    <cellStyle name="Comma 2 2 6 2 4 3" xfId="17058" xr:uid="{1ABE2A9B-435B-4FBD-9C23-C24565615C96}"/>
    <cellStyle name="Comma 2 2 6 2 4 4" xfId="30748" xr:uid="{5069FD84-77F6-440F-BF8A-7F68AFD7A490}"/>
    <cellStyle name="Comma 2 2 6 2 4 5" xfId="45631" xr:uid="{3CF0151E-A5A1-4CB2-8E42-0DA3D11D1866}"/>
    <cellStyle name="Comma 2 2 6 2 5" xfId="20480" xr:uid="{8810D606-720D-4579-9EAA-C252B20B1376}"/>
    <cellStyle name="Comma 2 2 6 2 5 2" xfId="34172" xr:uid="{B469DC46-2286-4A7D-98DA-013D9D2D6B8F}"/>
    <cellStyle name="Comma 2 2 6 2 5 3" xfId="49055" xr:uid="{C7042738-D380-4110-B2A6-FF79EA3FB9D3}"/>
    <cellStyle name="Comma 2 2 6 2 6" xfId="13636" xr:uid="{0197894C-1E3C-4ABB-97C8-AAEFF2D30BF9}"/>
    <cellStyle name="Comma 2 2 6 2 7" xfId="27326" xr:uid="{64207016-4F37-4583-AE86-0985664BB208}"/>
    <cellStyle name="Comma 2 2 6 2 8" xfId="42209" xr:uid="{FD7204F8-BDAC-4448-AAAE-672FB60E7D21}"/>
    <cellStyle name="Comma 2 2 6 3" xfId="6791" xr:uid="{00B87C50-58A6-4FDB-8690-36A2F7FDABA4}"/>
    <cellStyle name="Comma 2 2 6 3 2" xfId="8504" xr:uid="{36B7FDD1-69F6-45CB-8D6D-FF6E8C761DFF}"/>
    <cellStyle name="Comma 2 2 6 3 2 2" xfId="11926" xr:uid="{4AE992CA-21DE-4E7B-918F-5C37A73C0073}"/>
    <cellStyle name="Comma 2 2 6 3 2 2 2" xfId="25616" xr:uid="{9C351842-C24E-4379-899B-8B0988112FD8}"/>
    <cellStyle name="Comma 2 2 6 3 2 2 2 2" xfId="39308" xr:uid="{D632C523-9378-44AF-B5D6-09EB9C67768C}"/>
    <cellStyle name="Comma 2 2 6 3 2 2 2 3" xfId="54191" xr:uid="{9B27F50A-FA24-4901-88A2-F7BCE1BEB63B}"/>
    <cellStyle name="Comma 2 2 6 3 2 2 3" xfId="18772" xr:uid="{596E89DC-D2DE-416B-AFE3-836935405C12}"/>
    <cellStyle name="Comma 2 2 6 3 2 2 4" xfId="32462" xr:uid="{22C55FB7-708F-4496-899D-5459F92FA163}"/>
    <cellStyle name="Comma 2 2 6 3 2 2 5" xfId="47345" xr:uid="{3F87C272-53C7-4FD9-8B76-414615F29289}"/>
    <cellStyle name="Comma 2 2 6 3 2 3" xfId="22194" xr:uid="{DE9F31E8-D83F-45C7-81EB-934610FF9942}"/>
    <cellStyle name="Comma 2 2 6 3 2 3 2" xfId="35886" xr:uid="{CD04B39F-76B4-400E-B92C-75A8C37B0E59}"/>
    <cellStyle name="Comma 2 2 6 3 2 3 3" xfId="50769" xr:uid="{A235DB54-DC29-417C-B0FB-55B951C71503}"/>
    <cellStyle name="Comma 2 2 6 3 2 4" xfId="15350" xr:uid="{935ACF98-2FCC-459B-8839-B2A1399E4BD1}"/>
    <cellStyle name="Comma 2 2 6 3 2 5" xfId="29040" xr:uid="{5B0D6DAE-D6BD-4F3B-A65C-5F798E6D7B67}"/>
    <cellStyle name="Comma 2 2 6 3 2 6" xfId="43923" xr:uid="{19D41789-12DD-49BF-B43E-F1B4180AC497}"/>
    <cellStyle name="Comma 2 2 6 3 3" xfId="10214" xr:uid="{D35B6587-708C-4238-8438-ED5AC459A92B}"/>
    <cellStyle name="Comma 2 2 6 3 3 2" xfId="23904" xr:uid="{798BA912-DCA7-43DE-B0A8-82EF8D65C16E}"/>
    <cellStyle name="Comma 2 2 6 3 3 2 2" xfId="37596" xr:uid="{D73722B0-53D2-47ED-B734-6616DA527C30}"/>
    <cellStyle name="Comma 2 2 6 3 3 2 3" xfId="52479" xr:uid="{245B0BF2-F64D-42BD-A522-2EE803D55269}"/>
    <cellStyle name="Comma 2 2 6 3 3 3" xfId="17060" xr:uid="{4D7E8531-FFE2-4131-B274-B4D21A30A9FF}"/>
    <cellStyle name="Comma 2 2 6 3 3 4" xfId="30750" xr:uid="{CB1C6E93-D8E9-4C2A-9FD9-2EE8DABE173C}"/>
    <cellStyle name="Comma 2 2 6 3 3 5" xfId="45633" xr:uid="{FB151539-22BD-4AC6-A975-EA92712515B5}"/>
    <cellStyle name="Comma 2 2 6 3 4" xfId="20482" xr:uid="{5863DC5F-EB45-48F9-844E-965E18938D58}"/>
    <cellStyle name="Comma 2 2 6 3 4 2" xfId="34174" xr:uid="{29A7545F-A2A6-4732-BF2C-B1784DA06545}"/>
    <cellStyle name="Comma 2 2 6 3 4 3" xfId="49057" xr:uid="{4E8443E6-2AAC-443F-ACA7-1B9D037203D4}"/>
    <cellStyle name="Comma 2 2 6 3 5" xfId="13638" xr:uid="{A97C2D2D-47BE-46A6-8A1F-B0E7DFA575B9}"/>
    <cellStyle name="Comma 2 2 6 3 6" xfId="27328" xr:uid="{BD003B7B-A939-4AC0-A4CA-CE99CFDAA35F}"/>
    <cellStyle name="Comma 2 2 6 3 7" xfId="42211" xr:uid="{5CF1F165-3EFD-4AAC-BE78-AD241545FE3E}"/>
    <cellStyle name="Comma 2 2 6 4" xfId="6792" xr:uid="{5A2F45ED-9F7E-4B49-B6F8-092DB817B97B}"/>
    <cellStyle name="Comma 2 2 6 4 2" xfId="8505" xr:uid="{4C9675B4-4DFB-4900-BAA6-9538722D2B73}"/>
    <cellStyle name="Comma 2 2 6 4 2 2" xfId="11927" xr:uid="{A09603F0-14AC-40DE-B88C-4168C6BE5A18}"/>
    <cellStyle name="Comma 2 2 6 4 2 2 2" xfId="25617" xr:uid="{010DBF0B-3D32-424D-AFC3-B1E850D97F86}"/>
    <cellStyle name="Comma 2 2 6 4 2 2 2 2" xfId="39309" xr:uid="{8BEC3412-DBB4-4AD5-8175-D5F9DDB0F4F3}"/>
    <cellStyle name="Comma 2 2 6 4 2 2 2 3" xfId="54192" xr:uid="{EE8F1EB3-BE9C-43C0-9A0B-1780EDB9174C}"/>
    <cellStyle name="Comma 2 2 6 4 2 2 3" xfId="18773" xr:uid="{45F5B3D6-CDCA-4E05-ABC2-4980CC122553}"/>
    <cellStyle name="Comma 2 2 6 4 2 2 4" xfId="32463" xr:uid="{75CA52C6-BCE6-48D3-8304-D58C55EC468A}"/>
    <cellStyle name="Comma 2 2 6 4 2 2 5" xfId="47346" xr:uid="{DED406B1-A7F7-4CEE-9785-CE9FD59397BE}"/>
    <cellStyle name="Comma 2 2 6 4 2 3" xfId="22195" xr:uid="{67E78370-7532-4A8C-81C7-10A7F4409478}"/>
    <cellStyle name="Comma 2 2 6 4 2 3 2" xfId="35887" xr:uid="{1328D433-028D-4D42-BB16-C8F37C0D7139}"/>
    <cellStyle name="Comma 2 2 6 4 2 3 3" xfId="50770" xr:uid="{6027E814-BBC4-4526-8C98-6A1066623197}"/>
    <cellStyle name="Comma 2 2 6 4 2 4" xfId="15351" xr:uid="{75296741-CE63-4D27-8E57-55E451BB7430}"/>
    <cellStyle name="Comma 2 2 6 4 2 5" xfId="29041" xr:uid="{5EC7FF5C-E23B-4E74-8A49-04ECFFC0DCA2}"/>
    <cellStyle name="Comma 2 2 6 4 2 6" xfId="43924" xr:uid="{2B7B0BBA-7DA5-44B6-95C9-ADB4969B675F}"/>
    <cellStyle name="Comma 2 2 6 4 3" xfId="10215" xr:uid="{6ED7D2B8-947B-4F48-B07B-ED6DDE05A512}"/>
    <cellStyle name="Comma 2 2 6 4 3 2" xfId="23905" xr:uid="{BCA1C99A-8E9D-4644-9799-BF25EE5C0FAC}"/>
    <cellStyle name="Comma 2 2 6 4 3 2 2" xfId="37597" xr:uid="{A53C19E6-682C-4429-95F7-29CB555CBFE3}"/>
    <cellStyle name="Comma 2 2 6 4 3 2 3" xfId="52480" xr:uid="{A38E83A5-E5FB-450A-9079-AAF2797EEFC7}"/>
    <cellStyle name="Comma 2 2 6 4 3 3" xfId="17061" xr:uid="{FF42D3F6-AB11-44CA-B57F-1E7DBABBF181}"/>
    <cellStyle name="Comma 2 2 6 4 3 4" xfId="30751" xr:uid="{39E5EFC6-0CE6-4099-BBF9-2D3C43EC43AE}"/>
    <cellStyle name="Comma 2 2 6 4 3 5" xfId="45634" xr:uid="{BBE5BC6A-F34B-4C6D-A558-98B710DF00F4}"/>
    <cellStyle name="Comma 2 2 6 4 4" xfId="20483" xr:uid="{5807150B-9EC5-46C9-9E0D-9D93AC5A8AB4}"/>
    <cellStyle name="Comma 2 2 6 4 4 2" xfId="34175" xr:uid="{9AABBE6E-3CB4-477D-8FD2-BC25736454BF}"/>
    <cellStyle name="Comma 2 2 6 4 4 3" xfId="49058" xr:uid="{27576830-EED0-4F44-9BF5-35E905815915}"/>
    <cellStyle name="Comma 2 2 6 4 5" xfId="13639" xr:uid="{180A8A2D-F4CE-4ACE-87E6-F22025DD8B8E}"/>
    <cellStyle name="Comma 2 2 6 4 6" xfId="27329" xr:uid="{9E7C9A9A-DA15-44D0-8CFF-F22CC93EAA79}"/>
    <cellStyle name="Comma 2 2 6 4 7" xfId="42212" xr:uid="{41926FC5-BA9C-42A4-A555-35D016F4E323}"/>
    <cellStyle name="Comma 2 2 6 5" xfId="8501" xr:uid="{282A6A2D-0445-4216-8E2B-61904E9750AD}"/>
    <cellStyle name="Comma 2 2 6 5 2" xfId="11923" xr:uid="{F19AE339-71F9-42D3-8988-57E9A9659E89}"/>
    <cellStyle name="Comma 2 2 6 5 2 2" xfId="25613" xr:uid="{C28EDD6B-BF54-45BF-8333-6B98722D24DA}"/>
    <cellStyle name="Comma 2 2 6 5 2 2 2" xfId="39305" xr:uid="{CA9E07C1-E56C-43D1-820B-C70593FED9E8}"/>
    <cellStyle name="Comma 2 2 6 5 2 2 3" xfId="54188" xr:uid="{303B3F83-2BE4-46C6-82AC-058649335C7A}"/>
    <cellStyle name="Comma 2 2 6 5 2 3" xfId="18769" xr:uid="{3D182179-02E3-44FF-9992-AB5D527EF307}"/>
    <cellStyle name="Comma 2 2 6 5 2 4" xfId="32459" xr:uid="{1703AF47-83FB-4A95-8E0F-90EE00FDE1FC}"/>
    <cellStyle name="Comma 2 2 6 5 2 5" xfId="47342" xr:uid="{AD8288D9-C9FB-41A0-AE33-02B6A9AB9BF9}"/>
    <cellStyle name="Comma 2 2 6 5 3" xfId="22191" xr:uid="{A74D27D9-9F49-4A45-8755-40A0D3886D16}"/>
    <cellStyle name="Comma 2 2 6 5 3 2" xfId="35883" xr:uid="{EACCDE06-5797-4E3C-9DA2-4EE040499EE5}"/>
    <cellStyle name="Comma 2 2 6 5 3 3" xfId="50766" xr:uid="{1B1B9C1B-B006-4518-B33C-BC95D16CE454}"/>
    <cellStyle name="Comma 2 2 6 5 4" xfId="15347" xr:uid="{8E290839-748D-4BD8-A716-E6C1D94FC0F1}"/>
    <cellStyle name="Comma 2 2 6 5 5" xfId="29037" xr:uid="{08503400-E505-463F-879C-ABEA4A03833D}"/>
    <cellStyle name="Comma 2 2 6 5 6" xfId="43920" xr:uid="{746AFBF2-0CBB-4700-B7D6-B1FC5EE5230A}"/>
    <cellStyle name="Comma 2 2 6 6" xfId="10211" xr:uid="{4C52C26A-28BB-4B31-91F6-5923A1CE37C8}"/>
    <cellStyle name="Comma 2 2 6 6 2" xfId="23901" xr:uid="{60EA200C-6680-43EE-BC19-FAAC7E0BB1C7}"/>
    <cellStyle name="Comma 2 2 6 6 2 2" xfId="37593" xr:uid="{C1965EE2-CD4C-4F9D-B29D-B95C0C0208D8}"/>
    <cellStyle name="Comma 2 2 6 6 2 3" xfId="52476" xr:uid="{D8A696DB-5980-4AAA-A66F-EE6C73EE5857}"/>
    <cellStyle name="Comma 2 2 6 6 3" xfId="17057" xr:uid="{624DBF95-909B-4515-BFDB-AB1CD3CE9443}"/>
    <cellStyle name="Comma 2 2 6 6 4" xfId="30747" xr:uid="{E7E058DC-DF04-403A-B5EE-975D985078AE}"/>
    <cellStyle name="Comma 2 2 6 6 5" xfId="45630" xr:uid="{AD6F8A54-B58E-4BB6-952C-D5087FF345A1}"/>
    <cellStyle name="Comma 2 2 6 7" xfId="20479" xr:uid="{A6208342-13A3-487E-A98A-BED328835490}"/>
    <cellStyle name="Comma 2 2 6 7 2" xfId="34171" xr:uid="{A1E35716-655F-4306-BDFF-E849ED978530}"/>
    <cellStyle name="Comma 2 2 6 7 3" xfId="49054" xr:uid="{3260698F-F637-4326-A9D5-C0FAFB030EB6}"/>
    <cellStyle name="Comma 2 2 6 8" xfId="13635" xr:uid="{6F731D1D-05CE-4FBF-A303-8F18B51C193A}"/>
    <cellStyle name="Comma 2 2 6 9" xfId="27325" xr:uid="{D53F342E-99D7-490B-95E1-D2FEE04BCD2C}"/>
    <cellStyle name="Comma 2 2 7" xfId="6793" xr:uid="{4B3DB3F0-7D36-44BB-BDF3-62B3C50CCF02}"/>
    <cellStyle name="Comma 2 2 7 2" xfId="6794" xr:uid="{F9355809-21B8-4791-82EE-A767DEE59D85}"/>
    <cellStyle name="Comma 2 2 7 2 2" xfId="8507" xr:uid="{1048C81D-672A-4702-BD0C-F856BE7D78C7}"/>
    <cellStyle name="Comma 2 2 7 2 2 2" xfId="11929" xr:uid="{7709DE79-8937-4AE4-B22C-D03A9541149B}"/>
    <cellStyle name="Comma 2 2 7 2 2 2 2" xfId="25619" xr:uid="{64FE122B-149A-40D4-AA38-668BA723979F}"/>
    <cellStyle name="Comma 2 2 7 2 2 2 2 2" xfId="39311" xr:uid="{3D60AEA9-36A4-49C8-BAA2-04B23C6134A9}"/>
    <cellStyle name="Comma 2 2 7 2 2 2 2 3" xfId="54194" xr:uid="{48A50DC8-F941-4870-BAAC-1A5C1FBD2F70}"/>
    <cellStyle name="Comma 2 2 7 2 2 2 3" xfId="18775" xr:uid="{3D3562EB-EDDD-45EF-B56F-5D46526F61F0}"/>
    <cellStyle name="Comma 2 2 7 2 2 2 4" xfId="32465" xr:uid="{4C60646D-E493-4A46-9637-7902B3844575}"/>
    <cellStyle name="Comma 2 2 7 2 2 2 5" xfId="47348" xr:uid="{0B5D5E5F-859D-4424-89DE-DFB68ADA0725}"/>
    <cellStyle name="Comma 2 2 7 2 2 3" xfId="22197" xr:uid="{F462BA75-4C77-4090-BACF-8E03073AB0CA}"/>
    <cellStyle name="Comma 2 2 7 2 2 3 2" xfId="35889" xr:uid="{BB8ECAF8-A6DE-4943-B77E-5F55347DF017}"/>
    <cellStyle name="Comma 2 2 7 2 2 3 3" xfId="50772" xr:uid="{93750331-C2C0-4F1B-8FDE-4C094C790E72}"/>
    <cellStyle name="Comma 2 2 7 2 2 4" xfId="15353" xr:uid="{81CD721E-23F6-47E3-8FC3-81F9E4C711FA}"/>
    <cellStyle name="Comma 2 2 7 2 2 5" xfId="29043" xr:uid="{74C2ADF0-9573-40E2-860C-60D2C5A3BF80}"/>
    <cellStyle name="Comma 2 2 7 2 2 6" xfId="43926" xr:uid="{EFDE0AEB-6E70-4018-BCD9-1E92D5EB519B}"/>
    <cellStyle name="Comma 2 2 7 2 3" xfId="10217" xr:uid="{06C97469-111F-4117-8996-BF2B069F1ECD}"/>
    <cellStyle name="Comma 2 2 7 2 3 2" xfId="23907" xr:uid="{473E9D4F-F766-4CB4-BB4D-358E6ACCC6D7}"/>
    <cellStyle name="Comma 2 2 7 2 3 2 2" xfId="37599" xr:uid="{14087443-038E-4ADD-A8B1-85EC4DFED131}"/>
    <cellStyle name="Comma 2 2 7 2 3 2 3" xfId="52482" xr:uid="{0D2AAD29-6EE0-4260-B5A3-FC89DA3D9CED}"/>
    <cellStyle name="Comma 2 2 7 2 3 3" xfId="17063" xr:uid="{EA63FEF6-EE0D-4B8A-9FAF-E96EF236C7F4}"/>
    <cellStyle name="Comma 2 2 7 2 3 4" xfId="30753" xr:uid="{256C3C09-E43D-4C59-9A87-18A993BD8419}"/>
    <cellStyle name="Comma 2 2 7 2 3 5" xfId="45636" xr:uid="{B171EED6-4FBE-49CD-BB1B-609A2CE0DF2D}"/>
    <cellStyle name="Comma 2 2 7 2 4" xfId="20485" xr:uid="{EDB2C785-2AB8-443C-BEF8-89DFECC6203E}"/>
    <cellStyle name="Comma 2 2 7 2 4 2" xfId="34177" xr:uid="{6FCB1661-42CA-4623-A723-EA7E8F2CEAA6}"/>
    <cellStyle name="Comma 2 2 7 2 4 3" xfId="49060" xr:uid="{E8EE039F-747E-4505-B4B0-8407EE1F6C46}"/>
    <cellStyle name="Comma 2 2 7 2 5" xfId="13641" xr:uid="{B7B1E0B5-3A0C-4DAD-A869-7ACC15F64312}"/>
    <cellStyle name="Comma 2 2 7 2 6" xfId="27331" xr:uid="{AA6FCD67-B38C-4A9D-81A8-5134E83134E8}"/>
    <cellStyle name="Comma 2 2 7 2 7" xfId="42214" xr:uid="{7497C826-F1FA-4E93-9292-9653F0F9B587}"/>
    <cellStyle name="Comma 2 2 7 3" xfId="8506" xr:uid="{97657B26-6B2C-45CF-A301-5B2AE9E6F5DA}"/>
    <cellStyle name="Comma 2 2 7 3 2" xfId="11928" xr:uid="{218979B6-FC69-43EA-8B77-67EDBE2C9F94}"/>
    <cellStyle name="Comma 2 2 7 3 2 2" xfId="25618" xr:uid="{4969541E-6426-47FD-AD18-244DBEF8D18C}"/>
    <cellStyle name="Comma 2 2 7 3 2 2 2" xfId="39310" xr:uid="{A0ECAD0A-5020-4E16-A85D-E04E802BF912}"/>
    <cellStyle name="Comma 2 2 7 3 2 2 3" xfId="54193" xr:uid="{08B7B958-53A3-4889-85FC-7449DFF2A594}"/>
    <cellStyle name="Comma 2 2 7 3 2 3" xfId="18774" xr:uid="{1E611B7A-5617-4F7A-A45D-07F77A9A3392}"/>
    <cellStyle name="Comma 2 2 7 3 2 4" xfId="32464" xr:uid="{9F2FD25F-5990-41A3-A460-6A2FBCE7143E}"/>
    <cellStyle name="Comma 2 2 7 3 2 5" xfId="47347" xr:uid="{C748EC6E-E61D-4293-B608-A058CA07D6E0}"/>
    <cellStyle name="Comma 2 2 7 3 3" xfId="22196" xr:uid="{820C84C9-064A-4CCB-B1B1-81840D200AC6}"/>
    <cellStyle name="Comma 2 2 7 3 3 2" xfId="35888" xr:uid="{2EFA81F6-BACD-4815-A595-47FEC0DBC7F2}"/>
    <cellStyle name="Comma 2 2 7 3 3 3" xfId="50771" xr:uid="{70144C05-A74B-49DA-A944-7C1CFDC1EEB3}"/>
    <cellStyle name="Comma 2 2 7 3 4" xfId="15352" xr:uid="{53F80022-03B6-4535-94CA-C3AD7E2310E5}"/>
    <cellStyle name="Comma 2 2 7 3 5" xfId="29042" xr:uid="{A6EF3637-7909-4DF1-85C8-E24D33FF8333}"/>
    <cellStyle name="Comma 2 2 7 3 6" xfId="43925" xr:uid="{1D73811C-5E86-4181-9210-00FB6122E249}"/>
    <cellStyle name="Comma 2 2 7 4" xfId="10216" xr:uid="{28FD9782-71BB-4C17-8248-1074BDF5A837}"/>
    <cellStyle name="Comma 2 2 7 4 2" xfId="23906" xr:uid="{09C82C16-D503-4A55-BC39-972F0AC39F45}"/>
    <cellStyle name="Comma 2 2 7 4 2 2" xfId="37598" xr:uid="{A39506B9-3116-4AE0-A566-93E8EBB23E08}"/>
    <cellStyle name="Comma 2 2 7 4 2 3" xfId="52481" xr:uid="{8AC62BF4-D485-475D-8052-FD77D659BE36}"/>
    <cellStyle name="Comma 2 2 7 4 3" xfId="17062" xr:uid="{6DC8855B-DF19-453A-AA7A-468852586AC8}"/>
    <cellStyle name="Comma 2 2 7 4 4" xfId="30752" xr:uid="{0D41AB1A-EA03-4129-A13D-51FCB3F4117C}"/>
    <cellStyle name="Comma 2 2 7 4 5" xfId="45635" xr:uid="{A231CFBC-A050-4071-B689-584D7729D905}"/>
    <cellStyle name="Comma 2 2 7 5" xfId="20484" xr:uid="{6D6CE5C3-4290-467A-8967-F4FB379DD12A}"/>
    <cellStyle name="Comma 2 2 7 5 2" xfId="34176" xr:uid="{E5F2F3E9-2669-41FE-85D4-2DDF83D917C7}"/>
    <cellStyle name="Comma 2 2 7 5 3" xfId="49059" xr:uid="{D695BDF3-A01B-4BE1-A731-E7A59833AFB6}"/>
    <cellStyle name="Comma 2 2 7 6" xfId="13640" xr:uid="{1403123F-C9F1-478D-A584-1BC2AFF98BEC}"/>
    <cellStyle name="Comma 2 2 7 7" xfId="27330" xr:uid="{D087D7B4-0CB4-48B0-9911-986994F54C1B}"/>
    <cellStyle name="Comma 2 2 7 8" xfId="42213" xr:uid="{2E8A2898-77B4-401E-B529-062474E9FEEF}"/>
    <cellStyle name="Comma 2 2 8" xfId="6795" xr:uid="{D5C076A8-7141-4AC8-BD76-20909FC3885B}"/>
    <cellStyle name="Comma 2 2 8 2" xfId="8508" xr:uid="{21FE1E4A-EB52-421D-B48F-ED580367A62E}"/>
    <cellStyle name="Comma 2 2 8 2 2" xfId="11930" xr:uid="{6F1C2539-4097-4625-B5C9-8348E09D25EB}"/>
    <cellStyle name="Comma 2 2 8 2 2 2" xfId="25620" xr:uid="{B5EB9649-0C46-4760-9038-BDA27B4371F4}"/>
    <cellStyle name="Comma 2 2 8 2 2 2 2" xfId="39312" xr:uid="{E5EDC23C-AF1F-4A30-B2F5-3A1004DAA79C}"/>
    <cellStyle name="Comma 2 2 8 2 2 2 3" xfId="54195" xr:uid="{6C6061D3-1548-493C-899B-CE6DA4441B60}"/>
    <cellStyle name="Comma 2 2 8 2 2 3" xfId="18776" xr:uid="{BC2EBA06-48FD-4BE4-A3B7-02B0061FC4A3}"/>
    <cellStyle name="Comma 2 2 8 2 2 4" xfId="32466" xr:uid="{38ED4DF3-67ED-410D-BA3E-8EE1BE97ACCA}"/>
    <cellStyle name="Comma 2 2 8 2 2 5" xfId="47349" xr:uid="{4AD2D0CA-44F1-4D8C-90C3-46F7D486E760}"/>
    <cellStyle name="Comma 2 2 8 2 3" xfId="22198" xr:uid="{76E7EA7D-7791-4B43-8B73-5E0730B1C09A}"/>
    <cellStyle name="Comma 2 2 8 2 3 2" xfId="35890" xr:uid="{27BDE8E2-AEAF-4492-969A-07C77A28C6C8}"/>
    <cellStyle name="Comma 2 2 8 2 3 3" xfId="50773" xr:uid="{5F751042-3E79-4824-8FD2-639EB693DEFA}"/>
    <cellStyle name="Comma 2 2 8 2 4" xfId="15354" xr:uid="{B31F8823-5D79-4D0D-B79F-C7AC3A2E3DA8}"/>
    <cellStyle name="Comma 2 2 8 2 5" xfId="29044" xr:uid="{A565B00D-A285-4BEA-8713-CBC87DB8603D}"/>
    <cellStyle name="Comma 2 2 8 2 6" xfId="43927" xr:uid="{B1DA4E4C-4560-4BF7-9B64-EC5F4AD164A6}"/>
    <cellStyle name="Comma 2 2 8 3" xfId="10218" xr:uid="{20697B6B-26A0-481E-A165-17235566699C}"/>
    <cellStyle name="Comma 2 2 8 3 2" xfId="23908" xr:uid="{9DAF9725-CF02-4C08-80A4-4A728B8CEE2F}"/>
    <cellStyle name="Comma 2 2 8 3 2 2" xfId="37600" xr:uid="{4BF8E02D-3A6D-43B7-A191-1EB05864912F}"/>
    <cellStyle name="Comma 2 2 8 3 2 3" xfId="52483" xr:uid="{8638F9A5-8329-4A69-88F6-356D939C1076}"/>
    <cellStyle name="Comma 2 2 8 3 3" xfId="17064" xr:uid="{96E37230-1012-4B46-A0AD-37127CADAA94}"/>
    <cellStyle name="Comma 2 2 8 3 4" xfId="30754" xr:uid="{11442263-ECAC-404E-9EE4-AEF4DF3184D8}"/>
    <cellStyle name="Comma 2 2 8 3 5" xfId="45637" xr:uid="{7D91F171-AA7E-4178-8C4F-C9DA60855E96}"/>
    <cellStyle name="Comma 2 2 8 4" xfId="20486" xr:uid="{09642ADE-2949-42F4-98D1-F78B5DAEA49D}"/>
    <cellStyle name="Comma 2 2 8 4 2" xfId="34178" xr:uid="{BED9DB79-5DB2-4F0B-80D9-18D8D09569DE}"/>
    <cellStyle name="Comma 2 2 8 4 3" xfId="49061" xr:uid="{31E1D70F-0640-4FE5-A58B-D50E6E4C4310}"/>
    <cellStyle name="Comma 2 2 8 5" xfId="13642" xr:uid="{9E67AA45-C844-4987-8D2E-381F8CA05F1F}"/>
    <cellStyle name="Comma 2 2 8 6" xfId="27332" xr:uid="{7A8AABF2-03BF-4862-B02A-7BC9AF7FCB84}"/>
    <cellStyle name="Comma 2 2 8 7" xfId="42215" xr:uid="{90C14C2C-1B40-4613-927F-4435249EA5F1}"/>
    <cellStyle name="Comma 2 2 9" xfId="6796" xr:uid="{193E64D7-FDB1-40B9-A596-1BEAD0667C47}"/>
    <cellStyle name="Comma 2 2 9 2" xfId="8509" xr:uid="{411D6B05-FC97-4388-98DD-944CC0BBAE98}"/>
    <cellStyle name="Comma 2 2 9 2 2" xfId="11931" xr:uid="{0FECBF98-E27B-4341-8079-4CA271641DDA}"/>
    <cellStyle name="Comma 2 2 9 2 2 2" xfId="25621" xr:uid="{6469FD05-B348-4E5C-B2CD-6B68878F2E3E}"/>
    <cellStyle name="Comma 2 2 9 2 2 2 2" xfId="39313" xr:uid="{8F3698E7-1F36-4971-A9AA-5E114679EB0A}"/>
    <cellStyle name="Comma 2 2 9 2 2 2 3" xfId="54196" xr:uid="{A7EA0F41-5007-4B5D-921C-2DCE48B028F6}"/>
    <cellStyle name="Comma 2 2 9 2 2 3" xfId="18777" xr:uid="{EF4AE4C8-C633-4BDB-883D-CDEC2E5194F3}"/>
    <cellStyle name="Comma 2 2 9 2 2 4" xfId="32467" xr:uid="{29F20A15-E965-45E0-8386-F6917273FE55}"/>
    <cellStyle name="Comma 2 2 9 2 2 5" xfId="47350" xr:uid="{EE2AB5CC-3A62-45B2-BA3E-AF2BC5EB1D5C}"/>
    <cellStyle name="Comma 2 2 9 2 3" xfId="22199" xr:uid="{22376B78-7DF4-4C90-B0AF-F3322040B451}"/>
    <cellStyle name="Comma 2 2 9 2 3 2" xfId="35891" xr:uid="{F08CAEA2-E074-4160-9642-232E855CB163}"/>
    <cellStyle name="Comma 2 2 9 2 3 3" xfId="50774" xr:uid="{5B064F71-8441-4110-BA46-041EFE23513A}"/>
    <cellStyle name="Comma 2 2 9 2 4" xfId="15355" xr:uid="{73C0B4E8-F3FE-4E73-9545-3FDC9ACDA0D1}"/>
    <cellStyle name="Comma 2 2 9 2 5" xfId="29045" xr:uid="{4AB42BC9-B2A2-4885-A57C-5432257B8776}"/>
    <cellStyle name="Comma 2 2 9 2 6" xfId="43928" xr:uid="{8745EA25-7126-4159-8CA2-17E9B618A4C5}"/>
    <cellStyle name="Comma 2 2 9 3" xfId="10219" xr:uid="{B46FE395-954C-4495-999D-F256A1D09F06}"/>
    <cellStyle name="Comma 2 2 9 3 2" xfId="23909" xr:uid="{1660BE68-A1B6-4B59-BC9E-E2E7EFCF69F2}"/>
    <cellStyle name="Comma 2 2 9 3 2 2" xfId="37601" xr:uid="{CE5E4E8C-E044-4EA0-97B7-9059A31314DE}"/>
    <cellStyle name="Comma 2 2 9 3 2 3" xfId="52484" xr:uid="{B2037088-BBCB-408E-BF25-92E29A98D761}"/>
    <cellStyle name="Comma 2 2 9 3 3" xfId="17065" xr:uid="{4986BEE1-CBFE-45A5-89D2-9DC93ABA6FED}"/>
    <cellStyle name="Comma 2 2 9 3 4" xfId="30755" xr:uid="{417F5D85-0A79-42C0-AF59-0E4331E84A3C}"/>
    <cellStyle name="Comma 2 2 9 3 5" xfId="45638" xr:uid="{BB94D827-713F-419B-9A57-473FDA88FC1D}"/>
    <cellStyle name="Comma 2 2 9 4" xfId="20487" xr:uid="{E526977B-0815-4337-AF9B-8441AABDC52A}"/>
    <cellStyle name="Comma 2 2 9 4 2" xfId="34179" xr:uid="{4A118A89-8561-4454-864C-3DE36AA325C5}"/>
    <cellStyle name="Comma 2 2 9 4 3" xfId="49062" xr:uid="{F711E8F8-B922-44BE-9178-F95D52FC2033}"/>
    <cellStyle name="Comma 2 2 9 5" xfId="13643" xr:uid="{07964168-D63F-408B-9246-9176D5AC60D7}"/>
    <cellStyle name="Comma 2 2 9 6" xfId="27333" xr:uid="{A1913C8A-D4E3-4334-AE15-87DFC3F38CDC}"/>
    <cellStyle name="Comma 2 2 9 7" xfId="42216" xr:uid="{478C1038-FFCD-4C43-9260-49D2F79173B1}"/>
    <cellStyle name="Comma 2 20" xfId="4674" xr:uid="{4E7115A0-5439-4125-A8AB-2DF4A6C4F701}"/>
    <cellStyle name="Comma 2 3" xfId="83" xr:uid="{B472BC46-AFD0-4BA0-8986-8383F9509547}"/>
    <cellStyle name="Comma 2 3 10" xfId="20488" xr:uid="{AB5AD2B6-B5E8-4083-924D-DE8C86CF9ACC}"/>
    <cellStyle name="Comma 2 3 10 2" xfId="34180" xr:uid="{F8AE8D4B-C4EC-4030-9953-ADC2A044186A}"/>
    <cellStyle name="Comma 2 3 10 3" xfId="49063" xr:uid="{CC3F0FF4-C094-45BC-9963-C9D4868E086C}"/>
    <cellStyle name="Comma 2 3 11" xfId="13644" xr:uid="{BBED4A35-F9C9-4EC8-927B-9B887BA062EA}"/>
    <cellStyle name="Comma 2 3 12" xfId="27334" xr:uid="{E96E09D1-F190-4D1C-A163-091AE46DCBF3}"/>
    <cellStyle name="Comma 2 3 13" xfId="42217" xr:uid="{34353AA2-BCE2-4E26-9953-B701BA57A177}"/>
    <cellStyle name="Comma 2 3 14" xfId="6797" xr:uid="{4BA3044C-E59D-4D0C-8AB2-32C653CA20A2}"/>
    <cellStyle name="Comma 2 3 2" xfId="6798" xr:uid="{5AC5A299-FE97-486D-8C21-E08C3D0CD79F}"/>
    <cellStyle name="Comma 2 3 2 10" xfId="13645" xr:uid="{52D55C24-138E-4D68-8D15-5154DF3EB853}"/>
    <cellStyle name="Comma 2 3 2 11" xfId="27335" xr:uid="{E60DBEBF-257A-4CF8-BE26-33109E148C57}"/>
    <cellStyle name="Comma 2 3 2 12" xfId="42218" xr:uid="{A292A6BF-07A9-4952-8170-13628220B3D7}"/>
    <cellStyle name="Comma 2 3 2 2" xfId="6799" xr:uid="{C892CDC2-D7D1-47F7-A99C-2712D4BE3065}"/>
    <cellStyle name="Comma 2 3 2 2 10" xfId="42219" xr:uid="{C221BD62-7EB3-41B1-A839-A323B2237247}"/>
    <cellStyle name="Comma 2 3 2 2 2" xfId="6800" xr:uid="{7682BBD0-15DF-449B-9C5F-C1C813F01F3C}"/>
    <cellStyle name="Comma 2 3 2 2 2 2" xfId="6801" xr:uid="{D4FAF800-C436-4D8D-B688-9E40ABDEEE18}"/>
    <cellStyle name="Comma 2 3 2 2 2 2 2" xfId="8514" xr:uid="{43F540C0-279B-4385-8490-6F41EC515165}"/>
    <cellStyle name="Comma 2 3 2 2 2 2 2 2" xfId="11936" xr:uid="{1E8ACF5A-6DFC-44D3-8B5C-725B0028E832}"/>
    <cellStyle name="Comma 2 3 2 2 2 2 2 2 2" xfId="25626" xr:uid="{BD5D18E1-7EA0-4FE7-A804-C4B6A024BEC3}"/>
    <cellStyle name="Comma 2 3 2 2 2 2 2 2 2 2" xfId="39318" xr:uid="{72FD90CC-29A7-40D8-9C09-A1160AE37EFC}"/>
    <cellStyle name="Comma 2 3 2 2 2 2 2 2 2 3" xfId="54201" xr:uid="{EF87C07B-3484-4557-84FF-7A8C5C654591}"/>
    <cellStyle name="Comma 2 3 2 2 2 2 2 2 3" xfId="18782" xr:uid="{DA9D493E-7FF4-49A9-A686-69ABDBEBC049}"/>
    <cellStyle name="Comma 2 3 2 2 2 2 2 2 4" xfId="32472" xr:uid="{CD764572-0A2D-4FC5-B2C9-E1C323EA15EA}"/>
    <cellStyle name="Comma 2 3 2 2 2 2 2 2 5" xfId="47355" xr:uid="{8A59C412-BC2F-4CAB-9E35-76DF0AF7F0C9}"/>
    <cellStyle name="Comma 2 3 2 2 2 2 2 3" xfId="22204" xr:uid="{5711A901-9515-4FFE-B3F5-FB1B786531A8}"/>
    <cellStyle name="Comma 2 3 2 2 2 2 2 3 2" xfId="35896" xr:uid="{04A80D92-2661-41B8-A463-584003FA110E}"/>
    <cellStyle name="Comma 2 3 2 2 2 2 2 3 3" xfId="50779" xr:uid="{E17788AC-F4F3-48F8-805F-C552BC194922}"/>
    <cellStyle name="Comma 2 3 2 2 2 2 2 4" xfId="15360" xr:uid="{7CB74C8D-E964-4BED-833E-8A6550E4F308}"/>
    <cellStyle name="Comma 2 3 2 2 2 2 2 5" xfId="29050" xr:uid="{0B15458C-E3E1-4799-9BA1-FB423192BAB7}"/>
    <cellStyle name="Comma 2 3 2 2 2 2 2 6" xfId="43933" xr:uid="{6D6DE3B7-C8CD-40F9-9934-6E960410D7A1}"/>
    <cellStyle name="Comma 2 3 2 2 2 2 3" xfId="10224" xr:uid="{852276C4-A38B-48EF-9DB3-06B8DBDA57D6}"/>
    <cellStyle name="Comma 2 3 2 2 2 2 3 2" xfId="23914" xr:uid="{AEB49792-78B8-4AE9-9696-8FF712EF16EC}"/>
    <cellStyle name="Comma 2 3 2 2 2 2 3 2 2" xfId="37606" xr:uid="{427A9F36-8E46-4EE3-991C-A8531805CA32}"/>
    <cellStyle name="Comma 2 3 2 2 2 2 3 2 3" xfId="52489" xr:uid="{2944CEEA-8F12-4043-8582-321225225856}"/>
    <cellStyle name="Comma 2 3 2 2 2 2 3 3" xfId="17070" xr:uid="{E52C17A0-1565-4650-8253-247695C38365}"/>
    <cellStyle name="Comma 2 3 2 2 2 2 3 4" xfId="30760" xr:uid="{556C2C63-4244-4679-BBA1-55585888A020}"/>
    <cellStyle name="Comma 2 3 2 2 2 2 3 5" xfId="45643" xr:uid="{41FE8608-ABDD-44E0-A4CE-BAB1FAA97212}"/>
    <cellStyle name="Comma 2 3 2 2 2 2 4" xfId="20492" xr:uid="{25B8A248-9BA9-4A84-A9F6-C506B4E0E604}"/>
    <cellStyle name="Comma 2 3 2 2 2 2 4 2" xfId="34184" xr:uid="{15B39B5E-604A-44F9-8879-49EC80A60994}"/>
    <cellStyle name="Comma 2 3 2 2 2 2 4 3" xfId="49067" xr:uid="{2D9BBD5A-A7B9-4C17-BE4D-9484CAEFCB86}"/>
    <cellStyle name="Comma 2 3 2 2 2 2 5" xfId="13648" xr:uid="{B1FC8EA6-4787-4017-939A-15846CA12A36}"/>
    <cellStyle name="Comma 2 3 2 2 2 2 6" xfId="27338" xr:uid="{850F0D57-B309-424C-8D89-DD05F72CE245}"/>
    <cellStyle name="Comma 2 3 2 2 2 2 7" xfId="42221" xr:uid="{A3546CAA-B672-4DE9-86A6-A644B6C27D01}"/>
    <cellStyle name="Comma 2 3 2 2 2 3" xfId="8513" xr:uid="{C2FD7481-2951-4558-A293-31576CFED44E}"/>
    <cellStyle name="Comma 2 3 2 2 2 3 2" xfId="11935" xr:uid="{CC6AAAE5-557E-414D-9B8C-B337BB28E945}"/>
    <cellStyle name="Comma 2 3 2 2 2 3 2 2" xfId="25625" xr:uid="{5A9928B7-B33C-4804-929C-B6DFF337A6C5}"/>
    <cellStyle name="Comma 2 3 2 2 2 3 2 2 2" xfId="39317" xr:uid="{81510F49-B133-46BA-9C3C-3BA317A981B6}"/>
    <cellStyle name="Comma 2 3 2 2 2 3 2 2 3" xfId="54200" xr:uid="{967A775D-AC5E-4B79-A591-C929B1D95435}"/>
    <cellStyle name="Comma 2 3 2 2 2 3 2 3" xfId="18781" xr:uid="{4E122199-2AB0-4E66-BCC8-911BDC3A543B}"/>
    <cellStyle name="Comma 2 3 2 2 2 3 2 4" xfId="32471" xr:uid="{AA369C82-9484-4952-A156-01DBA9650C3B}"/>
    <cellStyle name="Comma 2 3 2 2 2 3 2 5" xfId="47354" xr:uid="{28364299-C69B-4F7B-AE30-2069916149B9}"/>
    <cellStyle name="Comma 2 3 2 2 2 3 3" xfId="22203" xr:uid="{57310A96-199E-4EDF-8A0C-2EC62C0ADEFA}"/>
    <cellStyle name="Comma 2 3 2 2 2 3 3 2" xfId="35895" xr:uid="{5BEA6776-6AE3-4663-8850-D653CE2E47D5}"/>
    <cellStyle name="Comma 2 3 2 2 2 3 3 3" xfId="50778" xr:uid="{93C8D4E7-2409-4179-9376-C05B6542F659}"/>
    <cellStyle name="Comma 2 3 2 2 2 3 4" xfId="15359" xr:uid="{8D4DBCE4-3FDF-4E3F-9B25-0AFF39421930}"/>
    <cellStyle name="Comma 2 3 2 2 2 3 5" xfId="29049" xr:uid="{D0766B85-599C-4AB4-8217-0F4DC64CAC9C}"/>
    <cellStyle name="Comma 2 3 2 2 2 3 6" xfId="43932" xr:uid="{1854FA3E-26DE-4B73-93E6-D1E09E942F57}"/>
    <cellStyle name="Comma 2 3 2 2 2 4" xfId="10223" xr:uid="{0F89E1DC-1784-408D-B1C0-A378EA783BC8}"/>
    <cellStyle name="Comma 2 3 2 2 2 4 2" xfId="23913" xr:uid="{0552059F-EEB7-48F1-A9B1-D4C1674FC769}"/>
    <cellStyle name="Comma 2 3 2 2 2 4 2 2" xfId="37605" xr:uid="{2B6F20C3-2C2E-4ED9-B797-CFE4AE716FEE}"/>
    <cellStyle name="Comma 2 3 2 2 2 4 2 3" xfId="52488" xr:uid="{5895E10B-77C9-4D88-A777-D38A1834B951}"/>
    <cellStyle name="Comma 2 3 2 2 2 4 3" xfId="17069" xr:uid="{CEE95A48-84A0-46BD-9005-1084A218F4DF}"/>
    <cellStyle name="Comma 2 3 2 2 2 4 4" xfId="30759" xr:uid="{AF9273C5-8452-4FC4-9C96-7109EA15FE57}"/>
    <cellStyle name="Comma 2 3 2 2 2 4 5" xfId="45642" xr:uid="{A3993A80-0176-404A-99F8-FD226B499846}"/>
    <cellStyle name="Comma 2 3 2 2 2 5" xfId="20491" xr:uid="{B736ED9E-1339-4B62-ABA7-5E1DDA6C5F9F}"/>
    <cellStyle name="Comma 2 3 2 2 2 5 2" xfId="34183" xr:uid="{63E1DFC5-1BB5-4283-B5E0-B1CE0D08BB25}"/>
    <cellStyle name="Comma 2 3 2 2 2 5 3" xfId="49066" xr:uid="{78D4DC78-AD15-43E8-9F2A-0A4F855183E1}"/>
    <cellStyle name="Comma 2 3 2 2 2 6" xfId="13647" xr:uid="{DAA88563-6626-4208-A756-D901B75BEF17}"/>
    <cellStyle name="Comma 2 3 2 2 2 7" xfId="27337" xr:uid="{94AA81A8-1E23-4ABA-A0EE-6920CD8EB675}"/>
    <cellStyle name="Comma 2 3 2 2 2 8" xfId="42220" xr:uid="{35AC3021-8697-4AF8-A550-1A877DD34CF8}"/>
    <cellStyle name="Comma 2 3 2 2 3" xfId="6802" xr:uid="{5405F2F2-8C05-4AA9-9B99-5E3F26A2F0BB}"/>
    <cellStyle name="Comma 2 3 2 2 3 2" xfId="8515" xr:uid="{3645051B-E80C-4890-8B74-23AAC6A5B466}"/>
    <cellStyle name="Comma 2 3 2 2 3 2 2" xfId="11937" xr:uid="{3AE264AA-486C-486D-ADBA-1D4B8CACB101}"/>
    <cellStyle name="Comma 2 3 2 2 3 2 2 2" xfId="25627" xr:uid="{08FA25C9-BCBB-44BB-88EB-F0F7C868651E}"/>
    <cellStyle name="Comma 2 3 2 2 3 2 2 2 2" xfId="39319" xr:uid="{D5A34344-4FC2-47A5-83F9-BC9E2969EA99}"/>
    <cellStyle name="Comma 2 3 2 2 3 2 2 2 3" xfId="54202" xr:uid="{5032B6E7-884A-4ED3-B64E-F93685EE33F5}"/>
    <cellStyle name="Comma 2 3 2 2 3 2 2 3" xfId="18783" xr:uid="{568206F7-0851-40C4-8FDE-20C7630DBFD9}"/>
    <cellStyle name="Comma 2 3 2 2 3 2 2 4" xfId="32473" xr:uid="{71DC0677-56CB-4F00-8F6A-6C32BD4E9DE8}"/>
    <cellStyle name="Comma 2 3 2 2 3 2 2 5" xfId="47356" xr:uid="{1916D5A6-81BD-447D-8BD4-05B4E0AEA158}"/>
    <cellStyle name="Comma 2 3 2 2 3 2 3" xfId="22205" xr:uid="{D47087E5-EF0D-43E2-BC64-1B401AED8CEE}"/>
    <cellStyle name="Comma 2 3 2 2 3 2 3 2" xfId="35897" xr:uid="{416FB9FC-A5AE-499F-AA89-83A68023B8E5}"/>
    <cellStyle name="Comma 2 3 2 2 3 2 3 3" xfId="50780" xr:uid="{A22B02AD-B6F7-48A0-979D-21DC368E129B}"/>
    <cellStyle name="Comma 2 3 2 2 3 2 4" xfId="15361" xr:uid="{EC13F07F-BF9D-4359-9B2B-2167CE9036E7}"/>
    <cellStyle name="Comma 2 3 2 2 3 2 5" xfId="29051" xr:uid="{4C7FCF03-8CBD-4A77-92FD-D4A524564EC7}"/>
    <cellStyle name="Comma 2 3 2 2 3 2 6" xfId="43934" xr:uid="{A717EDBB-BD67-4FB1-BEC7-1FAA7DEA5099}"/>
    <cellStyle name="Comma 2 3 2 2 3 3" xfId="10225" xr:uid="{E1CB4BF8-F855-4EE6-A01A-540AB37ECC8B}"/>
    <cellStyle name="Comma 2 3 2 2 3 3 2" xfId="23915" xr:uid="{2BFE0A37-82A4-4980-9091-D3A144A86324}"/>
    <cellStyle name="Comma 2 3 2 2 3 3 2 2" xfId="37607" xr:uid="{1329CD48-AB06-4DD4-AA43-1217C529ABAD}"/>
    <cellStyle name="Comma 2 3 2 2 3 3 2 3" xfId="52490" xr:uid="{553BEB8F-2EE8-4E0C-B89D-34F666086FC7}"/>
    <cellStyle name="Comma 2 3 2 2 3 3 3" xfId="17071" xr:uid="{E8AE675D-69B9-47C0-BD57-119A533B961A}"/>
    <cellStyle name="Comma 2 3 2 2 3 3 4" xfId="30761" xr:uid="{5A6C3380-C980-42E6-A31F-AC82A1A09532}"/>
    <cellStyle name="Comma 2 3 2 2 3 3 5" xfId="45644" xr:uid="{24A93FA2-13EE-424C-81EC-CE0998954DA7}"/>
    <cellStyle name="Comma 2 3 2 2 3 4" xfId="20493" xr:uid="{ED64C492-AD26-4FB2-BB6C-FF53B0EC6A34}"/>
    <cellStyle name="Comma 2 3 2 2 3 4 2" xfId="34185" xr:uid="{D2C0528E-2ACA-4240-A0CB-CC215593BF70}"/>
    <cellStyle name="Comma 2 3 2 2 3 4 3" xfId="49068" xr:uid="{1A49D800-2287-44FB-A7EE-370F1B3888BB}"/>
    <cellStyle name="Comma 2 3 2 2 3 5" xfId="13649" xr:uid="{3E354A63-639A-4F6E-94CF-A527EA6F9DFD}"/>
    <cellStyle name="Comma 2 3 2 2 3 6" xfId="27339" xr:uid="{44BB9CA6-FA43-4A39-AA4C-3E44583ECA32}"/>
    <cellStyle name="Comma 2 3 2 2 3 7" xfId="42222" xr:uid="{3C8A0A8F-1CF2-4A2F-879E-51A1954E21CC}"/>
    <cellStyle name="Comma 2 3 2 2 4" xfId="6803" xr:uid="{0E0E5F82-49B9-4B6C-AE1F-D1F37A25BA74}"/>
    <cellStyle name="Comma 2 3 2 2 4 2" xfId="8516" xr:uid="{3EE6BC97-FBFE-4850-9229-8FE2434C3532}"/>
    <cellStyle name="Comma 2 3 2 2 4 2 2" xfId="11938" xr:uid="{A6F800F8-8F10-4DE9-8C76-B4DD77F0B977}"/>
    <cellStyle name="Comma 2 3 2 2 4 2 2 2" xfId="25628" xr:uid="{6BE67198-5433-4607-AE42-D2A4E2BAF78E}"/>
    <cellStyle name="Comma 2 3 2 2 4 2 2 2 2" xfId="39320" xr:uid="{4FA88C85-0091-4EB3-A912-6C4B44F57E54}"/>
    <cellStyle name="Comma 2 3 2 2 4 2 2 2 3" xfId="54203" xr:uid="{7CA84389-E9DA-46EE-8A0B-61253B1513F0}"/>
    <cellStyle name="Comma 2 3 2 2 4 2 2 3" xfId="18784" xr:uid="{F6354A0A-5039-4581-9760-1D3FD4DB543B}"/>
    <cellStyle name="Comma 2 3 2 2 4 2 2 4" xfId="32474" xr:uid="{87175C47-6AC8-47D6-8BD3-DFEF64C050B5}"/>
    <cellStyle name="Comma 2 3 2 2 4 2 2 5" xfId="47357" xr:uid="{93F0B238-6888-4393-ABAC-9826E285069E}"/>
    <cellStyle name="Comma 2 3 2 2 4 2 3" xfId="22206" xr:uid="{739EFB7E-68F5-4044-B41E-9487E0CC3759}"/>
    <cellStyle name="Comma 2 3 2 2 4 2 3 2" xfId="35898" xr:uid="{EB586474-0D36-4583-B537-F5B3876A59E2}"/>
    <cellStyle name="Comma 2 3 2 2 4 2 3 3" xfId="50781" xr:uid="{4FBC4F87-EF54-44B6-B8FC-DED91EE0FA94}"/>
    <cellStyle name="Comma 2 3 2 2 4 2 4" xfId="15362" xr:uid="{2F622374-B732-46B5-9F3B-AC4BB00D812C}"/>
    <cellStyle name="Comma 2 3 2 2 4 2 5" xfId="29052" xr:uid="{F0B0E924-F34C-431A-8A4F-5474EEBA6024}"/>
    <cellStyle name="Comma 2 3 2 2 4 2 6" xfId="43935" xr:uid="{87E77ACC-B96B-4E65-AB1B-0CE22727214E}"/>
    <cellStyle name="Comma 2 3 2 2 4 3" xfId="10226" xr:uid="{52F361BD-D1D5-4C04-AC4A-EAFC4D6D135A}"/>
    <cellStyle name="Comma 2 3 2 2 4 3 2" xfId="23916" xr:uid="{5E0E6D4E-A951-4197-A926-13582131E0D2}"/>
    <cellStyle name="Comma 2 3 2 2 4 3 2 2" xfId="37608" xr:uid="{94A8D777-33ED-455B-8B17-4FAC79E30716}"/>
    <cellStyle name="Comma 2 3 2 2 4 3 2 3" xfId="52491" xr:uid="{5E4274F4-12C4-4805-99F0-7AD9F7389C9A}"/>
    <cellStyle name="Comma 2 3 2 2 4 3 3" xfId="17072" xr:uid="{341758AC-3FDE-41EE-96D9-A9B759056E4F}"/>
    <cellStyle name="Comma 2 3 2 2 4 3 4" xfId="30762" xr:uid="{356A274B-908D-44CC-BBCF-64D25B250E26}"/>
    <cellStyle name="Comma 2 3 2 2 4 3 5" xfId="45645" xr:uid="{680F9DC8-BCEC-46F5-AA4F-9FA4ED0478D3}"/>
    <cellStyle name="Comma 2 3 2 2 4 4" xfId="20494" xr:uid="{8F72DDCD-16A3-41F6-8CF9-4B0FD24BF6EA}"/>
    <cellStyle name="Comma 2 3 2 2 4 4 2" xfId="34186" xr:uid="{0E3127C4-A023-48A4-AA24-0EA69760731C}"/>
    <cellStyle name="Comma 2 3 2 2 4 4 3" xfId="49069" xr:uid="{31D4F88F-7A18-44E6-9E1F-04662391DCAF}"/>
    <cellStyle name="Comma 2 3 2 2 4 5" xfId="13650" xr:uid="{F154EBE0-551A-45F2-B5E7-25D3C81CA8D7}"/>
    <cellStyle name="Comma 2 3 2 2 4 6" xfId="27340" xr:uid="{A3B66C41-8283-4F15-B0F8-E1A52E726B14}"/>
    <cellStyle name="Comma 2 3 2 2 4 7" xfId="42223" xr:uid="{09EFC502-686C-4106-BE6F-116908E4DBB5}"/>
    <cellStyle name="Comma 2 3 2 2 5" xfId="8512" xr:uid="{5F126C19-0B09-4221-A8D5-B6569316345F}"/>
    <cellStyle name="Comma 2 3 2 2 5 2" xfId="11934" xr:uid="{F9185922-1127-43D7-8DA7-2CC422F81BA9}"/>
    <cellStyle name="Comma 2 3 2 2 5 2 2" xfId="25624" xr:uid="{71D3D700-E325-488A-8656-5347F3D7F682}"/>
    <cellStyle name="Comma 2 3 2 2 5 2 2 2" xfId="39316" xr:uid="{D15F4FD7-A8FE-45A2-B576-719CD34CB615}"/>
    <cellStyle name="Comma 2 3 2 2 5 2 2 3" xfId="54199" xr:uid="{143B0321-3E73-4BF7-9857-36A9C49FA36F}"/>
    <cellStyle name="Comma 2 3 2 2 5 2 3" xfId="18780" xr:uid="{D8B0FDD6-35FA-4EC1-844F-F75A723F98A4}"/>
    <cellStyle name="Comma 2 3 2 2 5 2 4" xfId="32470" xr:uid="{EBE25625-0FAE-45E8-A852-24395256B0E2}"/>
    <cellStyle name="Comma 2 3 2 2 5 2 5" xfId="47353" xr:uid="{382A079E-C24B-483E-BEF2-ACC2CC1F9061}"/>
    <cellStyle name="Comma 2 3 2 2 5 3" xfId="22202" xr:uid="{EE266C43-1DD0-4A5D-B2F4-ED900A8FB15A}"/>
    <cellStyle name="Comma 2 3 2 2 5 3 2" xfId="35894" xr:uid="{FD6DD0D2-5113-4D8D-9380-605AEBB96876}"/>
    <cellStyle name="Comma 2 3 2 2 5 3 3" xfId="50777" xr:uid="{A6BFAD38-32F6-4438-B9AB-FB9482FADD45}"/>
    <cellStyle name="Comma 2 3 2 2 5 4" xfId="15358" xr:uid="{38C5AE12-0B7B-4BEB-ACAA-7BE38A64DB2D}"/>
    <cellStyle name="Comma 2 3 2 2 5 5" xfId="29048" xr:uid="{0A94DF30-1564-4840-B6C7-7AF602F65688}"/>
    <cellStyle name="Comma 2 3 2 2 5 6" xfId="43931" xr:uid="{2E0CBE8C-AB67-4610-A51B-99D2250CEECC}"/>
    <cellStyle name="Comma 2 3 2 2 6" xfId="10222" xr:uid="{13FEBB11-BDE8-4973-B11E-2C64D59B30C1}"/>
    <cellStyle name="Comma 2 3 2 2 6 2" xfId="23912" xr:uid="{0A1E4EE6-51EC-4CEA-B473-345E6A99E70F}"/>
    <cellStyle name="Comma 2 3 2 2 6 2 2" xfId="37604" xr:uid="{E5C83528-BAEA-471C-BB27-0C7BCA16EE73}"/>
    <cellStyle name="Comma 2 3 2 2 6 2 3" xfId="52487" xr:uid="{3B6EBAD8-719A-41DC-989E-1D769FF092DA}"/>
    <cellStyle name="Comma 2 3 2 2 6 3" xfId="17068" xr:uid="{8C6D1F9B-853F-4329-8CCC-2E8C0F0407F3}"/>
    <cellStyle name="Comma 2 3 2 2 6 4" xfId="30758" xr:uid="{348D7EC7-524C-4A89-9CB5-0B7F4CAA4B5D}"/>
    <cellStyle name="Comma 2 3 2 2 6 5" xfId="45641" xr:uid="{5BC099F3-FAA9-4226-98DE-E37B9B908CA8}"/>
    <cellStyle name="Comma 2 3 2 2 7" xfId="20490" xr:uid="{FA518E06-7538-4077-A1AF-BB7796DB4913}"/>
    <cellStyle name="Comma 2 3 2 2 7 2" xfId="34182" xr:uid="{0F6B4E6A-70BD-44E4-9369-8E9060AE0E23}"/>
    <cellStyle name="Comma 2 3 2 2 7 3" xfId="49065" xr:uid="{D4F89E0F-8F9D-477F-B1B8-978EBE721557}"/>
    <cellStyle name="Comma 2 3 2 2 8" xfId="13646" xr:uid="{C92B69EF-FA44-49C8-AC80-3D6732195429}"/>
    <cellStyle name="Comma 2 3 2 2 9" xfId="27336" xr:uid="{51D9BA41-12C6-46BC-A5A4-5196842D184A}"/>
    <cellStyle name="Comma 2 3 2 3" xfId="6804" xr:uid="{D16BDA30-3625-47FA-8640-13EEEE408523}"/>
    <cellStyle name="Comma 2 3 2 3 10" xfId="42224" xr:uid="{7767AB9D-DE25-47E9-B67F-F9291AAA0E3E}"/>
    <cellStyle name="Comma 2 3 2 3 2" xfId="6805" xr:uid="{B95BC404-D60C-4C10-9258-4A07F5CFC761}"/>
    <cellStyle name="Comma 2 3 2 3 2 2" xfId="6806" xr:uid="{9E46A259-C813-438A-A4FB-3F350ADF3D14}"/>
    <cellStyle name="Comma 2 3 2 3 2 2 2" xfId="8519" xr:uid="{E63EE468-5E0B-4AA4-B25C-E21F16241D50}"/>
    <cellStyle name="Comma 2 3 2 3 2 2 2 2" xfId="11941" xr:uid="{3634DD2B-422A-4A0A-A214-7669E434E1A5}"/>
    <cellStyle name="Comma 2 3 2 3 2 2 2 2 2" xfId="25631" xr:uid="{E2F649E3-A6A8-41D5-824C-C0EA42034282}"/>
    <cellStyle name="Comma 2 3 2 3 2 2 2 2 2 2" xfId="39323" xr:uid="{9B2E812E-4E22-4CCF-B008-C533CE767CF4}"/>
    <cellStyle name="Comma 2 3 2 3 2 2 2 2 2 3" xfId="54206" xr:uid="{2D42B6FC-558A-4728-951D-797D6CCA06CD}"/>
    <cellStyle name="Comma 2 3 2 3 2 2 2 2 3" xfId="18787" xr:uid="{A3C88A13-35FB-4FD4-A00A-D7E7AF61C37D}"/>
    <cellStyle name="Comma 2 3 2 3 2 2 2 2 4" xfId="32477" xr:uid="{3BB2D177-8CB8-4C8B-96C2-6CFE773006E6}"/>
    <cellStyle name="Comma 2 3 2 3 2 2 2 2 5" xfId="47360" xr:uid="{31CC3CF3-E5E2-470A-92DE-35E04AF8B55E}"/>
    <cellStyle name="Comma 2 3 2 3 2 2 2 3" xfId="22209" xr:uid="{63CEBD91-AB8A-48A4-BE89-24C6471EDC0A}"/>
    <cellStyle name="Comma 2 3 2 3 2 2 2 3 2" xfId="35901" xr:uid="{84F735C6-BA2B-4F1E-BFD7-2BE4867F6BF1}"/>
    <cellStyle name="Comma 2 3 2 3 2 2 2 3 3" xfId="50784" xr:uid="{D29E0408-B8E6-4A39-A63B-0AAE98816703}"/>
    <cellStyle name="Comma 2 3 2 3 2 2 2 4" xfId="15365" xr:uid="{935A00F0-E769-4E38-B407-80D18EBFD490}"/>
    <cellStyle name="Comma 2 3 2 3 2 2 2 5" xfId="29055" xr:uid="{DBC2CBEC-C220-495E-BCBB-7EC255653B3C}"/>
    <cellStyle name="Comma 2 3 2 3 2 2 2 6" xfId="43938" xr:uid="{05CDA392-7ADA-42CA-BA54-7DD41BDAC804}"/>
    <cellStyle name="Comma 2 3 2 3 2 2 3" xfId="10229" xr:uid="{7B03C446-6B3F-464D-8AB4-04187C996FE9}"/>
    <cellStyle name="Comma 2 3 2 3 2 2 3 2" xfId="23919" xr:uid="{CE1393D1-AD00-4DC6-8206-C4DF3FE561A5}"/>
    <cellStyle name="Comma 2 3 2 3 2 2 3 2 2" xfId="37611" xr:uid="{25ABD6AE-11ED-4579-B66D-7287BDFA605F}"/>
    <cellStyle name="Comma 2 3 2 3 2 2 3 2 3" xfId="52494" xr:uid="{24F54B9E-9749-49A5-A9E9-7643B817C810}"/>
    <cellStyle name="Comma 2 3 2 3 2 2 3 3" xfId="17075" xr:uid="{93FFB725-0CBC-45E5-B1DF-C9F90742A724}"/>
    <cellStyle name="Comma 2 3 2 3 2 2 3 4" xfId="30765" xr:uid="{DBC05BA2-5239-4EFB-9B20-F0EE2ABB5371}"/>
    <cellStyle name="Comma 2 3 2 3 2 2 3 5" xfId="45648" xr:uid="{B9645F0D-F016-4081-B5C4-376BA8527D0A}"/>
    <cellStyle name="Comma 2 3 2 3 2 2 4" xfId="20497" xr:uid="{96AFFE50-FF3B-4AA0-8EF7-B6C37604D6B6}"/>
    <cellStyle name="Comma 2 3 2 3 2 2 4 2" xfId="34189" xr:uid="{D18BD600-D6B9-4CA3-804A-A45FCC4E09AE}"/>
    <cellStyle name="Comma 2 3 2 3 2 2 4 3" xfId="49072" xr:uid="{7FD3C9CE-70CA-4672-AC56-380C64386957}"/>
    <cellStyle name="Comma 2 3 2 3 2 2 5" xfId="13653" xr:uid="{E8720AB0-A946-41BD-8B9A-D450FAE39477}"/>
    <cellStyle name="Comma 2 3 2 3 2 2 6" xfId="27343" xr:uid="{2907F553-D7B5-405F-B88C-EED825C8A243}"/>
    <cellStyle name="Comma 2 3 2 3 2 2 7" xfId="42226" xr:uid="{9C0EB562-509C-4823-AB48-AB95783B710F}"/>
    <cellStyle name="Comma 2 3 2 3 2 3" xfId="8518" xr:uid="{53A0B853-F9EA-44DF-A738-6ADA120BCB3A}"/>
    <cellStyle name="Comma 2 3 2 3 2 3 2" xfId="11940" xr:uid="{0C8DCACF-71EC-4B3A-AE47-ED9FF4895201}"/>
    <cellStyle name="Comma 2 3 2 3 2 3 2 2" xfId="25630" xr:uid="{DDFD92CD-DB9A-4DFC-BD4F-D28EC69B6C87}"/>
    <cellStyle name="Comma 2 3 2 3 2 3 2 2 2" xfId="39322" xr:uid="{191F370C-5C22-41A4-B340-D58EC72C2AC4}"/>
    <cellStyle name="Comma 2 3 2 3 2 3 2 2 3" xfId="54205" xr:uid="{14A3C255-5DCB-47CD-9494-FD065603E50A}"/>
    <cellStyle name="Comma 2 3 2 3 2 3 2 3" xfId="18786" xr:uid="{3D54D94C-9024-42B0-AAC8-B7CED1886C18}"/>
    <cellStyle name="Comma 2 3 2 3 2 3 2 4" xfId="32476" xr:uid="{671F5882-BED9-44FB-B01E-39A13F323BBE}"/>
    <cellStyle name="Comma 2 3 2 3 2 3 2 5" xfId="47359" xr:uid="{2BE47583-AECA-4056-AE6B-46E4E0108DE7}"/>
    <cellStyle name="Comma 2 3 2 3 2 3 3" xfId="22208" xr:uid="{22B720B0-06F6-4F7D-8358-945565BEA11D}"/>
    <cellStyle name="Comma 2 3 2 3 2 3 3 2" xfId="35900" xr:uid="{308DF833-6953-41B2-849E-7AA57FD3F203}"/>
    <cellStyle name="Comma 2 3 2 3 2 3 3 3" xfId="50783" xr:uid="{94F3C37C-DB03-4A5F-816B-A93893D9835A}"/>
    <cellStyle name="Comma 2 3 2 3 2 3 4" xfId="15364" xr:uid="{36B661B2-CCDF-4123-92BB-9D7E0C99D481}"/>
    <cellStyle name="Comma 2 3 2 3 2 3 5" xfId="29054" xr:uid="{622F3A77-FAC4-4742-B1EB-A380F5728BEF}"/>
    <cellStyle name="Comma 2 3 2 3 2 3 6" xfId="43937" xr:uid="{C0346151-92F2-49A3-8C54-1DE0C2C7A29B}"/>
    <cellStyle name="Comma 2 3 2 3 2 4" xfId="10228" xr:uid="{40F734FD-4B50-418C-811A-E2480A2C5F1F}"/>
    <cellStyle name="Comma 2 3 2 3 2 4 2" xfId="23918" xr:uid="{B61C19A0-14BA-4EDF-A627-DD33AD6612AF}"/>
    <cellStyle name="Comma 2 3 2 3 2 4 2 2" xfId="37610" xr:uid="{931DD5B3-11F4-4ADF-9959-ECD9D89693F5}"/>
    <cellStyle name="Comma 2 3 2 3 2 4 2 3" xfId="52493" xr:uid="{E3F14036-5D30-48C0-B7A0-1E5AFF4C0793}"/>
    <cellStyle name="Comma 2 3 2 3 2 4 3" xfId="17074" xr:uid="{C53F64D8-8F72-4C2A-8E26-16951B890C61}"/>
    <cellStyle name="Comma 2 3 2 3 2 4 4" xfId="30764" xr:uid="{5299E8D1-013C-44F1-8A90-6C1A7BA8BC3B}"/>
    <cellStyle name="Comma 2 3 2 3 2 4 5" xfId="45647" xr:uid="{FF1D7F82-6A86-4C2F-B5DA-482537EE37E4}"/>
    <cellStyle name="Comma 2 3 2 3 2 5" xfId="20496" xr:uid="{929D5A95-A152-4B1D-A1B7-CE4F1BA7542C}"/>
    <cellStyle name="Comma 2 3 2 3 2 5 2" xfId="34188" xr:uid="{D73A16D3-1F93-470A-947A-46EDC686B1BA}"/>
    <cellStyle name="Comma 2 3 2 3 2 5 3" xfId="49071" xr:uid="{CC9F8952-91F1-4B9C-8112-1784750DC5B9}"/>
    <cellStyle name="Comma 2 3 2 3 2 6" xfId="13652" xr:uid="{EE82D14A-901D-420D-8E02-12CF1E5F674D}"/>
    <cellStyle name="Comma 2 3 2 3 2 7" xfId="27342" xr:uid="{6BD67567-D201-46E6-B213-7636E1346F96}"/>
    <cellStyle name="Comma 2 3 2 3 2 8" xfId="42225" xr:uid="{9E54C14F-2961-449B-A80B-824ED747ECD7}"/>
    <cellStyle name="Comma 2 3 2 3 3" xfId="6807" xr:uid="{18D30580-3CDA-462D-BA6E-88C5B139C6C1}"/>
    <cellStyle name="Comma 2 3 2 3 3 2" xfId="8520" xr:uid="{9CC32EA7-EF07-4F14-B39F-ADDE3B0E370C}"/>
    <cellStyle name="Comma 2 3 2 3 3 2 2" xfId="11942" xr:uid="{2B96B1AE-CE92-4648-9297-CB9B83FEB951}"/>
    <cellStyle name="Comma 2 3 2 3 3 2 2 2" xfId="25632" xr:uid="{111137F0-E6AC-456F-99A2-96C4EA0034A0}"/>
    <cellStyle name="Comma 2 3 2 3 3 2 2 2 2" xfId="39324" xr:uid="{DFF5B510-7C83-4E1A-ADF2-E6FD076F4A4B}"/>
    <cellStyle name="Comma 2 3 2 3 3 2 2 2 3" xfId="54207" xr:uid="{663E539A-55F0-4188-A4E3-05DE1171048C}"/>
    <cellStyle name="Comma 2 3 2 3 3 2 2 3" xfId="18788" xr:uid="{8F1088F3-D696-4057-B474-A36707D030DF}"/>
    <cellStyle name="Comma 2 3 2 3 3 2 2 4" xfId="32478" xr:uid="{48BC839B-AD00-4B6D-A19F-1F08D0C1D777}"/>
    <cellStyle name="Comma 2 3 2 3 3 2 2 5" xfId="47361" xr:uid="{56A96682-D103-4C9C-A8AD-29DC22622129}"/>
    <cellStyle name="Comma 2 3 2 3 3 2 3" xfId="22210" xr:uid="{0C6C4DE3-8A17-49AE-A643-F3D4D0182843}"/>
    <cellStyle name="Comma 2 3 2 3 3 2 3 2" xfId="35902" xr:uid="{8ECE2D79-CE06-4D4B-95E0-0C425DE3A9D0}"/>
    <cellStyle name="Comma 2 3 2 3 3 2 3 3" xfId="50785" xr:uid="{0E38022E-C4C0-4A9D-B5D4-2D471973B107}"/>
    <cellStyle name="Comma 2 3 2 3 3 2 4" xfId="15366" xr:uid="{98A687BC-37C3-4905-8785-312EC34DD6D2}"/>
    <cellStyle name="Comma 2 3 2 3 3 2 5" xfId="29056" xr:uid="{36B805A0-74AC-4621-9C2C-630C968DFE41}"/>
    <cellStyle name="Comma 2 3 2 3 3 2 6" xfId="43939" xr:uid="{1AB02A22-2F9C-4669-BFA3-F9C114EA9A8F}"/>
    <cellStyle name="Comma 2 3 2 3 3 3" xfId="10230" xr:uid="{0FA2A4E3-0D30-4178-8421-A8B151E47F22}"/>
    <cellStyle name="Comma 2 3 2 3 3 3 2" xfId="23920" xr:uid="{071C867B-71FC-4F0F-8CB8-DB70D37D7906}"/>
    <cellStyle name="Comma 2 3 2 3 3 3 2 2" xfId="37612" xr:uid="{EB0DDB89-1529-4D52-83F0-7827E7C9DE04}"/>
    <cellStyle name="Comma 2 3 2 3 3 3 2 3" xfId="52495" xr:uid="{86E74BE7-5C30-46D3-AA65-6894D5D9551A}"/>
    <cellStyle name="Comma 2 3 2 3 3 3 3" xfId="17076" xr:uid="{154F7C3C-B48D-41FE-9C00-8008D611B237}"/>
    <cellStyle name="Comma 2 3 2 3 3 3 4" xfId="30766" xr:uid="{1678528A-F46F-42C4-99E0-387B4950C2A4}"/>
    <cellStyle name="Comma 2 3 2 3 3 3 5" xfId="45649" xr:uid="{29A2E277-7E58-4632-9FA4-290E684AEAD3}"/>
    <cellStyle name="Comma 2 3 2 3 3 4" xfId="20498" xr:uid="{1E0BD994-43A4-4120-A154-E820BD6845FB}"/>
    <cellStyle name="Comma 2 3 2 3 3 4 2" xfId="34190" xr:uid="{1F641137-4FF2-47B4-A904-B6CBAE2D74ED}"/>
    <cellStyle name="Comma 2 3 2 3 3 4 3" xfId="49073" xr:uid="{6614C008-C257-4CF0-B6D4-131EA420B6CF}"/>
    <cellStyle name="Comma 2 3 2 3 3 5" xfId="13654" xr:uid="{4491355E-B639-4305-AC63-E6C17C39764C}"/>
    <cellStyle name="Comma 2 3 2 3 3 6" xfId="27344" xr:uid="{C2EAD8C6-D989-4FC7-9C9B-03EB45D55E86}"/>
    <cellStyle name="Comma 2 3 2 3 3 7" xfId="42227" xr:uid="{3407123B-52D7-4AFA-A6E8-01FD04F9F768}"/>
    <cellStyle name="Comma 2 3 2 3 4" xfId="6808" xr:uid="{0C5C70C7-C6DD-4BFD-BBAF-6BEA905093BF}"/>
    <cellStyle name="Comma 2 3 2 3 4 2" xfId="8521" xr:uid="{BBA6ACDB-8174-4AC3-A681-BD0E01DE894B}"/>
    <cellStyle name="Comma 2 3 2 3 4 2 2" xfId="11943" xr:uid="{9117F9B3-D314-49C1-B59E-6D26CD30D1AF}"/>
    <cellStyle name="Comma 2 3 2 3 4 2 2 2" xfId="25633" xr:uid="{9D01E594-E0F8-4BCF-A0A5-9564CF3D74A7}"/>
    <cellStyle name="Comma 2 3 2 3 4 2 2 2 2" xfId="39325" xr:uid="{2DA046FA-E873-4D9D-8FF0-34BBBE318E15}"/>
    <cellStyle name="Comma 2 3 2 3 4 2 2 2 3" xfId="54208" xr:uid="{0C4B6C65-A7D6-496C-A077-2E65156B17A4}"/>
    <cellStyle name="Comma 2 3 2 3 4 2 2 3" xfId="18789" xr:uid="{CD356E35-4A19-4DFF-92B1-5A9B7CEA12CC}"/>
    <cellStyle name="Comma 2 3 2 3 4 2 2 4" xfId="32479" xr:uid="{0ED6B44B-CDFC-4A1D-AAD4-1AAE0CC3D9FF}"/>
    <cellStyle name="Comma 2 3 2 3 4 2 2 5" xfId="47362" xr:uid="{28696E50-3C65-4A35-B0CF-2940BB1B85C5}"/>
    <cellStyle name="Comma 2 3 2 3 4 2 3" xfId="22211" xr:uid="{9B081CC7-93B3-42F4-8B2E-92E0721EFF46}"/>
    <cellStyle name="Comma 2 3 2 3 4 2 3 2" xfId="35903" xr:uid="{72E72DA4-0AAE-49AC-83ED-D365F1EA4FA9}"/>
    <cellStyle name="Comma 2 3 2 3 4 2 3 3" xfId="50786" xr:uid="{13E2CEC5-84A1-444C-9BD8-949F668BE23B}"/>
    <cellStyle name="Comma 2 3 2 3 4 2 4" xfId="15367" xr:uid="{BD546556-4957-4131-A3D4-CC4453131C70}"/>
    <cellStyle name="Comma 2 3 2 3 4 2 5" xfId="29057" xr:uid="{11AB68A4-B320-4AB8-AB70-4617539D9AAA}"/>
    <cellStyle name="Comma 2 3 2 3 4 2 6" xfId="43940" xr:uid="{BF034FF5-16AD-4956-9D9E-27F6CF42F45E}"/>
    <cellStyle name="Comma 2 3 2 3 4 3" xfId="10231" xr:uid="{562275D1-3226-4B93-8123-57FE1E3E6A2C}"/>
    <cellStyle name="Comma 2 3 2 3 4 3 2" xfId="23921" xr:uid="{C68E6DD7-198A-4777-A14E-391999A32C1E}"/>
    <cellStyle name="Comma 2 3 2 3 4 3 2 2" xfId="37613" xr:uid="{75150F7B-C20E-47CB-B22E-FB15E999461B}"/>
    <cellStyle name="Comma 2 3 2 3 4 3 2 3" xfId="52496" xr:uid="{FD07A7C0-7F3D-4203-806F-77E4C6CEF313}"/>
    <cellStyle name="Comma 2 3 2 3 4 3 3" xfId="17077" xr:uid="{3091C203-91F5-4EAB-9BA1-30E79AFB9B49}"/>
    <cellStyle name="Comma 2 3 2 3 4 3 4" xfId="30767" xr:uid="{1C425A25-92F6-4E64-9591-AD975F98E4FA}"/>
    <cellStyle name="Comma 2 3 2 3 4 3 5" xfId="45650" xr:uid="{905F0EB6-7F1A-45EE-91CE-453FE995A476}"/>
    <cellStyle name="Comma 2 3 2 3 4 4" xfId="20499" xr:uid="{7AB47D71-2811-433A-897B-18613E096A03}"/>
    <cellStyle name="Comma 2 3 2 3 4 4 2" xfId="34191" xr:uid="{EE290269-945E-4400-8138-77347ACCFDA8}"/>
    <cellStyle name="Comma 2 3 2 3 4 4 3" xfId="49074" xr:uid="{E247C3AF-0940-4763-A619-6156BBB06CA7}"/>
    <cellStyle name="Comma 2 3 2 3 4 5" xfId="13655" xr:uid="{0F5D3B00-0F3D-4C7E-AA03-F769D0623A4B}"/>
    <cellStyle name="Comma 2 3 2 3 4 6" xfId="27345" xr:uid="{F9DA137F-0FDF-4CE9-A82D-507D57FAF03C}"/>
    <cellStyle name="Comma 2 3 2 3 4 7" xfId="42228" xr:uid="{53636B0D-FBAE-4B5C-96C5-454B5E364B0C}"/>
    <cellStyle name="Comma 2 3 2 3 5" xfId="8517" xr:uid="{7A4D34A6-0AAE-4941-82A4-361DE737BD89}"/>
    <cellStyle name="Comma 2 3 2 3 5 2" xfId="11939" xr:uid="{6B4609DC-95DD-4C73-A429-D5610BB608E5}"/>
    <cellStyle name="Comma 2 3 2 3 5 2 2" xfId="25629" xr:uid="{1B5C229E-9869-43EB-8681-2E72C95E6CA5}"/>
    <cellStyle name="Comma 2 3 2 3 5 2 2 2" xfId="39321" xr:uid="{BA575E97-EEBF-4760-8111-D487C4612C8D}"/>
    <cellStyle name="Comma 2 3 2 3 5 2 2 3" xfId="54204" xr:uid="{A2A5F5AB-A9E0-4FFA-826B-1940E5298846}"/>
    <cellStyle name="Comma 2 3 2 3 5 2 3" xfId="18785" xr:uid="{195A6541-9912-44CF-84A5-AF28AA9C6EAB}"/>
    <cellStyle name="Comma 2 3 2 3 5 2 4" xfId="32475" xr:uid="{EBF8F3BE-0452-447F-9281-2F6699A7F623}"/>
    <cellStyle name="Comma 2 3 2 3 5 2 5" xfId="47358" xr:uid="{A6B99E73-693F-46FE-9AA2-285A561F3739}"/>
    <cellStyle name="Comma 2 3 2 3 5 3" xfId="22207" xr:uid="{67A6DC6B-449B-45CD-8D5A-DBB81262B32A}"/>
    <cellStyle name="Comma 2 3 2 3 5 3 2" xfId="35899" xr:uid="{762941CE-91E0-4AB3-82EB-271A107CF453}"/>
    <cellStyle name="Comma 2 3 2 3 5 3 3" xfId="50782" xr:uid="{5D27D5DF-3BF6-4FF1-ABF1-228D8044215D}"/>
    <cellStyle name="Comma 2 3 2 3 5 4" xfId="15363" xr:uid="{A62CA6CA-3957-4878-8EFA-ED796FE63A33}"/>
    <cellStyle name="Comma 2 3 2 3 5 5" xfId="29053" xr:uid="{5D5DE3B1-CC9A-4010-B0B4-24D13DC59064}"/>
    <cellStyle name="Comma 2 3 2 3 5 6" xfId="43936" xr:uid="{D304D289-B34E-493A-B01C-38E8306CF374}"/>
    <cellStyle name="Comma 2 3 2 3 6" xfId="10227" xr:uid="{5AE890C2-D7D9-4B42-914A-7F82F3778344}"/>
    <cellStyle name="Comma 2 3 2 3 6 2" xfId="23917" xr:uid="{F31CB53E-8BE1-4686-B341-DE13A96758FE}"/>
    <cellStyle name="Comma 2 3 2 3 6 2 2" xfId="37609" xr:uid="{B2FBAAF9-60CA-4DF6-A936-1FDEA9919F9C}"/>
    <cellStyle name="Comma 2 3 2 3 6 2 3" xfId="52492" xr:uid="{6AD3AC94-9E8A-4D24-A2B9-5329FBFC247E}"/>
    <cellStyle name="Comma 2 3 2 3 6 3" xfId="17073" xr:uid="{3DAE9403-2EB3-4E79-8893-C94A418FE689}"/>
    <cellStyle name="Comma 2 3 2 3 6 4" xfId="30763" xr:uid="{A1406504-EE44-422F-BC9D-BC5816B84B13}"/>
    <cellStyle name="Comma 2 3 2 3 6 5" xfId="45646" xr:uid="{649481F7-9B92-49C4-AC98-BF62D0ABF591}"/>
    <cellStyle name="Comma 2 3 2 3 7" xfId="20495" xr:uid="{B817EB95-BBCD-4028-8474-18DF67609A66}"/>
    <cellStyle name="Comma 2 3 2 3 7 2" xfId="34187" xr:uid="{56B82FD2-AEFB-4E27-81D4-8B5E51DFBA10}"/>
    <cellStyle name="Comma 2 3 2 3 7 3" xfId="49070" xr:uid="{A59216B6-2CA8-4DEE-82D1-85FAD0579E96}"/>
    <cellStyle name="Comma 2 3 2 3 8" xfId="13651" xr:uid="{493A73A1-84A8-4B5F-89D6-6BD117030F7C}"/>
    <cellStyle name="Comma 2 3 2 3 9" xfId="27341" xr:uid="{CE18C3A3-F2D8-41CD-94BF-ECB0A2C1E077}"/>
    <cellStyle name="Comma 2 3 2 4" xfId="6809" xr:uid="{2603F75E-922F-4DBC-AF92-479DDE2C25D8}"/>
    <cellStyle name="Comma 2 3 2 4 2" xfId="6810" xr:uid="{461AC033-515C-4E83-B88D-E5A0E3CF0CEC}"/>
    <cellStyle name="Comma 2 3 2 4 2 2" xfId="8523" xr:uid="{0B9B076F-7620-489B-AEDF-4A7AB6A6B63E}"/>
    <cellStyle name="Comma 2 3 2 4 2 2 2" xfId="11945" xr:uid="{3E0BAA62-3619-4E69-95B1-D16193913138}"/>
    <cellStyle name="Comma 2 3 2 4 2 2 2 2" xfId="25635" xr:uid="{74664383-CA24-479D-BE76-E5BC767AE90C}"/>
    <cellStyle name="Comma 2 3 2 4 2 2 2 2 2" xfId="39327" xr:uid="{6F717AD0-7D82-432C-917F-240F6F562785}"/>
    <cellStyle name="Comma 2 3 2 4 2 2 2 2 3" xfId="54210" xr:uid="{8467881A-5354-4EDF-B29D-333EB515A824}"/>
    <cellStyle name="Comma 2 3 2 4 2 2 2 3" xfId="18791" xr:uid="{7F5B04F0-68B0-418F-841E-382C40C39ADF}"/>
    <cellStyle name="Comma 2 3 2 4 2 2 2 4" xfId="32481" xr:uid="{90567E57-3701-4178-BFBB-B3BA31267672}"/>
    <cellStyle name="Comma 2 3 2 4 2 2 2 5" xfId="47364" xr:uid="{D5C8363B-719C-44A6-8E70-07056DE7935C}"/>
    <cellStyle name="Comma 2 3 2 4 2 2 3" xfId="22213" xr:uid="{ED382474-6EE2-414D-8C6C-F4D2F63BD8BE}"/>
    <cellStyle name="Comma 2 3 2 4 2 2 3 2" xfId="35905" xr:uid="{EBE463B1-87FB-4345-9F33-BB3BF875B32E}"/>
    <cellStyle name="Comma 2 3 2 4 2 2 3 3" xfId="50788" xr:uid="{4F422B95-EF9E-4088-8C33-F9210FF462F9}"/>
    <cellStyle name="Comma 2 3 2 4 2 2 4" xfId="15369" xr:uid="{C9E02E70-9EC3-4C46-8068-EC2323099484}"/>
    <cellStyle name="Comma 2 3 2 4 2 2 5" xfId="29059" xr:uid="{B04C26F5-4844-4788-9804-FFC0EDE7AC79}"/>
    <cellStyle name="Comma 2 3 2 4 2 2 6" xfId="43942" xr:uid="{10099130-C9E0-49C8-ACC9-40AD6607841F}"/>
    <cellStyle name="Comma 2 3 2 4 2 3" xfId="10233" xr:uid="{AA1C5308-A678-48C4-8E35-D2EAAA6147D7}"/>
    <cellStyle name="Comma 2 3 2 4 2 3 2" xfId="23923" xr:uid="{96FAC008-F7F1-49F0-A365-8051A69EA00B}"/>
    <cellStyle name="Comma 2 3 2 4 2 3 2 2" xfId="37615" xr:uid="{1B2AD160-E683-4B78-98BF-E069D4245EAD}"/>
    <cellStyle name="Comma 2 3 2 4 2 3 2 3" xfId="52498" xr:uid="{6E08256E-9244-409D-984A-915C244D29E5}"/>
    <cellStyle name="Comma 2 3 2 4 2 3 3" xfId="17079" xr:uid="{80655433-4FA0-4E5A-A4F1-569F3B0F5166}"/>
    <cellStyle name="Comma 2 3 2 4 2 3 4" xfId="30769" xr:uid="{F9B37B33-F5B9-4659-9BDE-E319DEB1074E}"/>
    <cellStyle name="Comma 2 3 2 4 2 3 5" xfId="45652" xr:uid="{1B8836E8-A111-49B9-8034-50595747F843}"/>
    <cellStyle name="Comma 2 3 2 4 2 4" xfId="20501" xr:uid="{30FCBE47-05F0-482C-9741-1F8D2BA9AE37}"/>
    <cellStyle name="Comma 2 3 2 4 2 4 2" xfId="34193" xr:uid="{7DFA3365-F98E-4F77-91FF-7985805DD15D}"/>
    <cellStyle name="Comma 2 3 2 4 2 4 3" xfId="49076" xr:uid="{E06ADDDA-E599-4E8C-8266-2457F2229E3D}"/>
    <cellStyle name="Comma 2 3 2 4 2 5" xfId="13657" xr:uid="{24DB1FC8-7557-4E19-A70B-CD7462A3805C}"/>
    <cellStyle name="Comma 2 3 2 4 2 6" xfId="27347" xr:uid="{895F9C4F-AA30-474B-9505-2887BAF28142}"/>
    <cellStyle name="Comma 2 3 2 4 2 7" xfId="42230" xr:uid="{62C91640-24D8-4A8B-959E-D98B55231B11}"/>
    <cellStyle name="Comma 2 3 2 4 3" xfId="8522" xr:uid="{6E3852CE-E022-4427-AF7C-843DFEA843CC}"/>
    <cellStyle name="Comma 2 3 2 4 3 2" xfId="11944" xr:uid="{AA16778C-7A48-4A64-830D-EB9190B53B34}"/>
    <cellStyle name="Comma 2 3 2 4 3 2 2" xfId="25634" xr:uid="{3C70100C-89EF-4CCC-A63A-A98C2B4ED49C}"/>
    <cellStyle name="Comma 2 3 2 4 3 2 2 2" xfId="39326" xr:uid="{9145B54C-4282-466A-9BD7-554C43B5448E}"/>
    <cellStyle name="Comma 2 3 2 4 3 2 2 3" xfId="54209" xr:uid="{E6FA6C9E-E725-420E-82C0-DB37952EC392}"/>
    <cellStyle name="Comma 2 3 2 4 3 2 3" xfId="18790" xr:uid="{90F63574-AE5B-4490-AFE7-5E60532073F0}"/>
    <cellStyle name="Comma 2 3 2 4 3 2 4" xfId="32480" xr:uid="{5ED4F040-8784-47BC-9EDD-9397C2B973A4}"/>
    <cellStyle name="Comma 2 3 2 4 3 2 5" xfId="47363" xr:uid="{F700C448-2A48-445D-93E5-50BEED1A4BF6}"/>
    <cellStyle name="Comma 2 3 2 4 3 3" xfId="22212" xr:uid="{26386BC9-DF2E-46D2-8950-65F7C6D32A61}"/>
    <cellStyle name="Comma 2 3 2 4 3 3 2" xfId="35904" xr:uid="{3EDF1A2F-B2DE-452E-92B0-8D018EE83053}"/>
    <cellStyle name="Comma 2 3 2 4 3 3 3" xfId="50787" xr:uid="{B2D6186F-C788-4379-8730-D7541B30AE42}"/>
    <cellStyle name="Comma 2 3 2 4 3 4" xfId="15368" xr:uid="{A8004B3B-73E4-4159-ADAF-9631581E27CD}"/>
    <cellStyle name="Comma 2 3 2 4 3 5" xfId="29058" xr:uid="{D334BFD5-32CD-42CC-9782-D1DEC7E9A31A}"/>
    <cellStyle name="Comma 2 3 2 4 3 6" xfId="43941" xr:uid="{55C79E59-3CDE-4BF9-82F9-4D7529B71858}"/>
    <cellStyle name="Comma 2 3 2 4 4" xfId="10232" xr:uid="{10BB36C0-6E3E-45EA-99E7-A8897B2B24C1}"/>
    <cellStyle name="Comma 2 3 2 4 4 2" xfId="23922" xr:uid="{FD6D9422-C410-4B70-AD4B-210470D748CF}"/>
    <cellStyle name="Comma 2 3 2 4 4 2 2" xfId="37614" xr:uid="{184C8F3D-C040-4563-BB1B-8780DAE81E00}"/>
    <cellStyle name="Comma 2 3 2 4 4 2 3" xfId="52497" xr:uid="{7F6E3D70-B238-43C8-9EF3-17DB8419A83D}"/>
    <cellStyle name="Comma 2 3 2 4 4 3" xfId="17078" xr:uid="{AC07CB9E-F14C-48F9-8783-C1E693EF34BD}"/>
    <cellStyle name="Comma 2 3 2 4 4 4" xfId="30768" xr:uid="{5D6551F5-9C3E-436B-A7EA-78FA5870127F}"/>
    <cellStyle name="Comma 2 3 2 4 4 5" xfId="45651" xr:uid="{3E0CD673-CB57-4325-A33F-B60F68AC4A01}"/>
    <cellStyle name="Comma 2 3 2 4 5" xfId="20500" xr:uid="{71D2A00C-CC98-42B5-99B6-82D390EABC61}"/>
    <cellStyle name="Comma 2 3 2 4 5 2" xfId="34192" xr:uid="{8549306E-588A-4C42-B1C4-EB9495D1E764}"/>
    <cellStyle name="Comma 2 3 2 4 5 3" xfId="49075" xr:uid="{222E7526-9C7E-4770-BB9C-E010A14B0B8D}"/>
    <cellStyle name="Comma 2 3 2 4 6" xfId="13656" xr:uid="{49E68C6C-A4D0-4899-9F74-D3FA0FC091E0}"/>
    <cellStyle name="Comma 2 3 2 4 7" xfId="27346" xr:uid="{6720CD18-0519-4005-83E2-8E06FD606DDA}"/>
    <cellStyle name="Comma 2 3 2 4 8" xfId="42229" xr:uid="{40F20061-01EB-4DBC-9C98-8F0109D17DA4}"/>
    <cellStyle name="Comma 2 3 2 5" xfId="6811" xr:uid="{1CDD8F59-325C-4FED-97A8-32680914DF89}"/>
    <cellStyle name="Comma 2 3 2 5 2" xfId="8524" xr:uid="{509C7C92-D172-44CA-90EF-F8BAF0690845}"/>
    <cellStyle name="Comma 2 3 2 5 2 2" xfId="11946" xr:uid="{A290697D-803E-4A4E-9A47-75193FB89C8C}"/>
    <cellStyle name="Comma 2 3 2 5 2 2 2" xfId="25636" xr:uid="{9D4C3AFE-C8B5-4171-9E6F-B4BA991DF6AF}"/>
    <cellStyle name="Comma 2 3 2 5 2 2 2 2" xfId="39328" xr:uid="{292851F1-CA25-40BE-8AD5-53AC444B1AEA}"/>
    <cellStyle name="Comma 2 3 2 5 2 2 2 3" xfId="54211" xr:uid="{64413C9B-0F20-4F56-80F0-7E450D635AD2}"/>
    <cellStyle name="Comma 2 3 2 5 2 2 3" xfId="18792" xr:uid="{85A7CEC1-C696-40F1-B12E-C75CA11D898C}"/>
    <cellStyle name="Comma 2 3 2 5 2 2 4" xfId="32482" xr:uid="{93CB1A2E-E567-4DD9-A3AD-09E1A659BB36}"/>
    <cellStyle name="Comma 2 3 2 5 2 2 5" xfId="47365" xr:uid="{D8F503E9-740C-4627-9012-2D4E4CF2EC9A}"/>
    <cellStyle name="Comma 2 3 2 5 2 3" xfId="22214" xr:uid="{F713DCB1-6792-4743-8764-87F2EDB48B7E}"/>
    <cellStyle name="Comma 2 3 2 5 2 3 2" xfId="35906" xr:uid="{0755A3B7-4FBC-4950-AB6E-510C086BE0BD}"/>
    <cellStyle name="Comma 2 3 2 5 2 3 3" xfId="50789" xr:uid="{42DA340F-C1E3-4254-B0D3-06181E8455C2}"/>
    <cellStyle name="Comma 2 3 2 5 2 4" xfId="15370" xr:uid="{BF1F355E-58B0-4586-8235-1DA8AD44730C}"/>
    <cellStyle name="Comma 2 3 2 5 2 5" xfId="29060" xr:uid="{623B9A4F-0D1A-4CCA-B063-2B4C195E1A28}"/>
    <cellStyle name="Comma 2 3 2 5 2 6" xfId="43943" xr:uid="{FBF23332-870A-44AA-9609-2140D4F06226}"/>
    <cellStyle name="Comma 2 3 2 5 3" xfId="10234" xr:uid="{E220C3F7-3A8C-4781-B57B-8078CD0A1D4B}"/>
    <cellStyle name="Comma 2 3 2 5 3 2" xfId="23924" xr:uid="{A4A98CA5-67CF-44C5-8104-5173762243F6}"/>
    <cellStyle name="Comma 2 3 2 5 3 2 2" xfId="37616" xr:uid="{74C81862-3349-404E-A799-32E5BBFA8A67}"/>
    <cellStyle name="Comma 2 3 2 5 3 2 3" xfId="52499" xr:uid="{B5EC1E2D-82E8-4D7D-BEC8-2D75A1EC70B5}"/>
    <cellStyle name="Comma 2 3 2 5 3 3" xfId="17080" xr:uid="{A15EAD5A-D7B3-4E68-BA91-4DB461EF137C}"/>
    <cellStyle name="Comma 2 3 2 5 3 4" xfId="30770" xr:uid="{3FD64C71-33A6-45D3-831A-C815B04ECFA3}"/>
    <cellStyle name="Comma 2 3 2 5 3 5" xfId="45653" xr:uid="{AE6E5CFA-98EC-4C08-8EF4-62BCB90F5413}"/>
    <cellStyle name="Comma 2 3 2 5 4" xfId="20502" xr:uid="{233AE580-C867-444B-9C1A-E51995BE84AE}"/>
    <cellStyle name="Comma 2 3 2 5 4 2" xfId="34194" xr:uid="{B75C27E6-D7D7-4AE9-8B8D-1E13997898E3}"/>
    <cellStyle name="Comma 2 3 2 5 4 3" xfId="49077" xr:uid="{785A5075-6D87-4885-BD0C-2E4169DCA23D}"/>
    <cellStyle name="Comma 2 3 2 5 5" xfId="13658" xr:uid="{D8160EF1-FF25-409A-9B50-C490095F8716}"/>
    <cellStyle name="Comma 2 3 2 5 6" xfId="27348" xr:uid="{ED684045-6226-4186-991E-CA735A1EA793}"/>
    <cellStyle name="Comma 2 3 2 5 7" xfId="42231" xr:uid="{5C5FD2D9-7979-432B-A086-9976712D3AEC}"/>
    <cellStyle name="Comma 2 3 2 6" xfId="6812" xr:uid="{4D3E1C22-A103-4316-B363-8A9DEA55B7B4}"/>
    <cellStyle name="Comma 2 3 2 6 2" xfId="8525" xr:uid="{C5854442-EF85-48C9-8B5A-EBF6D227B299}"/>
    <cellStyle name="Comma 2 3 2 6 2 2" xfId="11947" xr:uid="{C4E842E7-29D7-416B-913B-3ADD33611A39}"/>
    <cellStyle name="Comma 2 3 2 6 2 2 2" xfId="25637" xr:uid="{31F6D354-BF4B-4C61-8262-23CDD06E2F7F}"/>
    <cellStyle name="Comma 2 3 2 6 2 2 2 2" xfId="39329" xr:uid="{8A93D686-29A7-41FD-B7F3-356319711129}"/>
    <cellStyle name="Comma 2 3 2 6 2 2 2 3" xfId="54212" xr:uid="{099AEE20-6B05-47A1-8F7A-E23C74EDECF9}"/>
    <cellStyle name="Comma 2 3 2 6 2 2 3" xfId="18793" xr:uid="{5D703C20-260A-4357-A804-8F0CE86E8F7E}"/>
    <cellStyle name="Comma 2 3 2 6 2 2 4" xfId="32483" xr:uid="{5BEBF3F6-F48C-4ECC-977F-742EC5884BD1}"/>
    <cellStyle name="Comma 2 3 2 6 2 2 5" xfId="47366" xr:uid="{6C1A67D4-00FF-4DEF-880F-F51AE796668E}"/>
    <cellStyle name="Comma 2 3 2 6 2 3" xfId="22215" xr:uid="{2A857CFB-CA8A-4EFD-938D-287E543D5D01}"/>
    <cellStyle name="Comma 2 3 2 6 2 3 2" xfId="35907" xr:uid="{0F357124-1C47-4AFB-868E-543AC6BF21A4}"/>
    <cellStyle name="Comma 2 3 2 6 2 3 3" xfId="50790" xr:uid="{91F88F00-7620-4525-93E5-EAEE13B8DECB}"/>
    <cellStyle name="Comma 2 3 2 6 2 4" xfId="15371" xr:uid="{F6A4C57A-C2BA-42CE-B2BE-E0726A655D47}"/>
    <cellStyle name="Comma 2 3 2 6 2 5" xfId="29061" xr:uid="{5E5E3571-B10E-42FA-B498-CD8E994EBD7E}"/>
    <cellStyle name="Comma 2 3 2 6 2 6" xfId="43944" xr:uid="{646A0930-346F-4202-88E7-22F15A609843}"/>
    <cellStyle name="Comma 2 3 2 6 3" xfId="10235" xr:uid="{539550CF-4AC4-4DC4-8777-B7C4ABD563F8}"/>
    <cellStyle name="Comma 2 3 2 6 3 2" xfId="23925" xr:uid="{F1D8D458-D746-4D6F-813B-30275422D6AD}"/>
    <cellStyle name="Comma 2 3 2 6 3 2 2" xfId="37617" xr:uid="{69059D89-708F-4E91-B9C0-8FE27087219A}"/>
    <cellStyle name="Comma 2 3 2 6 3 2 3" xfId="52500" xr:uid="{2867BB6C-777F-4228-A671-D5AF0A116E8E}"/>
    <cellStyle name="Comma 2 3 2 6 3 3" xfId="17081" xr:uid="{C9CBC118-830B-4B79-A524-5E17B92271DC}"/>
    <cellStyle name="Comma 2 3 2 6 3 4" xfId="30771" xr:uid="{F00F3929-86DE-4715-8B0A-72AFEF5AB457}"/>
    <cellStyle name="Comma 2 3 2 6 3 5" xfId="45654" xr:uid="{21B7611D-60F0-4C27-9199-FA33A97B21AE}"/>
    <cellStyle name="Comma 2 3 2 6 4" xfId="20503" xr:uid="{EECA81BF-3618-49A1-A0B1-5FB05D8F6733}"/>
    <cellStyle name="Comma 2 3 2 6 4 2" xfId="34195" xr:uid="{E3BB2724-9185-4A2B-9F80-049BED7FCFB1}"/>
    <cellStyle name="Comma 2 3 2 6 4 3" xfId="49078" xr:uid="{5DF33EDE-1EB5-4CB4-B5B8-0729B9F6AFF3}"/>
    <cellStyle name="Comma 2 3 2 6 5" xfId="13659" xr:uid="{7CC8A99F-2615-48DB-9198-FAF2272883B6}"/>
    <cellStyle name="Comma 2 3 2 6 6" xfId="27349" xr:uid="{3D9345F6-001B-4E6C-9A04-66C9828B308E}"/>
    <cellStyle name="Comma 2 3 2 6 7" xfId="42232" xr:uid="{EE5A61B4-8280-4AC9-BA95-ABF402DF6168}"/>
    <cellStyle name="Comma 2 3 2 7" xfId="8511" xr:uid="{C3DA2221-AB00-430C-81EF-32E5CB73FFDD}"/>
    <cellStyle name="Comma 2 3 2 7 2" xfId="11933" xr:uid="{DFC0086B-557C-4A34-A568-4FC4062C55CA}"/>
    <cellStyle name="Comma 2 3 2 7 2 2" xfId="25623" xr:uid="{070A350B-CA70-4587-938D-6106FABE6CA2}"/>
    <cellStyle name="Comma 2 3 2 7 2 2 2" xfId="39315" xr:uid="{5FB5E77A-588C-41D1-9C3F-7D222087A710}"/>
    <cellStyle name="Comma 2 3 2 7 2 2 3" xfId="54198" xr:uid="{4A19996F-D8CC-40E0-A819-4DCCC7D7897B}"/>
    <cellStyle name="Comma 2 3 2 7 2 3" xfId="18779" xr:uid="{1CA103EF-8F23-4E6A-AF8B-A4AA8D688F36}"/>
    <cellStyle name="Comma 2 3 2 7 2 4" xfId="32469" xr:uid="{B52E7A78-E8C1-4DE0-98AC-D525F8B5B5A7}"/>
    <cellStyle name="Comma 2 3 2 7 2 5" xfId="47352" xr:uid="{2CA7A2EB-4C3D-401E-8F30-5D1CB4BD4CA7}"/>
    <cellStyle name="Comma 2 3 2 7 3" xfId="22201" xr:uid="{E2084AED-9C3F-437F-99FC-946C16432F00}"/>
    <cellStyle name="Comma 2 3 2 7 3 2" xfId="35893" xr:uid="{1481BE34-754E-4AA5-8E73-F19C70ABC835}"/>
    <cellStyle name="Comma 2 3 2 7 3 3" xfId="50776" xr:uid="{CE834A87-F308-4729-8428-72B9A5553781}"/>
    <cellStyle name="Comma 2 3 2 7 4" xfId="15357" xr:uid="{79393113-F83D-44C0-AADE-B3AA55FD5518}"/>
    <cellStyle name="Comma 2 3 2 7 5" xfId="29047" xr:uid="{99063E6F-EA19-41B7-B9CC-86417050C7E8}"/>
    <cellStyle name="Comma 2 3 2 7 6" xfId="43930" xr:uid="{8187FC95-5B9E-4C34-86F8-64D96C0D5E50}"/>
    <cellStyle name="Comma 2 3 2 8" xfId="10221" xr:uid="{3B869AF5-EF52-406C-AD29-9CC201A5A692}"/>
    <cellStyle name="Comma 2 3 2 8 2" xfId="23911" xr:uid="{85F46FEC-1720-4200-B3D4-C63EA75C2121}"/>
    <cellStyle name="Comma 2 3 2 8 2 2" xfId="37603" xr:uid="{9DDEC674-ABAB-48B1-A18A-1A5571363B6C}"/>
    <cellStyle name="Comma 2 3 2 8 2 3" xfId="52486" xr:uid="{D10570B3-10CC-4D2A-94B5-BB30353CDF3F}"/>
    <cellStyle name="Comma 2 3 2 8 3" xfId="17067" xr:uid="{3386C4FF-925D-4B55-99B6-B2697B078B19}"/>
    <cellStyle name="Comma 2 3 2 8 4" xfId="30757" xr:uid="{91D79E91-A485-48F4-9633-CC2346123BA3}"/>
    <cellStyle name="Comma 2 3 2 8 5" xfId="45640" xr:uid="{D9530133-5486-417E-8084-7864076E4960}"/>
    <cellStyle name="Comma 2 3 2 9" xfId="20489" xr:uid="{81DABF59-5862-4279-8904-B5E129638D71}"/>
    <cellStyle name="Comma 2 3 2 9 2" xfId="34181" xr:uid="{EA86C731-738C-4A33-AB6B-3E670308A512}"/>
    <cellStyle name="Comma 2 3 2 9 3" xfId="49064" xr:uid="{96257376-0F44-4C69-8B2F-6AFFAF18932F}"/>
    <cellStyle name="Comma 2 3 3" xfId="6813" xr:uid="{C7E86B72-D410-438B-A0D7-64B281CD0E36}"/>
    <cellStyle name="Comma 2 3 3 10" xfId="42233" xr:uid="{5556DC64-BEC5-4A85-9071-941799721F44}"/>
    <cellStyle name="Comma 2 3 3 2" xfId="6814" xr:uid="{8D88A3B4-D111-492B-AC0F-B65A2EE722D8}"/>
    <cellStyle name="Comma 2 3 3 2 2" xfId="6815" xr:uid="{C61501E8-EBEF-4CDC-A413-2C0CCCD9D70B}"/>
    <cellStyle name="Comma 2 3 3 2 2 2" xfId="8528" xr:uid="{0A44997C-D01C-474A-A711-5A3C1F47476D}"/>
    <cellStyle name="Comma 2 3 3 2 2 2 2" xfId="11950" xr:uid="{877C449A-ACCC-4310-8C64-310AA3A80F7E}"/>
    <cellStyle name="Comma 2 3 3 2 2 2 2 2" xfId="25640" xr:uid="{664EEC1F-1E2D-4005-AB61-8F41453EC0F7}"/>
    <cellStyle name="Comma 2 3 3 2 2 2 2 2 2" xfId="39332" xr:uid="{2070EFCF-30DC-424D-8DB0-079D828C3247}"/>
    <cellStyle name="Comma 2 3 3 2 2 2 2 2 3" xfId="54215" xr:uid="{60A0558C-43BE-4199-882A-0E890FEF2845}"/>
    <cellStyle name="Comma 2 3 3 2 2 2 2 3" xfId="18796" xr:uid="{ABCB9B4A-13A6-4073-8AC4-5B8772EF18D9}"/>
    <cellStyle name="Comma 2 3 3 2 2 2 2 4" xfId="32486" xr:uid="{750F063A-E434-4E57-8BCE-593EC4F75729}"/>
    <cellStyle name="Comma 2 3 3 2 2 2 2 5" xfId="47369" xr:uid="{1292BBF6-B2EB-48FE-A23D-5B2C89C9AA13}"/>
    <cellStyle name="Comma 2 3 3 2 2 2 3" xfId="22218" xr:uid="{2B538BC9-EFA2-40DF-AB7D-25A3236FA667}"/>
    <cellStyle name="Comma 2 3 3 2 2 2 3 2" xfId="35910" xr:uid="{C2E8F621-88A6-44E1-8387-53D25255694B}"/>
    <cellStyle name="Comma 2 3 3 2 2 2 3 3" xfId="50793" xr:uid="{8DBCBAFB-AA54-4287-BA40-692F41CE6A78}"/>
    <cellStyle name="Comma 2 3 3 2 2 2 4" xfId="15374" xr:uid="{60E5EE8A-F016-476A-9BF8-6DC90D9D9BD2}"/>
    <cellStyle name="Comma 2 3 3 2 2 2 5" xfId="29064" xr:uid="{B5AE9FF4-0AC3-4583-B4E0-472DAC2BE7A3}"/>
    <cellStyle name="Comma 2 3 3 2 2 2 6" xfId="43947" xr:uid="{755E2893-0BA4-4445-93EA-E4B3250150E8}"/>
    <cellStyle name="Comma 2 3 3 2 2 3" xfId="10238" xr:uid="{F9CEB4CD-5D2B-41E1-95CC-28EC2A9E9F68}"/>
    <cellStyle name="Comma 2 3 3 2 2 3 2" xfId="23928" xr:uid="{32F38957-A121-4F73-B5B7-48B3929E795D}"/>
    <cellStyle name="Comma 2 3 3 2 2 3 2 2" xfId="37620" xr:uid="{8AAA06E6-45A2-42AF-B6C9-160F82E3A583}"/>
    <cellStyle name="Comma 2 3 3 2 2 3 2 3" xfId="52503" xr:uid="{65E3EB2A-84E1-4520-BCFF-227E1AF3F7D3}"/>
    <cellStyle name="Comma 2 3 3 2 2 3 3" xfId="17084" xr:uid="{1795E746-E6CC-4060-904D-D9690D204FBB}"/>
    <cellStyle name="Comma 2 3 3 2 2 3 4" xfId="30774" xr:uid="{0329FB5A-F342-4871-BEB6-7A0CD2F5C9B8}"/>
    <cellStyle name="Comma 2 3 3 2 2 3 5" xfId="45657" xr:uid="{08A3CC99-FA2B-46CE-B135-0326621E30A1}"/>
    <cellStyle name="Comma 2 3 3 2 2 4" xfId="20506" xr:uid="{67C302CA-0EEF-4233-B6F9-2CB389DB55C5}"/>
    <cellStyle name="Comma 2 3 3 2 2 4 2" xfId="34198" xr:uid="{B12D8CDD-B362-4A7B-9F73-8DE7269F2162}"/>
    <cellStyle name="Comma 2 3 3 2 2 4 3" xfId="49081" xr:uid="{EA6C8B6B-0308-4A03-AB51-F86CEB385757}"/>
    <cellStyle name="Comma 2 3 3 2 2 5" xfId="13662" xr:uid="{EDC4F4C0-7399-48D2-89EC-21068146C650}"/>
    <cellStyle name="Comma 2 3 3 2 2 6" xfId="27352" xr:uid="{86A04CB5-9D3D-4EB1-8007-B384CD9BE9A4}"/>
    <cellStyle name="Comma 2 3 3 2 2 7" xfId="42235" xr:uid="{6F8498EB-AF5D-4495-B5A9-FDF8291072A2}"/>
    <cellStyle name="Comma 2 3 3 2 3" xfId="8527" xr:uid="{5F818501-56B8-40BE-A61B-3A4FC1BDE308}"/>
    <cellStyle name="Comma 2 3 3 2 3 2" xfId="11949" xr:uid="{93DB01CE-33FD-42BB-8871-A43BCFFAE3DE}"/>
    <cellStyle name="Comma 2 3 3 2 3 2 2" xfId="25639" xr:uid="{B5358B5A-ACD9-4617-ACF1-D4C8A60AC2E4}"/>
    <cellStyle name="Comma 2 3 3 2 3 2 2 2" xfId="39331" xr:uid="{0AC05AA5-BF78-4864-BA34-520AA7C34FBC}"/>
    <cellStyle name="Comma 2 3 3 2 3 2 2 3" xfId="54214" xr:uid="{D7FD9D13-9725-40C8-81DF-0BEDCD6D0C5D}"/>
    <cellStyle name="Comma 2 3 3 2 3 2 3" xfId="18795" xr:uid="{49DA29C1-9038-472A-8460-D2B9A1200D38}"/>
    <cellStyle name="Comma 2 3 3 2 3 2 4" xfId="32485" xr:uid="{A9BF0545-0B0F-4F8B-B59C-49618789DA62}"/>
    <cellStyle name="Comma 2 3 3 2 3 2 5" xfId="47368" xr:uid="{53FA41D5-C2A2-4FC4-8471-70F6917966E9}"/>
    <cellStyle name="Comma 2 3 3 2 3 3" xfId="22217" xr:uid="{F11E75CE-35F8-46DD-B096-2E31947CF782}"/>
    <cellStyle name="Comma 2 3 3 2 3 3 2" xfId="35909" xr:uid="{C054240C-2DD6-4691-B841-10F7F93B45D7}"/>
    <cellStyle name="Comma 2 3 3 2 3 3 3" xfId="50792" xr:uid="{3F99EDA5-C2D0-4BC3-BEF3-B818E3DD4803}"/>
    <cellStyle name="Comma 2 3 3 2 3 4" xfId="15373" xr:uid="{F8B53AD8-EB4E-462F-ADBA-0AF4C13E16D5}"/>
    <cellStyle name="Comma 2 3 3 2 3 5" xfId="29063" xr:uid="{420B3915-38DF-483A-82B9-8B2E30E324B9}"/>
    <cellStyle name="Comma 2 3 3 2 3 6" xfId="43946" xr:uid="{2F719675-B120-4F40-870B-801462C4F536}"/>
    <cellStyle name="Comma 2 3 3 2 4" xfId="10237" xr:uid="{CD7EF3B6-3909-44D6-AC4F-20C57E54DDDB}"/>
    <cellStyle name="Comma 2 3 3 2 4 2" xfId="23927" xr:uid="{D6F6188E-E095-4330-A1D3-89168365896F}"/>
    <cellStyle name="Comma 2 3 3 2 4 2 2" xfId="37619" xr:uid="{13196EC1-5D21-4502-AB4E-524FA668BF7B}"/>
    <cellStyle name="Comma 2 3 3 2 4 2 3" xfId="52502" xr:uid="{F4A2E1A5-60E7-4843-B550-69D238DB388B}"/>
    <cellStyle name="Comma 2 3 3 2 4 3" xfId="17083" xr:uid="{DA933DCC-5F58-4776-B8BE-B4DA3C0F1DBE}"/>
    <cellStyle name="Comma 2 3 3 2 4 4" xfId="30773" xr:uid="{06A505BC-AFA2-494A-908E-1240A2573540}"/>
    <cellStyle name="Comma 2 3 3 2 4 5" xfId="45656" xr:uid="{72DE9068-84A2-4358-8104-C787FC4919E0}"/>
    <cellStyle name="Comma 2 3 3 2 5" xfId="20505" xr:uid="{4230250E-D141-4B86-92A5-9EE8C62A297A}"/>
    <cellStyle name="Comma 2 3 3 2 5 2" xfId="34197" xr:uid="{681ACEE5-F7FA-4F46-BABD-0253FCE8A483}"/>
    <cellStyle name="Comma 2 3 3 2 5 3" xfId="49080" xr:uid="{7AA4FBA2-E032-492D-AB4E-3C2A7E4C128F}"/>
    <cellStyle name="Comma 2 3 3 2 6" xfId="13661" xr:uid="{9839C1A7-F6C2-4EC8-A7DF-EE793507ECDA}"/>
    <cellStyle name="Comma 2 3 3 2 7" xfId="27351" xr:uid="{3653235F-2437-4CCB-8098-28743BFB8684}"/>
    <cellStyle name="Comma 2 3 3 2 8" xfId="42234" xr:uid="{7040907F-044C-42A7-A2F0-F14FB9D68CDF}"/>
    <cellStyle name="Comma 2 3 3 3" xfId="6816" xr:uid="{7B160B77-767B-47C3-BE38-529EA9FFA6AC}"/>
    <cellStyle name="Comma 2 3 3 3 2" xfId="8529" xr:uid="{612C6A34-77A2-4747-AA74-8AA271089629}"/>
    <cellStyle name="Comma 2 3 3 3 2 2" xfId="11951" xr:uid="{0804699E-1DE1-4D09-8954-CC56F6CA1E7D}"/>
    <cellStyle name="Comma 2 3 3 3 2 2 2" xfId="25641" xr:uid="{E87D47B2-08A7-4900-872A-C844BDAC9C2E}"/>
    <cellStyle name="Comma 2 3 3 3 2 2 2 2" xfId="39333" xr:uid="{203F759F-E021-4C90-9F20-03A530B30B13}"/>
    <cellStyle name="Comma 2 3 3 3 2 2 2 3" xfId="54216" xr:uid="{1AC00BC9-0E46-4042-9178-03AC7DF3A2BF}"/>
    <cellStyle name="Comma 2 3 3 3 2 2 3" xfId="18797" xr:uid="{103FD080-9273-42AD-B47E-85DF848BA3ED}"/>
    <cellStyle name="Comma 2 3 3 3 2 2 4" xfId="32487" xr:uid="{DC4914E3-88FB-439B-9E24-AC2BCB4E3F94}"/>
    <cellStyle name="Comma 2 3 3 3 2 2 5" xfId="47370" xr:uid="{236D76FB-0BF3-41D5-A4F8-C8EA102FE502}"/>
    <cellStyle name="Comma 2 3 3 3 2 3" xfId="22219" xr:uid="{7AA778FE-1220-4997-B0A3-CAB33246D58A}"/>
    <cellStyle name="Comma 2 3 3 3 2 3 2" xfId="35911" xr:uid="{1CDA906C-FE7B-47C3-AE08-0EC5FD478CF9}"/>
    <cellStyle name="Comma 2 3 3 3 2 3 3" xfId="50794" xr:uid="{5808859F-263F-4451-B9E5-F0E38432CDE4}"/>
    <cellStyle name="Comma 2 3 3 3 2 4" xfId="15375" xr:uid="{315C1745-BE3D-4898-9D00-2EF4C0A6F97C}"/>
    <cellStyle name="Comma 2 3 3 3 2 5" xfId="29065" xr:uid="{04C63845-24BE-4F9F-8DE6-740DABFE3BC6}"/>
    <cellStyle name="Comma 2 3 3 3 2 6" xfId="43948" xr:uid="{DFF5042A-BE8D-4F0A-9414-F7800C148CD8}"/>
    <cellStyle name="Comma 2 3 3 3 3" xfId="10239" xr:uid="{E09163B6-F44E-46A9-89D3-3AC03F6F436E}"/>
    <cellStyle name="Comma 2 3 3 3 3 2" xfId="23929" xr:uid="{BF543165-B0E2-468B-B870-3D064D704BAD}"/>
    <cellStyle name="Comma 2 3 3 3 3 2 2" xfId="37621" xr:uid="{BF8983DF-C25F-4046-8F66-3D04A6CA553F}"/>
    <cellStyle name="Comma 2 3 3 3 3 2 3" xfId="52504" xr:uid="{C2658A68-F458-4CB9-968E-AD9BDC9BFF57}"/>
    <cellStyle name="Comma 2 3 3 3 3 3" xfId="17085" xr:uid="{D954B687-DD7D-4183-8A9A-58058515DAE3}"/>
    <cellStyle name="Comma 2 3 3 3 3 4" xfId="30775" xr:uid="{14CFDCFC-B398-4D91-80A0-B7B77E4EC191}"/>
    <cellStyle name="Comma 2 3 3 3 3 5" xfId="45658" xr:uid="{6213FB25-ED52-41C4-A571-12DF77AAA44E}"/>
    <cellStyle name="Comma 2 3 3 3 4" xfId="20507" xr:uid="{CC7161D4-E369-4C92-9D67-38E2D2DD5170}"/>
    <cellStyle name="Comma 2 3 3 3 4 2" xfId="34199" xr:uid="{9D22649A-5825-4F69-A935-86FD9B565233}"/>
    <cellStyle name="Comma 2 3 3 3 4 3" xfId="49082" xr:uid="{5E83BE88-831F-4555-B89F-669C19410C1A}"/>
    <cellStyle name="Comma 2 3 3 3 5" xfId="13663" xr:uid="{6434CD75-E494-4335-A813-D7B8F8C09051}"/>
    <cellStyle name="Comma 2 3 3 3 6" xfId="27353" xr:uid="{87D6D0D9-AF88-4108-A650-5D416ABF6640}"/>
    <cellStyle name="Comma 2 3 3 3 7" xfId="42236" xr:uid="{A5AD6E41-19A1-474D-AA95-9766929CC642}"/>
    <cellStyle name="Comma 2 3 3 4" xfId="6817" xr:uid="{17D0A68C-2FA9-4772-8F3D-D70CEAC80EDD}"/>
    <cellStyle name="Comma 2 3 3 4 2" xfId="8530" xr:uid="{83838AD8-B212-4132-A28A-C7FC9224E399}"/>
    <cellStyle name="Comma 2 3 3 4 2 2" xfId="11952" xr:uid="{82CDD3D5-47E7-40F7-AEAA-FDECEFD44878}"/>
    <cellStyle name="Comma 2 3 3 4 2 2 2" xfId="25642" xr:uid="{1A5EFD0A-0AB4-472B-A223-F464EA022A50}"/>
    <cellStyle name="Comma 2 3 3 4 2 2 2 2" xfId="39334" xr:uid="{DE5B490A-C51A-4D3A-8B05-E482CD80EA29}"/>
    <cellStyle name="Comma 2 3 3 4 2 2 2 3" xfId="54217" xr:uid="{31F9B7E9-CBE3-4B0D-8417-B3BAEA4D6A71}"/>
    <cellStyle name="Comma 2 3 3 4 2 2 3" xfId="18798" xr:uid="{C37CA51F-0974-4660-9DA9-DEFAEBBF6E27}"/>
    <cellStyle name="Comma 2 3 3 4 2 2 4" xfId="32488" xr:uid="{1B699963-A5D8-4FD3-9AD9-2278573E5AA5}"/>
    <cellStyle name="Comma 2 3 3 4 2 2 5" xfId="47371" xr:uid="{F3E26AF5-0BA1-4CEA-BC0C-B76F54060E61}"/>
    <cellStyle name="Comma 2 3 3 4 2 3" xfId="22220" xr:uid="{A0FAA242-70A7-45AF-A461-8E6547C679EB}"/>
    <cellStyle name="Comma 2 3 3 4 2 3 2" xfId="35912" xr:uid="{CBCC4206-184B-4746-87A7-082A886CEC59}"/>
    <cellStyle name="Comma 2 3 3 4 2 3 3" xfId="50795" xr:uid="{BB173D17-8B1F-46AE-B633-A002A3943A00}"/>
    <cellStyle name="Comma 2 3 3 4 2 4" xfId="15376" xr:uid="{99614A1D-FFD2-4458-ABB6-2639F881F08D}"/>
    <cellStyle name="Comma 2 3 3 4 2 5" xfId="29066" xr:uid="{B0A87BA8-477A-4DBD-AA44-66B560D27E71}"/>
    <cellStyle name="Comma 2 3 3 4 2 6" xfId="43949" xr:uid="{29005E31-A1E1-4504-B96A-26627FE2BF68}"/>
    <cellStyle name="Comma 2 3 3 4 3" xfId="10240" xr:uid="{5578B4E9-1079-4B94-9F53-BFA19D25829F}"/>
    <cellStyle name="Comma 2 3 3 4 3 2" xfId="23930" xr:uid="{6A8F38C9-DA69-4132-BB34-ED0A8172D10B}"/>
    <cellStyle name="Comma 2 3 3 4 3 2 2" xfId="37622" xr:uid="{0F2988E5-2F56-45CE-85F0-C6DB15AA77F4}"/>
    <cellStyle name="Comma 2 3 3 4 3 2 3" xfId="52505" xr:uid="{2FEB48AE-61BE-45CD-AA3C-E604D49BF06B}"/>
    <cellStyle name="Comma 2 3 3 4 3 3" xfId="17086" xr:uid="{314EEF6F-3DAA-44A9-A2B5-F5B7E30D5A0E}"/>
    <cellStyle name="Comma 2 3 3 4 3 4" xfId="30776" xr:uid="{BED55C39-E30B-46BE-A0AC-79FC2CC32AC7}"/>
    <cellStyle name="Comma 2 3 3 4 3 5" xfId="45659" xr:uid="{326AAFE2-CED9-464B-B6AD-96727384ED8E}"/>
    <cellStyle name="Comma 2 3 3 4 4" xfId="20508" xr:uid="{4563099D-9A0F-4EB1-A517-051F956FFCE7}"/>
    <cellStyle name="Comma 2 3 3 4 4 2" xfId="34200" xr:uid="{9007A6E6-92F9-4A6D-AEF6-724A902A5E01}"/>
    <cellStyle name="Comma 2 3 3 4 4 3" xfId="49083" xr:uid="{DE59BC3D-AB62-4FA6-94B5-F702FA26E01B}"/>
    <cellStyle name="Comma 2 3 3 4 5" xfId="13664" xr:uid="{C818054E-33B2-426E-8A88-35BDC17AEECA}"/>
    <cellStyle name="Comma 2 3 3 4 6" xfId="27354" xr:uid="{7B79833A-17C4-4C47-8CD1-D0F5B063EAC4}"/>
    <cellStyle name="Comma 2 3 3 4 7" xfId="42237" xr:uid="{3E798E43-27EC-4D44-9363-4DE84A1A1B4C}"/>
    <cellStyle name="Comma 2 3 3 5" xfId="8526" xr:uid="{3A61A9E6-F600-4284-9F1D-3430903F4D66}"/>
    <cellStyle name="Comma 2 3 3 5 2" xfId="11948" xr:uid="{FE957C8F-8F8D-440F-8FA3-3BF62313AA1B}"/>
    <cellStyle name="Comma 2 3 3 5 2 2" xfId="25638" xr:uid="{4B6A816F-1D07-4E7D-AA37-D35977E65C21}"/>
    <cellStyle name="Comma 2 3 3 5 2 2 2" xfId="39330" xr:uid="{966D011D-245F-48B1-930D-B2A23185C16E}"/>
    <cellStyle name="Comma 2 3 3 5 2 2 3" xfId="54213" xr:uid="{A45F61F6-4E4D-4525-AE5D-3D665E9F151F}"/>
    <cellStyle name="Comma 2 3 3 5 2 3" xfId="18794" xr:uid="{FF24D097-2012-41D7-9EE2-43A938F13F0D}"/>
    <cellStyle name="Comma 2 3 3 5 2 4" xfId="32484" xr:uid="{6FE172D6-9D0C-4B0F-8FB7-7E0F750E8E72}"/>
    <cellStyle name="Comma 2 3 3 5 2 5" xfId="47367" xr:uid="{963F08E9-57E3-4C6E-9BD4-00C3AA23F37A}"/>
    <cellStyle name="Comma 2 3 3 5 3" xfId="22216" xr:uid="{7170D9D5-232D-4D87-AA56-BC421A66824D}"/>
    <cellStyle name="Comma 2 3 3 5 3 2" xfId="35908" xr:uid="{BF91F458-62C8-4310-AE03-7F83C1D217D3}"/>
    <cellStyle name="Comma 2 3 3 5 3 3" xfId="50791" xr:uid="{2087FDA5-1D79-4BB0-9E70-0AD99441DC64}"/>
    <cellStyle name="Comma 2 3 3 5 4" xfId="15372" xr:uid="{F9FFB9C5-FEA1-47D8-BD5F-EB39BF309D78}"/>
    <cellStyle name="Comma 2 3 3 5 5" xfId="29062" xr:uid="{DAFBE2E8-6A9F-4554-92BC-5649D5057B4D}"/>
    <cellStyle name="Comma 2 3 3 5 6" xfId="43945" xr:uid="{FBF9C71D-E3BE-4421-A96E-BFFBDF650C87}"/>
    <cellStyle name="Comma 2 3 3 6" xfId="10236" xr:uid="{CF16D4A3-A3C6-458A-B3C3-735E186C1319}"/>
    <cellStyle name="Comma 2 3 3 6 2" xfId="23926" xr:uid="{CA819E49-55E2-432F-BF73-C002E8DAE670}"/>
    <cellStyle name="Comma 2 3 3 6 2 2" xfId="37618" xr:uid="{C36A78BA-E9B4-4BAF-83C3-D25CBC9CAB06}"/>
    <cellStyle name="Comma 2 3 3 6 2 3" xfId="52501" xr:uid="{122ED28F-2838-4B00-9CBE-08E3D0145D36}"/>
    <cellStyle name="Comma 2 3 3 6 3" xfId="17082" xr:uid="{17EBE44E-8950-4B00-8C69-AAA27C791B68}"/>
    <cellStyle name="Comma 2 3 3 6 4" xfId="30772" xr:uid="{E1377E45-1CBA-455D-AB44-A05CB6FD8DF4}"/>
    <cellStyle name="Comma 2 3 3 6 5" xfId="45655" xr:uid="{DF17DC13-674A-4A9B-A295-3FAA322B92A9}"/>
    <cellStyle name="Comma 2 3 3 7" xfId="20504" xr:uid="{6C38AC16-6BC8-4FA0-A36C-BC1C08446278}"/>
    <cellStyle name="Comma 2 3 3 7 2" xfId="34196" xr:uid="{B0718876-51E5-47E0-A61B-DB5BE95D5696}"/>
    <cellStyle name="Comma 2 3 3 7 3" xfId="49079" xr:uid="{9D55A32B-A068-4D7D-8DF5-BC7A9ED4976F}"/>
    <cellStyle name="Comma 2 3 3 8" xfId="13660" xr:uid="{65905DA2-440B-4DB8-9994-A9F2EA9B388C}"/>
    <cellStyle name="Comma 2 3 3 9" xfId="27350" xr:uid="{A6886BA2-ADDC-4E70-A588-6A081014BA53}"/>
    <cellStyle name="Comma 2 3 4" xfId="6818" xr:uid="{0F922FF8-7FD8-4570-B622-B272E1BA8BCC}"/>
    <cellStyle name="Comma 2 3 4 10" xfId="42238" xr:uid="{18B61FB5-9CAC-4176-8307-F271CBEF04E3}"/>
    <cellStyle name="Comma 2 3 4 2" xfId="6819" xr:uid="{D6B65D9C-3C92-4956-9276-C4D34F135314}"/>
    <cellStyle name="Comma 2 3 4 2 2" xfId="6820" xr:uid="{627AD815-12AB-419A-8059-9C6939E78CE1}"/>
    <cellStyle name="Comma 2 3 4 2 2 2" xfId="8533" xr:uid="{B08EF151-0A1D-47C1-89A5-F8D548E3D354}"/>
    <cellStyle name="Comma 2 3 4 2 2 2 2" xfId="11955" xr:uid="{793E44F7-E212-4C2C-A93D-E82831C2E8F1}"/>
    <cellStyle name="Comma 2 3 4 2 2 2 2 2" xfId="25645" xr:uid="{D2E9EB0E-52F2-485B-908A-A4CE5A1667B3}"/>
    <cellStyle name="Comma 2 3 4 2 2 2 2 2 2" xfId="39337" xr:uid="{83A818CA-78AB-4C87-B460-42A5171356B1}"/>
    <cellStyle name="Comma 2 3 4 2 2 2 2 2 3" xfId="54220" xr:uid="{A3C913EB-24BD-4930-88DD-71AD874269FD}"/>
    <cellStyle name="Comma 2 3 4 2 2 2 2 3" xfId="18801" xr:uid="{4ABA2BDD-73CA-47A3-AC7D-81E40E5AE75A}"/>
    <cellStyle name="Comma 2 3 4 2 2 2 2 4" xfId="32491" xr:uid="{C2BF191C-67A7-479F-AE6B-C1AB343CD36F}"/>
    <cellStyle name="Comma 2 3 4 2 2 2 2 5" xfId="47374" xr:uid="{426AC562-FA8D-444F-AC1E-E04C4CB864AC}"/>
    <cellStyle name="Comma 2 3 4 2 2 2 3" xfId="22223" xr:uid="{94756539-BE9D-4662-9315-5FDD33CFAD06}"/>
    <cellStyle name="Comma 2 3 4 2 2 2 3 2" xfId="35915" xr:uid="{CA39B1D4-C2C2-4FC2-A0D7-275CEE170E9B}"/>
    <cellStyle name="Comma 2 3 4 2 2 2 3 3" xfId="50798" xr:uid="{F0985782-6D29-455C-B216-966C6D4A6916}"/>
    <cellStyle name="Comma 2 3 4 2 2 2 4" xfId="15379" xr:uid="{FD915BC2-2052-4A95-AA86-450F324AC6B7}"/>
    <cellStyle name="Comma 2 3 4 2 2 2 5" xfId="29069" xr:uid="{9AA16080-09E2-4E42-8EBD-798C1E71429C}"/>
    <cellStyle name="Comma 2 3 4 2 2 2 6" xfId="43952" xr:uid="{4538492D-309E-49CB-AA26-1AF9CE5B45B2}"/>
    <cellStyle name="Comma 2 3 4 2 2 3" xfId="10243" xr:uid="{C1D5E0BC-0FC3-432F-A122-054040283552}"/>
    <cellStyle name="Comma 2 3 4 2 2 3 2" xfId="23933" xr:uid="{15E9111B-8AF2-46B3-BDE9-012382D3DA1C}"/>
    <cellStyle name="Comma 2 3 4 2 2 3 2 2" xfId="37625" xr:uid="{5BD50A08-4534-4AE0-9D0E-7271887718F3}"/>
    <cellStyle name="Comma 2 3 4 2 2 3 2 3" xfId="52508" xr:uid="{2F0C3A8C-8DB9-40EF-B9F6-139B38814F6E}"/>
    <cellStyle name="Comma 2 3 4 2 2 3 3" xfId="17089" xr:uid="{7C90956D-0435-49BE-B0A1-5E4321194F44}"/>
    <cellStyle name="Comma 2 3 4 2 2 3 4" xfId="30779" xr:uid="{0E0F0697-F5E9-4C1D-8DCF-928B436EC093}"/>
    <cellStyle name="Comma 2 3 4 2 2 3 5" xfId="45662" xr:uid="{E5AF54A7-78AF-4E74-B385-7D7161AC7948}"/>
    <cellStyle name="Comma 2 3 4 2 2 4" xfId="20511" xr:uid="{E4D157B0-DF69-4536-AA50-3CF3E1D54805}"/>
    <cellStyle name="Comma 2 3 4 2 2 4 2" xfId="34203" xr:uid="{C83ECC2F-6A9F-47BA-AF3A-9EFB878D5249}"/>
    <cellStyle name="Comma 2 3 4 2 2 4 3" xfId="49086" xr:uid="{039F1285-066E-4259-AD61-26BFA321949F}"/>
    <cellStyle name="Comma 2 3 4 2 2 5" xfId="13667" xr:uid="{209501F7-33D1-4A54-8867-AC6F15534CC0}"/>
    <cellStyle name="Comma 2 3 4 2 2 6" xfId="27357" xr:uid="{E17BB0D3-AC08-4E72-972A-3E16A85710F9}"/>
    <cellStyle name="Comma 2 3 4 2 2 7" xfId="42240" xr:uid="{A687DF49-185C-43AD-95DA-5DC1B8A8605A}"/>
    <cellStyle name="Comma 2 3 4 2 3" xfId="8532" xr:uid="{C281E94F-43E9-4C4F-BA29-BD458162CDA6}"/>
    <cellStyle name="Comma 2 3 4 2 3 2" xfId="11954" xr:uid="{408576EC-5381-4F10-926A-22C05DD473CC}"/>
    <cellStyle name="Comma 2 3 4 2 3 2 2" xfId="25644" xr:uid="{52D89662-871D-452C-AD10-AB253940F309}"/>
    <cellStyle name="Comma 2 3 4 2 3 2 2 2" xfId="39336" xr:uid="{A1E0B6EB-34DA-442A-945F-43C42821811A}"/>
    <cellStyle name="Comma 2 3 4 2 3 2 2 3" xfId="54219" xr:uid="{2198F8A6-4647-4547-922E-2BD7E861217D}"/>
    <cellStyle name="Comma 2 3 4 2 3 2 3" xfId="18800" xr:uid="{CAE3495C-FB48-4F96-8928-D7A59614B8BE}"/>
    <cellStyle name="Comma 2 3 4 2 3 2 4" xfId="32490" xr:uid="{72657AB7-0AB9-48D7-8BD5-6296AC79C958}"/>
    <cellStyle name="Comma 2 3 4 2 3 2 5" xfId="47373" xr:uid="{34D1B0C6-8C49-4454-A76C-D75F81FA7978}"/>
    <cellStyle name="Comma 2 3 4 2 3 3" xfId="22222" xr:uid="{EC0C34CD-B78B-4FB8-99C3-32A682B305F5}"/>
    <cellStyle name="Comma 2 3 4 2 3 3 2" xfId="35914" xr:uid="{1E046DDA-2739-4E20-BBF0-B1AB3561E1C6}"/>
    <cellStyle name="Comma 2 3 4 2 3 3 3" xfId="50797" xr:uid="{91DA0452-7AEE-426F-9381-272526257166}"/>
    <cellStyle name="Comma 2 3 4 2 3 4" xfId="15378" xr:uid="{2C18ACAE-EA37-4705-BC2D-3350267A974B}"/>
    <cellStyle name="Comma 2 3 4 2 3 5" xfId="29068" xr:uid="{E73C5B91-1431-4C53-8B8E-A2381F0446CA}"/>
    <cellStyle name="Comma 2 3 4 2 3 6" xfId="43951" xr:uid="{D839A26A-5350-49A4-8A29-B0CB67405C1C}"/>
    <cellStyle name="Comma 2 3 4 2 4" xfId="10242" xr:uid="{015A2630-892B-490D-9505-AFBC974BB1AB}"/>
    <cellStyle name="Comma 2 3 4 2 4 2" xfId="23932" xr:uid="{82DA30C3-A583-4A14-AF25-845A9EF7EDA6}"/>
    <cellStyle name="Comma 2 3 4 2 4 2 2" xfId="37624" xr:uid="{A157529B-DDF6-47BA-83A1-A0A8C5ECACFE}"/>
    <cellStyle name="Comma 2 3 4 2 4 2 3" xfId="52507" xr:uid="{B36650A5-EE4D-4F05-ADB6-97077D755FB0}"/>
    <cellStyle name="Comma 2 3 4 2 4 3" xfId="17088" xr:uid="{FECBA647-5945-4DE1-92DD-0463BCEBE042}"/>
    <cellStyle name="Comma 2 3 4 2 4 4" xfId="30778" xr:uid="{6DE55566-4576-46E7-BF96-C91482900E2C}"/>
    <cellStyle name="Comma 2 3 4 2 4 5" xfId="45661" xr:uid="{C66978AB-C234-4192-826B-B65595B740ED}"/>
    <cellStyle name="Comma 2 3 4 2 5" xfId="20510" xr:uid="{0DCD66FA-C568-4E17-A989-6DC567583935}"/>
    <cellStyle name="Comma 2 3 4 2 5 2" xfId="34202" xr:uid="{1309BCC3-1C0C-4111-BD01-71DEC3656B0F}"/>
    <cellStyle name="Comma 2 3 4 2 5 3" xfId="49085" xr:uid="{9435E311-3BBD-4FD9-A66E-40C49882B428}"/>
    <cellStyle name="Comma 2 3 4 2 6" xfId="13666" xr:uid="{9754F68E-EBDA-4AE3-805C-002F26210366}"/>
    <cellStyle name="Comma 2 3 4 2 7" xfId="27356" xr:uid="{46781C96-4888-4609-90AE-977DB4BC5778}"/>
    <cellStyle name="Comma 2 3 4 2 8" xfId="42239" xr:uid="{EC21363B-561F-423E-9664-76852DA1EFF5}"/>
    <cellStyle name="Comma 2 3 4 3" xfId="6821" xr:uid="{9CC7F151-77BE-42FA-964C-C0D196767BF9}"/>
    <cellStyle name="Comma 2 3 4 3 2" xfId="8534" xr:uid="{4997DBF7-7750-4A6E-AB22-EF390A6AA738}"/>
    <cellStyle name="Comma 2 3 4 3 2 2" xfId="11956" xr:uid="{E6C9341B-35A5-4C51-BE1E-9F34C2E75745}"/>
    <cellStyle name="Comma 2 3 4 3 2 2 2" xfId="25646" xr:uid="{1BC67BE6-4610-40CC-B99A-F030CB49806F}"/>
    <cellStyle name="Comma 2 3 4 3 2 2 2 2" xfId="39338" xr:uid="{4F966821-0595-4678-A761-8E3CB6411C11}"/>
    <cellStyle name="Comma 2 3 4 3 2 2 2 3" xfId="54221" xr:uid="{E08CEDCB-1022-4174-9E5D-BECA5E226079}"/>
    <cellStyle name="Comma 2 3 4 3 2 2 3" xfId="18802" xr:uid="{A8DDAFA0-56E0-4D83-8E47-0CD3982AC764}"/>
    <cellStyle name="Comma 2 3 4 3 2 2 4" xfId="32492" xr:uid="{5679EB97-515D-4995-A29F-3E44C8812996}"/>
    <cellStyle name="Comma 2 3 4 3 2 2 5" xfId="47375" xr:uid="{99A09030-9344-4928-B090-ECE76CAEDE8D}"/>
    <cellStyle name="Comma 2 3 4 3 2 3" xfId="22224" xr:uid="{2B8B49DA-A14E-46B4-B77B-74FB440A1A1C}"/>
    <cellStyle name="Comma 2 3 4 3 2 3 2" xfId="35916" xr:uid="{624C075B-FBE3-4DD5-87B5-BFE436DB471A}"/>
    <cellStyle name="Comma 2 3 4 3 2 3 3" xfId="50799" xr:uid="{414AF30B-A603-403B-9F47-D989429CF8A0}"/>
    <cellStyle name="Comma 2 3 4 3 2 4" xfId="15380" xr:uid="{0EE8FDC2-24D9-4075-9893-5715780D49CA}"/>
    <cellStyle name="Comma 2 3 4 3 2 5" xfId="29070" xr:uid="{ADC4A7C6-5366-4E79-9A95-0546A7CB4774}"/>
    <cellStyle name="Comma 2 3 4 3 2 6" xfId="43953" xr:uid="{0C99AF39-6A29-4836-B16B-13B715145C32}"/>
    <cellStyle name="Comma 2 3 4 3 3" xfId="10244" xr:uid="{7261043E-7FAC-4822-A6E2-42305C6F7D7C}"/>
    <cellStyle name="Comma 2 3 4 3 3 2" xfId="23934" xr:uid="{692B0AA7-4A47-43BC-BB1A-D94AD231440A}"/>
    <cellStyle name="Comma 2 3 4 3 3 2 2" xfId="37626" xr:uid="{A5E0685E-DFF4-40A4-AFC5-3287A6176AB2}"/>
    <cellStyle name="Comma 2 3 4 3 3 2 3" xfId="52509" xr:uid="{5933B11F-76F4-4D4F-B869-8016D5148D3E}"/>
    <cellStyle name="Comma 2 3 4 3 3 3" xfId="17090" xr:uid="{1AF88E1E-E802-476B-AF22-8137372651A4}"/>
    <cellStyle name="Comma 2 3 4 3 3 4" xfId="30780" xr:uid="{FFA145EC-5A46-40B0-9312-B30C4C12AC7C}"/>
    <cellStyle name="Comma 2 3 4 3 3 5" xfId="45663" xr:uid="{6173F829-D785-40FC-B067-696807568874}"/>
    <cellStyle name="Comma 2 3 4 3 4" xfId="20512" xr:uid="{B40FC5FA-125F-40B9-AC56-4C63BAC8F737}"/>
    <cellStyle name="Comma 2 3 4 3 4 2" xfId="34204" xr:uid="{5415C9EF-353D-4825-BA77-33AAB7371EBD}"/>
    <cellStyle name="Comma 2 3 4 3 4 3" xfId="49087" xr:uid="{F99DF776-8448-4B86-8970-F8559673C573}"/>
    <cellStyle name="Comma 2 3 4 3 5" xfId="13668" xr:uid="{DE7BD827-9D80-45A8-BE14-1D0AEA26DC72}"/>
    <cellStyle name="Comma 2 3 4 3 6" xfId="27358" xr:uid="{B481E529-0AC7-4C44-9E4B-0739582686C1}"/>
    <cellStyle name="Comma 2 3 4 3 7" xfId="42241" xr:uid="{6F33636D-DACB-4E69-8630-360A3EC49799}"/>
    <cellStyle name="Comma 2 3 4 4" xfId="6822" xr:uid="{37064BB6-7965-45F9-A025-FB9403973034}"/>
    <cellStyle name="Comma 2 3 4 4 2" xfId="8535" xr:uid="{305A2981-400B-4DCC-8A82-C9F5470F95E1}"/>
    <cellStyle name="Comma 2 3 4 4 2 2" xfId="11957" xr:uid="{46D012DC-B89D-4B7D-AFA0-579CF9A2CC46}"/>
    <cellStyle name="Comma 2 3 4 4 2 2 2" xfId="25647" xr:uid="{3B668BCD-AC1E-4991-8641-62236DFB6973}"/>
    <cellStyle name="Comma 2 3 4 4 2 2 2 2" xfId="39339" xr:uid="{2B18165A-358F-42D7-A6EF-BFA5E3CA3C4F}"/>
    <cellStyle name="Comma 2 3 4 4 2 2 2 3" xfId="54222" xr:uid="{5C3D6132-4F81-42D6-8281-44228F5248DB}"/>
    <cellStyle name="Comma 2 3 4 4 2 2 3" xfId="18803" xr:uid="{0B4B745B-1220-4D94-92A7-08D307C43855}"/>
    <cellStyle name="Comma 2 3 4 4 2 2 4" xfId="32493" xr:uid="{0689147D-0AA9-4880-930F-1DE653839763}"/>
    <cellStyle name="Comma 2 3 4 4 2 2 5" xfId="47376" xr:uid="{9C03E283-D59A-447F-B583-0906D2321497}"/>
    <cellStyle name="Comma 2 3 4 4 2 3" xfId="22225" xr:uid="{C361600D-ED40-45E2-B954-6924260B0162}"/>
    <cellStyle name="Comma 2 3 4 4 2 3 2" xfId="35917" xr:uid="{AF0519E2-477B-4F67-B3E1-2DF0116865DA}"/>
    <cellStyle name="Comma 2 3 4 4 2 3 3" xfId="50800" xr:uid="{45B22C45-C15A-4610-AECE-855D00D019BC}"/>
    <cellStyle name="Comma 2 3 4 4 2 4" xfId="15381" xr:uid="{55E77008-543B-4A85-9D3E-E049E722DBEA}"/>
    <cellStyle name="Comma 2 3 4 4 2 5" xfId="29071" xr:uid="{C4340958-0F70-4D20-857C-6E0E1B8A697D}"/>
    <cellStyle name="Comma 2 3 4 4 2 6" xfId="43954" xr:uid="{4AFEF735-0AD3-421B-95DE-AEBAFCF70452}"/>
    <cellStyle name="Comma 2 3 4 4 3" xfId="10245" xr:uid="{5DFE9475-F512-4A9F-87CC-55F4B35BE124}"/>
    <cellStyle name="Comma 2 3 4 4 3 2" xfId="23935" xr:uid="{DE95157B-E15A-4AF8-BCE0-3580D2D9C4D6}"/>
    <cellStyle name="Comma 2 3 4 4 3 2 2" xfId="37627" xr:uid="{80D9CD61-5141-4262-947E-ADE6EF34AA55}"/>
    <cellStyle name="Comma 2 3 4 4 3 2 3" xfId="52510" xr:uid="{10E08D5D-E689-4045-886A-2C4257E76E89}"/>
    <cellStyle name="Comma 2 3 4 4 3 3" xfId="17091" xr:uid="{4F5DD8B5-25D4-40D4-AB51-4E48333CC5E7}"/>
    <cellStyle name="Comma 2 3 4 4 3 4" xfId="30781" xr:uid="{B5A04F70-3BBF-4B47-A40D-7F91C4FF033D}"/>
    <cellStyle name="Comma 2 3 4 4 3 5" xfId="45664" xr:uid="{97D271FE-CC28-4761-A1F6-EE362A9D3F0E}"/>
    <cellStyle name="Comma 2 3 4 4 4" xfId="20513" xr:uid="{2D08AFBB-3D89-45B5-99F6-82188CFFE125}"/>
    <cellStyle name="Comma 2 3 4 4 4 2" xfId="34205" xr:uid="{1EE01536-4586-40DD-96AB-FC58EA98220B}"/>
    <cellStyle name="Comma 2 3 4 4 4 3" xfId="49088" xr:uid="{8B63D505-3933-4CBA-952E-0D71811CCACD}"/>
    <cellStyle name="Comma 2 3 4 4 5" xfId="13669" xr:uid="{BE90E5DA-00E6-4149-9F8A-7960CAE47AAF}"/>
    <cellStyle name="Comma 2 3 4 4 6" xfId="27359" xr:uid="{0DED0158-0EFA-43DB-A7CB-74486F761A3E}"/>
    <cellStyle name="Comma 2 3 4 4 7" xfId="42242" xr:uid="{BA6D16FB-198C-43BA-8126-4929AC5C1F0F}"/>
    <cellStyle name="Comma 2 3 4 5" xfId="8531" xr:uid="{86B58E88-A6F5-4534-9F7D-D5F1DFA35182}"/>
    <cellStyle name="Comma 2 3 4 5 2" xfId="11953" xr:uid="{086E4C69-E7EA-41E8-BF09-4EB0EE332D4D}"/>
    <cellStyle name="Comma 2 3 4 5 2 2" xfId="25643" xr:uid="{9D21D104-C17A-4F4D-8250-26DE3C068E6E}"/>
    <cellStyle name="Comma 2 3 4 5 2 2 2" xfId="39335" xr:uid="{2FFAF8CF-6056-47AC-AB9E-2B3228660911}"/>
    <cellStyle name="Comma 2 3 4 5 2 2 3" xfId="54218" xr:uid="{0B5F1026-B94F-431A-A270-DE87AA4FCC10}"/>
    <cellStyle name="Comma 2 3 4 5 2 3" xfId="18799" xr:uid="{36D359EA-9C3B-4613-8EAC-431635885B1F}"/>
    <cellStyle name="Comma 2 3 4 5 2 4" xfId="32489" xr:uid="{EB163B8A-45B5-4CCB-A6C4-00CDC89CBE8D}"/>
    <cellStyle name="Comma 2 3 4 5 2 5" xfId="47372" xr:uid="{CEF41E80-E332-481A-B28B-483A024BC5EC}"/>
    <cellStyle name="Comma 2 3 4 5 3" xfId="22221" xr:uid="{67D74700-8C2A-4CCC-8437-7E77BD15217D}"/>
    <cellStyle name="Comma 2 3 4 5 3 2" xfId="35913" xr:uid="{D0C66CAF-341D-4740-8F82-A74857D2952F}"/>
    <cellStyle name="Comma 2 3 4 5 3 3" xfId="50796" xr:uid="{ABE7EBF3-2117-4E90-A2CD-A1E7F0AEA2FB}"/>
    <cellStyle name="Comma 2 3 4 5 4" xfId="15377" xr:uid="{4ACE00E9-3768-4735-9A8C-E76605EDAF0D}"/>
    <cellStyle name="Comma 2 3 4 5 5" xfId="29067" xr:uid="{EA6BB5DB-2F53-49E0-AA8D-3DB5A1F93BA0}"/>
    <cellStyle name="Comma 2 3 4 5 6" xfId="43950" xr:uid="{A95A2F29-A71B-4646-BEF0-861E30863E61}"/>
    <cellStyle name="Comma 2 3 4 6" xfId="10241" xr:uid="{83D10885-2A96-46AB-B53C-D7E6A5929587}"/>
    <cellStyle name="Comma 2 3 4 6 2" xfId="23931" xr:uid="{01F84BD3-7195-46A1-95AC-093048C686C6}"/>
    <cellStyle name="Comma 2 3 4 6 2 2" xfId="37623" xr:uid="{D845ECE5-9654-415B-8CCA-DDC30621393E}"/>
    <cellStyle name="Comma 2 3 4 6 2 3" xfId="52506" xr:uid="{2F097A0F-8FA8-4D98-8562-272F4FBFFB8F}"/>
    <cellStyle name="Comma 2 3 4 6 3" xfId="17087" xr:uid="{D0F897F1-947F-452A-9B95-941C3377A4C2}"/>
    <cellStyle name="Comma 2 3 4 6 4" xfId="30777" xr:uid="{9A5682B2-6330-4AE5-A16C-3629637F7471}"/>
    <cellStyle name="Comma 2 3 4 6 5" xfId="45660" xr:uid="{6FAA6CD7-092D-4487-8BF2-B3FCB254A202}"/>
    <cellStyle name="Comma 2 3 4 7" xfId="20509" xr:uid="{53376EF4-D21B-4650-84CD-33061A23D7E0}"/>
    <cellStyle name="Comma 2 3 4 7 2" xfId="34201" xr:uid="{7C5010C8-DF22-456B-8055-F0D503194707}"/>
    <cellStyle name="Comma 2 3 4 7 3" xfId="49084" xr:uid="{E5D34D0C-EE5F-4DA1-9E6E-54F89EFB0676}"/>
    <cellStyle name="Comma 2 3 4 8" xfId="13665" xr:uid="{BC0DAC29-6AFC-434E-BE5D-EA2C7EC471CA}"/>
    <cellStyle name="Comma 2 3 4 9" xfId="27355" xr:uid="{086E5209-F7C7-43C1-AF06-E48E655ED1E3}"/>
    <cellStyle name="Comma 2 3 5" xfId="6823" xr:uid="{0E605968-E8BB-4C77-8978-E5324CBC4B17}"/>
    <cellStyle name="Comma 2 3 5 2" xfId="6824" xr:uid="{5AFF353A-CBB3-41BE-A626-BF6D0F06358F}"/>
    <cellStyle name="Comma 2 3 5 2 2" xfId="8537" xr:uid="{E13727C5-A73F-4358-9399-A6415C6E1C2C}"/>
    <cellStyle name="Comma 2 3 5 2 2 2" xfId="11959" xr:uid="{39674B3E-670E-4240-8616-A6F32F19FB8D}"/>
    <cellStyle name="Comma 2 3 5 2 2 2 2" xfId="25649" xr:uid="{0B5AD04A-EC8C-4041-8EDA-BF00BE0861DD}"/>
    <cellStyle name="Comma 2 3 5 2 2 2 2 2" xfId="39341" xr:uid="{7BE85046-2B29-4876-A48B-9BDF46DA1BAB}"/>
    <cellStyle name="Comma 2 3 5 2 2 2 2 3" xfId="54224" xr:uid="{A29B6606-E5B3-4E5C-B968-89726A570FCE}"/>
    <cellStyle name="Comma 2 3 5 2 2 2 3" xfId="18805" xr:uid="{07F40096-37A9-4934-8709-B6D1B472F473}"/>
    <cellStyle name="Comma 2 3 5 2 2 2 4" xfId="32495" xr:uid="{595F9B3C-3706-4E0D-8C87-02FEF8B466D2}"/>
    <cellStyle name="Comma 2 3 5 2 2 2 5" xfId="47378" xr:uid="{AC3BC9AB-92C3-46FB-B513-72825EFDD1A3}"/>
    <cellStyle name="Comma 2 3 5 2 2 3" xfId="22227" xr:uid="{9EAEEC16-4FAE-4D2E-8760-AF3A2113E8C6}"/>
    <cellStyle name="Comma 2 3 5 2 2 3 2" xfId="35919" xr:uid="{888F8095-91D9-4531-AD97-86E7195B748D}"/>
    <cellStyle name="Comma 2 3 5 2 2 3 3" xfId="50802" xr:uid="{1282C9A0-2C86-4C7E-BE16-B101A4DE68A7}"/>
    <cellStyle name="Comma 2 3 5 2 2 4" xfId="15383" xr:uid="{30C81A77-D8FA-4B39-A7E9-EA6E0A07AE8F}"/>
    <cellStyle name="Comma 2 3 5 2 2 5" xfId="29073" xr:uid="{872E665D-1684-40F9-A728-CFA3B7668A27}"/>
    <cellStyle name="Comma 2 3 5 2 2 6" xfId="43956" xr:uid="{46447A18-3E7E-4629-9D76-BF51C3714D0A}"/>
    <cellStyle name="Comma 2 3 5 2 3" xfId="10247" xr:uid="{A60A19B3-6257-454B-B163-16C05E7572DA}"/>
    <cellStyle name="Comma 2 3 5 2 3 2" xfId="23937" xr:uid="{7C960278-90D0-4938-A5B3-EF08268CF0B8}"/>
    <cellStyle name="Comma 2 3 5 2 3 2 2" xfId="37629" xr:uid="{3ABC0675-8FBA-425D-932E-29C3738E3CCF}"/>
    <cellStyle name="Comma 2 3 5 2 3 2 3" xfId="52512" xr:uid="{68AEC135-6D0A-4E24-B31E-34C99906F28D}"/>
    <cellStyle name="Comma 2 3 5 2 3 3" xfId="17093" xr:uid="{691CE83F-69D8-44F9-9E60-C6A30BC95C66}"/>
    <cellStyle name="Comma 2 3 5 2 3 4" xfId="30783" xr:uid="{93A4816F-FA30-4903-A943-7EE6621A3CEC}"/>
    <cellStyle name="Comma 2 3 5 2 3 5" xfId="45666" xr:uid="{BD57057E-6668-4FA7-B644-FC500B410C39}"/>
    <cellStyle name="Comma 2 3 5 2 4" xfId="20515" xr:uid="{3CE48301-7AF4-43B2-89CD-AF1626EC9F07}"/>
    <cellStyle name="Comma 2 3 5 2 4 2" xfId="34207" xr:uid="{CD795DA3-C222-4AA0-9C0C-45036D9AC127}"/>
    <cellStyle name="Comma 2 3 5 2 4 3" xfId="49090" xr:uid="{632D796F-7D3D-4B7A-BB0F-EFC0919ED433}"/>
    <cellStyle name="Comma 2 3 5 2 5" xfId="13671" xr:uid="{F22B0BA2-78B1-49ED-9402-9762987C22B0}"/>
    <cellStyle name="Comma 2 3 5 2 6" xfId="27361" xr:uid="{42A97231-15D3-452E-984A-ED47A5ADBEB6}"/>
    <cellStyle name="Comma 2 3 5 2 7" xfId="42244" xr:uid="{17119ED8-B045-4049-8B83-AE62E8512E86}"/>
    <cellStyle name="Comma 2 3 5 3" xfId="8536" xr:uid="{E8E1A456-D0EC-4E9A-872F-CDDAE44632C8}"/>
    <cellStyle name="Comma 2 3 5 3 2" xfId="11958" xr:uid="{8551B331-37F6-4411-9A8B-15882EAC8621}"/>
    <cellStyle name="Comma 2 3 5 3 2 2" xfId="25648" xr:uid="{A874C58B-795E-4164-996F-999E296ADF13}"/>
    <cellStyle name="Comma 2 3 5 3 2 2 2" xfId="39340" xr:uid="{6CF0B0F1-527E-430E-AAD7-8683BB19E1B1}"/>
    <cellStyle name="Comma 2 3 5 3 2 2 3" xfId="54223" xr:uid="{E320AA92-0EB1-4730-8D0B-1EBF5CEC2DCE}"/>
    <cellStyle name="Comma 2 3 5 3 2 3" xfId="18804" xr:uid="{C7935A8D-5F27-4E9A-8127-667A56E585EB}"/>
    <cellStyle name="Comma 2 3 5 3 2 4" xfId="32494" xr:uid="{99B686E3-997F-4631-AD57-6D5DA12AD654}"/>
    <cellStyle name="Comma 2 3 5 3 2 5" xfId="47377" xr:uid="{DC2B494A-FA25-4668-93B7-71C3DB9C95AA}"/>
    <cellStyle name="Comma 2 3 5 3 3" xfId="22226" xr:uid="{EAB74AE8-453C-47EC-906B-BE8E87A624D7}"/>
    <cellStyle name="Comma 2 3 5 3 3 2" xfId="35918" xr:uid="{0F0BA6A6-4AE8-45F5-BAB7-3EFAFE58B864}"/>
    <cellStyle name="Comma 2 3 5 3 3 3" xfId="50801" xr:uid="{A381D597-B64A-4D8E-915F-764B2D6145CF}"/>
    <cellStyle name="Comma 2 3 5 3 4" xfId="15382" xr:uid="{E3B095E7-982A-4DA8-B40D-091A6D9D994F}"/>
    <cellStyle name="Comma 2 3 5 3 5" xfId="29072" xr:uid="{9B5071DF-71B6-479E-BEB9-EF2A457B9F4F}"/>
    <cellStyle name="Comma 2 3 5 3 6" xfId="43955" xr:uid="{3B944A02-2CA5-462C-A0BE-48CE309216ED}"/>
    <cellStyle name="Comma 2 3 5 4" xfId="10246" xr:uid="{7AB46BDC-EF23-4C4D-9685-995B00013779}"/>
    <cellStyle name="Comma 2 3 5 4 2" xfId="23936" xr:uid="{0FD23FF3-B973-471F-AEFB-EEF3400F411F}"/>
    <cellStyle name="Comma 2 3 5 4 2 2" xfId="37628" xr:uid="{117CB7E8-3D03-4673-AE70-FF65A4681956}"/>
    <cellStyle name="Comma 2 3 5 4 2 3" xfId="52511" xr:uid="{23A2B487-332D-4BCB-A607-22743B21C7C0}"/>
    <cellStyle name="Comma 2 3 5 4 3" xfId="17092" xr:uid="{D6F4D458-0479-4404-83CA-E9DACE1BB92D}"/>
    <cellStyle name="Comma 2 3 5 4 4" xfId="30782" xr:uid="{24774DAC-C6DB-4921-957C-CAE6AF87D107}"/>
    <cellStyle name="Comma 2 3 5 4 5" xfId="45665" xr:uid="{56F2EDB2-D7DA-41E4-AD46-08C11658D42A}"/>
    <cellStyle name="Comma 2 3 5 5" xfId="20514" xr:uid="{AC507969-123A-4983-AF4B-8104C13440EA}"/>
    <cellStyle name="Comma 2 3 5 5 2" xfId="34206" xr:uid="{3D0F005C-9107-4C77-8FA8-BCA05A2596D8}"/>
    <cellStyle name="Comma 2 3 5 5 3" xfId="49089" xr:uid="{293F2387-8448-401B-951A-D141992ACB9F}"/>
    <cellStyle name="Comma 2 3 5 6" xfId="13670" xr:uid="{C7B0C14C-2B06-4049-9F3C-1728E7C04DC9}"/>
    <cellStyle name="Comma 2 3 5 7" xfId="27360" xr:uid="{ED7922C2-EE40-48FA-82AB-C84570FA4504}"/>
    <cellStyle name="Comma 2 3 5 8" xfId="42243" xr:uid="{22E7F97E-624F-4933-B1AF-BABE5E062BC5}"/>
    <cellStyle name="Comma 2 3 6" xfId="6825" xr:uid="{7E311117-1D7A-4366-8084-094FB41EC930}"/>
    <cellStyle name="Comma 2 3 6 2" xfId="8538" xr:uid="{37B02A9C-0A88-4A40-826B-7C88E02A2C1F}"/>
    <cellStyle name="Comma 2 3 6 2 2" xfId="11960" xr:uid="{6B627CF5-8E98-4C38-8B60-E42AE4539EBC}"/>
    <cellStyle name="Comma 2 3 6 2 2 2" xfId="25650" xr:uid="{8C1D90DA-8C54-45B8-875A-3D3A54CF1F6A}"/>
    <cellStyle name="Comma 2 3 6 2 2 2 2" xfId="39342" xr:uid="{49BF6CDF-35AF-4E1B-9136-E6E1F1AAFE45}"/>
    <cellStyle name="Comma 2 3 6 2 2 2 3" xfId="54225" xr:uid="{AF3AFAC1-B2B4-45B9-8D70-5397924B61BE}"/>
    <cellStyle name="Comma 2 3 6 2 2 3" xfId="18806" xr:uid="{572DFFDE-96F4-4133-ADD4-89E8791D5404}"/>
    <cellStyle name="Comma 2 3 6 2 2 4" xfId="32496" xr:uid="{AA560ADF-4C6B-41B1-97D5-1791F2E68A76}"/>
    <cellStyle name="Comma 2 3 6 2 2 5" xfId="47379" xr:uid="{0EA2F0B4-64E0-47D2-A2DB-590348F1C7C6}"/>
    <cellStyle name="Comma 2 3 6 2 3" xfId="22228" xr:uid="{F8D0E652-4A9D-4845-BAD6-281F7E790888}"/>
    <cellStyle name="Comma 2 3 6 2 3 2" xfId="35920" xr:uid="{AD1DF835-7778-4C9A-AB72-32F8DB008202}"/>
    <cellStyle name="Comma 2 3 6 2 3 3" xfId="50803" xr:uid="{69D27A5A-CCB9-4A8B-9FD9-409580315D1B}"/>
    <cellStyle name="Comma 2 3 6 2 4" xfId="15384" xr:uid="{CEC2294F-7684-4DDB-A081-11CA0C9B3A35}"/>
    <cellStyle name="Comma 2 3 6 2 5" xfId="29074" xr:uid="{893B9262-01AE-4A63-B119-C29B7681D08A}"/>
    <cellStyle name="Comma 2 3 6 2 6" xfId="43957" xr:uid="{C5186653-3744-445C-8BE5-873F31DB99BF}"/>
    <cellStyle name="Comma 2 3 6 3" xfId="10248" xr:uid="{0BF39DB3-59CF-4594-8D36-543C63918697}"/>
    <cellStyle name="Comma 2 3 6 3 2" xfId="23938" xr:uid="{AFFECE16-E339-45D7-A102-C876B20F71D6}"/>
    <cellStyle name="Comma 2 3 6 3 2 2" xfId="37630" xr:uid="{F018C07B-E9FA-47C8-8C02-98888DC20542}"/>
    <cellStyle name="Comma 2 3 6 3 2 3" xfId="52513" xr:uid="{481173E8-FDD4-4168-B80C-F36A6E3CC8B6}"/>
    <cellStyle name="Comma 2 3 6 3 3" xfId="17094" xr:uid="{9290B38C-9D44-4C60-BA48-A2E28B539CA0}"/>
    <cellStyle name="Comma 2 3 6 3 4" xfId="30784" xr:uid="{BEC1EC20-DCB8-4F35-91A0-389521951878}"/>
    <cellStyle name="Comma 2 3 6 3 5" xfId="45667" xr:uid="{A6663D5E-26BE-4176-8214-C97A6E2F3DC6}"/>
    <cellStyle name="Comma 2 3 6 4" xfId="20516" xr:uid="{E7A19C39-9E98-4119-93CF-323233A8FD66}"/>
    <cellStyle name="Comma 2 3 6 4 2" xfId="34208" xr:uid="{F142337C-0FCC-41D3-8621-AEBEC005CE28}"/>
    <cellStyle name="Comma 2 3 6 4 3" xfId="49091" xr:uid="{F9D00EDA-2227-4283-A556-9DB59336D7E3}"/>
    <cellStyle name="Comma 2 3 6 5" xfId="13672" xr:uid="{F8D88463-687B-453A-A69E-4D207AC8C3C8}"/>
    <cellStyle name="Comma 2 3 6 6" xfId="27362" xr:uid="{85957267-904A-44D2-B7FB-56944D0C45CE}"/>
    <cellStyle name="Comma 2 3 6 7" xfId="42245" xr:uid="{CB1689DF-C121-4A64-BA09-D10C8F6E5B3D}"/>
    <cellStyle name="Comma 2 3 7" xfId="6826" xr:uid="{7C4650BD-3B90-4132-A208-E502C559154D}"/>
    <cellStyle name="Comma 2 3 7 2" xfId="8539" xr:uid="{B4B0BA76-6FB9-4542-9BBE-2D1E689A4128}"/>
    <cellStyle name="Comma 2 3 7 2 2" xfId="11961" xr:uid="{348C1D09-4DA3-4E13-B76C-03EF2AC193FD}"/>
    <cellStyle name="Comma 2 3 7 2 2 2" xfId="25651" xr:uid="{44333378-D7DD-4810-857E-16C2AADE5CED}"/>
    <cellStyle name="Comma 2 3 7 2 2 2 2" xfId="39343" xr:uid="{5975DC85-1CF9-4053-8616-6458F901F6DB}"/>
    <cellStyle name="Comma 2 3 7 2 2 2 3" xfId="54226" xr:uid="{79053F0D-3204-437F-AB59-202C2128990D}"/>
    <cellStyle name="Comma 2 3 7 2 2 3" xfId="18807" xr:uid="{3F00134F-4856-45DE-ADE3-E080513CA892}"/>
    <cellStyle name="Comma 2 3 7 2 2 4" xfId="32497" xr:uid="{C5C6D73A-9707-4BA2-9D8D-CE3E69516A4A}"/>
    <cellStyle name="Comma 2 3 7 2 2 5" xfId="47380" xr:uid="{7D1E6C76-D917-481C-9389-F1DD5F16F4F9}"/>
    <cellStyle name="Comma 2 3 7 2 3" xfId="22229" xr:uid="{8D1BB8A9-996F-4622-9D48-126016322B49}"/>
    <cellStyle name="Comma 2 3 7 2 3 2" xfId="35921" xr:uid="{10C79BB7-B481-4FCB-AFC5-81ADBF378195}"/>
    <cellStyle name="Comma 2 3 7 2 3 3" xfId="50804" xr:uid="{502C6815-EE80-4825-BC1D-F3A0A5EAA1E8}"/>
    <cellStyle name="Comma 2 3 7 2 4" xfId="15385" xr:uid="{C86F49B2-5500-473D-BB21-DB0313C714B8}"/>
    <cellStyle name="Comma 2 3 7 2 5" xfId="29075" xr:uid="{0B4EC411-9FEC-4A77-A670-7D15F50D6E8F}"/>
    <cellStyle name="Comma 2 3 7 2 6" xfId="43958" xr:uid="{C839C58B-516F-49C5-A6C2-4409D7CFDE02}"/>
    <cellStyle name="Comma 2 3 7 3" xfId="10249" xr:uid="{73021473-01BC-40BD-A028-1C535FB731DE}"/>
    <cellStyle name="Comma 2 3 7 3 2" xfId="23939" xr:uid="{D5BF85FA-E33B-43C0-AC44-B68AC20473F8}"/>
    <cellStyle name="Comma 2 3 7 3 2 2" xfId="37631" xr:uid="{7D3CAAE9-12BA-4DBB-B134-BF6A97A965D2}"/>
    <cellStyle name="Comma 2 3 7 3 2 3" xfId="52514" xr:uid="{0FD4E450-2345-493A-B2CC-E3782DB1D804}"/>
    <cellStyle name="Comma 2 3 7 3 3" xfId="17095" xr:uid="{0B9F08BF-0580-4FA9-92E2-15437E711848}"/>
    <cellStyle name="Comma 2 3 7 3 4" xfId="30785" xr:uid="{667D8B9C-D950-4DC4-BEE3-2A69CE0B7EBE}"/>
    <cellStyle name="Comma 2 3 7 3 5" xfId="45668" xr:uid="{43560CC3-5B21-4DE9-9924-5FE15847D579}"/>
    <cellStyle name="Comma 2 3 7 4" xfId="20517" xr:uid="{0FA70416-FC88-46E4-B74F-FA2DFCAA2B38}"/>
    <cellStyle name="Comma 2 3 7 4 2" xfId="34209" xr:uid="{FA471D67-8FE4-417A-A4C2-4E6DA2D0A00D}"/>
    <cellStyle name="Comma 2 3 7 4 3" xfId="49092" xr:uid="{3C644FB0-062F-439F-8674-1D7AA58FF7CE}"/>
    <cellStyle name="Comma 2 3 7 5" xfId="13673" xr:uid="{1A27CF67-8D33-4BB5-9A34-0799E712368C}"/>
    <cellStyle name="Comma 2 3 7 6" xfId="27363" xr:uid="{F0236B22-E58E-4379-B58F-E8FED363B031}"/>
    <cellStyle name="Comma 2 3 7 7" xfId="42246" xr:uid="{67F045A1-FFC3-4677-A03C-73920FB9B531}"/>
    <cellStyle name="Comma 2 3 8" xfId="8510" xr:uid="{C81B6931-62D5-4F30-A7B4-A419C03BBFFD}"/>
    <cellStyle name="Comma 2 3 8 2" xfId="11932" xr:uid="{D7BF4128-1D06-4268-81DB-10455A0D500B}"/>
    <cellStyle name="Comma 2 3 8 2 2" xfId="25622" xr:uid="{E822B3B4-3996-486C-8687-6B91E697A789}"/>
    <cellStyle name="Comma 2 3 8 2 2 2" xfId="39314" xr:uid="{AE1D6A11-0F47-4483-96CC-E8CBA6788418}"/>
    <cellStyle name="Comma 2 3 8 2 2 3" xfId="54197" xr:uid="{1D0FF387-791D-498C-BF7F-AD8C62744744}"/>
    <cellStyle name="Comma 2 3 8 2 3" xfId="18778" xr:uid="{9919E62C-458E-4756-8D84-EC09E27E7C9F}"/>
    <cellStyle name="Comma 2 3 8 2 4" xfId="32468" xr:uid="{7E362A26-7CFC-43F2-8A5B-936D85B309FF}"/>
    <cellStyle name="Comma 2 3 8 2 5" xfId="47351" xr:uid="{AAAA4C01-5BAD-4B5B-BC28-1A07553D046B}"/>
    <cellStyle name="Comma 2 3 8 3" xfId="22200" xr:uid="{845886BF-97BE-49F6-AD39-C04EA2B7B7A9}"/>
    <cellStyle name="Comma 2 3 8 3 2" xfId="35892" xr:uid="{E6134D81-4AC5-4A33-A829-DDEEB18E4823}"/>
    <cellStyle name="Comma 2 3 8 3 3" xfId="50775" xr:uid="{E1066AF3-B942-4B48-BCB6-20CD07EC4B24}"/>
    <cellStyle name="Comma 2 3 8 4" xfId="15356" xr:uid="{604C8D7F-BB14-43CE-B8E7-8C036E2B2D33}"/>
    <cellStyle name="Comma 2 3 8 5" xfId="29046" xr:uid="{9C220FD1-4E5F-47A8-B9B3-3A8661BFDEB7}"/>
    <cellStyle name="Comma 2 3 8 6" xfId="43929" xr:uid="{102242A6-F2E8-40F7-BDD8-2BE8E5391A75}"/>
    <cellStyle name="Comma 2 3 9" xfId="10220" xr:uid="{8661B5CA-D63E-4DDA-9008-BB852B0D55D3}"/>
    <cellStyle name="Comma 2 3 9 2" xfId="23910" xr:uid="{73DCB3CA-958C-44A4-BD2C-EC01888F891C}"/>
    <cellStyle name="Comma 2 3 9 2 2" xfId="37602" xr:uid="{610E7EB8-9547-43BF-9749-699442AE2BD4}"/>
    <cellStyle name="Comma 2 3 9 2 3" xfId="52485" xr:uid="{54FE8D47-6C26-489C-9337-067C735C425A}"/>
    <cellStyle name="Comma 2 3 9 3" xfId="17066" xr:uid="{AE22B2CA-C4BA-4D6D-BC2A-BA5479332674}"/>
    <cellStyle name="Comma 2 3 9 4" xfId="30756" xr:uid="{2DE57966-76ED-4CA1-BB0F-B931B99985DF}"/>
    <cellStyle name="Comma 2 3 9 5" xfId="45639" xr:uid="{11672106-C81E-45A3-825D-27A1BE14903E}"/>
    <cellStyle name="Comma 2 4" xfId="84" xr:uid="{8F3FB7D6-6D4F-4F47-88C3-0D6D1C884A7F}"/>
    <cellStyle name="Comma 2 4 10" xfId="13674" xr:uid="{D22240BC-3E71-4B15-A6A5-25397562C70C}"/>
    <cellStyle name="Comma 2 4 11" xfId="27364" xr:uid="{33A57C93-5311-42D8-ADEB-5DA5C14139B2}"/>
    <cellStyle name="Comma 2 4 12" xfId="42247" xr:uid="{68846507-6B75-49E6-8CFF-F38B72CC415E}"/>
    <cellStyle name="Comma 2 4 13" xfId="6827" xr:uid="{59BDEC52-53C3-4B77-AA88-C4C88815059E}"/>
    <cellStyle name="Comma 2 4 2" xfId="6828" xr:uid="{3F428741-7112-4CB6-9CAB-3683958186F5}"/>
    <cellStyle name="Comma 2 4 2 10" xfId="42248" xr:uid="{0A779E45-DD3F-4271-8E2B-8400B42ABBAD}"/>
    <cellStyle name="Comma 2 4 2 2" xfId="6829" xr:uid="{F72E7A3B-9998-45C4-9773-7AB13EF5A34D}"/>
    <cellStyle name="Comma 2 4 2 2 2" xfId="6830" xr:uid="{4CF20ADC-254D-4E44-8864-A463098B0092}"/>
    <cellStyle name="Comma 2 4 2 2 2 2" xfId="8543" xr:uid="{A435BACA-BCFE-4152-B02F-E1F97AECA042}"/>
    <cellStyle name="Comma 2 4 2 2 2 2 2" xfId="11965" xr:uid="{7E90EF21-C796-41E5-8143-57C6D282BB88}"/>
    <cellStyle name="Comma 2 4 2 2 2 2 2 2" xfId="25655" xr:uid="{553076F8-26A3-4B67-A5DF-A6732E85B020}"/>
    <cellStyle name="Comma 2 4 2 2 2 2 2 2 2" xfId="39347" xr:uid="{5E884D01-350E-48AD-B144-E30FA5DBB7D2}"/>
    <cellStyle name="Comma 2 4 2 2 2 2 2 2 3" xfId="54230" xr:uid="{61B8A6F3-87AE-4885-972F-6CF713A8B013}"/>
    <cellStyle name="Comma 2 4 2 2 2 2 2 3" xfId="18811" xr:uid="{471AFD9D-047F-4B65-A9E0-6EC6DF734C73}"/>
    <cellStyle name="Comma 2 4 2 2 2 2 2 4" xfId="32501" xr:uid="{28D075D3-E438-41EF-BADE-1F367E811E10}"/>
    <cellStyle name="Comma 2 4 2 2 2 2 2 5" xfId="47384" xr:uid="{B3139F7F-6635-41B1-8AE9-9D35B04D1299}"/>
    <cellStyle name="Comma 2 4 2 2 2 2 3" xfId="22233" xr:uid="{D3F75A5C-F7C9-4AB9-8CC9-12B68C194DBF}"/>
    <cellStyle name="Comma 2 4 2 2 2 2 3 2" xfId="35925" xr:uid="{05496E01-F07E-42AA-8046-FEF931F9D072}"/>
    <cellStyle name="Comma 2 4 2 2 2 2 3 3" xfId="50808" xr:uid="{CFF1A23F-04C3-4186-B510-07500793FD66}"/>
    <cellStyle name="Comma 2 4 2 2 2 2 4" xfId="15389" xr:uid="{B6694A2D-5192-4798-A51A-648FD7960B66}"/>
    <cellStyle name="Comma 2 4 2 2 2 2 5" xfId="29079" xr:uid="{03CAB7A8-4FB4-40FB-929A-C21C9A21065E}"/>
    <cellStyle name="Comma 2 4 2 2 2 2 6" xfId="43962" xr:uid="{888FFC2A-A8F3-41A2-9D0F-FE744BDF684C}"/>
    <cellStyle name="Comma 2 4 2 2 2 3" xfId="10253" xr:uid="{EBD7CF23-67EB-4CEC-8CBA-54929FD80F02}"/>
    <cellStyle name="Comma 2 4 2 2 2 3 2" xfId="23943" xr:uid="{85DF2E69-C2A1-4A8D-AEA1-701DE3A63076}"/>
    <cellStyle name="Comma 2 4 2 2 2 3 2 2" xfId="37635" xr:uid="{263CFDDA-1942-4835-87EC-C34DE8B26293}"/>
    <cellStyle name="Comma 2 4 2 2 2 3 2 3" xfId="52518" xr:uid="{B83D321A-0A31-4669-8D63-0599D5A25B58}"/>
    <cellStyle name="Comma 2 4 2 2 2 3 3" xfId="17099" xr:uid="{3930AD32-8766-4705-81D8-31AC618B1529}"/>
    <cellStyle name="Comma 2 4 2 2 2 3 4" xfId="30789" xr:uid="{0AC33C89-9ED8-4370-AF92-088E31913936}"/>
    <cellStyle name="Comma 2 4 2 2 2 3 5" xfId="45672" xr:uid="{6DE1EB08-C8E2-4247-92B5-0E4F27027463}"/>
    <cellStyle name="Comma 2 4 2 2 2 4" xfId="20521" xr:uid="{44A67B92-4331-4559-A8E6-DE2EF30B6037}"/>
    <cellStyle name="Comma 2 4 2 2 2 4 2" xfId="34213" xr:uid="{504FD4EE-2899-4F3C-B9FC-091DDE32BEEF}"/>
    <cellStyle name="Comma 2 4 2 2 2 4 3" xfId="49096" xr:uid="{7EA49550-D62B-4522-8F1E-3819CAB8312D}"/>
    <cellStyle name="Comma 2 4 2 2 2 5" xfId="13677" xr:uid="{DB522802-D4EF-4D09-BE84-579DB73E5841}"/>
    <cellStyle name="Comma 2 4 2 2 2 6" xfId="27367" xr:uid="{F52C105B-A7CF-4C12-8BDD-1E16B7AA6978}"/>
    <cellStyle name="Comma 2 4 2 2 2 7" xfId="42250" xr:uid="{59AEE115-DCDE-4310-BE2B-A4DFC25A8AB5}"/>
    <cellStyle name="Comma 2 4 2 2 3" xfId="8542" xr:uid="{0DDE433D-1950-438D-8CFA-6B4A60F37179}"/>
    <cellStyle name="Comma 2 4 2 2 3 2" xfId="11964" xr:uid="{D0783E7C-A5F4-4FF5-B691-FF4B90F43FCB}"/>
    <cellStyle name="Comma 2 4 2 2 3 2 2" xfId="25654" xr:uid="{63C31F7C-ECFD-42B6-AEBD-8D16DBF66392}"/>
    <cellStyle name="Comma 2 4 2 2 3 2 2 2" xfId="39346" xr:uid="{2794D118-887A-478E-8782-5C7058FC26DA}"/>
    <cellStyle name="Comma 2 4 2 2 3 2 2 3" xfId="54229" xr:uid="{D3B92A55-2766-40B5-9109-310BFD5D5F1B}"/>
    <cellStyle name="Comma 2 4 2 2 3 2 3" xfId="18810" xr:uid="{F826C4BB-9096-4D0E-96FE-FCD15D268FE3}"/>
    <cellStyle name="Comma 2 4 2 2 3 2 4" xfId="32500" xr:uid="{59D6E4EE-2F06-44FF-887D-37753CEDD058}"/>
    <cellStyle name="Comma 2 4 2 2 3 2 5" xfId="47383" xr:uid="{FF2A3082-3303-484B-9109-8ECCF3750F6A}"/>
    <cellStyle name="Comma 2 4 2 2 3 3" xfId="22232" xr:uid="{7084225F-99EF-4D7A-9D5B-69C59260CDD6}"/>
    <cellStyle name="Comma 2 4 2 2 3 3 2" xfId="35924" xr:uid="{C41ACA1C-F28F-436B-B2FE-FBC44F65EA8B}"/>
    <cellStyle name="Comma 2 4 2 2 3 3 3" xfId="50807" xr:uid="{C4229AD0-E7A8-4966-800F-F770B5EB029A}"/>
    <cellStyle name="Comma 2 4 2 2 3 4" xfId="15388" xr:uid="{A18AECBC-ED88-4116-BAD8-34CBC28867E8}"/>
    <cellStyle name="Comma 2 4 2 2 3 5" xfId="29078" xr:uid="{863B43F1-82F5-4E6E-A9C9-9AFB2EBCE0E2}"/>
    <cellStyle name="Comma 2 4 2 2 3 6" xfId="43961" xr:uid="{3A4C0186-CAFA-4299-94F9-CB7D2A66549F}"/>
    <cellStyle name="Comma 2 4 2 2 4" xfId="10252" xr:uid="{69DA9191-CAB0-49DF-95B0-D5446DEFEFEC}"/>
    <cellStyle name="Comma 2 4 2 2 4 2" xfId="23942" xr:uid="{9DA382B6-6C2E-4A5C-89D3-74AC2C723F0F}"/>
    <cellStyle name="Comma 2 4 2 2 4 2 2" xfId="37634" xr:uid="{9935B5DB-2CAF-498E-8851-ED05548579B8}"/>
    <cellStyle name="Comma 2 4 2 2 4 2 3" xfId="52517" xr:uid="{35AD7194-D895-4483-A467-D8D17F11E683}"/>
    <cellStyle name="Comma 2 4 2 2 4 3" xfId="17098" xr:uid="{2C6A72A3-106A-4E9D-B440-0BA138A96F95}"/>
    <cellStyle name="Comma 2 4 2 2 4 4" xfId="30788" xr:uid="{7C1AA63F-8C1A-40FB-91BF-F4ADEB9D8172}"/>
    <cellStyle name="Comma 2 4 2 2 4 5" xfId="45671" xr:uid="{4814D2A7-E88E-4DA4-A76A-EF26CD7135BC}"/>
    <cellStyle name="Comma 2 4 2 2 5" xfId="20520" xr:uid="{1382FFE8-686D-471F-BAEE-92836AC0551C}"/>
    <cellStyle name="Comma 2 4 2 2 5 2" xfId="34212" xr:uid="{C9324CA3-920E-4660-9475-660C34A11A67}"/>
    <cellStyle name="Comma 2 4 2 2 5 3" xfId="49095" xr:uid="{75CB99DC-0FA0-49E4-8F41-8B964430D5C2}"/>
    <cellStyle name="Comma 2 4 2 2 6" xfId="13676" xr:uid="{CC4BA00B-D2AF-4436-B247-C6186E0BC9D7}"/>
    <cellStyle name="Comma 2 4 2 2 7" xfId="27366" xr:uid="{51962246-58C0-4712-9904-0B65165C1776}"/>
    <cellStyle name="Comma 2 4 2 2 8" xfId="42249" xr:uid="{F4AC89C0-87D2-45FC-AE2A-66ECC17E710B}"/>
    <cellStyle name="Comma 2 4 2 3" xfId="6831" xr:uid="{F895A9BA-CB3C-4E9E-8164-44E110E957F0}"/>
    <cellStyle name="Comma 2 4 2 3 2" xfId="8544" xr:uid="{664EBD46-89EE-409E-99CC-630577B774B3}"/>
    <cellStyle name="Comma 2 4 2 3 2 2" xfId="11966" xr:uid="{70181A6E-366D-419E-8D20-BBA46916F896}"/>
    <cellStyle name="Comma 2 4 2 3 2 2 2" xfId="25656" xr:uid="{4BBEBCE9-4F7B-4A47-B83B-D331E264650B}"/>
    <cellStyle name="Comma 2 4 2 3 2 2 2 2" xfId="39348" xr:uid="{98283A12-DC25-476A-9CF9-66D4A0EAC5B7}"/>
    <cellStyle name="Comma 2 4 2 3 2 2 2 3" xfId="54231" xr:uid="{D1F7FBBC-287A-420F-BCDB-9D79DE544294}"/>
    <cellStyle name="Comma 2 4 2 3 2 2 3" xfId="18812" xr:uid="{7B863014-0242-4463-B71C-AD5C0A1B4020}"/>
    <cellStyle name="Comma 2 4 2 3 2 2 4" xfId="32502" xr:uid="{03FC7020-7590-4137-94A2-BE6172FD64D7}"/>
    <cellStyle name="Comma 2 4 2 3 2 2 5" xfId="47385" xr:uid="{FACFA026-9EC5-4A60-BE50-E87D548C8B87}"/>
    <cellStyle name="Comma 2 4 2 3 2 3" xfId="22234" xr:uid="{8618161F-2B6C-4E62-87AD-93B152052498}"/>
    <cellStyle name="Comma 2 4 2 3 2 3 2" xfId="35926" xr:uid="{6F88BD46-5302-40E8-AA35-109F6FB4295F}"/>
    <cellStyle name="Comma 2 4 2 3 2 3 3" xfId="50809" xr:uid="{70BFCD9D-E3E4-4193-BED8-FCCD1AEED1F8}"/>
    <cellStyle name="Comma 2 4 2 3 2 4" xfId="15390" xr:uid="{841685E5-7AF3-4500-92DB-6C10C8BAA9EC}"/>
    <cellStyle name="Comma 2 4 2 3 2 5" xfId="29080" xr:uid="{1E673760-04E7-4BB4-9241-CA597F20E673}"/>
    <cellStyle name="Comma 2 4 2 3 2 6" xfId="43963" xr:uid="{A78CA0B3-8300-4FB1-9E31-47C8F1F40677}"/>
    <cellStyle name="Comma 2 4 2 3 3" xfId="10254" xr:uid="{41A1CDE2-C072-4C4F-BF59-B5E169386C48}"/>
    <cellStyle name="Comma 2 4 2 3 3 2" xfId="23944" xr:uid="{FE37B262-0547-4B9C-927B-895B268F9724}"/>
    <cellStyle name="Comma 2 4 2 3 3 2 2" xfId="37636" xr:uid="{A7186B7E-F32C-478D-A490-F8B5EC9870B3}"/>
    <cellStyle name="Comma 2 4 2 3 3 2 3" xfId="52519" xr:uid="{01E4F4A8-94DD-4E96-90B6-56DFA680ADF7}"/>
    <cellStyle name="Comma 2 4 2 3 3 3" xfId="17100" xr:uid="{38C6895E-FAA6-4C57-977C-C042694DD049}"/>
    <cellStyle name="Comma 2 4 2 3 3 4" xfId="30790" xr:uid="{8823B23D-0D02-4A5C-B5CA-D15F3A978727}"/>
    <cellStyle name="Comma 2 4 2 3 3 5" xfId="45673" xr:uid="{460E6294-B49F-455A-83C4-5C4CAF868D9C}"/>
    <cellStyle name="Comma 2 4 2 3 4" xfId="20522" xr:uid="{4F572D99-897B-4745-BCAE-7F1FE8261958}"/>
    <cellStyle name="Comma 2 4 2 3 4 2" xfId="34214" xr:uid="{50A6A62B-0EAC-4A9D-BE8E-942E4F02C01E}"/>
    <cellStyle name="Comma 2 4 2 3 4 3" xfId="49097" xr:uid="{4E670FE2-ED9B-4EEF-A162-DD5EDEC17F17}"/>
    <cellStyle name="Comma 2 4 2 3 5" xfId="13678" xr:uid="{C560F568-BE1F-47DC-A8C3-22A461B6396F}"/>
    <cellStyle name="Comma 2 4 2 3 6" xfId="27368" xr:uid="{C1061741-8797-4465-8C0D-3C6520E770DD}"/>
    <cellStyle name="Comma 2 4 2 3 7" xfId="42251" xr:uid="{870B12C8-5EC3-4BA0-BA85-99CEC86473A9}"/>
    <cellStyle name="Comma 2 4 2 4" xfId="6832" xr:uid="{7840AFC6-1279-4199-9A0F-AC693C681C55}"/>
    <cellStyle name="Comma 2 4 2 4 2" xfId="8545" xr:uid="{2C948D7C-1856-4526-816C-1CDA8D6F6CC4}"/>
    <cellStyle name="Comma 2 4 2 4 2 2" xfId="11967" xr:uid="{B3A27121-B140-4DE8-B847-9FCC77BEB10A}"/>
    <cellStyle name="Comma 2 4 2 4 2 2 2" xfId="25657" xr:uid="{9526ADE5-0E02-4FB5-B6D9-A62E34950893}"/>
    <cellStyle name="Comma 2 4 2 4 2 2 2 2" xfId="39349" xr:uid="{10931E92-9DD8-430C-83EA-FEB111024CFF}"/>
    <cellStyle name="Comma 2 4 2 4 2 2 2 3" xfId="54232" xr:uid="{206F5D58-32E5-4DDA-BF58-A22893900663}"/>
    <cellStyle name="Comma 2 4 2 4 2 2 3" xfId="18813" xr:uid="{58D8D79B-5E20-4F9B-A5FB-7F8534226C73}"/>
    <cellStyle name="Comma 2 4 2 4 2 2 4" xfId="32503" xr:uid="{9BDF6D5B-4088-486E-91D4-1C75B327DCAF}"/>
    <cellStyle name="Comma 2 4 2 4 2 2 5" xfId="47386" xr:uid="{654DE763-ABD4-45B3-BC8F-4D181713A09E}"/>
    <cellStyle name="Comma 2 4 2 4 2 3" xfId="22235" xr:uid="{AA05D061-DA95-43DA-8D29-FD3A4F3D496A}"/>
    <cellStyle name="Comma 2 4 2 4 2 3 2" xfId="35927" xr:uid="{B6B5B6E4-FBC1-4EE6-8D85-EE96D4583F4D}"/>
    <cellStyle name="Comma 2 4 2 4 2 3 3" xfId="50810" xr:uid="{BDAB2FE2-FAA4-4FBD-98EB-640F4203905F}"/>
    <cellStyle name="Comma 2 4 2 4 2 4" xfId="15391" xr:uid="{42E26AFC-5B7A-4DED-ADC9-225EDFE01832}"/>
    <cellStyle name="Comma 2 4 2 4 2 5" xfId="29081" xr:uid="{F566D325-0022-4938-82F7-9BBFC6BAF0AD}"/>
    <cellStyle name="Comma 2 4 2 4 2 6" xfId="43964" xr:uid="{B01D4F2C-BF35-49FE-BB7B-16DD46E709E7}"/>
    <cellStyle name="Comma 2 4 2 4 3" xfId="10255" xr:uid="{1F582321-0975-4C00-9518-2ED034D9D950}"/>
    <cellStyle name="Comma 2 4 2 4 3 2" xfId="23945" xr:uid="{63D39403-3A76-4696-8E95-CC645C423573}"/>
    <cellStyle name="Comma 2 4 2 4 3 2 2" xfId="37637" xr:uid="{51E9DA93-2285-4C06-A966-3C6196BF3385}"/>
    <cellStyle name="Comma 2 4 2 4 3 2 3" xfId="52520" xr:uid="{286F0566-0909-448F-936F-0D1806C7E997}"/>
    <cellStyle name="Comma 2 4 2 4 3 3" xfId="17101" xr:uid="{D83104F3-1E71-4E0D-B68C-6DC9926778A4}"/>
    <cellStyle name="Comma 2 4 2 4 3 4" xfId="30791" xr:uid="{38BF0B5E-7AA2-4B73-AA75-A5BF9AA312FC}"/>
    <cellStyle name="Comma 2 4 2 4 3 5" xfId="45674" xr:uid="{DD028C95-2D57-4054-AB0E-01CF573CC9F4}"/>
    <cellStyle name="Comma 2 4 2 4 4" xfId="20523" xr:uid="{72E8E41E-5194-4211-8582-D6FC5AF63966}"/>
    <cellStyle name="Comma 2 4 2 4 4 2" xfId="34215" xr:uid="{66E7EE26-EA4D-4420-AB61-4BF9488BE1E5}"/>
    <cellStyle name="Comma 2 4 2 4 4 3" xfId="49098" xr:uid="{69FC8E0A-547A-4EA5-9CE5-CDE3998F0566}"/>
    <cellStyle name="Comma 2 4 2 4 5" xfId="13679" xr:uid="{7C53553F-6957-448F-A804-80FFDA422D1B}"/>
    <cellStyle name="Comma 2 4 2 4 6" xfId="27369" xr:uid="{A2E603B1-CE2B-43AC-9C28-3C5C9FEFDCFF}"/>
    <cellStyle name="Comma 2 4 2 4 7" xfId="42252" xr:uid="{A8C39ECD-C340-4156-945E-815A3C83D9E7}"/>
    <cellStyle name="Comma 2 4 2 5" xfId="8541" xr:uid="{5546149D-92C7-4065-BFBB-326334396225}"/>
    <cellStyle name="Comma 2 4 2 5 2" xfId="11963" xr:uid="{BB6C8E9D-CA4E-4820-955F-5057869D9E07}"/>
    <cellStyle name="Comma 2 4 2 5 2 2" xfId="25653" xr:uid="{69C2A871-C912-4116-957B-4F4A81A2F4DA}"/>
    <cellStyle name="Comma 2 4 2 5 2 2 2" xfId="39345" xr:uid="{D2D173E3-CFF9-4241-B0AA-C509DE535411}"/>
    <cellStyle name="Comma 2 4 2 5 2 2 3" xfId="54228" xr:uid="{945928B3-0001-4CBA-A1F7-B23B2AACC88D}"/>
    <cellStyle name="Comma 2 4 2 5 2 3" xfId="18809" xr:uid="{FC67F0FD-73DC-4490-BB8D-17FE12DB2A69}"/>
    <cellStyle name="Comma 2 4 2 5 2 4" xfId="32499" xr:uid="{F39E2420-29E8-49E1-B21D-C737F3002215}"/>
    <cellStyle name="Comma 2 4 2 5 2 5" xfId="47382" xr:uid="{7A6A8976-BED8-40A8-8C8E-6BDB247C2451}"/>
    <cellStyle name="Comma 2 4 2 5 3" xfId="22231" xr:uid="{5BFD292B-151B-41E1-924F-4F064DB77C79}"/>
    <cellStyle name="Comma 2 4 2 5 3 2" xfId="35923" xr:uid="{326ED0B9-752E-4783-86FA-E6966342FED7}"/>
    <cellStyle name="Comma 2 4 2 5 3 3" xfId="50806" xr:uid="{1EDBBCDB-504E-4440-A887-E27088EE1D52}"/>
    <cellStyle name="Comma 2 4 2 5 4" xfId="15387" xr:uid="{59705CA2-F408-4F3F-8466-D7422860C890}"/>
    <cellStyle name="Comma 2 4 2 5 5" xfId="29077" xr:uid="{24D70D3D-758E-4759-8919-2FA2B3222E6D}"/>
    <cellStyle name="Comma 2 4 2 5 6" xfId="43960" xr:uid="{951225E6-4E77-4562-9AD5-FBBD864E4EF8}"/>
    <cellStyle name="Comma 2 4 2 6" xfId="10251" xr:uid="{5D1CE0BA-281D-47D2-B4BC-6D1832F05C6A}"/>
    <cellStyle name="Comma 2 4 2 6 2" xfId="23941" xr:uid="{DAE1CE9A-858E-4A13-AFAD-ABDB45AA6911}"/>
    <cellStyle name="Comma 2 4 2 6 2 2" xfId="37633" xr:uid="{8F6C4CC1-F911-4BBF-815D-1BD2B331AAA8}"/>
    <cellStyle name="Comma 2 4 2 6 2 3" xfId="52516" xr:uid="{9C58FB40-C646-450E-B4A6-AA284C8419E2}"/>
    <cellStyle name="Comma 2 4 2 6 3" xfId="17097" xr:uid="{4BA02093-ED26-4607-956F-CFBEE3CEBD96}"/>
    <cellStyle name="Comma 2 4 2 6 4" xfId="30787" xr:uid="{06F7796B-D18C-402F-ACE2-DE00C8CF9E72}"/>
    <cellStyle name="Comma 2 4 2 6 5" xfId="45670" xr:uid="{F9F06C9B-4A76-491F-AD20-08AE74791B4A}"/>
    <cellStyle name="Comma 2 4 2 7" xfId="20519" xr:uid="{6E5960B3-A5DB-4A16-A133-6188C0DCAC1E}"/>
    <cellStyle name="Comma 2 4 2 7 2" xfId="34211" xr:uid="{128F2963-B46D-42EE-A78C-6292F8B956E2}"/>
    <cellStyle name="Comma 2 4 2 7 3" xfId="49094" xr:uid="{4B5D6D22-515C-4A07-8E49-548F8DE0672F}"/>
    <cellStyle name="Comma 2 4 2 8" xfId="13675" xr:uid="{B49AA1ED-B2FB-4438-85B5-F35D0385A79F}"/>
    <cellStyle name="Comma 2 4 2 9" xfId="27365" xr:uid="{AC1C6E1F-8FFC-4BD1-83FD-2B4586C6EB29}"/>
    <cellStyle name="Comma 2 4 3" xfId="6833" xr:uid="{DCEC52FE-849C-4470-A5D5-1789D14BC558}"/>
    <cellStyle name="Comma 2 4 3 10" xfId="42253" xr:uid="{DF01C07D-B5BB-4458-A05D-7B6067E40071}"/>
    <cellStyle name="Comma 2 4 3 2" xfId="6834" xr:uid="{744BA931-C934-483F-B000-A7A944BE3645}"/>
    <cellStyle name="Comma 2 4 3 2 2" xfId="6835" xr:uid="{F4129CDF-BB24-47B9-97AA-EE01E2E43974}"/>
    <cellStyle name="Comma 2 4 3 2 2 2" xfId="8548" xr:uid="{1F01206F-7E4B-4D21-B68A-8E784BD99E9C}"/>
    <cellStyle name="Comma 2 4 3 2 2 2 2" xfId="11970" xr:uid="{C7B9D3F9-E3B6-4C0A-9897-DA32D47AB53E}"/>
    <cellStyle name="Comma 2 4 3 2 2 2 2 2" xfId="25660" xr:uid="{7923CE08-E7BA-4BCF-9A64-D4AA15C7B9B5}"/>
    <cellStyle name="Comma 2 4 3 2 2 2 2 2 2" xfId="39352" xr:uid="{AC8A39E2-4DC4-4CB5-BFA4-8B4911FCF96B}"/>
    <cellStyle name="Comma 2 4 3 2 2 2 2 2 3" xfId="54235" xr:uid="{C8BC7D89-928E-4F02-9BC8-9A2522AFF895}"/>
    <cellStyle name="Comma 2 4 3 2 2 2 2 3" xfId="18816" xr:uid="{EEB5DD4D-B407-46F2-8AF5-50801ACA59A1}"/>
    <cellStyle name="Comma 2 4 3 2 2 2 2 4" xfId="32506" xr:uid="{8E90A0F5-27EF-487D-A333-059A0D5DA00A}"/>
    <cellStyle name="Comma 2 4 3 2 2 2 2 5" xfId="47389" xr:uid="{56EE67EF-7476-4165-8B65-1A5D76992D4F}"/>
    <cellStyle name="Comma 2 4 3 2 2 2 3" xfId="22238" xr:uid="{D5860854-E819-4218-9378-0234F25CC04D}"/>
    <cellStyle name="Comma 2 4 3 2 2 2 3 2" xfId="35930" xr:uid="{3A82D775-BA32-44F2-829E-57F3F50F2F35}"/>
    <cellStyle name="Comma 2 4 3 2 2 2 3 3" xfId="50813" xr:uid="{F8BB7575-E6ED-432D-824A-724D3E83C534}"/>
    <cellStyle name="Comma 2 4 3 2 2 2 4" xfId="15394" xr:uid="{D69EF9B8-0C47-4CC8-8D2C-5B3B0F105C9A}"/>
    <cellStyle name="Comma 2 4 3 2 2 2 5" xfId="29084" xr:uid="{50284A70-C35C-4CE4-8DBF-86618740FF67}"/>
    <cellStyle name="Comma 2 4 3 2 2 2 6" xfId="43967" xr:uid="{52DCD1D7-9048-4D1B-8657-17DE9FBD195F}"/>
    <cellStyle name="Comma 2 4 3 2 2 3" xfId="10258" xr:uid="{9868D7FC-1354-44CD-BC37-C5A4741FD516}"/>
    <cellStyle name="Comma 2 4 3 2 2 3 2" xfId="23948" xr:uid="{31BA975F-59C5-486C-8D6E-292769706BA2}"/>
    <cellStyle name="Comma 2 4 3 2 2 3 2 2" xfId="37640" xr:uid="{7DEEC3CB-6843-462A-A0EB-76779A000348}"/>
    <cellStyle name="Comma 2 4 3 2 2 3 2 3" xfId="52523" xr:uid="{3F9000A2-271E-448D-BAD6-D009F4A9DE63}"/>
    <cellStyle name="Comma 2 4 3 2 2 3 3" xfId="17104" xr:uid="{4BE7FEA0-5040-4F14-8A69-C086768A2B43}"/>
    <cellStyle name="Comma 2 4 3 2 2 3 4" xfId="30794" xr:uid="{E7CDA172-6918-4954-8B4E-19698D132F24}"/>
    <cellStyle name="Comma 2 4 3 2 2 3 5" xfId="45677" xr:uid="{C468C811-AE3E-4B3C-AA84-D20499E503DD}"/>
    <cellStyle name="Comma 2 4 3 2 2 4" xfId="20526" xr:uid="{EA0B8357-4DC9-4D80-B15C-2A62823F978C}"/>
    <cellStyle name="Comma 2 4 3 2 2 4 2" xfId="34218" xr:uid="{5458F476-2BDC-4382-A87D-12E6BAF8107C}"/>
    <cellStyle name="Comma 2 4 3 2 2 4 3" xfId="49101" xr:uid="{EDA1EC45-6DCE-42EE-8546-3DFBD2D2EFC0}"/>
    <cellStyle name="Comma 2 4 3 2 2 5" xfId="13682" xr:uid="{B639FFBB-0696-4D4F-9084-75901905971A}"/>
    <cellStyle name="Comma 2 4 3 2 2 6" xfId="27372" xr:uid="{0A64167E-EBB0-41DF-A17A-17A8658F5BFE}"/>
    <cellStyle name="Comma 2 4 3 2 2 7" xfId="42255" xr:uid="{0EB74665-3795-4E87-BCF5-71525E6688F5}"/>
    <cellStyle name="Comma 2 4 3 2 3" xfId="8547" xr:uid="{2C3F5B19-E604-4BDF-AFC7-CCE7CE4A2282}"/>
    <cellStyle name="Comma 2 4 3 2 3 2" xfId="11969" xr:uid="{C1F899C7-5435-4317-8591-CC6F5932A5F4}"/>
    <cellStyle name="Comma 2 4 3 2 3 2 2" xfId="25659" xr:uid="{A950D6DF-BA31-45BF-A718-77D86A2BC119}"/>
    <cellStyle name="Comma 2 4 3 2 3 2 2 2" xfId="39351" xr:uid="{44008927-7E4A-43D9-9B4D-AE020A09FFE7}"/>
    <cellStyle name="Comma 2 4 3 2 3 2 2 3" xfId="54234" xr:uid="{9FDD3C54-F107-4E63-AC8F-D8F3ABE5E2B7}"/>
    <cellStyle name="Comma 2 4 3 2 3 2 3" xfId="18815" xr:uid="{4CCE90CA-FF80-49DC-8ABE-26D812A482EB}"/>
    <cellStyle name="Comma 2 4 3 2 3 2 4" xfId="32505" xr:uid="{41AEDB29-4DC1-4A5B-8956-19BF90572FCF}"/>
    <cellStyle name="Comma 2 4 3 2 3 2 5" xfId="47388" xr:uid="{6BEEAD40-6F2F-47AC-A968-E3F874833CDB}"/>
    <cellStyle name="Comma 2 4 3 2 3 3" xfId="22237" xr:uid="{15D4E2DA-4529-4655-BDE9-7EF4F84B91A1}"/>
    <cellStyle name="Comma 2 4 3 2 3 3 2" xfId="35929" xr:uid="{5DED5E9E-3F31-4BB8-A730-784B18011A2A}"/>
    <cellStyle name="Comma 2 4 3 2 3 3 3" xfId="50812" xr:uid="{BCE4785F-7F32-4549-849F-D1DE16869ACF}"/>
    <cellStyle name="Comma 2 4 3 2 3 4" xfId="15393" xr:uid="{8A398DBC-906B-4CF1-AAED-AF7A6F091865}"/>
    <cellStyle name="Comma 2 4 3 2 3 5" xfId="29083" xr:uid="{B8D32BC5-4060-4750-A2CA-7546FD2D333F}"/>
    <cellStyle name="Comma 2 4 3 2 3 6" xfId="43966" xr:uid="{E1E9B4F7-1AB5-4EE3-B62C-AE7FBE4FF4E3}"/>
    <cellStyle name="Comma 2 4 3 2 4" xfId="10257" xr:uid="{6165A040-22E4-4BF4-8168-1202D203866D}"/>
    <cellStyle name="Comma 2 4 3 2 4 2" xfId="23947" xr:uid="{711DCA2C-B9DF-4704-958C-247B5F0661BB}"/>
    <cellStyle name="Comma 2 4 3 2 4 2 2" xfId="37639" xr:uid="{A7091523-E2B2-4A13-B7A3-885E19910DB6}"/>
    <cellStyle name="Comma 2 4 3 2 4 2 3" xfId="52522" xr:uid="{39958A3D-545E-4EE5-A8F6-A1026ADF9658}"/>
    <cellStyle name="Comma 2 4 3 2 4 3" xfId="17103" xr:uid="{1BF4BD30-DCF6-4922-8B6E-8FE6FCF7491F}"/>
    <cellStyle name="Comma 2 4 3 2 4 4" xfId="30793" xr:uid="{D1EAC849-E731-46B8-8746-4F92D96F1F1C}"/>
    <cellStyle name="Comma 2 4 3 2 4 5" xfId="45676" xr:uid="{7A181F38-EF38-4525-866E-86DD99A6320C}"/>
    <cellStyle name="Comma 2 4 3 2 5" xfId="20525" xr:uid="{76214B80-9B63-42BE-86FC-6B07E94FDC02}"/>
    <cellStyle name="Comma 2 4 3 2 5 2" xfId="34217" xr:uid="{D31EDFCE-7B19-4B7D-99E4-8DA77B2E45B0}"/>
    <cellStyle name="Comma 2 4 3 2 5 3" xfId="49100" xr:uid="{995561BA-229F-453D-AF87-1165ED52BFC7}"/>
    <cellStyle name="Comma 2 4 3 2 6" xfId="13681" xr:uid="{3EE35202-1AF8-4181-86C8-328DEC91771C}"/>
    <cellStyle name="Comma 2 4 3 2 7" xfId="27371" xr:uid="{905C0C17-EA7A-4F77-94C9-7B6FB47333AC}"/>
    <cellStyle name="Comma 2 4 3 2 8" xfId="42254" xr:uid="{F1D9CB1E-5617-4499-95CF-AD989E95DE23}"/>
    <cellStyle name="Comma 2 4 3 3" xfId="6836" xr:uid="{09657378-BC8C-4C08-B7FD-FAF22A35F89C}"/>
    <cellStyle name="Comma 2 4 3 3 2" xfId="8549" xr:uid="{24FED19D-45FE-44B4-956E-2CEDEF898A3A}"/>
    <cellStyle name="Comma 2 4 3 3 2 2" xfId="11971" xr:uid="{36F26279-1A25-4A4F-AC2E-7D9F5048FF3B}"/>
    <cellStyle name="Comma 2 4 3 3 2 2 2" xfId="25661" xr:uid="{EFF0CBF2-3A43-4812-A4CC-0FCEBE2C9DD4}"/>
    <cellStyle name="Comma 2 4 3 3 2 2 2 2" xfId="39353" xr:uid="{D9292EA1-F6D8-4904-B014-E8610AD48D8E}"/>
    <cellStyle name="Comma 2 4 3 3 2 2 2 3" xfId="54236" xr:uid="{1F9D4C55-7072-46F4-BB06-B13C9A8469F8}"/>
    <cellStyle name="Comma 2 4 3 3 2 2 3" xfId="18817" xr:uid="{199A908A-4D0A-4F5B-9946-531EDD4F53DA}"/>
    <cellStyle name="Comma 2 4 3 3 2 2 4" xfId="32507" xr:uid="{ED040797-6836-4DD7-929F-D77D17937A34}"/>
    <cellStyle name="Comma 2 4 3 3 2 2 5" xfId="47390" xr:uid="{B9D9C465-E371-4DC9-B169-D8D5D7E2B78E}"/>
    <cellStyle name="Comma 2 4 3 3 2 3" xfId="22239" xr:uid="{64C226F0-7A9B-46D5-B68C-C89DE3AF512F}"/>
    <cellStyle name="Comma 2 4 3 3 2 3 2" xfId="35931" xr:uid="{45AEAEB5-7E40-45F9-9FFA-34B97C8E429F}"/>
    <cellStyle name="Comma 2 4 3 3 2 3 3" xfId="50814" xr:uid="{D0174DA8-8342-4D29-B455-75F0EDF690F8}"/>
    <cellStyle name="Comma 2 4 3 3 2 4" xfId="15395" xr:uid="{CC14F482-ACCA-412C-A81E-B979D4E74499}"/>
    <cellStyle name="Comma 2 4 3 3 2 5" xfId="29085" xr:uid="{5CAAEACC-4D16-4D0D-8FCD-4D0A3E0882B2}"/>
    <cellStyle name="Comma 2 4 3 3 2 6" xfId="43968" xr:uid="{275E9138-A85E-4717-86D1-A448B97ED303}"/>
    <cellStyle name="Comma 2 4 3 3 3" xfId="10259" xr:uid="{83D4971C-A493-4040-9D02-DE5F887D64A1}"/>
    <cellStyle name="Comma 2 4 3 3 3 2" xfId="23949" xr:uid="{4823C22F-BC9F-4029-8349-8F3687896F8F}"/>
    <cellStyle name="Comma 2 4 3 3 3 2 2" xfId="37641" xr:uid="{F8AEE504-4CDF-4F82-8702-E450945E51FA}"/>
    <cellStyle name="Comma 2 4 3 3 3 2 3" xfId="52524" xr:uid="{A30BBEA4-2983-46DC-BE86-2E86307ED4AE}"/>
    <cellStyle name="Comma 2 4 3 3 3 3" xfId="17105" xr:uid="{E047B5B6-4497-4B74-84A6-FF360506DC1C}"/>
    <cellStyle name="Comma 2 4 3 3 3 4" xfId="30795" xr:uid="{A30B3947-1B94-4EEC-8A6E-45AD60148F61}"/>
    <cellStyle name="Comma 2 4 3 3 3 5" xfId="45678" xr:uid="{A7D6DD38-5CD3-486C-9F91-246E88692C25}"/>
    <cellStyle name="Comma 2 4 3 3 4" xfId="20527" xr:uid="{F881A499-9C81-4520-A389-9E4F8EC5B27C}"/>
    <cellStyle name="Comma 2 4 3 3 4 2" xfId="34219" xr:uid="{35EABBBF-A090-4850-AC60-8C965869B5D6}"/>
    <cellStyle name="Comma 2 4 3 3 4 3" xfId="49102" xr:uid="{0EB98073-3816-4C99-81C7-4D8B6DC8A138}"/>
    <cellStyle name="Comma 2 4 3 3 5" xfId="13683" xr:uid="{CB31B5B2-281C-4FA5-9D45-F83DDDECA650}"/>
    <cellStyle name="Comma 2 4 3 3 6" xfId="27373" xr:uid="{9A71CB1D-338A-4B35-BE03-1BD6480DBE32}"/>
    <cellStyle name="Comma 2 4 3 3 7" xfId="42256" xr:uid="{DA0AC612-D551-439D-B78D-D32F08D86055}"/>
    <cellStyle name="Comma 2 4 3 4" xfId="6837" xr:uid="{866ED599-ACB7-4386-931B-F8425BB74B36}"/>
    <cellStyle name="Comma 2 4 3 4 2" xfId="8550" xr:uid="{828A90F5-891B-42CD-B179-2699CF120CDA}"/>
    <cellStyle name="Comma 2 4 3 4 2 2" xfId="11972" xr:uid="{AED6EA3F-D371-4CEB-A93D-699C318D4F64}"/>
    <cellStyle name="Comma 2 4 3 4 2 2 2" xfId="25662" xr:uid="{6C960A03-D3B6-42BB-8180-3ACAD4B0DC68}"/>
    <cellStyle name="Comma 2 4 3 4 2 2 2 2" xfId="39354" xr:uid="{D80FF4F6-4728-4E9B-8CF0-CDDFF539E5E2}"/>
    <cellStyle name="Comma 2 4 3 4 2 2 2 3" xfId="54237" xr:uid="{2D6917C5-E985-4007-A1A3-009DD78CD05F}"/>
    <cellStyle name="Comma 2 4 3 4 2 2 3" xfId="18818" xr:uid="{F176B3DF-F980-466F-B101-B57CC7384D2C}"/>
    <cellStyle name="Comma 2 4 3 4 2 2 4" xfId="32508" xr:uid="{FF28EADD-8A14-45EC-AA22-752EE135B071}"/>
    <cellStyle name="Comma 2 4 3 4 2 2 5" xfId="47391" xr:uid="{C8F092D7-43B0-4F04-A972-B8F1EAEEBCC0}"/>
    <cellStyle name="Comma 2 4 3 4 2 3" xfId="22240" xr:uid="{612BB24A-0A80-4080-8B03-B68FE61D9464}"/>
    <cellStyle name="Comma 2 4 3 4 2 3 2" xfId="35932" xr:uid="{2D409330-1692-4098-8359-BB22039FC757}"/>
    <cellStyle name="Comma 2 4 3 4 2 3 3" xfId="50815" xr:uid="{6F92B659-A4F5-4DE0-903D-FD9157335731}"/>
    <cellStyle name="Comma 2 4 3 4 2 4" xfId="15396" xr:uid="{85707291-4295-405C-BD64-12DA51BA7DD4}"/>
    <cellStyle name="Comma 2 4 3 4 2 5" xfId="29086" xr:uid="{3F3E73EB-47BC-4A9B-850A-8F8E158AD505}"/>
    <cellStyle name="Comma 2 4 3 4 2 6" xfId="43969" xr:uid="{FB71BBF1-9653-4EE1-AC50-8ED5ECDA7A4F}"/>
    <cellStyle name="Comma 2 4 3 4 3" xfId="10260" xr:uid="{7C558E9A-EC17-4F1C-83CD-F3BADEC448DB}"/>
    <cellStyle name="Comma 2 4 3 4 3 2" xfId="23950" xr:uid="{4C821DE4-36AF-4D9E-A4DC-F994658679A0}"/>
    <cellStyle name="Comma 2 4 3 4 3 2 2" xfId="37642" xr:uid="{5601F72B-5204-41DF-ACC1-70EE06E74E84}"/>
    <cellStyle name="Comma 2 4 3 4 3 2 3" xfId="52525" xr:uid="{8E1F9FE4-DF90-4BBF-958F-0E0C65EB3DF4}"/>
    <cellStyle name="Comma 2 4 3 4 3 3" xfId="17106" xr:uid="{A155CDF8-A068-4A72-B06D-A8DFC7B9E7B3}"/>
    <cellStyle name="Comma 2 4 3 4 3 4" xfId="30796" xr:uid="{F89AA8FD-B66A-4ED2-96E6-12BB4380A19F}"/>
    <cellStyle name="Comma 2 4 3 4 3 5" xfId="45679" xr:uid="{CCB4A7AF-4069-422D-96C5-057D385B90CF}"/>
    <cellStyle name="Comma 2 4 3 4 4" xfId="20528" xr:uid="{A31E76EB-ACED-4B95-9A69-76C35B3A7CA3}"/>
    <cellStyle name="Comma 2 4 3 4 4 2" xfId="34220" xr:uid="{C3181F5D-73E6-48B6-B258-DFD7F836D8AD}"/>
    <cellStyle name="Comma 2 4 3 4 4 3" xfId="49103" xr:uid="{46197329-659B-4A55-824A-9823AD5290AE}"/>
    <cellStyle name="Comma 2 4 3 4 5" xfId="13684" xr:uid="{CD570145-2E9A-409B-B182-37E2FCD7563F}"/>
    <cellStyle name="Comma 2 4 3 4 6" xfId="27374" xr:uid="{E2FF1706-D232-48D7-A0EB-BB2A00858919}"/>
    <cellStyle name="Comma 2 4 3 4 7" xfId="42257" xr:uid="{2C158FDC-F10E-40F1-AEF8-AD90D6E421E4}"/>
    <cellStyle name="Comma 2 4 3 5" xfId="8546" xr:uid="{4322A7FC-DA9E-4775-B2FF-C079F81ED8C3}"/>
    <cellStyle name="Comma 2 4 3 5 2" xfId="11968" xr:uid="{24425423-F33D-48B7-8C06-84D54EFBEA6B}"/>
    <cellStyle name="Comma 2 4 3 5 2 2" xfId="25658" xr:uid="{F0323397-9F18-4EC0-87B0-F9EFC7271AA2}"/>
    <cellStyle name="Comma 2 4 3 5 2 2 2" xfId="39350" xr:uid="{9FC97D91-1530-416A-A886-E966678C9AA2}"/>
    <cellStyle name="Comma 2 4 3 5 2 2 3" xfId="54233" xr:uid="{48D88CAE-FA13-4624-85F7-7DE1189EBEC3}"/>
    <cellStyle name="Comma 2 4 3 5 2 3" xfId="18814" xr:uid="{8AE6C386-8A84-434B-ACBC-652F090BEAD9}"/>
    <cellStyle name="Comma 2 4 3 5 2 4" xfId="32504" xr:uid="{39DDF17A-C275-4FCB-8A17-244F1A522583}"/>
    <cellStyle name="Comma 2 4 3 5 2 5" xfId="47387" xr:uid="{6D27296C-BCB5-4667-80B6-5F50126DEF5B}"/>
    <cellStyle name="Comma 2 4 3 5 3" xfId="22236" xr:uid="{2428D645-3710-4DDB-9FBC-49F7ED12212B}"/>
    <cellStyle name="Comma 2 4 3 5 3 2" xfId="35928" xr:uid="{D0790213-2E23-496E-8A7B-78250CB454E7}"/>
    <cellStyle name="Comma 2 4 3 5 3 3" xfId="50811" xr:uid="{EF322B2F-C713-4886-A1DD-5F01BD1B15CC}"/>
    <cellStyle name="Comma 2 4 3 5 4" xfId="15392" xr:uid="{53D0CC97-71D2-4900-A844-32BCD4A3AD81}"/>
    <cellStyle name="Comma 2 4 3 5 5" xfId="29082" xr:uid="{837D88FD-82CC-4B7A-B957-94C00A7A1386}"/>
    <cellStyle name="Comma 2 4 3 5 6" xfId="43965" xr:uid="{4B0EC7B6-8E38-431F-B31B-686CB68C0A31}"/>
    <cellStyle name="Comma 2 4 3 6" xfId="10256" xr:uid="{B00AAE17-A17C-48AA-B1BB-3004AF022EF4}"/>
    <cellStyle name="Comma 2 4 3 6 2" xfId="23946" xr:uid="{99269D48-D86F-40E6-B260-E64CA4522ED2}"/>
    <cellStyle name="Comma 2 4 3 6 2 2" xfId="37638" xr:uid="{28795E3A-F6DA-4B79-9E54-1D35F2E1EB61}"/>
    <cellStyle name="Comma 2 4 3 6 2 3" xfId="52521" xr:uid="{0C5D24FC-0548-4F7C-8788-330B9B6F75F6}"/>
    <cellStyle name="Comma 2 4 3 6 3" xfId="17102" xr:uid="{59CC29A8-BC57-4C58-8A69-BA4CA6E851D9}"/>
    <cellStyle name="Comma 2 4 3 6 4" xfId="30792" xr:uid="{0ED57304-90C2-4902-A94D-E91602F868A3}"/>
    <cellStyle name="Comma 2 4 3 6 5" xfId="45675" xr:uid="{DABAC52F-2DA2-4AF6-8475-074BF2125C7E}"/>
    <cellStyle name="Comma 2 4 3 7" xfId="20524" xr:uid="{6DDECA6B-A6F9-41D0-BC48-615B7D0C3495}"/>
    <cellStyle name="Comma 2 4 3 7 2" xfId="34216" xr:uid="{0110400B-9CF6-433E-BA18-99B61E31417C}"/>
    <cellStyle name="Comma 2 4 3 7 3" xfId="49099" xr:uid="{63A8B24D-E346-4865-B0D2-4FDF8C8EE699}"/>
    <cellStyle name="Comma 2 4 3 8" xfId="13680" xr:uid="{DCA8D8D8-99FE-4D83-B886-DAA607EA0FBE}"/>
    <cellStyle name="Comma 2 4 3 9" xfId="27370" xr:uid="{5134C987-DBF3-49A5-8FD6-5828E6A02958}"/>
    <cellStyle name="Comma 2 4 4" xfId="6838" xr:uid="{CD11B8F3-7DE4-4D73-AE77-38744EC84F2D}"/>
    <cellStyle name="Comma 2 4 4 2" xfId="6839" xr:uid="{E3C8E8B6-5896-4821-97DB-F23C60CB4B81}"/>
    <cellStyle name="Comma 2 4 4 2 2" xfId="8552" xr:uid="{242B71C9-0F71-4F3F-9304-EBF43CD87D95}"/>
    <cellStyle name="Comma 2 4 4 2 2 2" xfId="11974" xr:uid="{809F09D7-8340-465C-AACC-D42537FF6A9E}"/>
    <cellStyle name="Comma 2 4 4 2 2 2 2" xfId="25664" xr:uid="{847CC25B-6EDA-4D1E-8A59-C6B5A2318AC8}"/>
    <cellStyle name="Comma 2 4 4 2 2 2 2 2" xfId="39356" xr:uid="{68733AC9-4618-4729-8796-0F9A1FE4444A}"/>
    <cellStyle name="Comma 2 4 4 2 2 2 2 3" xfId="54239" xr:uid="{D8E1C7A8-2DC4-4650-9D71-6177DB0A8B4B}"/>
    <cellStyle name="Comma 2 4 4 2 2 2 3" xfId="18820" xr:uid="{6C20BF8D-E4A8-4D66-AF78-ABA708D99677}"/>
    <cellStyle name="Comma 2 4 4 2 2 2 4" xfId="32510" xr:uid="{8C39E22F-8D9B-4A8B-BDA0-C9D588BEE6A6}"/>
    <cellStyle name="Comma 2 4 4 2 2 2 5" xfId="47393" xr:uid="{1DFC871D-E745-4905-AE5A-DD2521C81560}"/>
    <cellStyle name="Comma 2 4 4 2 2 3" xfId="22242" xr:uid="{ED768EDE-D0E4-429F-B66B-67199F9AFD75}"/>
    <cellStyle name="Comma 2 4 4 2 2 3 2" xfId="35934" xr:uid="{949D8130-BEEE-4C15-A824-BDE5EC3A4ACC}"/>
    <cellStyle name="Comma 2 4 4 2 2 3 3" xfId="50817" xr:uid="{77B7E275-CCEE-4E87-81BC-8F21FCF4997B}"/>
    <cellStyle name="Comma 2 4 4 2 2 4" xfId="15398" xr:uid="{EAD07CF2-AF64-41D4-AFC7-BF2BFBF20378}"/>
    <cellStyle name="Comma 2 4 4 2 2 5" xfId="29088" xr:uid="{D1D8B70A-8E6E-432E-ACFE-310DEC0F6B4A}"/>
    <cellStyle name="Comma 2 4 4 2 2 6" xfId="43971" xr:uid="{4AD4AA8B-1A49-4DFF-9C78-DBBD15F3F2BC}"/>
    <cellStyle name="Comma 2 4 4 2 3" xfId="10262" xr:uid="{89C573E4-D1DA-4466-B5EE-0A09A24177E9}"/>
    <cellStyle name="Comma 2 4 4 2 3 2" xfId="23952" xr:uid="{83D78A3E-F5CE-48B1-9BE0-C82B6B1753D6}"/>
    <cellStyle name="Comma 2 4 4 2 3 2 2" xfId="37644" xr:uid="{6B873DB8-A5FD-4186-9F2E-DF930D62F0A8}"/>
    <cellStyle name="Comma 2 4 4 2 3 2 3" xfId="52527" xr:uid="{FB3F7330-2F07-40E9-8658-E62414A96548}"/>
    <cellStyle name="Comma 2 4 4 2 3 3" xfId="17108" xr:uid="{72E089BC-62AB-408E-B556-B4CC39525942}"/>
    <cellStyle name="Comma 2 4 4 2 3 4" xfId="30798" xr:uid="{7CEAC0E0-3C22-4692-8D10-EFA066D778DC}"/>
    <cellStyle name="Comma 2 4 4 2 3 5" xfId="45681" xr:uid="{D51A2051-3252-40A7-841A-FBA7F65D3A76}"/>
    <cellStyle name="Comma 2 4 4 2 4" xfId="20530" xr:uid="{2D55C87D-E859-4E3F-BCE9-E1A02EC11890}"/>
    <cellStyle name="Comma 2 4 4 2 4 2" xfId="34222" xr:uid="{F2E1C038-952F-4BC7-8B41-F8D047220E2D}"/>
    <cellStyle name="Comma 2 4 4 2 4 3" xfId="49105" xr:uid="{CE8F7EA9-4302-4431-9C5C-AB882136863F}"/>
    <cellStyle name="Comma 2 4 4 2 5" xfId="13686" xr:uid="{70F2C6C3-E18B-4B7C-B309-17596D149376}"/>
    <cellStyle name="Comma 2 4 4 2 6" xfId="27376" xr:uid="{017E5A83-28AE-498A-BC59-1BC16571DC4C}"/>
    <cellStyle name="Comma 2 4 4 2 7" xfId="42259" xr:uid="{CB98F60A-A804-41C8-B3FD-B808C9320EF1}"/>
    <cellStyle name="Comma 2 4 4 3" xfId="8551" xr:uid="{5B9273B6-D247-411B-9671-B4B9CEF29EA1}"/>
    <cellStyle name="Comma 2 4 4 3 2" xfId="11973" xr:uid="{14D6D848-DABA-4316-91EA-BB49F59B90F7}"/>
    <cellStyle name="Comma 2 4 4 3 2 2" xfId="25663" xr:uid="{262BE4BD-35F5-44DF-919C-67725789354E}"/>
    <cellStyle name="Comma 2 4 4 3 2 2 2" xfId="39355" xr:uid="{4FD0876E-C32D-4E0C-BF15-F4EF2394D01E}"/>
    <cellStyle name="Comma 2 4 4 3 2 2 3" xfId="54238" xr:uid="{611D722C-D9E4-44A7-84FC-4E434B801C12}"/>
    <cellStyle name="Comma 2 4 4 3 2 3" xfId="18819" xr:uid="{D4960BA5-A200-46B4-AACC-12B616132124}"/>
    <cellStyle name="Comma 2 4 4 3 2 4" xfId="32509" xr:uid="{93779604-90E8-4C82-85F4-D372F0A00FE5}"/>
    <cellStyle name="Comma 2 4 4 3 2 5" xfId="47392" xr:uid="{873F9E82-EF9D-41B7-8B5F-95D885947CC4}"/>
    <cellStyle name="Comma 2 4 4 3 3" xfId="22241" xr:uid="{D360676E-2CF1-4886-8E6B-63CCA33CD5CD}"/>
    <cellStyle name="Comma 2 4 4 3 3 2" xfId="35933" xr:uid="{59E8ED3D-188D-4E23-AB8D-081B4F7F2812}"/>
    <cellStyle name="Comma 2 4 4 3 3 3" xfId="50816" xr:uid="{488FFBBA-336F-4645-89AD-3372749E8DF1}"/>
    <cellStyle name="Comma 2 4 4 3 4" xfId="15397" xr:uid="{0075E1A7-76F0-41BB-A5ED-E9005A58A954}"/>
    <cellStyle name="Comma 2 4 4 3 5" xfId="29087" xr:uid="{7FE869AA-2043-4E34-B72D-9477D98E5C9E}"/>
    <cellStyle name="Comma 2 4 4 3 6" xfId="43970" xr:uid="{C7EC2146-A31E-4759-85F9-6C7B56494326}"/>
    <cellStyle name="Comma 2 4 4 4" xfId="10261" xr:uid="{934AA7E5-4F78-4F6F-ABFD-95EF303683D5}"/>
    <cellStyle name="Comma 2 4 4 4 2" xfId="23951" xr:uid="{120E76BE-FA5D-4006-97D1-A982AA863E96}"/>
    <cellStyle name="Comma 2 4 4 4 2 2" xfId="37643" xr:uid="{3350880A-9AAB-446B-8BBB-3E12DF1D35F3}"/>
    <cellStyle name="Comma 2 4 4 4 2 3" xfId="52526" xr:uid="{B9DEBFD7-3155-484A-92CD-CB4A9DC19D2E}"/>
    <cellStyle name="Comma 2 4 4 4 3" xfId="17107" xr:uid="{D8A4F2E3-7B6F-4332-8BF8-EAD9A47EFA13}"/>
    <cellStyle name="Comma 2 4 4 4 4" xfId="30797" xr:uid="{E0AC0238-FC2E-45EF-9A41-9BD42835273C}"/>
    <cellStyle name="Comma 2 4 4 4 5" xfId="45680" xr:uid="{4490A7F1-2E09-4990-B44E-CA53E48DB0CC}"/>
    <cellStyle name="Comma 2 4 4 5" xfId="20529" xr:uid="{5F56163D-96C5-44E8-91F1-9687BBA0C685}"/>
    <cellStyle name="Comma 2 4 4 5 2" xfId="34221" xr:uid="{9D0A8525-3C78-40A8-8A91-A150334183B2}"/>
    <cellStyle name="Comma 2 4 4 5 3" xfId="49104" xr:uid="{711D3B82-7B45-48A8-9049-1979A75505D2}"/>
    <cellStyle name="Comma 2 4 4 6" xfId="13685" xr:uid="{3338E773-651A-4936-8F5B-E4B386062772}"/>
    <cellStyle name="Comma 2 4 4 7" xfId="27375" xr:uid="{39AA501D-59E9-47B7-A180-07FF6A569BA0}"/>
    <cellStyle name="Comma 2 4 4 8" xfId="42258" xr:uid="{F60AB84D-F49C-4BE8-8D73-06710006EC35}"/>
    <cellStyle name="Comma 2 4 5" xfId="6840" xr:uid="{9841DF0D-3A9D-4478-95AD-22DC0A1B398E}"/>
    <cellStyle name="Comma 2 4 5 2" xfId="8553" xr:uid="{59718D45-6182-4A35-8D1A-66C89A9A26A9}"/>
    <cellStyle name="Comma 2 4 5 2 2" xfId="11975" xr:uid="{785C81A7-C928-4737-852D-B6663E32B3D5}"/>
    <cellStyle name="Comma 2 4 5 2 2 2" xfId="25665" xr:uid="{CB68B6FC-FA8E-4D6F-A8A8-806BE75482F8}"/>
    <cellStyle name="Comma 2 4 5 2 2 2 2" xfId="39357" xr:uid="{F5C050C7-3DC3-4B65-AB42-13249C7D5C64}"/>
    <cellStyle name="Comma 2 4 5 2 2 2 3" xfId="54240" xr:uid="{4FC58640-5613-4132-ADE3-760C0A2C04DA}"/>
    <cellStyle name="Comma 2 4 5 2 2 3" xfId="18821" xr:uid="{76F166B6-8891-4718-92AB-5339DAEC16CF}"/>
    <cellStyle name="Comma 2 4 5 2 2 4" xfId="32511" xr:uid="{2D4CC4AB-983E-48AC-8FAA-200025D1ED22}"/>
    <cellStyle name="Comma 2 4 5 2 2 5" xfId="47394" xr:uid="{E5BFA40F-AD9A-402A-BA3D-5B162B4AE76D}"/>
    <cellStyle name="Comma 2 4 5 2 3" xfId="22243" xr:uid="{A55E6AC5-BE1F-431A-8C9F-08003C43BD76}"/>
    <cellStyle name="Comma 2 4 5 2 3 2" xfId="35935" xr:uid="{D98DC00C-821C-4204-A7C9-6E6DD8EAA81A}"/>
    <cellStyle name="Comma 2 4 5 2 3 3" xfId="50818" xr:uid="{12EDBB46-F8F9-4A74-A8D2-D23DB80541DC}"/>
    <cellStyle name="Comma 2 4 5 2 4" xfId="15399" xr:uid="{2BD22932-9797-4389-978A-895072BC26E7}"/>
    <cellStyle name="Comma 2 4 5 2 5" xfId="29089" xr:uid="{393BE3B3-C282-4DF6-AE87-2B407F572CC0}"/>
    <cellStyle name="Comma 2 4 5 2 6" xfId="43972" xr:uid="{0008280D-EC7F-4543-9CE4-67C7AB5830E6}"/>
    <cellStyle name="Comma 2 4 5 3" xfId="10263" xr:uid="{BCB56A5F-17B3-42BD-A6D3-912C2400017F}"/>
    <cellStyle name="Comma 2 4 5 3 2" xfId="23953" xr:uid="{319D810E-32F8-4332-80F0-C866E6AD3996}"/>
    <cellStyle name="Comma 2 4 5 3 2 2" xfId="37645" xr:uid="{409DE3AB-91A5-4044-A8D5-BCBE50487C83}"/>
    <cellStyle name="Comma 2 4 5 3 2 3" xfId="52528" xr:uid="{24FF26B6-3406-4335-84C0-9E4F951CC304}"/>
    <cellStyle name="Comma 2 4 5 3 3" xfId="17109" xr:uid="{C82DB174-C768-4FE1-92E1-12C7035AB9AB}"/>
    <cellStyle name="Comma 2 4 5 3 4" xfId="30799" xr:uid="{B000C80D-6A8C-481A-96D7-8C5825421C55}"/>
    <cellStyle name="Comma 2 4 5 3 5" xfId="45682" xr:uid="{EA277835-504B-4E5A-919D-9FB1ABD3EA56}"/>
    <cellStyle name="Comma 2 4 5 4" xfId="20531" xr:uid="{A8502A61-F7FF-44E5-9D31-01B90A20A6C7}"/>
    <cellStyle name="Comma 2 4 5 4 2" xfId="34223" xr:uid="{45AF929F-0DCF-4676-828C-0120C307F2E8}"/>
    <cellStyle name="Comma 2 4 5 4 3" xfId="49106" xr:uid="{A60F7CD5-56DB-4CDA-B948-51EC0CCC0846}"/>
    <cellStyle name="Comma 2 4 5 5" xfId="13687" xr:uid="{3269E2FB-C6D7-426A-A99E-195D19D082C4}"/>
    <cellStyle name="Comma 2 4 5 6" xfId="27377" xr:uid="{5CE94584-25BF-413F-ACC7-92B15B32ABFF}"/>
    <cellStyle name="Comma 2 4 5 7" xfId="42260" xr:uid="{E0BDF5FB-AD9C-4EDF-A415-4D4A313F2EEB}"/>
    <cellStyle name="Comma 2 4 6" xfId="6841" xr:uid="{56598C16-61FD-401F-AFE8-7656E6DFFD46}"/>
    <cellStyle name="Comma 2 4 6 2" xfId="8554" xr:uid="{6780B491-B0CE-49B2-A27F-099BCBC10A70}"/>
    <cellStyle name="Comma 2 4 6 2 2" xfId="11976" xr:uid="{F2A86A32-DCAA-41A1-AF60-A519332169C0}"/>
    <cellStyle name="Comma 2 4 6 2 2 2" xfId="25666" xr:uid="{A6B097C8-C95C-4A88-82D2-F15D79924750}"/>
    <cellStyle name="Comma 2 4 6 2 2 2 2" xfId="39358" xr:uid="{5A722F6C-FAD1-4ED7-9D25-4B6A67007044}"/>
    <cellStyle name="Comma 2 4 6 2 2 2 3" xfId="54241" xr:uid="{428A39AB-D05F-47C4-AD00-BAF7DF0A45C8}"/>
    <cellStyle name="Comma 2 4 6 2 2 3" xfId="18822" xr:uid="{433961AB-A929-44A4-8A4E-484938F90F1F}"/>
    <cellStyle name="Comma 2 4 6 2 2 4" xfId="32512" xr:uid="{1D4D55CC-C589-4CAC-8B16-DBC8F197381F}"/>
    <cellStyle name="Comma 2 4 6 2 2 5" xfId="47395" xr:uid="{BBEB29D4-50C1-460D-BDC0-4DDC6A23ED5B}"/>
    <cellStyle name="Comma 2 4 6 2 3" xfId="22244" xr:uid="{0B068F59-D455-4C55-8349-401850DCC102}"/>
    <cellStyle name="Comma 2 4 6 2 3 2" xfId="35936" xr:uid="{245415FD-D122-460C-B9E5-0198570BBDC6}"/>
    <cellStyle name="Comma 2 4 6 2 3 3" xfId="50819" xr:uid="{E479F79B-6074-41AE-BC94-8B927D781559}"/>
    <cellStyle name="Comma 2 4 6 2 4" xfId="15400" xr:uid="{982EBDC9-E810-4C40-988B-79E38D1FB766}"/>
    <cellStyle name="Comma 2 4 6 2 5" xfId="29090" xr:uid="{33193196-C98A-4A35-A14B-5CB7EF833C1E}"/>
    <cellStyle name="Comma 2 4 6 2 6" xfId="43973" xr:uid="{063B1B53-E214-4B55-8B6E-957E3833267C}"/>
    <cellStyle name="Comma 2 4 6 3" xfId="10264" xr:uid="{A00F8BBD-FC7D-4DCE-8B23-6F860E7E1ACD}"/>
    <cellStyle name="Comma 2 4 6 3 2" xfId="23954" xr:uid="{4DEE45A6-F044-4F0B-8B90-C5433E42292A}"/>
    <cellStyle name="Comma 2 4 6 3 2 2" xfId="37646" xr:uid="{39D3485E-C75B-444F-ADDC-13B6FC9C1DB4}"/>
    <cellStyle name="Comma 2 4 6 3 2 3" xfId="52529" xr:uid="{36FE9D4B-5A0C-49D5-8C0A-958755F5A8C9}"/>
    <cellStyle name="Comma 2 4 6 3 3" xfId="17110" xr:uid="{1C840881-C23C-48C2-9319-4E51A5666438}"/>
    <cellStyle name="Comma 2 4 6 3 4" xfId="30800" xr:uid="{B54A934A-72EB-43B8-9393-6F14E8B39D88}"/>
    <cellStyle name="Comma 2 4 6 3 5" xfId="45683" xr:uid="{E9E87B95-1584-4DD8-88BD-EFE6CDFE5300}"/>
    <cellStyle name="Comma 2 4 6 4" xfId="20532" xr:uid="{9DDD19CF-8934-4146-AB4B-9414820A2C4F}"/>
    <cellStyle name="Comma 2 4 6 4 2" xfId="34224" xr:uid="{EA6CFB35-CA31-499E-A651-583C875232DC}"/>
    <cellStyle name="Comma 2 4 6 4 3" xfId="49107" xr:uid="{63216EC6-BCA7-40DF-A192-B1F6C8FBBD03}"/>
    <cellStyle name="Comma 2 4 6 5" xfId="13688" xr:uid="{B5C4AC32-AE35-4774-BBA4-EE82BA351CC6}"/>
    <cellStyle name="Comma 2 4 6 6" xfId="27378" xr:uid="{D4022243-7A0B-4741-8588-087BFFB3F2DD}"/>
    <cellStyle name="Comma 2 4 6 7" xfId="42261" xr:uid="{6EF1350F-2013-4916-BC24-591B0A1435A1}"/>
    <cellStyle name="Comma 2 4 7" xfId="8540" xr:uid="{B202A728-A17C-457D-80E2-83377CFCCA97}"/>
    <cellStyle name="Comma 2 4 7 2" xfId="11962" xr:uid="{FD4BDF3C-4DF0-44B9-9A48-C85A7BE218DA}"/>
    <cellStyle name="Comma 2 4 7 2 2" xfId="25652" xr:uid="{80A5CC6A-747D-45F8-BF71-C9B42CF455CD}"/>
    <cellStyle name="Comma 2 4 7 2 2 2" xfId="39344" xr:uid="{B1151C9A-416D-492D-B902-85115D9B3B47}"/>
    <cellStyle name="Comma 2 4 7 2 2 3" xfId="54227" xr:uid="{3AB69299-FC32-4294-AE85-B8829A80E7A7}"/>
    <cellStyle name="Comma 2 4 7 2 3" xfId="18808" xr:uid="{1E8FD771-1858-4E0A-BFD4-362B8BE39975}"/>
    <cellStyle name="Comma 2 4 7 2 4" xfId="32498" xr:uid="{0B4B0216-600D-4266-8FC6-CA7CAF326CC7}"/>
    <cellStyle name="Comma 2 4 7 2 5" xfId="47381" xr:uid="{269D32EC-CE23-447D-A3D5-9B1AB0B37EEA}"/>
    <cellStyle name="Comma 2 4 7 3" xfId="22230" xr:uid="{95C51B58-12D3-4B18-96AD-A88C660CD112}"/>
    <cellStyle name="Comma 2 4 7 3 2" xfId="35922" xr:uid="{3F4398E1-64A9-47AD-BA6E-16F4FB9299B5}"/>
    <cellStyle name="Comma 2 4 7 3 3" xfId="50805" xr:uid="{B936C209-D1A6-4C38-AD16-28E3F91805EF}"/>
    <cellStyle name="Comma 2 4 7 4" xfId="15386" xr:uid="{106F1BDE-6FDA-470F-950C-BB504F864EE8}"/>
    <cellStyle name="Comma 2 4 7 5" xfId="29076" xr:uid="{1B2F15A9-9D14-482B-9D62-8A02A74FDAF7}"/>
    <cellStyle name="Comma 2 4 7 6" xfId="43959" xr:uid="{CFE9501B-AF62-46AE-B2D6-4E0E43EF5586}"/>
    <cellStyle name="Comma 2 4 8" xfId="10250" xr:uid="{15E12DCC-9880-4CFB-89DF-247B8857CEE9}"/>
    <cellStyle name="Comma 2 4 8 2" xfId="23940" xr:uid="{D14F1CCF-3325-4426-B38F-36284FA8FCE6}"/>
    <cellStyle name="Comma 2 4 8 2 2" xfId="37632" xr:uid="{689F7690-DA64-449F-8522-DF1A29F3CBF1}"/>
    <cellStyle name="Comma 2 4 8 2 3" xfId="52515" xr:uid="{A3A09A01-AEA9-435D-A484-C456740316E5}"/>
    <cellStyle name="Comma 2 4 8 3" xfId="17096" xr:uid="{E04CCF38-0B87-4AB5-BF50-BF5541FE1BE0}"/>
    <cellStyle name="Comma 2 4 8 4" xfId="30786" xr:uid="{22A2F6EA-708E-4181-B17B-574AF28A1E53}"/>
    <cellStyle name="Comma 2 4 8 5" xfId="45669" xr:uid="{B9E07E5F-70AB-49DF-9EDA-21CDE0287750}"/>
    <cellStyle name="Comma 2 4 9" xfId="20518" xr:uid="{0CAF856A-BA4D-48AA-BDA6-0ED0D8D06245}"/>
    <cellStyle name="Comma 2 4 9 2" xfId="34210" xr:uid="{DC3B579B-03E6-4531-8E9C-AA3068864393}"/>
    <cellStyle name="Comma 2 4 9 3" xfId="49093" xr:uid="{F8365C49-D9C0-4577-91CA-C20B2A40B0E4}"/>
    <cellStyle name="Comma 2 5" xfId="6842" xr:uid="{91085579-E0CF-406C-8D1C-944004C39FE8}"/>
    <cellStyle name="Comma 2 5 10" xfId="13689" xr:uid="{30DC4EEE-3F4D-41AA-BB3B-B63DA57B004D}"/>
    <cellStyle name="Comma 2 5 11" xfId="27379" xr:uid="{A4AF16E9-E2CC-4BCF-8786-4088439AC511}"/>
    <cellStyle name="Comma 2 5 12" xfId="42262" xr:uid="{C0B214B0-460F-4781-B594-6960DC58FB16}"/>
    <cellStyle name="Comma 2 5 2" xfId="6843" xr:uid="{A4D07DD8-6BF7-423E-80BA-FB469A06F019}"/>
    <cellStyle name="Comma 2 5 2 10" xfId="42263" xr:uid="{ACF59741-288E-4E66-8476-CFDBAC9C0985}"/>
    <cellStyle name="Comma 2 5 2 2" xfId="6844" xr:uid="{324B29AC-3E88-472D-BAE0-5130939CAA32}"/>
    <cellStyle name="Comma 2 5 2 2 2" xfId="6845" xr:uid="{9F808B57-F958-4029-879A-722CD0D65FFE}"/>
    <cellStyle name="Comma 2 5 2 2 2 2" xfId="8558" xr:uid="{FCBE8AC6-DE68-4E11-ABDE-16411D3EF2A3}"/>
    <cellStyle name="Comma 2 5 2 2 2 2 2" xfId="11980" xr:uid="{AD57027B-B8AB-4050-B02C-D2F14730BC24}"/>
    <cellStyle name="Comma 2 5 2 2 2 2 2 2" xfId="25670" xr:uid="{643D9323-82F0-49CC-B5FA-60FCA5F57FC9}"/>
    <cellStyle name="Comma 2 5 2 2 2 2 2 2 2" xfId="39362" xr:uid="{6F9CE366-6D71-47A1-BFEF-6039ACFB6E92}"/>
    <cellStyle name="Comma 2 5 2 2 2 2 2 2 3" xfId="54245" xr:uid="{5CAE7E62-8488-41BA-B15B-FB50771F9758}"/>
    <cellStyle name="Comma 2 5 2 2 2 2 2 3" xfId="18826" xr:uid="{38E7BA27-B6B9-4C42-9C2F-8D83AAF23544}"/>
    <cellStyle name="Comma 2 5 2 2 2 2 2 4" xfId="32516" xr:uid="{6C04DD50-18CB-431D-A8B1-8263E9C5C88D}"/>
    <cellStyle name="Comma 2 5 2 2 2 2 2 5" xfId="47399" xr:uid="{73894C0E-0F0F-43CE-9B31-A532A8F6AD96}"/>
    <cellStyle name="Comma 2 5 2 2 2 2 3" xfId="22248" xr:uid="{B724ECC8-DE2C-4CA1-A47C-FF9259DAD006}"/>
    <cellStyle name="Comma 2 5 2 2 2 2 3 2" xfId="35940" xr:uid="{F67A573D-6F0A-435C-9F08-A9783CFBE12E}"/>
    <cellStyle name="Comma 2 5 2 2 2 2 3 3" xfId="50823" xr:uid="{1D281FB8-68FF-4525-8F27-6501EEB348DA}"/>
    <cellStyle name="Comma 2 5 2 2 2 2 4" xfId="15404" xr:uid="{895598D0-8C78-4324-BE78-30A709EC87B1}"/>
    <cellStyle name="Comma 2 5 2 2 2 2 5" xfId="29094" xr:uid="{204F5E09-A4CB-4289-B417-84CD8C6DEEFD}"/>
    <cellStyle name="Comma 2 5 2 2 2 2 6" xfId="43977" xr:uid="{33792127-DC8E-4B01-8D75-05E90FDDACF3}"/>
    <cellStyle name="Comma 2 5 2 2 2 3" xfId="10268" xr:uid="{629CF73C-D628-42C7-9E98-F8BAC2DC761B}"/>
    <cellStyle name="Comma 2 5 2 2 2 3 2" xfId="23958" xr:uid="{808DE8F9-97B7-4EAA-9472-D66BF1F3A319}"/>
    <cellStyle name="Comma 2 5 2 2 2 3 2 2" xfId="37650" xr:uid="{41ED84A4-F144-4190-BDC8-2C9348A8562D}"/>
    <cellStyle name="Comma 2 5 2 2 2 3 2 3" xfId="52533" xr:uid="{663DB6AA-EE4A-428D-B209-040D3B05E777}"/>
    <cellStyle name="Comma 2 5 2 2 2 3 3" xfId="17114" xr:uid="{CE448B68-FAEC-4F31-9737-A0DEA15CD31F}"/>
    <cellStyle name="Comma 2 5 2 2 2 3 4" xfId="30804" xr:uid="{8DDA85A4-5222-470E-AD24-D9347B07EC13}"/>
    <cellStyle name="Comma 2 5 2 2 2 3 5" xfId="45687" xr:uid="{3B031965-8ABF-4088-A308-D0BA8677D795}"/>
    <cellStyle name="Comma 2 5 2 2 2 4" xfId="20536" xr:uid="{0AEEDC90-21FE-481F-BB4E-7EAEF9E29352}"/>
    <cellStyle name="Comma 2 5 2 2 2 4 2" xfId="34228" xr:uid="{6AAD8CF4-4A23-4BAD-93DF-34E36545BB4F}"/>
    <cellStyle name="Comma 2 5 2 2 2 4 3" xfId="49111" xr:uid="{252F2CB2-45FC-4C0E-B1BF-8E15A6788663}"/>
    <cellStyle name="Comma 2 5 2 2 2 5" xfId="13692" xr:uid="{6E74DCC4-7549-48F1-B150-D1BCBE8B798F}"/>
    <cellStyle name="Comma 2 5 2 2 2 6" xfId="27382" xr:uid="{61248268-704E-45F3-90DC-70DB247EEAC3}"/>
    <cellStyle name="Comma 2 5 2 2 2 7" xfId="42265" xr:uid="{871CFD67-ABDC-461D-B0D2-A052B863D37E}"/>
    <cellStyle name="Comma 2 5 2 2 3" xfId="8557" xr:uid="{B776DEC5-1557-4C57-84FD-2885B4D73D7C}"/>
    <cellStyle name="Comma 2 5 2 2 3 2" xfId="11979" xr:uid="{AC539D52-F92D-495A-BAFB-05C3F8F60667}"/>
    <cellStyle name="Comma 2 5 2 2 3 2 2" xfId="25669" xr:uid="{236FA9B2-7E66-4DF7-8DF1-63655DB3A99C}"/>
    <cellStyle name="Comma 2 5 2 2 3 2 2 2" xfId="39361" xr:uid="{539A9E37-751F-4D6B-98E9-D1E807D5777F}"/>
    <cellStyle name="Comma 2 5 2 2 3 2 2 3" xfId="54244" xr:uid="{ED35C5E5-07CD-4972-8FFB-DD2CD60F6995}"/>
    <cellStyle name="Comma 2 5 2 2 3 2 3" xfId="18825" xr:uid="{ABD6FEE3-3559-4278-B417-0C90C982C9A5}"/>
    <cellStyle name="Comma 2 5 2 2 3 2 4" xfId="32515" xr:uid="{47996C9C-FDCA-4EDD-80FC-1D2026FD08F4}"/>
    <cellStyle name="Comma 2 5 2 2 3 2 5" xfId="47398" xr:uid="{F3230113-D6E1-4A48-AFEB-32EE59C5323D}"/>
    <cellStyle name="Comma 2 5 2 2 3 3" xfId="22247" xr:uid="{9B79A4D0-C7A3-41A7-AAC9-B4CE8DD6D7BC}"/>
    <cellStyle name="Comma 2 5 2 2 3 3 2" xfId="35939" xr:uid="{DA657893-95B9-4B0B-9283-4C5B3067D45C}"/>
    <cellStyle name="Comma 2 5 2 2 3 3 3" xfId="50822" xr:uid="{3EF9D26E-5CC8-4C85-8D8F-E4E6A9D9FDE9}"/>
    <cellStyle name="Comma 2 5 2 2 3 4" xfId="15403" xr:uid="{2249C691-E41B-42A4-9BBF-74BBE6445325}"/>
    <cellStyle name="Comma 2 5 2 2 3 5" xfId="29093" xr:uid="{1FC89EE3-50A2-490A-8ACC-CC3EF83C8FC6}"/>
    <cellStyle name="Comma 2 5 2 2 3 6" xfId="43976" xr:uid="{88D12025-F5EA-431D-9425-D835AE02BD99}"/>
    <cellStyle name="Comma 2 5 2 2 4" xfId="10267" xr:uid="{4F4E682C-65E2-4207-B11F-2EE64E37E5F3}"/>
    <cellStyle name="Comma 2 5 2 2 4 2" xfId="23957" xr:uid="{383805F6-D40D-47E2-A4D6-B43A22C204D4}"/>
    <cellStyle name="Comma 2 5 2 2 4 2 2" xfId="37649" xr:uid="{324403CF-EE87-4DD9-A4CB-BC18693A6029}"/>
    <cellStyle name="Comma 2 5 2 2 4 2 3" xfId="52532" xr:uid="{325681A8-4CC7-4205-948C-63758DFC9C2C}"/>
    <cellStyle name="Comma 2 5 2 2 4 3" xfId="17113" xr:uid="{AD4F2FE6-A4B4-47A1-A228-C179AE43DEFF}"/>
    <cellStyle name="Comma 2 5 2 2 4 4" xfId="30803" xr:uid="{92AC9096-1F65-4A09-9CA5-36919C47F980}"/>
    <cellStyle name="Comma 2 5 2 2 4 5" xfId="45686" xr:uid="{25F8109B-6E45-4474-B9E7-5554F0574F0F}"/>
    <cellStyle name="Comma 2 5 2 2 5" xfId="20535" xr:uid="{7A5E0EFA-F64B-49F4-9563-B943A162E790}"/>
    <cellStyle name="Comma 2 5 2 2 5 2" xfId="34227" xr:uid="{14302E49-FAAB-4405-9B21-37110F65FE6A}"/>
    <cellStyle name="Comma 2 5 2 2 5 3" xfId="49110" xr:uid="{368E2066-E257-4526-8DB3-2E3AD5A9FB55}"/>
    <cellStyle name="Comma 2 5 2 2 6" xfId="13691" xr:uid="{27A5DFBB-6EC9-4E90-815B-7B316D430DF1}"/>
    <cellStyle name="Comma 2 5 2 2 7" xfId="27381" xr:uid="{5E81533A-DD01-427E-9578-496B8399A315}"/>
    <cellStyle name="Comma 2 5 2 2 8" xfId="42264" xr:uid="{FA1B633A-E78E-4FDF-A97B-00D9D45CC8B9}"/>
    <cellStyle name="Comma 2 5 2 3" xfId="6846" xr:uid="{3B6AD650-9731-4E9F-A633-2E06B025D133}"/>
    <cellStyle name="Comma 2 5 2 3 2" xfId="8559" xr:uid="{1C1CF048-81AD-438C-BA2B-55949CCCD683}"/>
    <cellStyle name="Comma 2 5 2 3 2 2" xfId="11981" xr:uid="{4573330F-A0CE-49E7-887D-5C044D4DB3C8}"/>
    <cellStyle name="Comma 2 5 2 3 2 2 2" xfId="25671" xr:uid="{8FD3B2C9-742E-4DC6-A49E-36C67B1DD4FE}"/>
    <cellStyle name="Comma 2 5 2 3 2 2 2 2" xfId="39363" xr:uid="{50E1A1D7-12D9-43FF-81A9-A88CAD14DF34}"/>
    <cellStyle name="Comma 2 5 2 3 2 2 2 3" xfId="54246" xr:uid="{6BF38B7D-7E78-44F6-9A0D-68848F7D30C5}"/>
    <cellStyle name="Comma 2 5 2 3 2 2 3" xfId="18827" xr:uid="{75762410-443B-4A70-9F1E-1FC36A1CEE08}"/>
    <cellStyle name="Comma 2 5 2 3 2 2 4" xfId="32517" xr:uid="{2BEF86AB-FEC6-4500-8F13-27984FDFEFCC}"/>
    <cellStyle name="Comma 2 5 2 3 2 2 5" xfId="47400" xr:uid="{ECE407DE-DAD8-4073-B831-5C60518121DA}"/>
    <cellStyle name="Comma 2 5 2 3 2 3" xfId="22249" xr:uid="{C2019802-4801-4F04-A704-3D7CDD376F7E}"/>
    <cellStyle name="Comma 2 5 2 3 2 3 2" xfId="35941" xr:uid="{44E3DD26-4FDC-4BCA-97CA-2C522F948B36}"/>
    <cellStyle name="Comma 2 5 2 3 2 3 3" xfId="50824" xr:uid="{C4C6240A-548C-4B80-8629-784693E1BA9B}"/>
    <cellStyle name="Comma 2 5 2 3 2 4" xfId="15405" xr:uid="{E3AAA998-81A9-4BAE-B669-9E223193D8D6}"/>
    <cellStyle name="Comma 2 5 2 3 2 5" xfId="29095" xr:uid="{BAAA868D-CA3C-4006-A79D-BED8DA796F32}"/>
    <cellStyle name="Comma 2 5 2 3 2 6" xfId="43978" xr:uid="{77F2C56C-0FE6-49B1-AB8C-900765098253}"/>
    <cellStyle name="Comma 2 5 2 3 3" xfId="10269" xr:uid="{1B681179-D411-4E0F-855E-40606120AF7E}"/>
    <cellStyle name="Comma 2 5 2 3 3 2" xfId="23959" xr:uid="{99E560D8-738C-40B4-831F-7DE8D4FD9C9D}"/>
    <cellStyle name="Comma 2 5 2 3 3 2 2" xfId="37651" xr:uid="{4B4B5BB8-98A6-42D6-A88B-66AC028F8407}"/>
    <cellStyle name="Comma 2 5 2 3 3 2 3" xfId="52534" xr:uid="{3B1907C4-A8BA-4DAC-85D0-72A57FA170C1}"/>
    <cellStyle name="Comma 2 5 2 3 3 3" xfId="17115" xr:uid="{1572BF59-417A-4EA3-AA24-BD157F6A48B1}"/>
    <cellStyle name="Comma 2 5 2 3 3 4" xfId="30805" xr:uid="{5D059B35-40E5-43D5-925A-E2C16187A04A}"/>
    <cellStyle name="Comma 2 5 2 3 3 5" xfId="45688" xr:uid="{3658E48A-8A60-49D4-8352-33308237D616}"/>
    <cellStyle name="Comma 2 5 2 3 4" xfId="20537" xr:uid="{A498C1FA-ED33-4C69-BE4D-163937B1B940}"/>
    <cellStyle name="Comma 2 5 2 3 4 2" xfId="34229" xr:uid="{B5A9D9AC-5381-4737-AEF1-130F5CB5C470}"/>
    <cellStyle name="Comma 2 5 2 3 4 3" xfId="49112" xr:uid="{F1DDDE40-773F-4362-9872-72D2916532CD}"/>
    <cellStyle name="Comma 2 5 2 3 5" xfId="13693" xr:uid="{906F7A24-35F2-4A83-9E98-B937F07677F5}"/>
    <cellStyle name="Comma 2 5 2 3 6" xfId="27383" xr:uid="{9B6281DF-462B-4ABA-8893-13D0EA0C7702}"/>
    <cellStyle name="Comma 2 5 2 3 7" xfId="42266" xr:uid="{50409F6C-11D8-40DD-8550-4E1D513E1621}"/>
    <cellStyle name="Comma 2 5 2 4" xfId="6847" xr:uid="{481E3F21-14E5-4369-B856-D42760301CFC}"/>
    <cellStyle name="Comma 2 5 2 4 2" xfId="8560" xr:uid="{EF6993A7-C816-4D0D-94BA-3E8B88985D7A}"/>
    <cellStyle name="Comma 2 5 2 4 2 2" xfId="11982" xr:uid="{3704E385-0340-4024-A23D-87A10C503F2B}"/>
    <cellStyle name="Comma 2 5 2 4 2 2 2" xfId="25672" xr:uid="{02604A9B-337A-45C7-9EBB-99B9109CCED5}"/>
    <cellStyle name="Comma 2 5 2 4 2 2 2 2" xfId="39364" xr:uid="{AE067CEC-0E4C-4DFC-BE86-9249D471FD7D}"/>
    <cellStyle name="Comma 2 5 2 4 2 2 2 3" xfId="54247" xr:uid="{95085C04-87FB-4602-B8E4-59152D04BCAC}"/>
    <cellStyle name="Comma 2 5 2 4 2 2 3" xfId="18828" xr:uid="{5151545F-85C2-4D77-8875-70078FDB9DF9}"/>
    <cellStyle name="Comma 2 5 2 4 2 2 4" xfId="32518" xr:uid="{D14DC09D-6492-41D7-9747-003A4C14780E}"/>
    <cellStyle name="Comma 2 5 2 4 2 2 5" xfId="47401" xr:uid="{AF1BA20D-CDB7-49C9-8FA8-41CC7A0B8488}"/>
    <cellStyle name="Comma 2 5 2 4 2 3" xfId="22250" xr:uid="{07835DA5-13CD-4D3C-BBBA-F6949BD48EDD}"/>
    <cellStyle name="Comma 2 5 2 4 2 3 2" xfId="35942" xr:uid="{DE9B0ABF-C165-4C16-8280-4FF3462A233C}"/>
    <cellStyle name="Comma 2 5 2 4 2 3 3" xfId="50825" xr:uid="{1720995D-493B-4CAD-A4C3-044A472EBDBC}"/>
    <cellStyle name="Comma 2 5 2 4 2 4" xfId="15406" xr:uid="{952EA4EE-8D75-4D85-945A-FDBEB6F83566}"/>
    <cellStyle name="Comma 2 5 2 4 2 5" xfId="29096" xr:uid="{CEF13B04-7CDE-4DD1-99C0-56B4999A8755}"/>
    <cellStyle name="Comma 2 5 2 4 2 6" xfId="43979" xr:uid="{E5F599AB-9373-4A0F-BF86-D680B9706677}"/>
    <cellStyle name="Comma 2 5 2 4 3" xfId="10270" xr:uid="{5EF542E9-755D-4DAF-A3FB-EF501F0B9F4F}"/>
    <cellStyle name="Comma 2 5 2 4 3 2" xfId="23960" xr:uid="{DB72C83E-6116-4115-B840-D49099A9B731}"/>
    <cellStyle name="Comma 2 5 2 4 3 2 2" xfId="37652" xr:uid="{9DCE3758-12A5-41A1-85FF-64756378F3B4}"/>
    <cellStyle name="Comma 2 5 2 4 3 2 3" xfId="52535" xr:uid="{A2D7B149-5357-4BB4-969F-8FBBC4BE58FA}"/>
    <cellStyle name="Comma 2 5 2 4 3 3" xfId="17116" xr:uid="{0C451BBD-ADC1-4796-B279-E1C7447AA3FB}"/>
    <cellStyle name="Comma 2 5 2 4 3 4" xfId="30806" xr:uid="{58865EF1-9357-424A-9859-C260C16D84C3}"/>
    <cellStyle name="Comma 2 5 2 4 3 5" xfId="45689" xr:uid="{8CEF8EEC-1B65-41C4-9228-D9EB5BCF2235}"/>
    <cellStyle name="Comma 2 5 2 4 4" xfId="20538" xr:uid="{3A392DAC-C725-4675-981F-4DA805B70994}"/>
    <cellStyle name="Comma 2 5 2 4 4 2" xfId="34230" xr:uid="{5A6C16C9-3BDB-45F8-B118-FAAC1EAF74D9}"/>
    <cellStyle name="Comma 2 5 2 4 4 3" xfId="49113" xr:uid="{AB95C0B7-4FBC-485E-A1CB-0B4BF02A00EC}"/>
    <cellStyle name="Comma 2 5 2 4 5" xfId="13694" xr:uid="{D01291E2-0028-40DD-A047-6890D5890AB8}"/>
    <cellStyle name="Comma 2 5 2 4 6" xfId="27384" xr:uid="{BC300B4F-CA9E-4A1C-AD62-CD2BE2594A27}"/>
    <cellStyle name="Comma 2 5 2 4 7" xfId="42267" xr:uid="{F1E807D1-DD44-4CA5-8127-9414D0073751}"/>
    <cellStyle name="Comma 2 5 2 5" xfId="8556" xr:uid="{C330EF26-09EB-496A-A04E-EDB904A34A5B}"/>
    <cellStyle name="Comma 2 5 2 5 2" xfId="11978" xr:uid="{4E097043-47EC-4446-BBA5-451ECF584E38}"/>
    <cellStyle name="Comma 2 5 2 5 2 2" xfId="25668" xr:uid="{13F33303-CC61-4F61-9561-D9C558A1FD0E}"/>
    <cellStyle name="Comma 2 5 2 5 2 2 2" xfId="39360" xr:uid="{705C0677-14E5-48ED-86DA-C285093E72F2}"/>
    <cellStyle name="Comma 2 5 2 5 2 2 3" xfId="54243" xr:uid="{DAD097AC-0DE0-4243-B170-A45BCB081490}"/>
    <cellStyle name="Comma 2 5 2 5 2 3" xfId="18824" xr:uid="{371B257B-2AC7-4794-B475-765546E654BC}"/>
    <cellStyle name="Comma 2 5 2 5 2 4" xfId="32514" xr:uid="{1D4C938E-D285-4D77-AA1A-DF9EC3821478}"/>
    <cellStyle name="Comma 2 5 2 5 2 5" xfId="47397" xr:uid="{FC53FBCC-56BD-416C-951A-6F707220C4A4}"/>
    <cellStyle name="Comma 2 5 2 5 3" xfId="22246" xr:uid="{9EB34EC9-CC71-4542-B749-DBE454231B98}"/>
    <cellStyle name="Comma 2 5 2 5 3 2" xfId="35938" xr:uid="{7AAA71B4-D018-4B29-8C72-C985503364D2}"/>
    <cellStyle name="Comma 2 5 2 5 3 3" xfId="50821" xr:uid="{DE5442BF-0D79-4705-B13D-8AD529421EAE}"/>
    <cellStyle name="Comma 2 5 2 5 4" xfId="15402" xr:uid="{C70C1664-D79F-4824-9D73-19468320BDA7}"/>
    <cellStyle name="Comma 2 5 2 5 5" xfId="29092" xr:uid="{85C0CE7D-599E-4D70-BEBC-376C11CE0E77}"/>
    <cellStyle name="Comma 2 5 2 5 6" xfId="43975" xr:uid="{3ADE898C-0429-4D4F-8BCC-F82697B92234}"/>
    <cellStyle name="Comma 2 5 2 6" xfId="10266" xr:uid="{7B58DDDA-030C-453F-9150-46E2ACB6200D}"/>
    <cellStyle name="Comma 2 5 2 6 2" xfId="23956" xr:uid="{FDA6A25D-9A85-4F42-BB9F-6EF189A794DE}"/>
    <cellStyle name="Comma 2 5 2 6 2 2" xfId="37648" xr:uid="{AA0DC99E-BEC3-4DA4-80FD-42DACA11BAD0}"/>
    <cellStyle name="Comma 2 5 2 6 2 3" xfId="52531" xr:uid="{81B555F1-EC49-4CCA-95D8-7C024F2CB5AD}"/>
    <cellStyle name="Comma 2 5 2 6 3" xfId="17112" xr:uid="{A239A885-BF81-4C2D-B0F0-E1379938A9B4}"/>
    <cellStyle name="Comma 2 5 2 6 4" xfId="30802" xr:uid="{DB145CBC-5CC0-456F-A775-2D740F05D095}"/>
    <cellStyle name="Comma 2 5 2 6 5" xfId="45685" xr:uid="{0008E182-8222-449E-BBDA-A243F537FD26}"/>
    <cellStyle name="Comma 2 5 2 7" xfId="20534" xr:uid="{FD7F1EF3-52EF-42C9-BBB0-AF652B29FC44}"/>
    <cellStyle name="Comma 2 5 2 7 2" xfId="34226" xr:uid="{38147C51-3B5E-4F49-B15D-2114BD34E7E8}"/>
    <cellStyle name="Comma 2 5 2 7 3" xfId="49109" xr:uid="{96DB70C3-83D3-4DAC-8323-78F364E59076}"/>
    <cellStyle name="Comma 2 5 2 8" xfId="13690" xr:uid="{44CC11F8-F827-4891-A6E8-34943DBEBD1E}"/>
    <cellStyle name="Comma 2 5 2 9" xfId="27380" xr:uid="{889D8B49-3553-42AB-B056-6534264272C9}"/>
    <cellStyle name="Comma 2 5 3" xfId="6848" xr:uid="{A96EAF07-3F87-4A48-AC78-215C2301DE62}"/>
    <cellStyle name="Comma 2 5 3 10" xfId="42268" xr:uid="{4860918F-D9B2-460E-AA41-10D48A38C03A}"/>
    <cellStyle name="Comma 2 5 3 2" xfId="6849" xr:uid="{432893EE-D9D6-471A-9B71-BB9568971A19}"/>
    <cellStyle name="Comma 2 5 3 2 2" xfId="6850" xr:uid="{DD262874-8D4F-4794-9ABD-D7D20CA45932}"/>
    <cellStyle name="Comma 2 5 3 2 2 2" xfId="8563" xr:uid="{AE964885-C1F4-46B4-BBB2-E922AEB60D2F}"/>
    <cellStyle name="Comma 2 5 3 2 2 2 2" xfId="11985" xr:uid="{63A6AA26-9AAD-48E9-BEC8-D29F3D439227}"/>
    <cellStyle name="Comma 2 5 3 2 2 2 2 2" xfId="25675" xr:uid="{16EBB5DE-7E1D-4BDB-9309-E44FAC615824}"/>
    <cellStyle name="Comma 2 5 3 2 2 2 2 2 2" xfId="39367" xr:uid="{26FC878F-AAB6-4344-BAC6-9F432A9353F4}"/>
    <cellStyle name="Comma 2 5 3 2 2 2 2 2 3" xfId="54250" xr:uid="{8AAA42A1-9066-4E99-9724-EF6004DDC49D}"/>
    <cellStyle name="Comma 2 5 3 2 2 2 2 3" xfId="18831" xr:uid="{EABAE5FF-3C3E-44DA-BD4F-4E134A993698}"/>
    <cellStyle name="Comma 2 5 3 2 2 2 2 4" xfId="32521" xr:uid="{BC66ACAD-68B0-441E-A887-BD106311B1CE}"/>
    <cellStyle name="Comma 2 5 3 2 2 2 2 5" xfId="47404" xr:uid="{1660817A-2096-479C-A219-D7CDE6FEC296}"/>
    <cellStyle name="Comma 2 5 3 2 2 2 3" xfId="22253" xr:uid="{A4F6B91D-9F2B-4A25-96E2-D8B33191F78B}"/>
    <cellStyle name="Comma 2 5 3 2 2 2 3 2" xfId="35945" xr:uid="{D045B42A-8767-4D84-B4A9-F88F05299CF3}"/>
    <cellStyle name="Comma 2 5 3 2 2 2 3 3" xfId="50828" xr:uid="{9595688C-AF81-46B2-A53D-E7E1831A6D19}"/>
    <cellStyle name="Comma 2 5 3 2 2 2 4" xfId="15409" xr:uid="{BED25892-DD0B-4A49-AB4D-58EACCC21AF4}"/>
    <cellStyle name="Comma 2 5 3 2 2 2 5" xfId="29099" xr:uid="{294482D0-1CBD-4207-801F-74EEFB011D37}"/>
    <cellStyle name="Comma 2 5 3 2 2 2 6" xfId="43982" xr:uid="{029988C8-6931-4390-80C4-972493009A5C}"/>
    <cellStyle name="Comma 2 5 3 2 2 3" xfId="10273" xr:uid="{A7B787C0-4962-4C90-B14C-0660945DDB62}"/>
    <cellStyle name="Comma 2 5 3 2 2 3 2" xfId="23963" xr:uid="{E8F548BA-FCA1-4F08-B46C-5CDA6A7CA2BA}"/>
    <cellStyle name="Comma 2 5 3 2 2 3 2 2" xfId="37655" xr:uid="{3FF78176-B7BB-4081-B803-2C275C2AF29C}"/>
    <cellStyle name="Comma 2 5 3 2 2 3 2 3" xfId="52538" xr:uid="{F92928E8-404A-4518-B98C-1F074E1F929C}"/>
    <cellStyle name="Comma 2 5 3 2 2 3 3" xfId="17119" xr:uid="{976022D8-3B10-4AF1-A45C-7A4D5C9FC0AC}"/>
    <cellStyle name="Comma 2 5 3 2 2 3 4" xfId="30809" xr:uid="{AEA58AEB-5465-4F73-BD94-76DD3789F225}"/>
    <cellStyle name="Comma 2 5 3 2 2 3 5" xfId="45692" xr:uid="{30BB5F4C-C434-4BAD-B807-64BBC77A4EA1}"/>
    <cellStyle name="Comma 2 5 3 2 2 4" xfId="20541" xr:uid="{0E117B18-80C3-4487-93CE-075BFA58525F}"/>
    <cellStyle name="Comma 2 5 3 2 2 4 2" xfId="34233" xr:uid="{896C4FDC-D0D5-426E-97A7-457E2E4309E6}"/>
    <cellStyle name="Comma 2 5 3 2 2 4 3" xfId="49116" xr:uid="{BA35A1BE-9ED5-489F-B33A-74EAE4D1AEC3}"/>
    <cellStyle name="Comma 2 5 3 2 2 5" xfId="13697" xr:uid="{E06D756D-1FCB-4F3B-8F82-8B04DC8DB840}"/>
    <cellStyle name="Comma 2 5 3 2 2 6" xfId="27387" xr:uid="{9FA79294-574D-4BF8-9973-9E395CBA74CF}"/>
    <cellStyle name="Comma 2 5 3 2 2 7" xfId="42270" xr:uid="{1AAA5E2B-C98D-449D-AA9F-2E4AA7EBC3A2}"/>
    <cellStyle name="Comma 2 5 3 2 3" xfId="8562" xr:uid="{B17DB688-B504-407A-B969-1AB579AF83A9}"/>
    <cellStyle name="Comma 2 5 3 2 3 2" xfId="11984" xr:uid="{42BD332A-7E75-46BD-BB58-50137E1E39B7}"/>
    <cellStyle name="Comma 2 5 3 2 3 2 2" xfId="25674" xr:uid="{230D1238-DEFC-4D0A-BBC1-2AF096FFB469}"/>
    <cellStyle name="Comma 2 5 3 2 3 2 2 2" xfId="39366" xr:uid="{160237F3-73ED-4549-860A-4D936CAA64BF}"/>
    <cellStyle name="Comma 2 5 3 2 3 2 2 3" xfId="54249" xr:uid="{ED20CA09-C30A-4BC1-9F35-33FED21F2538}"/>
    <cellStyle name="Comma 2 5 3 2 3 2 3" xfId="18830" xr:uid="{D8445ACF-4205-4789-89E7-65CB51C087DC}"/>
    <cellStyle name="Comma 2 5 3 2 3 2 4" xfId="32520" xr:uid="{246C8164-9607-4E44-8DA3-58ABA8262C65}"/>
    <cellStyle name="Comma 2 5 3 2 3 2 5" xfId="47403" xr:uid="{8DBEF454-CA2C-4EFD-A6DE-D1A39ACC8A45}"/>
    <cellStyle name="Comma 2 5 3 2 3 3" xfId="22252" xr:uid="{01E08C6D-5142-435D-9827-64A73EC4DF11}"/>
    <cellStyle name="Comma 2 5 3 2 3 3 2" xfId="35944" xr:uid="{ADF8CBCA-AD71-4854-A84E-EE9C46656A70}"/>
    <cellStyle name="Comma 2 5 3 2 3 3 3" xfId="50827" xr:uid="{C82872A4-70B5-4BF6-B6BF-FD9B327AA227}"/>
    <cellStyle name="Comma 2 5 3 2 3 4" xfId="15408" xr:uid="{E327F155-4699-4D8B-BF6E-06C85555DBD4}"/>
    <cellStyle name="Comma 2 5 3 2 3 5" xfId="29098" xr:uid="{658AF4D3-7527-4693-83E8-797B3AB656C8}"/>
    <cellStyle name="Comma 2 5 3 2 3 6" xfId="43981" xr:uid="{A0E68A5E-947A-4342-88A4-A6A282EF4171}"/>
    <cellStyle name="Comma 2 5 3 2 4" xfId="10272" xr:uid="{CDCAFEE1-61DE-4118-A22F-3F3821E3665C}"/>
    <cellStyle name="Comma 2 5 3 2 4 2" xfId="23962" xr:uid="{03C55491-C582-4933-9A21-F0A29A99DF11}"/>
    <cellStyle name="Comma 2 5 3 2 4 2 2" xfId="37654" xr:uid="{F9CD49F0-1FF9-415D-9A35-58B3D2E52F81}"/>
    <cellStyle name="Comma 2 5 3 2 4 2 3" xfId="52537" xr:uid="{B903683C-51EB-48A0-9B46-5881EE12FC84}"/>
    <cellStyle name="Comma 2 5 3 2 4 3" xfId="17118" xr:uid="{0CAAD354-466F-4FD4-8C69-9132548BF69F}"/>
    <cellStyle name="Comma 2 5 3 2 4 4" xfId="30808" xr:uid="{23325039-E6B2-49EF-8DE3-67135874F5BF}"/>
    <cellStyle name="Comma 2 5 3 2 4 5" xfId="45691" xr:uid="{1DC1413D-491B-492E-B6EF-0B9059696026}"/>
    <cellStyle name="Comma 2 5 3 2 5" xfId="20540" xr:uid="{D458BB86-1A02-4776-B1E2-CDDF6C2EB432}"/>
    <cellStyle name="Comma 2 5 3 2 5 2" xfId="34232" xr:uid="{896C230A-2CF6-4EDE-A595-4B682B82CDFD}"/>
    <cellStyle name="Comma 2 5 3 2 5 3" xfId="49115" xr:uid="{0254E66F-8148-4918-9842-ED67C7D5759D}"/>
    <cellStyle name="Comma 2 5 3 2 6" xfId="13696" xr:uid="{FEA20582-0959-4A54-AC51-BCE6E81A94C7}"/>
    <cellStyle name="Comma 2 5 3 2 7" xfId="27386" xr:uid="{4D0CA0A3-0467-47C8-9C70-E996FD73BDED}"/>
    <cellStyle name="Comma 2 5 3 2 8" xfId="42269" xr:uid="{59A3E9DE-C0C1-4BD4-9B0F-4B37D18F4C1C}"/>
    <cellStyle name="Comma 2 5 3 3" xfId="6851" xr:uid="{B9787322-CD32-43F2-93D0-8887E05B0533}"/>
    <cellStyle name="Comma 2 5 3 3 2" xfId="8564" xr:uid="{2595C2EF-CF85-4209-A935-93775952EA27}"/>
    <cellStyle name="Comma 2 5 3 3 2 2" xfId="11986" xr:uid="{B1104C07-B672-419F-9929-24DC5E2BBEF0}"/>
    <cellStyle name="Comma 2 5 3 3 2 2 2" xfId="25676" xr:uid="{B139E09C-ED5C-4FF1-9BA9-F2360FAC1B9D}"/>
    <cellStyle name="Comma 2 5 3 3 2 2 2 2" xfId="39368" xr:uid="{330678E2-F98B-4822-9BC1-19210A010E6E}"/>
    <cellStyle name="Comma 2 5 3 3 2 2 2 3" xfId="54251" xr:uid="{1FEACC0D-DBF2-4537-9E42-DA3F7B5F9E09}"/>
    <cellStyle name="Comma 2 5 3 3 2 2 3" xfId="18832" xr:uid="{35FAACAE-BFAC-451D-9C02-623DB1DDC44C}"/>
    <cellStyle name="Comma 2 5 3 3 2 2 4" xfId="32522" xr:uid="{13A7828A-4E54-4F73-859B-7A14ACD00C81}"/>
    <cellStyle name="Comma 2 5 3 3 2 2 5" xfId="47405" xr:uid="{28CF9F5D-151B-4684-AC5F-DDF7E64439DC}"/>
    <cellStyle name="Comma 2 5 3 3 2 3" xfId="22254" xr:uid="{703A889C-A77E-4DE1-8569-BCDA26B75C65}"/>
    <cellStyle name="Comma 2 5 3 3 2 3 2" xfId="35946" xr:uid="{1B7FA5CC-2918-4443-ABD1-D956B2089780}"/>
    <cellStyle name="Comma 2 5 3 3 2 3 3" xfId="50829" xr:uid="{E13833C9-03F9-41F1-8B1A-EC965D49DB8B}"/>
    <cellStyle name="Comma 2 5 3 3 2 4" xfId="15410" xr:uid="{0683DB67-081E-4898-8485-3685AC074979}"/>
    <cellStyle name="Comma 2 5 3 3 2 5" xfId="29100" xr:uid="{E5335E4E-50DA-4A1E-B310-86C5A97F1633}"/>
    <cellStyle name="Comma 2 5 3 3 2 6" xfId="43983" xr:uid="{FFA3FE2C-33CC-4256-8870-FFB17EF4C4CF}"/>
    <cellStyle name="Comma 2 5 3 3 3" xfId="10274" xr:uid="{12077747-2F68-4CD0-9535-9DA993521601}"/>
    <cellStyle name="Comma 2 5 3 3 3 2" xfId="23964" xr:uid="{259DF433-4705-4951-ABA7-6E0E0C612E2B}"/>
    <cellStyle name="Comma 2 5 3 3 3 2 2" xfId="37656" xr:uid="{0B93248B-AC72-4A07-940E-7C8C9B422D5E}"/>
    <cellStyle name="Comma 2 5 3 3 3 2 3" xfId="52539" xr:uid="{FC6F2BA2-E852-4593-A5AE-0B3E4465796B}"/>
    <cellStyle name="Comma 2 5 3 3 3 3" xfId="17120" xr:uid="{74E2E811-5A63-496C-AFD0-6CBAA043687A}"/>
    <cellStyle name="Comma 2 5 3 3 3 4" xfId="30810" xr:uid="{E2821A3D-C8E7-4A6C-A3D5-453F774BACFC}"/>
    <cellStyle name="Comma 2 5 3 3 3 5" xfId="45693" xr:uid="{FB503461-BFE1-4987-8B31-DB49DB1EC076}"/>
    <cellStyle name="Comma 2 5 3 3 4" xfId="20542" xr:uid="{38AE22AF-1DD0-440E-B1D9-2451C60F5C8C}"/>
    <cellStyle name="Comma 2 5 3 3 4 2" xfId="34234" xr:uid="{95CE0D10-B366-48FD-B347-BEA3049A37C2}"/>
    <cellStyle name="Comma 2 5 3 3 4 3" xfId="49117" xr:uid="{059F868C-4C2B-4FF1-BB2D-11DFEE3FC4CC}"/>
    <cellStyle name="Comma 2 5 3 3 5" xfId="13698" xr:uid="{CA290A68-9F5D-47CF-9A80-C97D81508EB1}"/>
    <cellStyle name="Comma 2 5 3 3 6" xfId="27388" xr:uid="{4EC40DE7-4735-4C9B-92BD-4823B05FFD48}"/>
    <cellStyle name="Comma 2 5 3 3 7" xfId="42271" xr:uid="{DAA4CC7F-0C80-45BC-A482-7C94A9BF9821}"/>
    <cellStyle name="Comma 2 5 3 4" xfId="6852" xr:uid="{BA7FCC88-4011-48B6-9823-D0BB55CA1C49}"/>
    <cellStyle name="Comma 2 5 3 4 2" xfId="8565" xr:uid="{9D5A0CBA-96D9-4691-AF65-70FAE95961AD}"/>
    <cellStyle name="Comma 2 5 3 4 2 2" xfId="11987" xr:uid="{912FE40D-2EA7-4677-8CA6-06B0751E8F2F}"/>
    <cellStyle name="Comma 2 5 3 4 2 2 2" xfId="25677" xr:uid="{E9D109FB-CFA1-4BD7-B089-5181CBCAECEF}"/>
    <cellStyle name="Comma 2 5 3 4 2 2 2 2" xfId="39369" xr:uid="{6CCBDCC6-AA87-4C36-AC33-7D78E4D4282A}"/>
    <cellStyle name="Comma 2 5 3 4 2 2 2 3" xfId="54252" xr:uid="{FF7D416A-0376-4CB6-83E4-93BB602F3464}"/>
    <cellStyle name="Comma 2 5 3 4 2 2 3" xfId="18833" xr:uid="{D9281345-47BD-4DD9-8F65-5A8CE9A85CFD}"/>
    <cellStyle name="Comma 2 5 3 4 2 2 4" xfId="32523" xr:uid="{53A068CC-ABA6-4F5A-B357-4A839F27BA4D}"/>
    <cellStyle name="Comma 2 5 3 4 2 2 5" xfId="47406" xr:uid="{D28BAD1E-5F9A-4C9E-B77C-17EED33674A7}"/>
    <cellStyle name="Comma 2 5 3 4 2 3" xfId="22255" xr:uid="{DF18B456-228A-4798-9849-7B0AD2BE7247}"/>
    <cellStyle name="Comma 2 5 3 4 2 3 2" xfId="35947" xr:uid="{7E73E090-D394-44E8-8FF9-F29228BA3C26}"/>
    <cellStyle name="Comma 2 5 3 4 2 3 3" xfId="50830" xr:uid="{91D5DDEF-C115-433E-B3C1-43A7B3BF77A5}"/>
    <cellStyle name="Comma 2 5 3 4 2 4" xfId="15411" xr:uid="{AD069916-9E8C-4022-8BF7-96B04CC25F5F}"/>
    <cellStyle name="Comma 2 5 3 4 2 5" xfId="29101" xr:uid="{32EB0120-6CE1-4DBC-8A52-EDA335568E66}"/>
    <cellStyle name="Comma 2 5 3 4 2 6" xfId="43984" xr:uid="{8F5B3964-ED5A-487B-B60C-2675C3E43FBD}"/>
    <cellStyle name="Comma 2 5 3 4 3" xfId="10275" xr:uid="{4CF6AA98-C3A1-41EB-B393-2918DC063446}"/>
    <cellStyle name="Comma 2 5 3 4 3 2" xfId="23965" xr:uid="{95E3A86C-AC23-461B-8ABB-1E5905ED7586}"/>
    <cellStyle name="Comma 2 5 3 4 3 2 2" xfId="37657" xr:uid="{78277080-F488-46A2-8A82-5E4578283ED9}"/>
    <cellStyle name="Comma 2 5 3 4 3 2 3" xfId="52540" xr:uid="{01BA6EE4-0D80-424E-924C-36D8AADC499F}"/>
    <cellStyle name="Comma 2 5 3 4 3 3" xfId="17121" xr:uid="{8A57EC84-1723-4C93-8963-E25651D577F8}"/>
    <cellStyle name="Comma 2 5 3 4 3 4" xfId="30811" xr:uid="{F8DD4D79-1068-4266-82B2-8CD93DE7FBFA}"/>
    <cellStyle name="Comma 2 5 3 4 3 5" xfId="45694" xr:uid="{66ECE100-C140-4E1F-91F9-46DBB5859682}"/>
    <cellStyle name="Comma 2 5 3 4 4" xfId="20543" xr:uid="{D6727DDC-6F19-462E-B854-A6586D8F644C}"/>
    <cellStyle name="Comma 2 5 3 4 4 2" xfId="34235" xr:uid="{60D16978-34DF-432B-AA2C-C13610FF6C96}"/>
    <cellStyle name="Comma 2 5 3 4 4 3" xfId="49118" xr:uid="{107C383B-F411-4D48-BB87-5E906F2A9519}"/>
    <cellStyle name="Comma 2 5 3 4 5" xfId="13699" xr:uid="{792EB9D5-586B-4DFE-936D-5A39C078E3F6}"/>
    <cellStyle name="Comma 2 5 3 4 6" xfId="27389" xr:uid="{83083A60-BDE1-4BD9-8B0C-7BAE9E2D11F2}"/>
    <cellStyle name="Comma 2 5 3 4 7" xfId="42272" xr:uid="{664B2DCF-8D1F-4264-ABAC-AD40BA028493}"/>
    <cellStyle name="Comma 2 5 3 5" xfId="8561" xr:uid="{79CE5B28-F61B-462C-9CDD-6706D2F79CB5}"/>
    <cellStyle name="Comma 2 5 3 5 2" xfId="11983" xr:uid="{9CBA133A-6479-4203-A818-92C6651710E9}"/>
    <cellStyle name="Comma 2 5 3 5 2 2" xfId="25673" xr:uid="{03973EA5-986E-4D69-BB97-FA3C57CD5E94}"/>
    <cellStyle name="Comma 2 5 3 5 2 2 2" xfId="39365" xr:uid="{4CED0A20-0A03-4AC0-A02B-D03E62976514}"/>
    <cellStyle name="Comma 2 5 3 5 2 2 3" xfId="54248" xr:uid="{E6D67614-C249-471B-94DA-57121D5DDD12}"/>
    <cellStyle name="Comma 2 5 3 5 2 3" xfId="18829" xr:uid="{767A3553-6CBB-427C-93E9-86D0996C9859}"/>
    <cellStyle name="Comma 2 5 3 5 2 4" xfId="32519" xr:uid="{AE0AC021-E16B-4FB7-9E36-C7CB1B60D51E}"/>
    <cellStyle name="Comma 2 5 3 5 2 5" xfId="47402" xr:uid="{DC134246-0AB3-4A74-87E2-625AB0CA6B9E}"/>
    <cellStyle name="Comma 2 5 3 5 3" xfId="22251" xr:uid="{29201B77-9095-4591-8206-6EEE0AC9CD68}"/>
    <cellStyle name="Comma 2 5 3 5 3 2" xfId="35943" xr:uid="{FA14FA63-A4BF-4D7A-8A96-C9014B0D3582}"/>
    <cellStyle name="Comma 2 5 3 5 3 3" xfId="50826" xr:uid="{BFDDB452-7D59-4F08-8CB2-F98209B090A9}"/>
    <cellStyle name="Comma 2 5 3 5 4" xfId="15407" xr:uid="{393E1EB7-B62E-4F36-8E1F-2F6AE855B159}"/>
    <cellStyle name="Comma 2 5 3 5 5" xfId="29097" xr:uid="{93994A3A-C1CC-430F-BD7F-8CFCFCACC688}"/>
    <cellStyle name="Comma 2 5 3 5 6" xfId="43980" xr:uid="{9E5E6B9B-E84D-4EDD-8235-4DBFA7E5C5F6}"/>
    <cellStyle name="Comma 2 5 3 6" xfId="10271" xr:uid="{230D95C2-5B86-44A1-9CEF-93A893442218}"/>
    <cellStyle name="Comma 2 5 3 6 2" xfId="23961" xr:uid="{C284D4B9-F57C-470B-B6B9-19BE71598616}"/>
    <cellStyle name="Comma 2 5 3 6 2 2" xfId="37653" xr:uid="{7C5DB133-8EC5-4E23-9AB3-26D83799C32B}"/>
    <cellStyle name="Comma 2 5 3 6 2 3" xfId="52536" xr:uid="{6F038E76-0B63-4840-9E16-23873DB6A6A3}"/>
    <cellStyle name="Comma 2 5 3 6 3" xfId="17117" xr:uid="{3D86661E-2783-46B3-ACAC-A47379FD0BDC}"/>
    <cellStyle name="Comma 2 5 3 6 4" xfId="30807" xr:uid="{965B4EC7-F686-49DC-A14A-F4DC68C2CEF2}"/>
    <cellStyle name="Comma 2 5 3 6 5" xfId="45690" xr:uid="{49D13E89-D053-4308-AB7D-83A0E411CB55}"/>
    <cellStyle name="Comma 2 5 3 7" xfId="20539" xr:uid="{722AD30D-7755-472C-8EA8-034D917A2E45}"/>
    <cellStyle name="Comma 2 5 3 7 2" xfId="34231" xr:uid="{2A613029-0FC4-4271-BB26-63BE3D7820FB}"/>
    <cellStyle name="Comma 2 5 3 7 3" xfId="49114" xr:uid="{075D4364-192C-4FF5-811F-C36C3F1A0878}"/>
    <cellStyle name="Comma 2 5 3 8" xfId="13695" xr:uid="{C8B696B3-3A42-4559-B6B2-63F22BCCBBA5}"/>
    <cellStyle name="Comma 2 5 3 9" xfId="27385" xr:uid="{6C8721BD-CF78-428D-BEED-90593117CC89}"/>
    <cellStyle name="Comma 2 5 4" xfId="6853" xr:uid="{FF249D09-D675-4AE4-88C0-53B8AFEC81F4}"/>
    <cellStyle name="Comma 2 5 4 2" xfId="6854" xr:uid="{54DEF295-38B6-4DFE-B507-7911B3583E4F}"/>
    <cellStyle name="Comma 2 5 4 2 2" xfId="8567" xr:uid="{32B3EF37-368F-4BFD-ADFF-6D6EC5FFE89A}"/>
    <cellStyle name="Comma 2 5 4 2 2 2" xfId="11989" xr:uid="{C9FD712A-22C1-479B-B3C5-6E04DB137080}"/>
    <cellStyle name="Comma 2 5 4 2 2 2 2" xfId="25679" xr:uid="{919834F2-DCE7-42FC-A8BF-B7D24AA84508}"/>
    <cellStyle name="Comma 2 5 4 2 2 2 2 2" xfId="39371" xr:uid="{C48F7B37-E34D-452D-8BBC-5B299945A3C2}"/>
    <cellStyle name="Comma 2 5 4 2 2 2 2 3" xfId="54254" xr:uid="{46EA7EC9-7692-4192-AC21-86C7EC246D3C}"/>
    <cellStyle name="Comma 2 5 4 2 2 2 3" xfId="18835" xr:uid="{AC5DE32D-824D-4D1F-B22C-E60CE3C31986}"/>
    <cellStyle name="Comma 2 5 4 2 2 2 4" xfId="32525" xr:uid="{65D35509-1E75-40AE-BC3B-4F64253B0CBB}"/>
    <cellStyle name="Comma 2 5 4 2 2 2 5" xfId="47408" xr:uid="{E55F2FA9-544C-40C6-8F65-B2C80012E99D}"/>
    <cellStyle name="Comma 2 5 4 2 2 3" xfId="22257" xr:uid="{247724E4-8A49-4FFD-81AC-838968286B7A}"/>
    <cellStyle name="Comma 2 5 4 2 2 3 2" xfId="35949" xr:uid="{5869E6C5-1597-4496-979D-BAF0E3E79702}"/>
    <cellStyle name="Comma 2 5 4 2 2 3 3" xfId="50832" xr:uid="{05DCDF31-9356-4A95-B96B-B9E0A1B88C8F}"/>
    <cellStyle name="Comma 2 5 4 2 2 4" xfId="15413" xr:uid="{E87BC0EC-9FF3-4C66-A3F0-C73E52787EEC}"/>
    <cellStyle name="Comma 2 5 4 2 2 5" xfId="29103" xr:uid="{ADD651CF-42E9-43BC-BB2A-B56FE2D76F92}"/>
    <cellStyle name="Comma 2 5 4 2 2 6" xfId="43986" xr:uid="{DCF7B984-53E3-4F9A-80FA-5CB5FE06D94F}"/>
    <cellStyle name="Comma 2 5 4 2 3" xfId="10277" xr:uid="{4C2C6A60-A3A6-4A24-BE56-4AF15F8F95E8}"/>
    <cellStyle name="Comma 2 5 4 2 3 2" xfId="23967" xr:uid="{9FF24640-6CF9-46DF-ADDF-18D434D27C8A}"/>
    <cellStyle name="Comma 2 5 4 2 3 2 2" xfId="37659" xr:uid="{418FCE08-A28D-42A7-92D0-9A926A928715}"/>
    <cellStyle name="Comma 2 5 4 2 3 2 3" xfId="52542" xr:uid="{8F948306-C538-4967-A322-63C9713ED365}"/>
    <cellStyle name="Comma 2 5 4 2 3 3" xfId="17123" xr:uid="{19B13248-051D-424F-B806-C60C474AC43A}"/>
    <cellStyle name="Comma 2 5 4 2 3 4" xfId="30813" xr:uid="{59F39CCD-935A-4BB6-81A5-8F30F7DA7F34}"/>
    <cellStyle name="Comma 2 5 4 2 3 5" xfId="45696" xr:uid="{C09F14F0-D311-4A49-A24D-5A138D6C8F48}"/>
    <cellStyle name="Comma 2 5 4 2 4" xfId="20545" xr:uid="{6C741970-E21D-4F86-9BA1-3D575078F319}"/>
    <cellStyle name="Comma 2 5 4 2 4 2" xfId="34237" xr:uid="{5B609BB4-51D9-4B41-B603-82B907D36439}"/>
    <cellStyle name="Comma 2 5 4 2 4 3" xfId="49120" xr:uid="{D9051811-B327-4394-977B-5E2AD0385A92}"/>
    <cellStyle name="Comma 2 5 4 2 5" xfId="13701" xr:uid="{900F7D67-4065-430B-8F75-74AC2B3677EA}"/>
    <cellStyle name="Comma 2 5 4 2 6" xfId="27391" xr:uid="{F82F7956-E999-43B4-A57F-A0F87486D1D6}"/>
    <cellStyle name="Comma 2 5 4 2 7" xfId="42274" xr:uid="{41A42312-DAD6-4771-B9AB-8A474AD360C8}"/>
    <cellStyle name="Comma 2 5 4 3" xfId="8566" xr:uid="{2B3A362B-CA08-47D1-8841-E9191A44B657}"/>
    <cellStyle name="Comma 2 5 4 3 2" xfId="11988" xr:uid="{7F8F5AE5-B7AE-4F9C-BE85-F23F93B09F85}"/>
    <cellStyle name="Comma 2 5 4 3 2 2" xfId="25678" xr:uid="{935F464C-21B0-4F64-8F85-DB3E63620FCB}"/>
    <cellStyle name="Comma 2 5 4 3 2 2 2" xfId="39370" xr:uid="{D60966C6-657E-4D54-937C-265465B7253D}"/>
    <cellStyle name="Comma 2 5 4 3 2 2 3" xfId="54253" xr:uid="{63E29251-82CF-473B-8044-6E50F6F3713D}"/>
    <cellStyle name="Comma 2 5 4 3 2 3" xfId="18834" xr:uid="{48DF6068-6DA9-4F5D-85B6-91B2EDB86B85}"/>
    <cellStyle name="Comma 2 5 4 3 2 4" xfId="32524" xr:uid="{DED3EFC3-2283-40AD-860B-EF973315C5B4}"/>
    <cellStyle name="Comma 2 5 4 3 2 5" xfId="47407" xr:uid="{7D9CF21C-4B8B-4805-9CBB-130D8F0C999A}"/>
    <cellStyle name="Comma 2 5 4 3 3" xfId="22256" xr:uid="{C3D3D314-46D7-4857-B794-205C48CC263C}"/>
    <cellStyle name="Comma 2 5 4 3 3 2" xfId="35948" xr:uid="{96177252-45D6-422E-A26B-0879F37E881C}"/>
    <cellStyle name="Comma 2 5 4 3 3 3" xfId="50831" xr:uid="{3EFCFB58-2954-4EB6-A055-859FEE21B57B}"/>
    <cellStyle name="Comma 2 5 4 3 4" xfId="15412" xr:uid="{E1D7F315-B6DF-4806-9F78-FA29DE54312C}"/>
    <cellStyle name="Comma 2 5 4 3 5" xfId="29102" xr:uid="{6D5ADEBA-483C-46ED-8B07-499B60578E61}"/>
    <cellStyle name="Comma 2 5 4 3 6" xfId="43985" xr:uid="{6ECB9C1A-B635-44B8-BDCA-17EE9D6099D0}"/>
    <cellStyle name="Comma 2 5 4 4" xfId="10276" xr:uid="{8AA7869C-1CE1-41B1-8406-B4E414A8021F}"/>
    <cellStyle name="Comma 2 5 4 4 2" xfId="23966" xr:uid="{782AA9C9-E5EE-4E6C-AEC3-1A635A491F80}"/>
    <cellStyle name="Comma 2 5 4 4 2 2" xfId="37658" xr:uid="{B3271BF4-7C34-4A2A-8B68-1563568E4A9D}"/>
    <cellStyle name="Comma 2 5 4 4 2 3" xfId="52541" xr:uid="{ADD199ED-752B-4DD9-BD4A-84C444CC2B58}"/>
    <cellStyle name="Comma 2 5 4 4 3" xfId="17122" xr:uid="{53E79263-D2C6-4528-8A19-98C410E4CF4F}"/>
    <cellStyle name="Comma 2 5 4 4 4" xfId="30812" xr:uid="{9560CC90-51E1-4026-86CA-BA8EE1997EE6}"/>
    <cellStyle name="Comma 2 5 4 4 5" xfId="45695" xr:uid="{1A705C83-FD7D-4358-9C59-15A8298881DA}"/>
    <cellStyle name="Comma 2 5 4 5" xfId="20544" xr:uid="{4DE5A61F-B5BE-4277-BE74-25FCC3D46DA3}"/>
    <cellStyle name="Comma 2 5 4 5 2" xfId="34236" xr:uid="{FC968687-9153-47BD-A5E4-72709C8C6068}"/>
    <cellStyle name="Comma 2 5 4 5 3" xfId="49119" xr:uid="{1322C1C5-A0E8-4BC8-8E8C-D9733258F1AD}"/>
    <cellStyle name="Comma 2 5 4 6" xfId="13700" xr:uid="{5BDB80F0-AFDB-4891-9E10-829549D9033A}"/>
    <cellStyle name="Comma 2 5 4 7" xfId="27390" xr:uid="{44263B6A-089E-4604-81F1-2D9989879A70}"/>
    <cellStyle name="Comma 2 5 4 8" xfId="42273" xr:uid="{C79876DF-2895-4923-8D9C-EB2106A53F96}"/>
    <cellStyle name="Comma 2 5 5" xfId="6855" xr:uid="{4F508AD7-210C-4663-B511-3B0FEFCAD68D}"/>
    <cellStyle name="Comma 2 5 5 2" xfId="8568" xr:uid="{9D2B2EC9-2432-407F-AC1D-497F59343804}"/>
    <cellStyle name="Comma 2 5 5 2 2" xfId="11990" xr:uid="{52EF7763-5913-46B7-9F16-B6BF5486A470}"/>
    <cellStyle name="Comma 2 5 5 2 2 2" xfId="25680" xr:uid="{96DC880F-0202-4F31-A0A5-DAE3A760B61B}"/>
    <cellStyle name="Comma 2 5 5 2 2 2 2" xfId="39372" xr:uid="{98E90C16-B6EF-4A09-9742-713F885DE8F2}"/>
    <cellStyle name="Comma 2 5 5 2 2 2 3" xfId="54255" xr:uid="{538789F5-60B9-44E9-8B5D-ED624D867EA3}"/>
    <cellStyle name="Comma 2 5 5 2 2 3" xfId="18836" xr:uid="{FB0B17F6-280D-4FF5-90E4-14748C2D7741}"/>
    <cellStyle name="Comma 2 5 5 2 2 4" xfId="32526" xr:uid="{C9F79B5D-00C7-470B-8317-0D39E01B05D9}"/>
    <cellStyle name="Comma 2 5 5 2 2 5" xfId="47409" xr:uid="{4D01E488-737E-4C0D-8D9F-2182FB43F638}"/>
    <cellStyle name="Comma 2 5 5 2 3" xfId="22258" xr:uid="{BC7EAA1F-BD19-4F5D-AE88-145F196EB62B}"/>
    <cellStyle name="Comma 2 5 5 2 3 2" xfId="35950" xr:uid="{BE9FFF44-2E77-49C1-B5A4-76F58599A329}"/>
    <cellStyle name="Comma 2 5 5 2 3 3" xfId="50833" xr:uid="{D5031005-D454-4B1B-8F11-EF95A2C5BD8F}"/>
    <cellStyle name="Comma 2 5 5 2 4" xfId="15414" xr:uid="{0EE4DE7A-F402-4B5F-A840-3252C2AC1343}"/>
    <cellStyle name="Comma 2 5 5 2 5" xfId="29104" xr:uid="{F23798EC-27D8-488B-9DAE-DF6DB2348E4D}"/>
    <cellStyle name="Comma 2 5 5 2 6" xfId="43987" xr:uid="{A0907A2C-6A3C-48E5-97CA-8C583FD14C48}"/>
    <cellStyle name="Comma 2 5 5 3" xfId="10278" xr:uid="{53EDFA47-2F2A-4367-A345-06B540DB78C5}"/>
    <cellStyle name="Comma 2 5 5 3 2" xfId="23968" xr:uid="{BA0DCB8C-999A-4066-9211-8E5C2791CEC0}"/>
    <cellStyle name="Comma 2 5 5 3 2 2" xfId="37660" xr:uid="{8C30EC28-989F-4C89-8D02-1EA6833D4FA8}"/>
    <cellStyle name="Comma 2 5 5 3 2 3" xfId="52543" xr:uid="{808D3047-1FB1-4CA4-A8E4-F4BEB8A0C2BB}"/>
    <cellStyle name="Comma 2 5 5 3 3" xfId="17124" xr:uid="{B2EE0693-1A14-4BE6-AFAA-D28C3A81E525}"/>
    <cellStyle name="Comma 2 5 5 3 4" xfId="30814" xr:uid="{EAABAA07-0A9D-4595-8954-70957921B3DE}"/>
    <cellStyle name="Comma 2 5 5 3 5" xfId="45697" xr:uid="{07674B5D-0E02-46C3-B070-6548249BB01C}"/>
    <cellStyle name="Comma 2 5 5 4" xfId="20546" xr:uid="{11C4F256-E740-417E-892B-B178B9CF99D1}"/>
    <cellStyle name="Comma 2 5 5 4 2" xfId="34238" xr:uid="{C27823AB-47FE-4999-8EF3-FEC29EDFB5E5}"/>
    <cellStyle name="Comma 2 5 5 4 3" xfId="49121" xr:uid="{2CFEFDAA-8A1E-4947-B670-15D2F65C8505}"/>
    <cellStyle name="Comma 2 5 5 5" xfId="13702" xr:uid="{1D409FA8-B9BE-46AE-AFC2-D58A1E9A7BFA}"/>
    <cellStyle name="Comma 2 5 5 6" xfId="27392" xr:uid="{DAAD26E0-F681-4789-A0A5-AE4E2FCAD17C}"/>
    <cellStyle name="Comma 2 5 5 7" xfId="42275" xr:uid="{1A0BB9E6-3C21-4D6F-9ECE-66B8DB99C986}"/>
    <cellStyle name="Comma 2 5 6" xfId="6856" xr:uid="{BB536647-DD54-4AFE-B154-3BB4E50A7CD3}"/>
    <cellStyle name="Comma 2 5 6 2" xfId="8569" xr:uid="{DD9290E7-9014-44C9-B5AF-3D1D37FDE256}"/>
    <cellStyle name="Comma 2 5 6 2 2" xfId="11991" xr:uid="{E49C7904-D0E2-4218-9DC9-48DF89CA7E5E}"/>
    <cellStyle name="Comma 2 5 6 2 2 2" xfId="25681" xr:uid="{B1B756CC-A24A-406F-987D-BACB1513A89D}"/>
    <cellStyle name="Comma 2 5 6 2 2 2 2" xfId="39373" xr:uid="{B2FE7B0A-42E7-4501-8C79-58EBD7C99A9B}"/>
    <cellStyle name="Comma 2 5 6 2 2 2 3" xfId="54256" xr:uid="{24D9609F-A7A7-4385-97FF-4F43C616C5FA}"/>
    <cellStyle name="Comma 2 5 6 2 2 3" xfId="18837" xr:uid="{A90E008B-E2AB-4687-8D27-2ED4C3D4A641}"/>
    <cellStyle name="Comma 2 5 6 2 2 4" xfId="32527" xr:uid="{C58244C8-99AA-4746-B4A9-379154E1CADB}"/>
    <cellStyle name="Comma 2 5 6 2 2 5" xfId="47410" xr:uid="{CAEBEF4D-E25A-4DCA-9C71-B948FE32FADB}"/>
    <cellStyle name="Comma 2 5 6 2 3" xfId="22259" xr:uid="{ED5E7B45-E9B7-4F56-AB29-8595B75C8088}"/>
    <cellStyle name="Comma 2 5 6 2 3 2" xfId="35951" xr:uid="{86F6E0F7-B303-42BE-91AB-7EC596B9E6D2}"/>
    <cellStyle name="Comma 2 5 6 2 3 3" xfId="50834" xr:uid="{14AD833E-3B8A-459C-95C9-3C831ECC5847}"/>
    <cellStyle name="Comma 2 5 6 2 4" xfId="15415" xr:uid="{6125D561-93CE-4C19-8209-9EDC5BA55924}"/>
    <cellStyle name="Comma 2 5 6 2 5" xfId="29105" xr:uid="{7C06FEC7-C226-4770-B49A-9843538D8854}"/>
    <cellStyle name="Comma 2 5 6 2 6" xfId="43988" xr:uid="{8D698F66-4028-4106-9F53-3981B839E8E4}"/>
    <cellStyle name="Comma 2 5 6 3" xfId="10279" xr:uid="{B3DB9BD6-F322-4514-B414-DED9012B8C25}"/>
    <cellStyle name="Comma 2 5 6 3 2" xfId="23969" xr:uid="{2B6AC905-41EE-4393-B842-00715E4718A5}"/>
    <cellStyle name="Comma 2 5 6 3 2 2" xfId="37661" xr:uid="{5DF727E6-8490-40FA-A0DE-C40B16F24B82}"/>
    <cellStyle name="Comma 2 5 6 3 2 3" xfId="52544" xr:uid="{155DE0E0-8F3C-4109-9B84-F82760913B2F}"/>
    <cellStyle name="Comma 2 5 6 3 3" xfId="17125" xr:uid="{E25B58E2-CEF7-486D-9342-417999C4BA84}"/>
    <cellStyle name="Comma 2 5 6 3 4" xfId="30815" xr:uid="{83BA065F-6890-41B4-991E-46F5F1BDE5BC}"/>
    <cellStyle name="Comma 2 5 6 3 5" xfId="45698" xr:uid="{21E39DA2-F1D0-4D8F-95BE-977B0F801139}"/>
    <cellStyle name="Comma 2 5 6 4" xfId="20547" xr:uid="{42C67FD4-894E-4460-A79A-707D19B98909}"/>
    <cellStyle name="Comma 2 5 6 4 2" xfId="34239" xr:uid="{32915F4E-8C80-4978-A83C-96F583532B36}"/>
    <cellStyle name="Comma 2 5 6 4 3" xfId="49122" xr:uid="{52219014-4397-469A-8D42-29A94EBEEE69}"/>
    <cellStyle name="Comma 2 5 6 5" xfId="13703" xr:uid="{646BEFE7-AAA2-4B49-9E35-0A61D7A751CE}"/>
    <cellStyle name="Comma 2 5 6 6" xfId="27393" xr:uid="{C7659725-8A4A-41CB-8134-143C6E30BD05}"/>
    <cellStyle name="Comma 2 5 6 7" xfId="42276" xr:uid="{AA938B23-721F-4627-93A8-00A42FD0C4E4}"/>
    <cellStyle name="Comma 2 5 7" xfId="8555" xr:uid="{900EB6CB-3317-4D10-BA97-F8C1D98839AC}"/>
    <cellStyle name="Comma 2 5 7 2" xfId="11977" xr:uid="{48F5A90F-79D2-4507-8A3D-E72B064E4F46}"/>
    <cellStyle name="Comma 2 5 7 2 2" xfId="25667" xr:uid="{F32A40D0-D928-4E37-B9A5-ED3178B22797}"/>
    <cellStyle name="Comma 2 5 7 2 2 2" xfId="39359" xr:uid="{BB47E096-4044-4B87-8097-152100A36455}"/>
    <cellStyle name="Comma 2 5 7 2 2 3" xfId="54242" xr:uid="{6C7BEFC7-2106-44AA-9FC2-5FD499675A42}"/>
    <cellStyle name="Comma 2 5 7 2 3" xfId="18823" xr:uid="{187B187D-8A7D-41EE-87BF-114CFD09306F}"/>
    <cellStyle name="Comma 2 5 7 2 4" xfId="32513" xr:uid="{E56C0639-CCAA-43C9-B1E1-4AF6FAD32052}"/>
    <cellStyle name="Comma 2 5 7 2 5" xfId="47396" xr:uid="{FC6A412E-1169-4C15-8B72-727332851B3D}"/>
    <cellStyle name="Comma 2 5 7 3" xfId="22245" xr:uid="{BB38A780-366A-4381-8096-4DF45D769A85}"/>
    <cellStyle name="Comma 2 5 7 3 2" xfId="35937" xr:uid="{DE0F4E2E-7D2B-47AE-A8A2-A31B7E29928F}"/>
    <cellStyle name="Comma 2 5 7 3 3" xfId="50820" xr:uid="{DB6ACAD9-0809-49BB-A13D-EEE966CF0C41}"/>
    <cellStyle name="Comma 2 5 7 4" xfId="15401" xr:uid="{2BE999D5-17BD-45EE-9BB7-A4B6A32F8DAE}"/>
    <cellStyle name="Comma 2 5 7 5" xfId="29091" xr:uid="{DE368BAC-8B10-450B-A3CD-84A5C1BBB562}"/>
    <cellStyle name="Comma 2 5 7 6" xfId="43974" xr:uid="{62C09D53-DACB-4179-81FE-1A4A5371424E}"/>
    <cellStyle name="Comma 2 5 8" xfId="10265" xr:uid="{C9E0989D-8FAA-419E-8991-FA774299245C}"/>
    <cellStyle name="Comma 2 5 8 2" xfId="23955" xr:uid="{C7609152-FCA5-46A7-AB6E-A14AC26D26F5}"/>
    <cellStyle name="Comma 2 5 8 2 2" xfId="37647" xr:uid="{BC60DCA6-7DEF-4864-8109-EDA45E2D42F8}"/>
    <cellStyle name="Comma 2 5 8 2 3" xfId="52530" xr:uid="{B4C131C2-D7B4-4EDD-B5E2-6D1B84A18E43}"/>
    <cellStyle name="Comma 2 5 8 3" xfId="17111" xr:uid="{C5F6C224-2510-4F81-8162-6DC686ACCC75}"/>
    <cellStyle name="Comma 2 5 8 4" xfId="30801" xr:uid="{E578B461-261A-4540-813A-F7119056F12C}"/>
    <cellStyle name="Comma 2 5 8 5" xfId="45684" xr:uid="{40B56582-3C86-4664-AC27-105EFDAE30A3}"/>
    <cellStyle name="Comma 2 5 9" xfId="20533" xr:uid="{761B1A5F-C6C5-4440-A20F-C9980C3FDE44}"/>
    <cellStyle name="Comma 2 5 9 2" xfId="34225" xr:uid="{8D8EFE2D-81B9-4998-A85A-02CA80ED5927}"/>
    <cellStyle name="Comma 2 5 9 3" xfId="49108" xr:uid="{B02552BB-94DC-4CB2-82AE-09EB842EF0EA}"/>
    <cellStyle name="Comma 2 6" xfId="6857" xr:uid="{7EA68062-F6FF-4C99-BF13-2D89E3059911}"/>
    <cellStyle name="Comma 2 6 10" xfId="42277" xr:uid="{EAF9E344-D9D4-4D5B-936F-BE3030311599}"/>
    <cellStyle name="Comma 2 6 2" xfId="6858" xr:uid="{840C9E1A-5B43-4247-8DCA-E997DB86453B}"/>
    <cellStyle name="Comma 2 6 2 2" xfId="6859" xr:uid="{50034BFE-AAE9-4444-99DF-92296FFB4FF1}"/>
    <cellStyle name="Comma 2 6 2 2 2" xfId="8572" xr:uid="{D7A525CB-6409-4B7A-940F-70DBFC024424}"/>
    <cellStyle name="Comma 2 6 2 2 2 2" xfId="11994" xr:uid="{1F0DF2A3-365B-4AEA-8A89-1307A084A7BB}"/>
    <cellStyle name="Comma 2 6 2 2 2 2 2" xfId="25684" xr:uid="{97320AF6-8CAA-4005-A9F5-2ACD8DA9FA1B}"/>
    <cellStyle name="Comma 2 6 2 2 2 2 2 2" xfId="39376" xr:uid="{33761EC4-CF05-4BE2-92D4-DCF12BA88C06}"/>
    <cellStyle name="Comma 2 6 2 2 2 2 2 3" xfId="54259" xr:uid="{B69AF4F7-942A-4C0E-A65E-7B6928446232}"/>
    <cellStyle name="Comma 2 6 2 2 2 2 3" xfId="18840" xr:uid="{3071C699-D15E-4E76-A8D7-3D67BBA8F7D8}"/>
    <cellStyle name="Comma 2 6 2 2 2 2 4" xfId="32530" xr:uid="{51A63AE9-F07C-4AD8-9D6A-D25939155326}"/>
    <cellStyle name="Comma 2 6 2 2 2 2 5" xfId="47413" xr:uid="{E39E0816-FAD0-4A09-88F9-C46626844AF3}"/>
    <cellStyle name="Comma 2 6 2 2 2 3" xfId="22262" xr:uid="{4833B0D7-5F88-4C6A-81CC-CF8E85895AF7}"/>
    <cellStyle name="Comma 2 6 2 2 2 3 2" xfId="35954" xr:uid="{B6160F23-DBE8-4DB6-8DF7-2E50797EA6EF}"/>
    <cellStyle name="Comma 2 6 2 2 2 3 3" xfId="50837" xr:uid="{8A8ADCC7-4DB9-4FFB-863F-C6FD59731225}"/>
    <cellStyle name="Comma 2 6 2 2 2 4" xfId="15418" xr:uid="{14F9D916-17AE-4AA5-A12F-5B8BE5BDD8C7}"/>
    <cellStyle name="Comma 2 6 2 2 2 5" xfId="29108" xr:uid="{7D80B7DB-585E-4DA9-8966-EF53FB8C150F}"/>
    <cellStyle name="Comma 2 6 2 2 2 6" xfId="43991" xr:uid="{713B1B03-6AF7-4C14-8B02-9F86516D255A}"/>
    <cellStyle name="Comma 2 6 2 2 3" xfId="10282" xr:uid="{F7EE9E06-503F-463C-AD92-5A7EEC9E200B}"/>
    <cellStyle name="Comma 2 6 2 2 3 2" xfId="23972" xr:uid="{86DAF8C6-2E85-448C-BA0D-1AC11B37B2BD}"/>
    <cellStyle name="Comma 2 6 2 2 3 2 2" xfId="37664" xr:uid="{068C8E6D-06B1-45ED-B0A4-C527F7641884}"/>
    <cellStyle name="Comma 2 6 2 2 3 2 3" xfId="52547" xr:uid="{9F4AFCEA-C812-4076-8AB8-60570B2C388D}"/>
    <cellStyle name="Comma 2 6 2 2 3 3" xfId="17128" xr:uid="{EA2B8956-458E-4C77-AD5D-23E3F24A9EE7}"/>
    <cellStyle name="Comma 2 6 2 2 3 4" xfId="30818" xr:uid="{31CDDCC4-EDB0-4F20-9F91-0A782803E140}"/>
    <cellStyle name="Comma 2 6 2 2 3 5" xfId="45701" xr:uid="{F08D5D5B-F65A-4AFB-858D-46956D8219F4}"/>
    <cellStyle name="Comma 2 6 2 2 4" xfId="20550" xr:uid="{FE88CB84-1475-448E-AEBD-290021207258}"/>
    <cellStyle name="Comma 2 6 2 2 4 2" xfId="34242" xr:uid="{48A7A902-368D-4DBA-ADC9-96E0BBA3C383}"/>
    <cellStyle name="Comma 2 6 2 2 4 3" xfId="49125" xr:uid="{4E1DC440-52DA-4D90-8199-3C99BEB13898}"/>
    <cellStyle name="Comma 2 6 2 2 5" xfId="13706" xr:uid="{68C9B17F-E6A2-4D06-87E4-8F20F2C70BAF}"/>
    <cellStyle name="Comma 2 6 2 2 6" xfId="27396" xr:uid="{88530860-E4B6-45A5-83BF-54AD148C3BB0}"/>
    <cellStyle name="Comma 2 6 2 2 7" xfId="42279" xr:uid="{0F21245D-5131-4D62-920E-FA032B8AAE76}"/>
    <cellStyle name="Comma 2 6 2 3" xfId="8571" xr:uid="{85C47C48-FB16-49FC-A20A-1668C39EAD1B}"/>
    <cellStyle name="Comma 2 6 2 3 2" xfId="11993" xr:uid="{BE0CF768-DD52-4DB9-8A20-3C0BEC0096F6}"/>
    <cellStyle name="Comma 2 6 2 3 2 2" xfId="25683" xr:uid="{A8E4C44D-B7CE-49FF-9F4B-0B78979B7E75}"/>
    <cellStyle name="Comma 2 6 2 3 2 2 2" xfId="39375" xr:uid="{8D3E8D78-C5D9-4E7A-8EFC-E5D4CC7A5F76}"/>
    <cellStyle name="Comma 2 6 2 3 2 2 3" xfId="54258" xr:uid="{89F1B859-65F1-490A-AA01-D6560CD9C03A}"/>
    <cellStyle name="Comma 2 6 2 3 2 3" xfId="18839" xr:uid="{55C7297A-89A7-4F4A-9212-70ECCC022856}"/>
    <cellStyle name="Comma 2 6 2 3 2 4" xfId="32529" xr:uid="{AFF13D3B-C79D-4F29-BD15-CA9241CF7128}"/>
    <cellStyle name="Comma 2 6 2 3 2 5" xfId="47412" xr:uid="{D6DEEE60-9978-49F2-874C-AE18CB76C597}"/>
    <cellStyle name="Comma 2 6 2 3 3" xfId="22261" xr:uid="{0E3B1BC1-9A0F-4CF4-BD63-55FF9747CA9E}"/>
    <cellStyle name="Comma 2 6 2 3 3 2" xfId="35953" xr:uid="{D309DAB9-72C0-4E75-B9CA-A05250FD5696}"/>
    <cellStyle name="Comma 2 6 2 3 3 3" xfId="50836" xr:uid="{E186270D-2D46-4F64-A91D-AB0ACDCD5CEF}"/>
    <cellStyle name="Comma 2 6 2 3 4" xfId="15417" xr:uid="{58BA4C77-5F0E-4086-AF46-EF46AAEA5785}"/>
    <cellStyle name="Comma 2 6 2 3 5" xfId="29107" xr:uid="{CE9A4DBE-00D7-4447-8730-BA8B2FFA42BB}"/>
    <cellStyle name="Comma 2 6 2 3 6" xfId="43990" xr:uid="{3DBA10F0-DD01-498E-8C44-53930FFF3E58}"/>
    <cellStyle name="Comma 2 6 2 4" xfId="10281" xr:uid="{689F6D9F-C92E-43A4-994A-AEB4EECCC4EC}"/>
    <cellStyle name="Comma 2 6 2 4 2" xfId="23971" xr:uid="{B38D53FD-7E5F-470E-A4E0-469D353404C5}"/>
    <cellStyle name="Comma 2 6 2 4 2 2" xfId="37663" xr:uid="{DF374E59-E0E1-4854-B458-417536703DC0}"/>
    <cellStyle name="Comma 2 6 2 4 2 3" xfId="52546" xr:uid="{7B534C77-1A83-490D-A634-97514A7ABC5C}"/>
    <cellStyle name="Comma 2 6 2 4 3" xfId="17127" xr:uid="{C7ECECB7-C937-4A8B-AF63-7FA404968C4B}"/>
    <cellStyle name="Comma 2 6 2 4 4" xfId="30817" xr:uid="{85E3C141-9D36-42FB-9733-F635E555F6A5}"/>
    <cellStyle name="Comma 2 6 2 4 5" xfId="45700" xr:uid="{58F6AD10-D9AC-4FB6-A87C-E33042A42BDA}"/>
    <cellStyle name="Comma 2 6 2 5" xfId="20549" xr:uid="{9FE087B1-89B7-4524-AFC9-7F94F6264D26}"/>
    <cellStyle name="Comma 2 6 2 5 2" xfId="34241" xr:uid="{8CB9834A-5C0F-4DDF-8EC5-7F459F03B59D}"/>
    <cellStyle name="Comma 2 6 2 5 3" xfId="49124" xr:uid="{F960214A-CB39-4FEB-A5DE-CBE7E48B80E1}"/>
    <cellStyle name="Comma 2 6 2 6" xfId="13705" xr:uid="{7D86C886-9ADD-4812-983D-C16D7FE48153}"/>
    <cellStyle name="Comma 2 6 2 7" xfId="27395" xr:uid="{630A8B5A-DB91-4282-834E-D09BEFC4C1B2}"/>
    <cellStyle name="Comma 2 6 2 8" xfId="42278" xr:uid="{2D2082FA-7689-4D2F-8BEB-79DE3477396E}"/>
    <cellStyle name="Comma 2 6 3" xfId="6860" xr:uid="{2D8569B3-F50C-440E-9EE4-DB32254F684D}"/>
    <cellStyle name="Comma 2 6 3 2" xfId="8573" xr:uid="{2CE01B8A-23C2-4177-ADD4-62B8115BBE86}"/>
    <cellStyle name="Comma 2 6 3 2 2" xfId="11995" xr:uid="{80182094-61D4-4267-BDF4-E3E686538FBF}"/>
    <cellStyle name="Comma 2 6 3 2 2 2" xfId="25685" xr:uid="{A7499A1D-B1FD-4CF3-BF73-BC97F8A4ACE3}"/>
    <cellStyle name="Comma 2 6 3 2 2 2 2" xfId="39377" xr:uid="{BE38E94A-3BE8-4985-B581-12227140DFCC}"/>
    <cellStyle name="Comma 2 6 3 2 2 2 3" xfId="54260" xr:uid="{B61930E9-7CE7-40CF-AB44-45B97DD8C84D}"/>
    <cellStyle name="Comma 2 6 3 2 2 3" xfId="18841" xr:uid="{EF317C41-40B6-4548-968A-608122ED11CB}"/>
    <cellStyle name="Comma 2 6 3 2 2 4" xfId="32531" xr:uid="{2C1F1BA9-81DB-45B8-9DAC-1B19352D24F6}"/>
    <cellStyle name="Comma 2 6 3 2 2 5" xfId="47414" xr:uid="{30EAFED4-2D82-4299-A4FA-A80D003C632D}"/>
    <cellStyle name="Comma 2 6 3 2 3" xfId="22263" xr:uid="{5259A4B4-D8F1-4E60-83DD-EEA65BA28E6E}"/>
    <cellStyle name="Comma 2 6 3 2 3 2" xfId="35955" xr:uid="{77FD6143-0F61-420F-8046-AF1F0B69633F}"/>
    <cellStyle name="Comma 2 6 3 2 3 3" xfId="50838" xr:uid="{6DC4E962-58E4-41AE-839E-041CA86AF03D}"/>
    <cellStyle name="Comma 2 6 3 2 4" xfId="15419" xr:uid="{3EC7A0FC-DF9A-4D79-91FA-4FA58E637F47}"/>
    <cellStyle name="Comma 2 6 3 2 5" xfId="29109" xr:uid="{739D73E5-9889-407E-9201-5EE855F6D8AF}"/>
    <cellStyle name="Comma 2 6 3 2 6" xfId="43992" xr:uid="{018724AC-7A9B-46B7-9AF1-3E4E9AF2B109}"/>
    <cellStyle name="Comma 2 6 3 3" xfId="10283" xr:uid="{91A714E0-C789-4E4A-A631-DC4CAF5DC43E}"/>
    <cellStyle name="Comma 2 6 3 3 2" xfId="23973" xr:uid="{19F8B24B-E23C-46AA-98EF-B5B50D118241}"/>
    <cellStyle name="Comma 2 6 3 3 2 2" xfId="37665" xr:uid="{F3751347-27F5-4AE7-A08E-5CC256020E52}"/>
    <cellStyle name="Comma 2 6 3 3 2 3" xfId="52548" xr:uid="{3F69BD5B-73F4-4508-B550-B6FC5C288A1F}"/>
    <cellStyle name="Comma 2 6 3 3 3" xfId="17129" xr:uid="{9B4140FA-91A5-4D14-BB1A-D53FD1F9BA6D}"/>
    <cellStyle name="Comma 2 6 3 3 4" xfId="30819" xr:uid="{7F7022C6-37F1-4091-98F0-641B956A9830}"/>
    <cellStyle name="Comma 2 6 3 3 5" xfId="45702" xr:uid="{38A09958-47EE-4934-A599-87CC644E1CAC}"/>
    <cellStyle name="Comma 2 6 3 4" xfId="20551" xr:uid="{BEE1F767-8C27-4E5F-AA2B-39D0AB554275}"/>
    <cellStyle name="Comma 2 6 3 4 2" xfId="34243" xr:uid="{5A6C6ABF-2C79-4267-8CC9-739C787D827C}"/>
    <cellStyle name="Comma 2 6 3 4 3" xfId="49126" xr:uid="{5BF914A5-B3EF-4378-8B22-39E4E0CB220B}"/>
    <cellStyle name="Comma 2 6 3 5" xfId="13707" xr:uid="{33B84609-1A66-45E6-8913-F58AE2D8D4A1}"/>
    <cellStyle name="Comma 2 6 3 6" xfId="27397" xr:uid="{3C9A6C49-7D85-4239-9E1C-818E16884679}"/>
    <cellStyle name="Comma 2 6 3 7" xfId="42280" xr:uid="{4BFF47B7-095C-4411-BD07-D69C7EB385C3}"/>
    <cellStyle name="Comma 2 6 4" xfId="6861" xr:uid="{D65274E1-6C04-41FF-80E5-D5DA7510B826}"/>
    <cellStyle name="Comma 2 6 4 2" xfId="8574" xr:uid="{F66E8064-7995-4D60-8826-B631A476B20C}"/>
    <cellStyle name="Comma 2 6 4 2 2" xfId="11996" xr:uid="{598C9990-18B7-44D8-BE7A-BBFE65CF7854}"/>
    <cellStyle name="Comma 2 6 4 2 2 2" xfId="25686" xr:uid="{23B623C1-3E09-4092-971A-214AC067B381}"/>
    <cellStyle name="Comma 2 6 4 2 2 2 2" xfId="39378" xr:uid="{7606D42A-E5E6-4AD1-B10A-0B0B1AABB28F}"/>
    <cellStyle name="Comma 2 6 4 2 2 2 3" xfId="54261" xr:uid="{0ECCABEF-3C17-42C9-9EAD-9D35FD880D0B}"/>
    <cellStyle name="Comma 2 6 4 2 2 3" xfId="18842" xr:uid="{BCB872C6-4322-4367-8BC5-5622AE3443D2}"/>
    <cellStyle name="Comma 2 6 4 2 2 4" xfId="32532" xr:uid="{97E05602-6E1D-4022-8FA4-92AD84D89323}"/>
    <cellStyle name="Comma 2 6 4 2 2 5" xfId="47415" xr:uid="{48CA4227-C336-4141-8647-7413B04914C8}"/>
    <cellStyle name="Comma 2 6 4 2 3" xfId="22264" xr:uid="{F54A751C-B1A9-47DD-926B-0EDF8017CB3B}"/>
    <cellStyle name="Comma 2 6 4 2 3 2" xfId="35956" xr:uid="{C62CBC19-BE57-4B8C-A8C3-E47C29FE14E6}"/>
    <cellStyle name="Comma 2 6 4 2 3 3" xfId="50839" xr:uid="{B4240EC5-FC87-410B-AA84-B9EA90AFA4B6}"/>
    <cellStyle name="Comma 2 6 4 2 4" xfId="15420" xr:uid="{4E849B17-7100-49A8-89F2-A7869DD775A0}"/>
    <cellStyle name="Comma 2 6 4 2 5" xfId="29110" xr:uid="{37C751C0-930D-4E9C-A095-B55FF46F0063}"/>
    <cellStyle name="Comma 2 6 4 2 6" xfId="43993" xr:uid="{90D7F902-5BE1-4EFD-A1DF-47FC0406077C}"/>
    <cellStyle name="Comma 2 6 4 3" xfId="10284" xr:uid="{D579724C-F217-40D7-B60A-5B707962CB47}"/>
    <cellStyle name="Comma 2 6 4 3 2" xfId="23974" xr:uid="{7841D708-8E23-413D-860F-DCE31B975008}"/>
    <cellStyle name="Comma 2 6 4 3 2 2" xfId="37666" xr:uid="{F01E2A5F-62C1-4378-B4F1-CD2260D2E039}"/>
    <cellStyle name="Comma 2 6 4 3 2 3" xfId="52549" xr:uid="{34AA71AD-FF36-4188-9479-C08FDD054F4F}"/>
    <cellStyle name="Comma 2 6 4 3 3" xfId="17130" xr:uid="{BE159DB7-0E6B-44C1-BD77-052E7AD57471}"/>
    <cellStyle name="Comma 2 6 4 3 4" xfId="30820" xr:uid="{B09E11E6-39F7-4BFE-B109-4AB8B59FF765}"/>
    <cellStyle name="Comma 2 6 4 3 5" xfId="45703" xr:uid="{59E45637-1875-440B-9E2C-C3E036327B93}"/>
    <cellStyle name="Comma 2 6 4 4" xfId="20552" xr:uid="{D00375CE-400F-466F-94F3-E38D12C799E8}"/>
    <cellStyle name="Comma 2 6 4 4 2" xfId="34244" xr:uid="{FD2F587C-36FA-473B-98D5-039D9E6A7ED8}"/>
    <cellStyle name="Comma 2 6 4 4 3" xfId="49127" xr:uid="{7657B859-2DEF-4642-8FE9-83C75940EAEA}"/>
    <cellStyle name="Comma 2 6 4 5" xfId="13708" xr:uid="{A164C0CE-11A6-465E-9F73-E2B0F1BC3396}"/>
    <cellStyle name="Comma 2 6 4 6" xfId="27398" xr:uid="{4D656845-5773-44CE-A453-3AF3E5ED8837}"/>
    <cellStyle name="Comma 2 6 4 7" xfId="42281" xr:uid="{D6FEE542-B055-4ABB-871A-E4EADD2D6969}"/>
    <cellStyle name="Comma 2 6 5" xfId="8570" xr:uid="{07395BA9-B0B6-45BB-AFC7-D720B9D6425E}"/>
    <cellStyle name="Comma 2 6 5 2" xfId="11992" xr:uid="{10646D8F-2CF3-4C06-999E-DEE1FA2D9EBC}"/>
    <cellStyle name="Comma 2 6 5 2 2" xfId="25682" xr:uid="{60D95133-45CF-4B0A-9C1B-837BC41C55D4}"/>
    <cellStyle name="Comma 2 6 5 2 2 2" xfId="39374" xr:uid="{84B051DE-ADB7-4AD3-B7D3-FCDDA9B804B6}"/>
    <cellStyle name="Comma 2 6 5 2 2 3" xfId="54257" xr:uid="{77EA862E-5456-45FD-B1CF-280B5169C47A}"/>
    <cellStyle name="Comma 2 6 5 2 3" xfId="18838" xr:uid="{F1DEDD27-4076-4873-A504-50176CA9F9F3}"/>
    <cellStyle name="Comma 2 6 5 2 4" xfId="32528" xr:uid="{BD033A14-932F-40C0-A571-C44A0346A5AA}"/>
    <cellStyle name="Comma 2 6 5 2 5" xfId="47411" xr:uid="{123B336D-7626-46FC-9702-23AEEB76A120}"/>
    <cellStyle name="Comma 2 6 5 3" xfId="22260" xr:uid="{E136AE1A-A7A4-441C-B800-680FBDAB83BB}"/>
    <cellStyle name="Comma 2 6 5 3 2" xfId="35952" xr:uid="{B6E469DE-CF1F-4146-9093-351AA51FB86D}"/>
    <cellStyle name="Comma 2 6 5 3 3" xfId="50835" xr:uid="{5DFEAEA6-E0D3-4339-ABE5-EE998FF067AE}"/>
    <cellStyle name="Comma 2 6 5 4" xfId="15416" xr:uid="{4C12AE24-C056-4BA7-B536-B84DC1EA0B47}"/>
    <cellStyle name="Comma 2 6 5 5" xfId="29106" xr:uid="{E32BB0AA-741A-4537-BA2B-C3885F088853}"/>
    <cellStyle name="Comma 2 6 5 6" xfId="43989" xr:uid="{E1718AEB-0089-4DE9-A0C8-C653C292D153}"/>
    <cellStyle name="Comma 2 6 6" xfId="10280" xr:uid="{15527924-F620-470E-B73A-1CFEC757A81F}"/>
    <cellStyle name="Comma 2 6 6 2" xfId="23970" xr:uid="{E34CA2E1-4366-4493-91EC-A647A340432F}"/>
    <cellStyle name="Comma 2 6 6 2 2" xfId="37662" xr:uid="{2C17F6F3-F62B-46EE-B520-2B9EA93E2106}"/>
    <cellStyle name="Comma 2 6 6 2 3" xfId="52545" xr:uid="{AB4B8D02-0E7C-4CAE-BA0E-0B28963EA4B0}"/>
    <cellStyle name="Comma 2 6 6 3" xfId="17126" xr:uid="{8C237418-7890-4D1D-90E5-6860FAB96004}"/>
    <cellStyle name="Comma 2 6 6 4" xfId="30816" xr:uid="{FC3F2721-E7DD-4F9D-BB41-8ED06BD6D981}"/>
    <cellStyle name="Comma 2 6 6 5" xfId="45699" xr:uid="{C540A306-642C-440D-8FAC-E971113B5976}"/>
    <cellStyle name="Comma 2 6 7" xfId="20548" xr:uid="{D4F01134-17E6-41CC-B58A-5CDAF20320EB}"/>
    <cellStyle name="Comma 2 6 7 2" xfId="34240" xr:uid="{0413C032-D3DE-4C72-957E-CB9C6AE7732D}"/>
    <cellStyle name="Comma 2 6 7 3" xfId="49123" xr:uid="{0A935A5F-30B5-43C2-9844-9AF7507B0C22}"/>
    <cellStyle name="Comma 2 6 8" xfId="13704" xr:uid="{0141CC8A-8985-49A0-B431-FECB7A96B488}"/>
    <cellStyle name="Comma 2 6 9" xfId="27394" xr:uid="{8F359B8E-1E59-4FD9-AB42-015FBB9989F6}"/>
    <cellStyle name="Comma 2 7" xfId="6862" xr:uid="{2E3D5F69-FA31-430B-94D8-F500F428B53C}"/>
    <cellStyle name="Comma 2 7 10" xfId="42282" xr:uid="{1F76C449-7BA3-43ED-9B86-CF1BFE5DB59D}"/>
    <cellStyle name="Comma 2 7 2" xfId="6863" xr:uid="{97DE2D53-80A9-4C8E-9781-B7148B5669F5}"/>
    <cellStyle name="Comma 2 7 2 2" xfId="6864" xr:uid="{30DBF8A4-6CE4-4BB7-B966-396DF1BE3A43}"/>
    <cellStyle name="Comma 2 7 2 2 2" xfId="8577" xr:uid="{F63F4794-D1A0-4DC7-89DC-5680A7E2FE79}"/>
    <cellStyle name="Comma 2 7 2 2 2 2" xfId="11999" xr:uid="{0DFAFA83-AF01-4CAC-931B-BAB12443AF02}"/>
    <cellStyle name="Comma 2 7 2 2 2 2 2" xfId="25689" xr:uid="{3317580F-033C-4E88-9B3A-45E5E685FF93}"/>
    <cellStyle name="Comma 2 7 2 2 2 2 2 2" xfId="39381" xr:uid="{90D8AB69-1784-4567-8D6E-C2E232160674}"/>
    <cellStyle name="Comma 2 7 2 2 2 2 2 3" xfId="54264" xr:uid="{8C2DACC7-2EC7-4094-98A9-C3D3FF312B3D}"/>
    <cellStyle name="Comma 2 7 2 2 2 2 3" xfId="18845" xr:uid="{4BC3C6CF-8D0A-46B1-A343-E203800ED1EE}"/>
    <cellStyle name="Comma 2 7 2 2 2 2 4" xfId="32535" xr:uid="{158DCF71-CE5C-4F2F-A1ED-721474AE1E2C}"/>
    <cellStyle name="Comma 2 7 2 2 2 2 5" xfId="47418" xr:uid="{63D658DF-7255-4693-B012-7939B8D92D02}"/>
    <cellStyle name="Comma 2 7 2 2 2 3" xfId="22267" xr:uid="{2745575C-3693-4089-BC62-D1AD0C02945B}"/>
    <cellStyle name="Comma 2 7 2 2 2 3 2" xfId="35959" xr:uid="{6ED66E5C-C2F0-4781-92FF-7728085F02DF}"/>
    <cellStyle name="Comma 2 7 2 2 2 3 3" xfId="50842" xr:uid="{F629CB5E-9F12-4B4F-90D0-81C3A463497A}"/>
    <cellStyle name="Comma 2 7 2 2 2 4" xfId="15423" xr:uid="{6FF80B3D-600A-4687-B133-E0ED9B9790D5}"/>
    <cellStyle name="Comma 2 7 2 2 2 5" xfId="29113" xr:uid="{79344B02-2DE6-4CF3-95FC-CD5D540A23B2}"/>
    <cellStyle name="Comma 2 7 2 2 2 6" xfId="43996" xr:uid="{27909AFB-7627-4FC9-99F7-7E5FDF9609E8}"/>
    <cellStyle name="Comma 2 7 2 2 3" xfId="10287" xr:uid="{1B4037F0-9679-41D0-AB60-53F2BA1F2F6C}"/>
    <cellStyle name="Comma 2 7 2 2 3 2" xfId="23977" xr:uid="{1442F973-6A2E-486F-8F3E-78883FA65BB1}"/>
    <cellStyle name="Comma 2 7 2 2 3 2 2" xfId="37669" xr:uid="{52B32C91-0443-4C3C-BC3A-78DDD42441D2}"/>
    <cellStyle name="Comma 2 7 2 2 3 2 3" xfId="52552" xr:uid="{C655AEAE-9A74-454A-9403-A95FE62D7644}"/>
    <cellStyle name="Comma 2 7 2 2 3 3" xfId="17133" xr:uid="{6DC26A2A-ACF2-43B5-8D42-760A36D7E9E3}"/>
    <cellStyle name="Comma 2 7 2 2 3 4" xfId="30823" xr:uid="{D0E38758-D639-49B6-AC3C-64E1E85C4E8C}"/>
    <cellStyle name="Comma 2 7 2 2 3 5" xfId="45706" xr:uid="{536B2E28-8E2F-4A9B-AF45-E27305610B5D}"/>
    <cellStyle name="Comma 2 7 2 2 4" xfId="20555" xr:uid="{F6B72A71-F228-49BB-96EC-D1B9464EE3AF}"/>
    <cellStyle name="Comma 2 7 2 2 4 2" xfId="34247" xr:uid="{49535188-0435-44F7-A778-7AABD8147C1B}"/>
    <cellStyle name="Comma 2 7 2 2 4 3" xfId="49130" xr:uid="{D1C9ABD7-6CDD-458B-ADC1-ABAD99C9B0D1}"/>
    <cellStyle name="Comma 2 7 2 2 5" xfId="13711" xr:uid="{EA85B253-4770-4BB1-8C5C-E3A712DEAE15}"/>
    <cellStyle name="Comma 2 7 2 2 6" xfId="27401" xr:uid="{2967A92D-F18E-498F-980E-39058AAB7FAB}"/>
    <cellStyle name="Comma 2 7 2 2 7" xfId="42284" xr:uid="{1E09F7D8-A6A9-47CB-A1C6-4D93579D6A2F}"/>
    <cellStyle name="Comma 2 7 2 3" xfId="8576" xr:uid="{6AE29090-21FA-4AC2-8E1B-721D714CEA37}"/>
    <cellStyle name="Comma 2 7 2 3 2" xfId="11998" xr:uid="{03C1953C-59D3-4A39-816A-9F2770F29D02}"/>
    <cellStyle name="Comma 2 7 2 3 2 2" xfId="25688" xr:uid="{9353EC84-74D4-4F34-AED3-7C500470A191}"/>
    <cellStyle name="Comma 2 7 2 3 2 2 2" xfId="39380" xr:uid="{5D216150-50A5-4995-8639-7FD229BDFDC0}"/>
    <cellStyle name="Comma 2 7 2 3 2 2 3" xfId="54263" xr:uid="{3BDB2F31-2F3F-4158-874D-5DF68DE03593}"/>
    <cellStyle name="Comma 2 7 2 3 2 3" xfId="18844" xr:uid="{771B8F57-8F2C-4372-8C15-F6C8A8F85449}"/>
    <cellStyle name="Comma 2 7 2 3 2 4" xfId="32534" xr:uid="{15A6B58C-1D5E-46DA-829C-B9FABFF8F3EE}"/>
    <cellStyle name="Comma 2 7 2 3 2 5" xfId="47417" xr:uid="{79BBC732-4B22-4600-8C62-EF17CFA9293C}"/>
    <cellStyle name="Comma 2 7 2 3 3" xfId="22266" xr:uid="{5F0454BD-D1D2-4972-8EC0-F81D69ED540B}"/>
    <cellStyle name="Comma 2 7 2 3 3 2" xfId="35958" xr:uid="{C467768F-F004-48F6-B151-B48AB630F8B6}"/>
    <cellStyle name="Comma 2 7 2 3 3 3" xfId="50841" xr:uid="{B7ECFF9C-E928-4500-8532-BFB5707752F9}"/>
    <cellStyle name="Comma 2 7 2 3 4" xfId="15422" xr:uid="{C6EF6264-34D9-4F10-ABAD-13A9F2BAC0AB}"/>
    <cellStyle name="Comma 2 7 2 3 5" xfId="29112" xr:uid="{8B5D3C18-5572-47CB-883D-804F8C7D7A24}"/>
    <cellStyle name="Comma 2 7 2 3 6" xfId="43995" xr:uid="{D6668EF4-51D0-4EEA-A5DF-FB44E87700FF}"/>
    <cellStyle name="Comma 2 7 2 4" xfId="10286" xr:uid="{D25BE377-ACDE-44C6-93D8-A4CC2E35AE81}"/>
    <cellStyle name="Comma 2 7 2 4 2" xfId="23976" xr:uid="{ED50EB41-2B16-4681-A4A7-D1EE9CCE212D}"/>
    <cellStyle name="Comma 2 7 2 4 2 2" xfId="37668" xr:uid="{F0689C23-593E-4632-A6CD-5B67A931D783}"/>
    <cellStyle name="Comma 2 7 2 4 2 3" xfId="52551" xr:uid="{983E680A-0786-417B-A87A-D91EACD2CE27}"/>
    <cellStyle name="Comma 2 7 2 4 3" xfId="17132" xr:uid="{91FC60DC-CFA4-4E8E-A891-C0144016A601}"/>
    <cellStyle name="Comma 2 7 2 4 4" xfId="30822" xr:uid="{1BFA02D8-7F4C-489F-960A-07E5D15A1756}"/>
    <cellStyle name="Comma 2 7 2 4 5" xfId="45705" xr:uid="{50A9E861-8F99-4BB6-87C1-420DD9263202}"/>
    <cellStyle name="Comma 2 7 2 5" xfId="20554" xr:uid="{15229FF2-54A2-44EA-94CB-45F19C9124EE}"/>
    <cellStyle name="Comma 2 7 2 5 2" xfId="34246" xr:uid="{52D1F6F4-BFC8-41A6-9F89-10C6682CEB4C}"/>
    <cellStyle name="Comma 2 7 2 5 3" xfId="49129" xr:uid="{185F619C-C902-4287-81C9-8AC236E720FE}"/>
    <cellStyle name="Comma 2 7 2 6" xfId="13710" xr:uid="{166C0D81-1753-4946-8639-AADCF3211DF7}"/>
    <cellStyle name="Comma 2 7 2 7" xfId="27400" xr:uid="{9F811857-F220-4E26-B7DB-FB0A6BD4B4CD}"/>
    <cellStyle name="Comma 2 7 2 8" xfId="42283" xr:uid="{9FEB151B-C3A7-492E-8360-850402E49C7D}"/>
    <cellStyle name="Comma 2 7 3" xfId="6865" xr:uid="{A347CEC4-FB44-456E-BB68-C6785CBD3243}"/>
    <cellStyle name="Comma 2 7 3 2" xfId="8578" xr:uid="{6D22BAC0-1C27-4B9C-85F0-D56E7270ED84}"/>
    <cellStyle name="Comma 2 7 3 2 2" xfId="12000" xr:uid="{A6AB9EDD-4D87-4877-9857-DA8CA7CAF3D3}"/>
    <cellStyle name="Comma 2 7 3 2 2 2" xfId="25690" xr:uid="{1646573F-50B8-4B1C-AC70-3283653460A1}"/>
    <cellStyle name="Comma 2 7 3 2 2 2 2" xfId="39382" xr:uid="{29BCC605-FF6C-49A4-9D81-1C5D5CAAEE0E}"/>
    <cellStyle name="Comma 2 7 3 2 2 2 3" xfId="54265" xr:uid="{518A7FCF-EDA6-4A1B-98B1-8675FE960DBF}"/>
    <cellStyle name="Comma 2 7 3 2 2 3" xfId="18846" xr:uid="{55A18A7A-E3C0-4E8A-AD67-E5C51A8DA338}"/>
    <cellStyle name="Comma 2 7 3 2 2 4" xfId="32536" xr:uid="{F00C80C4-E7DA-422B-9189-4E32D0F35225}"/>
    <cellStyle name="Comma 2 7 3 2 2 5" xfId="47419" xr:uid="{46AE0C64-838F-46C4-9417-F22A8DE36013}"/>
    <cellStyle name="Comma 2 7 3 2 3" xfId="22268" xr:uid="{BC99D4BB-B00A-40F8-8875-7EEBA9D87C13}"/>
    <cellStyle name="Comma 2 7 3 2 3 2" xfId="35960" xr:uid="{B4DB16EF-D12A-4F3B-8C21-66C6B6939772}"/>
    <cellStyle name="Comma 2 7 3 2 3 3" xfId="50843" xr:uid="{C44301D3-DBE7-47FE-9E9B-91D7F80B9CEA}"/>
    <cellStyle name="Comma 2 7 3 2 4" xfId="15424" xr:uid="{E05D7DA0-618E-4FD0-BB04-4A000172DE10}"/>
    <cellStyle name="Comma 2 7 3 2 5" xfId="29114" xr:uid="{21F878DE-1E58-4F76-AB62-7083242CBBCD}"/>
    <cellStyle name="Comma 2 7 3 2 6" xfId="43997" xr:uid="{073F2258-2951-4C39-BFED-125028B9DFE2}"/>
    <cellStyle name="Comma 2 7 3 3" xfId="10288" xr:uid="{09384201-EE7C-4B20-873F-E5B04455C245}"/>
    <cellStyle name="Comma 2 7 3 3 2" xfId="23978" xr:uid="{59F1B938-7782-4680-9D91-056A150554BD}"/>
    <cellStyle name="Comma 2 7 3 3 2 2" xfId="37670" xr:uid="{628100D3-7316-46FE-AE07-EB3D9ADBBC7C}"/>
    <cellStyle name="Comma 2 7 3 3 2 3" xfId="52553" xr:uid="{8A0BC141-469C-443B-BC89-E604512C5B71}"/>
    <cellStyle name="Comma 2 7 3 3 3" xfId="17134" xr:uid="{6FEB126B-3B04-4FB8-8FF6-B8086EA3DE99}"/>
    <cellStyle name="Comma 2 7 3 3 4" xfId="30824" xr:uid="{9F6D8C5F-AB7A-41DB-A62A-3AF9E1C725E0}"/>
    <cellStyle name="Comma 2 7 3 3 5" xfId="45707" xr:uid="{2984E9E2-89F0-4537-B24C-935414BBE955}"/>
    <cellStyle name="Comma 2 7 3 4" xfId="20556" xr:uid="{5695E0D9-D5DF-4FB3-A635-718B4EF0B348}"/>
    <cellStyle name="Comma 2 7 3 4 2" xfId="34248" xr:uid="{4404EB3D-6565-486B-9899-714D2364FA5F}"/>
    <cellStyle name="Comma 2 7 3 4 3" xfId="49131" xr:uid="{134A8BDE-DB3B-48C9-A2F9-93CD742BA9CC}"/>
    <cellStyle name="Comma 2 7 3 5" xfId="13712" xr:uid="{31F5C32A-EE2A-42EE-9FCE-A78655F0D286}"/>
    <cellStyle name="Comma 2 7 3 6" xfId="27402" xr:uid="{FDDEF4A0-9271-42C9-A1CA-A9D7F9F7EA56}"/>
    <cellStyle name="Comma 2 7 3 7" xfId="42285" xr:uid="{6BEA1BE9-19F7-4521-B88F-CCB0AEB676B7}"/>
    <cellStyle name="Comma 2 7 4" xfId="6866" xr:uid="{2435B471-C67B-4EAE-A659-8D6B37ED9D21}"/>
    <cellStyle name="Comma 2 7 4 2" xfId="8579" xr:uid="{4A11F77B-17E8-4842-AA04-7DD8F2977039}"/>
    <cellStyle name="Comma 2 7 4 2 2" xfId="12001" xr:uid="{B9FE537B-58C2-41F1-8325-4616237442AC}"/>
    <cellStyle name="Comma 2 7 4 2 2 2" xfId="25691" xr:uid="{AB4CB5A8-7A3E-4252-A1E9-EE255394FC95}"/>
    <cellStyle name="Comma 2 7 4 2 2 2 2" xfId="39383" xr:uid="{26819592-A9D2-4E7E-B1DF-EDBF91EBE601}"/>
    <cellStyle name="Comma 2 7 4 2 2 2 3" xfId="54266" xr:uid="{21DDA2BE-E89B-4C73-AC8B-C9B6C85197E8}"/>
    <cellStyle name="Comma 2 7 4 2 2 3" xfId="18847" xr:uid="{35CD59D3-F2FE-4D0A-B66E-C6516878788A}"/>
    <cellStyle name="Comma 2 7 4 2 2 4" xfId="32537" xr:uid="{FA4A3D98-104B-4631-BF98-834E951D3017}"/>
    <cellStyle name="Comma 2 7 4 2 2 5" xfId="47420" xr:uid="{52453F73-251F-4C31-ADCC-89D8B5342CB7}"/>
    <cellStyle name="Comma 2 7 4 2 3" xfId="22269" xr:uid="{1CCB3B1E-515A-41EB-A1FF-A5A2B32597F1}"/>
    <cellStyle name="Comma 2 7 4 2 3 2" xfId="35961" xr:uid="{E1CE06D5-9765-4041-846F-74D062996059}"/>
    <cellStyle name="Comma 2 7 4 2 3 3" xfId="50844" xr:uid="{D18016B6-B9C8-4489-9883-79206BA6BFEB}"/>
    <cellStyle name="Comma 2 7 4 2 4" xfId="15425" xr:uid="{B33CCC4F-D533-47E7-9BA8-42CA4973E623}"/>
    <cellStyle name="Comma 2 7 4 2 5" xfId="29115" xr:uid="{84B9CF11-AB8F-4DEA-88E9-12D830D9FAAE}"/>
    <cellStyle name="Comma 2 7 4 2 6" xfId="43998" xr:uid="{40DD587A-3715-4EF5-937C-044637520D18}"/>
    <cellStyle name="Comma 2 7 4 3" xfId="10289" xr:uid="{2B9D4DCE-607E-46A6-94F3-4AE67AE307A0}"/>
    <cellStyle name="Comma 2 7 4 3 2" xfId="23979" xr:uid="{4C411E8B-AF94-47FA-8F10-55E306032797}"/>
    <cellStyle name="Comma 2 7 4 3 2 2" xfId="37671" xr:uid="{8E054902-C1D7-434C-B588-15B59CBFC29D}"/>
    <cellStyle name="Comma 2 7 4 3 2 3" xfId="52554" xr:uid="{854B477D-8CBD-4530-ABD9-B616763892AA}"/>
    <cellStyle name="Comma 2 7 4 3 3" xfId="17135" xr:uid="{4D280C28-D688-43EF-BA29-E10BAF6928F4}"/>
    <cellStyle name="Comma 2 7 4 3 4" xfId="30825" xr:uid="{779A095E-F4F0-4BD3-9557-C9B73A53B193}"/>
    <cellStyle name="Comma 2 7 4 3 5" xfId="45708" xr:uid="{D22DAFBE-E530-44A8-998F-99E27E382686}"/>
    <cellStyle name="Comma 2 7 4 4" xfId="20557" xr:uid="{543418A2-53A8-4E17-A344-798EB7341885}"/>
    <cellStyle name="Comma 2 7 4 4 2" xfId="34249" xr:uid="{1DC830E5-0D93-4D78-A530-9266ED76DE6D}"/>
    <cellStyle name="Comma 2 7 4 4 3" xfId="49132" xr:uid="{1109B012-8B2B-48AF-A77F-E3212C80D075}"/>
    <cellStyle name="Comma 2 7 4 5" xfId="13713" xr:uid="{811EC7FF-976D-4232-99BF-D36FBEC1E318}"/>
    <cellStyle name="Comma 2 7 4 6" xfId="27403" xr:uid="{43F5EFF5-64CA-42F2-9E7E-97B772897C53}"/>
    <cellStyle name="Comma 2 7 4 7" xfId="42286" xr:uid="{8A944C6A-44BA-4661-8EAB-C3286C4703E5}"/>
    <cellStyle name="Comma 2 7 5" xfId="8575" xr:uid="{A0A7EF2C-A9CD-4487-97EE-B9D0588E5CDE}"/>
    <cellStyle name="Comma 2 7 5 2" xfId="11997" xr:uid="{BC8E71AA-F656-43D4-AB18-E8F0D9215027}"/>
    <cellStyle name="Comma 2 7 5 2 2" xfId="25687" xr:uid="{FC14245A-1C54-44BA-ADBD-239DF70B80D1}"/>
    <cellStyle name="Comma 2 7 5 2 2 2" xfId="39379" xr:uid="{CF1B6CEF-0F89-412B-96FB-F4FFFDD8E2E6}"/>
    <cellStyle name="Comma 2 7 5 2 2 3" xfId="54262" xr:uid="{77C12A5E-251C-4F9C-8F1A-FD3032B87C6E}"/>
    <cellStyle name="Comma 2 7 5 2 3" xfId="18843" xr:uid="{28BF107D-2382-462F-A36D-D5EA1589EAFE}"/>
    <cellStyle name="Comma 2 7 5 2 4" xfId="32533" xr:uid="{D76729A9-D5F4-490A-A622-089D057CC202}"/>
    <cellStyle name="Comma 2 7 5 2 5" xfId="47416" xr:uid="{DFA9DF04-1BCD-4614-BF70-102DF064A184}"/>
    <cellStyle name="Comma 2 7 5 3" xfId="22265" xr:uid="{453194BA-A397-4BE3-B448-B6B54000E88D}"/>
    <cellStyle name="Comma 2 7 5 3 2" xfId="35957" xr:uid="{72F99987-071A-4C34-928B-177B06694925}"/>
    <cellStyle name="Comma 2 7 5 3 3" xfId="50840" xr:uid="{95512421-930D-4268-A39C-ED52F6AAB66C}"/>
    <cellStyle name="Comma 2 7 5 4" xfId="15421" xr:uid="{DEF5E84D-5650-45BA-9A7C-0CD656921776}"/>
    <cellStyle name="Comma 2 7 5 5" xfId="29111" xr:uid="{BC639209-3697-4556-881E-917676852D16}"/>
    <cellStyle name="Comma 2 7 5 6" xfId="43994" xr:uid="{E737BBA0-B62F-4D19-BBCF-7DE819C330D2}"/>
    <cellStyle name="Comma 2 7 6" xfId="10285" xr:uid="{42CDE3D4-8A7C-4BF0-A439-EEF21006061D}"/>
    <cellStyle name="Comma 2 7 6 2" xfId="23975" xr:uid="{F3652C2D-8D0B-49C1-8ECE-471DCD8FEB1B}"/>
    <cellStyle name="Comma 2 7 6 2 2" xfId="37667" xr:uid="{2EB5D152-DC62-45D6-B495-538DFCE22D2E}"/>
    <cellStyle name="Comma 2 7 6 2 3" xfId="52550" xr:uid="{EA1353BC-B31B-4423-A25E-1B977E573D13}"/>
    <cellStyle name="Comma 2 7 6 3" xfId="17131" xr:uid="{B0B8041F-8331-46DF-A3C9-E6B325E98CF9}"/>
    <cellStyle name="Comma 2 7 6 4" xfId="30821" xr:uid="{92B52EA7-4664-4A04-9CDB-7616CA987689}"/>
    <cellStyle name="Comma 2 7 6 5" xfId="45704" xr:uid="{82DD7D46-102C-48C9-A6A2-E6D77DA230B5}"/>
    <cellStyle name="Comma 2 7 7" xfId="20553" xr:uid="{41907E24-0D62-4442-9A17-545806416FCF}"/>
    <cellStyle name="Comma 2 7 7 2" xfId="34245" xr:uid="{6AD0EBA7-AA59-4C41-938D-197AF98D5260}"/>
    <cellStyle name="Comma 2 7 7 3" xfId="49128" xr:uid="{A79F116E-8BCA-4B11-AED6-D882B18CB043}"/>
    <cellStyle name="Comma 2 7 8" xfId="13709" xr:uid="{ECCF813A-E706-4B70-8BCE-65AB740F059C}"/>
    <cellStyle name="Comma 2 7 9" xfId="27399" xr:uid="{7632C8A4-899C-42A8-BAE7-F01DB39AA738}"/>
    <cellStyle name="Comma 2 8" xfId="6867" xr:uid="{FA8C24CD-40DE-492B-B3FC-49F89953DFFF}"/>
    <cellStyle name="Comma 2 8 2" xfId="6868" xr:uid="{249D73E0-3371-4632-AFF0-93B68BAABDD3}"/>
    <cellStyle name="Comma 2 8 2 2" xfId="8581" xr:uid="{612D586A-55F1-477D-A031-1A84F4225452}"/>
    <cellStyle name="Comma 2 8 2 2 2" xfId="12003" xr:uid="{11C492AC-C078-482B-8188-F008DA9B80CD}"/>
    <cellStyle name="Comma 2 8 2 2 2 2" xfId="25693" xr:uid="{25347C56-D829-4262-83CE-E9B33CE4A190}"/>
    <cellStyle name="Comma 2 8 2 2 2 2 2" xfId="39385" xr:uid="{4C92D4D5-2C8D-4C0C-A7F8-F15D6288F150}"/>
    <cellStyle name="Comma 2 8 2 2 2 2 3" xfId="54268" xr:uid="{DECB1945-A626-4558-8293-834FF5860E10}"/>
    <cellStyle name="Comma 2 8 2 2 2 3" xfId="18849" xr:uid="{45610800-4E2F-4F00-8891-8EDF1E6B516E}"/>
    <cellStyle name="Comma 2 8 2 2 2 4" xfId="32539" xr:uid="{4324E52D-C001-479F-B15B-B966B222DD30}"/>
    <cellStyle name="Comma 2 8 2 2 2 5" xfId="47422" xr:uid="{04D3DF51-AEDF-43CD-A212-FD680549A0B3}"/>
    <cellStyle name="Comma 2 8 2 2 3" xfId="22271" xr:uid="{C111C473-58C0-408C-9FB4-C26B52E69CA1}"/>
    <cellStyle name="Comma 2 8 2 2 3 2" xfId="35963" xr:uid="{004AD3B0-9060-4CB7-84C4-9B5B677D90BC}"/>
    <cellStyle name="Comma 2 8 2 2 3 3" xfId="50846" xr:uid="{B18D14E1-5995-457B-9967-422AA439376F}"/>
    <cellStyle name="Comma 2 8 2 2 4" xfId="15427" xr:uid="{9E7AF7E9-C387-426F-ABD8-C20111755F3D}"/>
    <cellStyle name="Comma 2 8 2 2 5" xfId="29117" xr:uid="{E0EF9D50-B49C-4C9A-9320-E8D49A1E5361}"/>
    <cellStyle name="Comma 2 8 2 2 6" xfId="44000" xr:uid="{E2884B1E-BACC-4254-88DF-9ED33748EBE5}"/>
    <cellStyle name="Comma 2 8 2 3" xfId="10291" xr:uid="{68B593AE-4C9F-4915-9E0B-725E39F3DA68}"/>
    <cellStyle name="Comma 2 8 2 3 2" xfId="23981" xr:uid="{5F9BE840-3955-4CF0-9771-EA326F5563EE}"/>
    <cellStyle name="Comma 2 8 2 3 2 2" xfId="37673" xr:uid="{E962DCD8-3701-47DC-864A-AE89B0E89027}"/>
    <cellStyle name="Comma 2 8 2 3 2 3" xfId="52556" xr:uid="{5C880A5A-1E52-439F-B301-7088296ED399}"/>
    <cellStyle name="Comma 2 8 2 3 3" xfId="17137" xr:uid="{BABBB91B-33FD-441A-94B5-1761B372FFCB}"/>
    <cellStyle name="Comma 2 8 2 3 4" xfId="30827" xr:uid="{7C3AB6B8-C05B-4855-AFE0-8549F8508C16}"/>
    <cellStyle name="Comma 2 8 2 3 5" xfId="45710" xr:uid="{37BCFB1B-85C6-48F3-A965-E6F7452444B6}"/>
    <cellStyle name="Comma 2 8 2 4" xfId="20559" xr:uid="{AA7B8724-C50E-4629-AF2C-163BBC0FA809}"/>
    <cellStyle name="Comma 2 8 2 4 2" xfId="34251" xr:uid="{F15552D1-C94B-4152-AEF3-BB115BCA1A3B}"/>
    <cellStyle name="Comma 2 8 2 4 3" xfId="49134" xr:uid="{7594BF7A-F868-4D43-938D-CDC6B4DD99CA}"/>
    <cellStyle name="Comma 2 8 2 5" xfId="13715" xr:uid="{2F4C2BAF-0A23-4175-A77B-EDE4D24BEC15}"/>
    <cellStyle name="Comma 2 8 2 6" xfId="27405" xr:uid="{6FE31D92-5A4F-46E3-976D-E2C0C0109ABF}"/>
    <cellStyle name="Comma 2 8 2 7" xfId="42288" xr:uid="{0C3D1844-0AE7-4920-8662-14FC26361113}"/>
    <cellStyle name="Comma 2 8 3" xfId="8580" xr:uid="{CF42E0C1-A853-4382-B812-42EA8396F085}"/>
    <cellStyle name="Comma 2 8 3 2" xfId="12002" xr:uid="{0CC19EE0-FFCA-47D3-906C-6FAE8B6CA0CF}"/>
    <cellStyle name="Comma 2 8 3 2 2" xfId="25692" xr:uid="{FA6393F6-D524-4294-A92B-62F3D3BB351A}"/>
    <cellStyle name="Comma 2 8 3 2 2 2" xfId="39384" xr:uid="{09B1D42C-69D4-4D1E-8264-8C0180DBE03F}"/>
    <cellStyle name="Comma 2 8 3 2 2 3" xfId="54267" xr:uid="{DD6B1C17-3EEA-4DD1-B8CD-E4F22FCFA76E}"/>
    <cellStyle name="Comma 2 8 3 2 3" xfId="18848" xr:uid="{6CC5D94B-178C-4ECA-9442-0D962CD3F87D}"/>
    <cellStyle name="Comma 2 8 3 2 4" xfId="32538" xr:uid="{806CD782-A5CC-4BAC-A172-D5253C0ECD06}"/>
    <cellStyle name="Comma 2 8 3 2 5" xfId="47421" xr:uid="{30307EFD-761F-426A-9D6C-B70E4BBC8BB1}"/>
    <cellStyle name="Comma 2 8 3 3" xfId="22270" xr:uid="{BF559DEB-B267-4A3E-81C6-B16C145C0A9B}"/>
    <cellStyle name="Comma 2 8 3 3 2" xfId="35962" xr:uid="{CEDD2165-515C-42F5-B294-2B466358D1FC}"/>
    <cellStyle name="Comma 2 8 3 3 3" xfId="50845" xr:uid="{DD377D14-D0ED-4AD6-A0D3-EC4A9EEBAC44}"/>
    <cellStyle name="Comma 2 8 3 4" xfId="15426" xr:uid="{A7242A3D-7739-4764-BA12-00B692F94099}"/>
    <cellStyle name="Comma 2 8 3 5" xfId="29116" xr:uid="{4624459A-7C41-40E7-A595-14AB493D79B3}"/>
    <cellStyle name="Comma 2 8 3 6" xfId="43999" xr:uid="{3D1BD0CE-694A-48DC-9D1B-216EB2E7D4C5}"/>
    <cellStyle name="Comma 2 8 4" xfId="10290" xr:uid="{610C1213-9634-4071-AF7E-C33403C452EA}"/>
    <cellStyle name="Comma 2 8 4 2" xfId="23980" xr:uid="{BD3AD50D-3868-427C-8B9E-FE0488D7331E}"/>
    <cellStyle name="Comma 2 8 4 2 2" xfId="37672" xr:uid="{B327D70A-8AA3-4FEC-BE4C-EC8AD91759CF}"/>
    <cellStyle name="Comma 2 8 4 2 3" xfId="52555" xr:uid="{FF0B0ADB-CD4B-42CE-BF1D-E17E1F58DF24}"/>
    <cellStyle name="Comma 2 8 4 3" xfId="17136" xr:uid="{CB54688F-08FF-4442-BEFA-A3BBC9163CA6}"/>
    <cellStyle name="Comma 2 8 4 4" xfId="30826" xr:uid="{302C4DE6-D5FD-4012-AF70-33DEFB7F96E2}"/>
    <cellStyle name="Comma 2 8 4 5" xfId="45709" xr:uid="{B61414D0-36AB-4577-BA9F-E5C6A2D4EFF1}"/>
    <cellStyle name="Comma 2 8 5" xfId="20558" xr:uid="{8BE7D0B1-B118-440A-94E7-51C9A181D02A}"/>
    <cellStyle name="Comma 2 8 5 2" xfId="34250" xr:uid="{CBB005E3-7E74-40C1-80C2-0F6FF4676D27}"/>
    <cellStyle name="Comma 2 8 5 3" xfId="49133" xr:uid="{8BE1C584-4D46-4A09-BC30-5010A8E495D4}"/>
    <cellStyle name="Comma 2 8 6" xfId="13714" xr:uid="{F0B75B47-61CD-4F11-8733-67F93FCE8728}"/>
    <cellStyle name="Comma 2 8 7" xfId="27404" xr:uid="{728E08A7-0202-4B9B-84AE-614E742BA68F}"/>
    <cellStyle name="Comma 2 8 8" xfId="42287" xr:uid="{AAD4A853-55A8-4689-8227-F008DDCE0E0B}"/>
    <cellStyle name="Comma 2 9" xfId="6869" xr:uid="{DA9D4B43-86B1-4FC5-B5A1-1F1544FEBE65}"/>
    <cellStyle name="Comma 2 9 2" xfId="8582" xr:uid="{4A2F1631-BD5B-48C7-B529-08E2A719B649}"/>
    <cellStyle name="Comma 2 9 2 2" xfId="12004" xr:uid="{85F58E90-E683-4ED7-9A4C-7AE9E8C4138A}"/>
    <cellStyle name="Comma 2 9 2 2 2" xfId="25694" xr:uid="{839E7F54-6921-4455-B3C5-635552618A17}"/>
    <cellStyle name="Comma 2 9 2 2 2 2" xfId="39386" xr:uid="{FAA15178-A7D9-4530-A106-4CB913C068FE}"/>
    <cellStyle name="Comma 2 9 2 2 2 3" xfId="54269" xr:uid="{7527B1A7-873D-4A3F-849D-7FF611651AFE}"/>
    <cellStyle name="Comma 2 9 2 2 3" xfId="18850" xr:uid="{A7330A25-1486-4498-A677-D88415865056}"/>
    <cellStyle name="Comma 2 9 2 2 4" xfId="32540" xr:uid="{269D7B1D-0F12-42F5-B19C-FE04DB0DB163}"/>
    <cellStyle name="Comma 2 9 2 2 5" xfId="47423" xr:uid="{95DB569F-139C-45F3-9898-6938B9F11444}"/>
    <cellStyle name="Comma 2 9 2 3" xfId="22272" xr:uid="{EC4C80AF-22BC-413D-9C79-5FC0E23A1DA2}"/>
    <cellStyle name="Comma 2 9 2 3 2" xfId="35964" xr:uid="{26EDEC53-2E47-4D25-8FD8-9986A8F69587}"/>
    <cellStyle name="Comma 2 9 2 3 3" xfId="50847" xr:uid="{C4890E61-56B0-4BDD-A983-C0168DC548BA}"/>
    <cellStyle name="Comma 2 9 2 4" xfId="15428" xr:uid="{240D89FC-104C-4C33-9E1B-95C68CF165C8}"/>
    <cellStyle name="Comma 2 9 2 5" xfId="29118" xr:uid="{9F248E40-DA90-4571-B628-3C193C56B0A6}"/>
    <cellStyle name="Comma 2 9 2 6" xfId="44001" xr:uid="{5B12FA6B-55D1-4B3F-864F-62C51DC916FD}"/>
    <cellStyle name="Comma 2 9 3" xfId="10292" xr:uid="{D50BCA67-2C43-46F7-8FB3-04D8CC1BAAF9}"/>
    <cellStyle name="Comma 2 9 3 2" xfId="23982" xr:uid="{52B15FBB-BEF0-4605-B93B-262EEF1D3273}"/>
    <cellStyle name="Comma 2 9 3 2 2" xfId="37674" xr:uid="{B1F9852D-DA90-4DF7-81BA-717FAE00BE17}"/>
    <cellStyle name="Comma 2 9 3 2 3" xfId="52557" xr:uid="{4C1531F1-D1A5-4011-8D03-49214642396D}"/>
    <cellStyle name="Comma 2 9 3 3" xfId="17138" xr:uid="{723ECD1E-4C40-4BD9-9105-66C67EBBA0EE}"/>
    <cellStyle name="Comma 2 9 3 4" xfId="30828" xr:uid="{B4587D14-B1B5-4833-84F5-CF47EF5521BF}"/>
    <cellStyle name="Comma 2 9 3 5" xfId="45711" xr:uid="{3FF30AA8-CBD5-4CFD-AA51-2D49E3535FDF}"/>
    <cellStyle name="Comma 2 9 4" xfId="20560" xr:uid="{4BA564E9-8642-4DB1-9675-34E17DB8652C}"/>
    <cellStyle name="Comma 2 9 4 2" xfId="34252" xr:uid="{157018C4-7215-428E-9558-9EC16FB64A30}"/>
    <cellStyle name="Comma 2 9 4 3" xfId="49135" xr:uid="{C3F17A18-F730-4125-AE77-DFBD68B9A75E}"/>
    <cellStyle name="Comma 2 9 5" xfId="13716" xr:uid="{9DBFEEA1-1892-4B16-88B6-971113CCA733}"/>
    <cellStyle name="Comma 2 9 6" xfId="27406" xr:uid="{C13EC154-998C-4E7C-AFA2-FE2F3561E036}"/>
    <cellStyle name="Comma 2 9 7" xfId="42289" xr:uid="{7AEFFB34-5F66-46F9-B4F7-9B30CC318F5C}"/>
    <cellStyle name="Comma 3" xfId="4295" xr:uid="{011ACA01-2EF1-4C33-939A-9C363B1D195E}"/>
    <cellStyle name="Comma 3 2" xfId="4579" xr:uid="{453C4740-A5C6-4B28-B21B-670CA8727D44}"/>
    <cellStyle name="Comma 3 2 2" xfId="4959" xr:uid="{5F7C14C6-CAC5-43B7-90D4-B8CFB34C3B07}"/>
    <cellStyle name="Comma 3 2 2 2" xfId="5529" xr:uid="{35014F6C-E6F5-4AB9-BACF-5458B899FEC7}"/>
    <cellStyle name="Comma 3 2 2 2 2" xfId="42133" xr:uid="{E56FD0E7-5B1C-4E72-BDA4-9634E008FE3F}"/>
    <cellStyle name="Comma 3 2 2 2 3" xfId="6718" xr:uid="{D7226FF4-71B8-4DE1-AC13-A5D57E4D31F4}"/>
    <cellStyle name="Comma 3 2 2 2 4" xfId="6126" xr:uid="{7AC3EB8A-106B-4407-B331-7D4FEEA57655}"/>
    <cellStyle name="Comma 3 2 3" xfId="5527" xr:uid="{793C641B-429D-4409-9B50-2AECF952C951}"/>
    <cellStyle name="Comma 3 2 4" xfId="41540" xr:uid="{0048C6BE-722C-4139-BF82-1E0FA11809BE}"/>
    <cellStyle name="Comma 3 2 5" xfId="6159" xr:uid="{077DD509-9F73-44E5-B47A-83F0F857DCB2}"/>
    <cellStyle name="Comma 3 2 6" xfId="5567" xr:uid="{80A87188-5435-4FFF-B506-91143DEB7F48}"/>
    <cellStyle name="Comma 3 2 7" xfId="4730" xr:uid="{F522CBA3-A3A7-4F66-8596-18B11FD9344A}"/>
    <cellStyle name="Comma 3 3" xfId="4409" xr:uid="{AA735877-BFDC-4328-818B-E6B4C4C2C516}"/>
    <cellStyle name="Comma 3 3 2" xfId="41519" xr:uid="{4789DE18-C9B2-46F8-96EA-8630E2B3FD25}"/>
    <cellStyle name="Comma 3 4" xfId="6145" xr:uid="{FF6B7B6A-63BE-4451-9265-58E031A85D2D}"/>
    <cellStyle name="Comma 3 5" xfId="5553" xr:uid="{C655D8BF-5A0D-4667-A19A-F3A6BDA9FE28}"/>
    <cellStyle name="Comma 3 6" xfId="4715" xr:uid="{BF862969-C89F-4E71-980C-8072157C5A33}"/>
    <cellStyle name="Comma 4" xfId="4670" xr:uid="{C18191D9-E33B-4FB0-BD89-717EF0C37C55}"/>
    <cellStyle name="Comma 5" xfId="55832" xr:uid="{A5EB75E6-7AB4-4D2E-A85F-A652120D6A3C}"/>
    <cellStyle name="Currency 10" xfId="10" xr:uid="{E6482DC6-DC81-4C1F-B26A-432C60E128DF}"/>
    <cellStyle name="Currency 10 2" xfId="11" xr:uid="{93B40BA7-54BA-43FB-A77E-E92846BA098F}"/>
    <cellStyle name="Currency 10 2 2" xfId="3671" xr:uid="{990D7B61-F2A2-41F2-9871-1DF4902A4848}"/>
    <cellStyle name="Currency 10 2 2 2" xfId="4494" xr:uid="{97078EA4-8875-4885-AA34-75382F9BF625}"/>
    <cellStyle name="Currency 10 2 3" xfId="4413" xr:uid="{42333659-68E3-4DAD-BBA5-6C43A9841277}"/>
    <cellStyle name="Currency 10 3" xfId="12" xr:uid="{EF890141-067B-4682-8B9B-FB93FA9B43D9}"/>
    <cellStyle name="Currency 10 3 2" xfId="3672" xr:uid="{37882C5F-2ABE-47CB-8348-4FADFD66CE5B}"/>
    <cellStyle name="Currency 10 3 2 2" xfId="4495" xr:uid="{2CDF68BE-B09E-44FC-BEC0-CB12A8008430}"/>
    <cellStyle name="Currency 10 3 3" xfId="4414" xr:uid="{2B5A4754-DC6C-40ED-A879-AEDE580C73D0}"/>
    <cellStyle name="Currency 10 4" xfId="3673" xr:uid="{7135F9E0-3C2A-4B10-8367-22FD4C4D22B2}"/>
    <cellStyle name="Currency 10 4 2" xfId="4496" xr:uid="{F9DB1D1D-D7D4-4765-98F8-2054B9966B88}"/>
    <cellStyle name="Currency 10 5" xfId="4412" xr:uid="{1E7C95AF-AED6-4916-B1B8-FEE8059473B0}"/>
    <cellStyle name="Currency 10 6" xfId="4798" xr:uid="{0860D28A-EA82-4A94-8804-344B803EB842}"/>
    <cellStyle name="Currency 11" xfId="13" xr:uid="{343C57ED-2863-41E0-9DD3-C51BB98CF630}"/>
    <cellStyle name="Currency 11 2" xfId="14" xr:uid="{E2B8C668-CEA3-47CD-B3ED-8127EFED0A60}"/>
    <cellStyle name="Currency 11 2 2" xfId="3674" xr:uid="{E7AE9D74-5DCF-4B0E-AE62-5ECDE31F629A}"/>
    <cellStyle name="Currency 11 2 2 2" xfId="4497" xr:uid="{C95D1D82-0BD2-40A4-8486-03CCB3663EBA}"/>
    <cellStyle name="Currency 11 2 3" xfId="4416" xr:uid="{F2451A31-A4C9-4796-B0C9-7BA898E38AD1}"/>
    <cellStyle name="Currency 11 3" xfId="15" xr:uid="{3408D420-BF5B-4FFE-9BBA-92BDD8E28FC8}"/>
    <cellStyle name="Currency 11 3 2" xfId="3675" xr:uid="{E2DBA747-E3F0-46CD-88DE-B51E68A5F92C}"/>
    <cellStyle name="Currency 11 3 2 2" xfId="4498" xr:uid="{E02729D9-C1CD-4AD4-90C8-C7EF0A777A35}"/>
    <cellStyle name="Currency 11 3 3" xfId="4417" xr:uid="{AACBC08B-608D-400A-8019-E9B40639891A}"/>
    <cellStyle name="Currency 11 4" xfId="3676" xr:uid="{E9C7647A-5E6F-4006-91A7-FF3636E85353}"/>
    <cellStyle name="Currency 11 4 2" xfId="4499" xr:uid="{F92C293E-E07B-44C2-B5A5-9C1D48D9F6FC}"/>
    <cellStyle name="Currency 11 5" xfId="4296" xr:uid="{15E6ED11-8B26-402C-BC0B-9A1336B1119C}"/>
    <cellStyle name="Currency 11 5 2" xfId="4734" xr:uid="{CF610694-142D-4712-B11D-B996365FDEBB}"/>
    <cellStyle name="Currency 11 5 3" xfId="4923" xr:uid="{94A4DA49-A5F9-4A7D-9A30-D1131BAC6EBD}"/>
    <cellStyle name="Currency 11 5 3 2" xfId="5518" xr:uid="{A9C992D0-FCCE-4914-9E1E-22D80605082B}"/>
    <cellStyle name="Currency 11 5 3 2 2" xfId="42129" xr:uid="{C7FF84B9-490B-4FD0-940A-64FA9AE69115}"/>
    <cellStyle name="Currency 11 5 3 2 3" xfId="6714" xr:uid="{B9014EB5-C5EB-4083-8829-FC1CFDE825A8}"/>
    <cellStyle name="Currency 11 5 3 2 4" xfId="6122" xr:uid="{C8F45281-1E49-40E7-B6AB-1AE668BA6DCC}"/>
    <cellStyle name="Currency 11 5 3 3" xfId="4960" xr:uid="{084FC336-F0F2-480F-BB1B-04EC5AAB757E}"/>
    <cellStyle name="Currency 11 5 3 4" xfId="41577" xr:uid="{0AA8E858-0DA7-4137-8FAB-23EE3F4A1F33}"/>
    <cellStyle name="Currency 11 5 3 5" xfId="6170" xr:uid="{6F72E639-7023-458C-90E5-B8076AEAEB00}"/>
    <cellStyle name="Currency 11 5 3 6" xfId="5578" xr:uid="{8EACF5F0-C40F-42A3-A538-D9C2147774EB}"/>
    <cellStyle name="Currency 11 5 4" xfId="4900" xr:uid="{24F5F056-0E28-466F-8275-6EFFF4EC1CDB}"/>
    <cellStyle name="Currency 11 5 5" xfId="41520" xr:uid="{ABB1FAC3-BF3C-4859-A833-546C79B29170}"/>
    <cellStyle name="Currency 11 5 6" xfId="6146" xr:uid="{5D158700-D883-458E-8299-8A12951F352B}"/>
    <cellStyle name="Currency 11 5 7" xfId="5554" xr:uid="{64A23BB2-7415-4220-A64B-C10B03BFD322}"/>
    <cellStyle name="Currency 11 5 8" xfId="4716" xr:uid="{2F9E78EF-1E9E-4CD0-9F79-DFBCE2190F43}"/>
    <cellStyle name="Currency 11 6" xfId="4415" xr:uid="{57464A46-4672-44E2-9373-FA2ECD7D87B2}"/>
    <cellStyle name="Currency 12" xfId="16" xr:uid="{1BD43E11-730F-4311-98B4-ED20699D5955}"/>
    <cellStyle name="Currency 12 2" xfId="17" xr:uid="{B610B143-69C1-4862-B3C0-A7AFF8A0C00A}"/>
    <cellStyle name="Currency 12 2 2" xfId="3677" xr:uid="{3C10DA0E-B2E7-4094-805C-E9405FEED476}"/>
    <cellStyle name="Currency 12 2 2 2" xfId="4500" xr:uid="{69910688-BCAE-43FD-80B8-BF20F7F0ECBA}"/>
    <cellStyle name="Currency 12 2 3" xfId="4419" xr:uid="{EDB19802-A1B8-4520-97B6-E3FBB472A96C}"/>
    <cellStyle name="Currency 12 3" xfId="3678" xr:uid="{31BB161A-DE7D-4976-A534-22714C537DB6}"/>
    <cellStyle name="Currency 12 3 2" xfId="4501" xr:uid="{FC6EB10B-CC40-4F98-958F-537674EEEB04}"/>
    <cellStyle name="Currency 12 4" xfId="4418" xr:uid="{60A9D39A-9335-4F27-8B9F-8177E4E7BE17}"/>
    <cellStyle name="Currency 13" xfId="18" xr:uid="{EFE2BB41-8BBE-4BFF-B164-93A2150DF1AE}"/>
    <cellStyle name="Currency 13 10" xfId="6871" xr:uid="{23CE4CB6-5203-494A-BB61-CFF41F63FC4C}"/>
    <cellStyle name="Currency 13 10 2" xfId="8584" xr:uid="{DB86C2BB-0F86-4CFD-8A75-98FAF89735A4}"/>
    <cellStyle name="Currency 13 10 2 2" xfId="12006" xr:uid="{1788CE9F-F31B-41BA-B466-779AF29EAE76}"/>
    <cellStyle name="Currency 13 10 2 2 2" xfId="25696" xr:uid="{E45364E7-A4CA-4793-96D5-45552F5FE80F}"/>
    <cellStyle name="Currency 13 10 2 2 2 2" xfId="39388" xr:uid="{3B822E06-44A7-4BCB-A582-B7F1850C377A}"/>
    <cellStyle name="Currency 13 10 2 2 2 3" xfId="54271" xr:uid="{F25B483F-822D-4E82-802B-3D839BCACF1F}"/>
    <cellStyle name="Currency 13 10 2 2 3" xfId="18852" xr:uid="{A1D1072F-510C-4703-B5E9-B84E0ABF767C}"/>
    <cellStyle name="Currency 13 10 2 2 4" xfId="32542" xr:uid="{6E5F0894-6170-4974-9361-2626F4A6276A}"/>
    <cellStyle name="Currency 13 10 2 2 5" xfId="47425" xr:uid="{1E77EAF3-8E88-4B03-BDC5-7578D5167F47}"/>
    <cellStyle name="Currency 13 10 2 3" xfId="22274" xr:uid="{7CD0101F-E6D8-47FA-8F85-D0608F9B2C0B}"/>
    <cellStyle name="Currency 13 10 2 3 2" xfId="35966" xr:uid="{2AD47BDE-62D9-42D3-85AB-B9CF285282D7}"/>
    <cellStyle name="Currency 13 10 2 3 3" xfId="50849" xr:uid="{BA951F3B-ED79-40E3-BF17-EEDD2E874E98}"/>
    <cellStyle name="Currency 13 10 2 4" xfId="15430" xr:uid="{B4A3D1CE-E7CA-48EA-BCDB-1C1332D93568}"/>
    <cellStyle name="Currency 13 10 2 5" xfId="29120" xr:uid="{C6C947E9-9D22-4CBE-9B63-F27E53FE4330}"/>
    <cellStyle name="Currency 13 10 2 6" xfId="44003" xr:uid="{844AB9CF-7605-4FDD-92DB-8223404DF820}"/>
    <cellStyle name="Currency 13 10 3" xfId="10294" xr:uid="{FD1071F7-4EAC-429D-879A-7D6C069D7FF5}"/>
    <cellStyle name="Currency 13 10 3 2" xfId="23984" xr:uid="{0AF3BC12-C31B-487E-ABA9-7A433F63CA24}"/>
    <cellStyle name="Currency 13 10 3 2 2" xfId="37676" xr:uid="{36A8CD45-5C72-4C73-ACA3-B24E47CC50C4}"/>
    <cellStyle name="Currency 13 10 3 2 3" xfId="52559" xr:uid="{33C03B11-F237-4A7E-A043-82575F209162}"/>
    <cellStyle name="Currency 13 10 3 3" xfId="17140" xr:uid="{A374A3EF-3D25-4820-9BB8-F7EBEE62EA37}"/>
    <cellStyle name="Currency 13 10 3 4" xfId="30830" xr:uid="{0911E89E-2389-4826-9B79-F9D02AEA9A93}"/>
    <cellStyle name="Currency 13 10 3 5" xfId="45713" xr:uid="{C733FD6E-C979-46A0-A7AC-E91B5B09D93F}"/>
    <cellStyle name="Currency 13 10 4" xfId="20562" xr:uid="{4F683542-D353-463D-87A2-049C43432B17}"/>
    <cellStyle name="Currency 13 10 4 2" xfId="34254" xr:uid="{D5527ED2-F326-401C-AB1A-3D88494FF258}"/>
    <cellStyle name="Currency 13 10 4 3" xfId="49137" xr:uid="{718C2EBC-708B-47D6-8261-D30F0A66A017}"/>
    <cellStyle name="Currency 13 10 5" xfId="13718" xr:uid="{03794BE1-F583-4A13-971B-72FE82536AC7}"/>
    <cellStyle name="Currency 13 10 6" xfId="27408" xr:uid="{68EE0763-040C-4F65-8F9F-B25776470A58}"/>
    <cellStyle name="Currency 13 10 7" xfId="42291" xr:uid="{E097C002-B3B0-4EBA-A328-176FF5C899E8}"/>
    <cellStyle name="Currency 13 11" xfId="8583" xr:uid="{E7D2C5F4-33B4-4895-827B-66AB7DC53B90}"/>
    <cellStyle name="Currency 13 11 2" xfId="12005" xr:uid="{81215022-4EB3-4A2F-912A-00AD0323B73F}"/>
    <cellStyle name="Currency 13 11 2 2" xfId="25695" xr:uid="{5C762904-07AF-43F0-86FF-0B9E198B5D98}"/>
    <cellStyle name="Currency 13 11 2 2 2" xfId="39387" xr:uid="{FF08E443-0486-428D-865C-B06AC327B76B}"/>
    <cellStyle name="Currency 13 11 2 2 3" xfId="54270" xr:uid="{C15E3574-FA35-40A3-B9CC-93724E8807BE}"/>
    <cellStyle name="Currency 13 11 2 3" xfId="18851" xr:uid="{0199B369-3122-406E-9B74-A4FBC13460B6}"/>
    <cellStyle name="Currency 13 11 2 4" xfId="32541" xr:uid="{3F2873C7-0A99-4EBE-B816-5EAEE1D09564}"/>
    <cellStyle name="Currency 13 11 2 5" xfId="47424" xr:uid="{3E4EF1B1-5CBD-45CF-B77A-B90184BB5BDF}"/>
    <cellStyle name="Currency 13 11 3" xfId="22273" xr:uid="{A3EA5969-91F6-4D9D-AEA8-81F28D30050D}"/>
    <cellStyle name="Currency 13 11 3 2" xfId="35965" xr:uid="{0444D6B3-93B8-48B8-8AF2-FDA384E926B5}"/>
    <cellStyle name="Currency 13 11 3 3" xfId="50848" xr:uid="{08327DE4-54F6-40AB-9329-EA341985B6F4}"/>
    <cellStyle name="Currency 13 11 4" xfId="15429" xr:uid="{E59818B8-0582-43F4-98D0-2C49AD7DF8BC}"/>
    <cellStyle name="Currency 13 11 5" xfId="29119" xr:uid="{C8B12ADF-F249-4D91-AE09-99178170F411}"/>
    <cellStyle name="Currency 13 11 6" xfId="44002" xr:uid="{E0575059-5D91-4280-92FC-18E49F7A1CB8}"/>
    <cellStyle name="Currency 13 12" xfId="10293" xr:uid="{931E5226-26BD-446E-85F3-ACFDDE99A555}"/>
    <cellStyle name="Currency 13 12 2" xfId="23983" xr:uid="{0AF47F4B-2E51-48C6-866D-D29B714EFAD0}"/>
    <cellStyle name="Currency 13 12 2 2" xfId="37675" xr:uid="{2F62E822-97B6-4D0C-9632-B3040B515BAC}"/>
    <cellStyle name="Currency 13 12 2 3" xfId="52558" xr:uid="{6BC2891D-BF1A-421F-9DB8-F09A8E952863}"/>
    <cellStyle name="Currency 13 12 3" xfId="17139" xr:uid="{CF87B12B-73FF-48D3-9593-EBEA61C9644C}"/>
    <cellStyle name="Currency 13 12 4" xfId="30829" xr:uid="{9A0D986A-BA07-4805-8233-B0A02A051A51}"/>
    <cellStyle name="Currency 13 12 5" xfId="45712" xr:uid="{18DA1499-ABBF-4607-BC6C-AD7D5A93D724}"/>
    <cellStyle name="Currency 13 13" xfId="20561" xr:uid="{BB61BDB5-3C12-4C24-8144-13E51347B881}"/>
    <cellStyle name="Currency 13 13 2" xfId="34253" xr:uid="{3034EA4A-A8A8-4307-B3CB-C943B4A9F7D5}"/>
    <cellStyle name="Currency 13 13 3" xfId="49136" xr:uid="{64EAD61A-FC92-479E-A6B2-78D13054E42E}"/>
    <cellStyle name="Currency 13 14" xfId="13717" xr:uid="{9BEE4465-63D4-4569-9CD5-2A888EF73982}"/>
    <cellStyle name="Currency 13 14 2" xfId="40952" xr:uid="{714933BD-C922-4662-9623-A999DCBF9A55}"/>
    <cellStyle name="Currency 13 15" xfId="27407" xr:uid="{FA2FE4EC-89CE-45B8-BB75-E3CBA86A4546}"/>
    <cellStyle name="Currency 13 16" xfId="42290" xr:uid="{B6A58EE1-DEC0-4955-B729-1204CBA547A6}"/>
    <cellStyle name="Currency 13 17" xfId="6870" xr:uid="{B5F6A45B-47D1-463C-BB6C-607DE2B01BA8}"/>
    <cellStyle name="Currency 13 18" xfId="6131" xr:uid="{31CEDBD1-D69C-4667-A883-49FC4356D54D}"/>
    <cellStyle name="Currency 13 19" xfId="5539" xr:uid="{151DE2E4-65F5-428B-B82C-39EF347DDD07}"/>
    <cellStyle name="Currency 13 2" xfId="4298" xr:uid="{C3417624-CC84-4948-B809-C23DDCE6067D}"/>
    <cellStyle name="Currency 13 2 10" xfId="8585" xr:uid="{BA44D251-7F6E-4EC6-A352-D7AD0E92A368}"/>
    <cellStyle name="Currency 13 2 10 2" xfId="12007" xr:uid="{70B802A9-A9B1-4DAB-891F-11E4AC8B220C}"/>
    <cellStyle name="Currency 13 2 10 2 2" xfId="25697" xr:uid="{F97FE7E9-D5B1-4897-91B4-B60942A7F907}"/>
    <cellStyle name="Currency 13 2 10 2 2 2" xfId="39389" xr:uid="{2AC7A9D3-2858-4C98-8DCC-BFEB01C8054B}"/>
    <cellStyle name="Currency 13 2 10 2 2 3" xfId="54272" xr:uid="{504B821A-35AD-4338-B1F3-25A0841C407D}"/>
    <cellStyle name="Currency 13 2 10 2 3" xfId="18853" xr:uid="{B3553FF4-D160-4D94-AB40-D9234DB7CF04}"/>
    <cellStyle name="Currency 13 2 10 2 4" xfId="32543" xr:uid="{F8FC771A-317A-4CCA-AAB1-FF48E48F9F07}"/>
    <cellStyle name="Currency 13 2 10 2 5" xfId="47426" xr:uid="{C34EF459-671C-46A5-BF7A-DBAB0FC9379C}"/>
    <cellStyle name="Currency 13 2 10 3" xfId="22275" xr:uid="{A782AA41-36AE-4166-9E6D-A25B770B91BE}"/>
    <cellStyle name="Currency 13 2 10 3 2" xfId="35967" xr:uid="{6AA0BAB4-759D-40D7-8687-E4DBECE88D5F}"/>
    <cellStyle name="Currency 13 2 10 3 3" xfId="50850" xr:uid="{E4BE9DE5-9BF0-476B-8E85-2A1A87BE3987}"/>
    <cellStyle name="Currency 13 2 10 4" xfId="15431" xr:uid="{907211C2-3369-4F1F-9A03-BF1617F00FFF}"/>
    <cellStyle name="Currency 13 2 10 5" xfId="29121" xr:uid="{D0CF34C2-1B92-4F3E-ACA4-109C4E7534B8}"/>
    <cellStyle name="Currency 13 2 10 6" xfId="44004" xr:uid="{A03C8DC6-DD25-4295-9F25-DC5712C8C5E5}"/>
    <cellStyle name="Currency 13 2 11" xfId="10295" xr:uid="{D5C48068-17CE-42B9-A326-6DD78BD3EE6F}"/>
    <cellStyle name="Currency 13 2 11 2" xfId="23985" xr:uid="{96A339F9-030E-49D9-A291-530FE4A3D87D}"/>
    <cellStyle name="Currency 13 2 11 2 2" xfId="37677" xr:uid="{F5927A5D-775D-4A92-8BE2-08F1B7865A2C}"/>
    <cellStyle name="Currency 13 2 11 2 3" xfId="52560" xr:uid="{692C6103-52C4-4C3A-AD5F-B280E33358D0}"/>
    <cellStyle name="Currency 13 2 11 3" xfId="17141" xr:uid="{72EF1951-6419-449A-826C-C3E1139A887C}"/>
    <cellStyle name="Currency 13 2 11 4" xfId="30831" xr:uid="{716BC68B-94F6-441A-80EF-1754F57A230A}"/>
    <cellStyle name="Currency 13 2 11 5" xfId="45714" xr:uid="{D0C84951-3257-4180-80E9-A62484351119}"/>
    <cellStyle name="Currency 13 2 12" xfId="20563" xr:uid="{BFAEDD28-95C9-4C22-B87C-4F430D5A6D85}"/>
    <cellStyle name="Currency 13 2 12 2" xfId="34255" xr:uid="{4AD9481F-1C2A-4B67-BD38-394ADA5A4E10}"/>
    <cellStyle name="Currency 13 2 12 3" xfId="49138" xr:uid="{136EFD4A-5FB0-4A18-809F-BAC22C6475BE}"/>
    <cellStyle name="Currency 13 2 13" xfId="13719" xr:uid="{A5A57294-7027-4E1C-AFE9-68FF0E3F9C86}"/>
    <cellStyle name="Currency 13 2 13 2" xfId="41522" xr:uid="{573FFCFE-F13F-417D-BF3B-5ADABA1EAAEB}"/>
    <cellStyle name="Currency 13 2 14" xfId="27409" xr:uid="{52147D34-B808-4D31-A3BB-A397F5446790}"/>
    <cellStyle name="Currency 13 2 15" xfId="42292" xr:uid="{B722811E-3AB3-4A4B-ADBE-7AF21E173A67}"/>
    <cellStyle name="Currency 13 2 16" xfId="6872" xr:uid="{E01B42AD-92F9-4098-8372-9C0669E0E9FD}"/>
    <cellStyle name="Currency 13 2 2" xfId="4581" xr:uid="{3E6ED3D0-BACB-4140-8698-6BFBB356B604}"/>
    <cellStyle name="Currency 13 2 2 10" xfId="20564" xr:uid="{46DC38F5-06D0-4A89-98D4-FD63748AD94A}"/>
    <cellStyle name="Currency 13 2 2 10 2" xfId="34256" xr:uid="{354DC7CF-E4E1-4847-A227-D138E1C9B259}"/>
    <cellStyle name="Currency 13 2 2 10 3" xfId="49139" xr:uid="{1278EB96-444F-4816-923A-61D8E6CBA6AB}"/>
    <cellStyle name="Currency 13 2 2 11" xfId="13720" xr:uid="{94DBF2CB-1D5E-4249-9573-9DA5B8701C04}"/>
    <cellStyle name="Currency 13 2 2 12" xfId="27410" xr:uid="{D335ED04-3073-47C3-949E-90E05E07062B}"/>
    <cellStyle name="Currency 13 2 2 13" xfId="42293" xr:uid="{7ABB13AD-47E7-44D6-8F9C-662D8667136F}"/>
    <cellStyle name="Currency 13 2 2 14" xfId="6873" xr:uid="{54D99358-B17B-4AFC-B139-AFA02A04E89F}"/>
    <cellStyle name="Currency 13 2 2 2" xfId="6874" xr:uid="{3F31EB3D-9075-4369-B658-64BAA926C437}"/>
    <cellStyle name="Currency 13 2 2 2 10" xfId="13721" xr:uid="{E06AA268-67AB-4A7D-B009-D38980778C1A}"/>
    <cellStyle name="Currency 13 2 2 2 11" xfId="27411" xr:uid="{D51345C4-A428-494C-A41F-3602549FBEB7}"/>
    <cellStyle name="Currency 13 2 2 2 12" xfId="42294" xr:uid="{3962B869-4694-48C8-9DEF-276DEBB392C3}"/>
    <cellStyle name="Currency 13 2 2 2 2" xfId="6875" xr:uid="{E4B61C63-6A60-403B-94DD-5DCFB94F9817}"/>
    <cellStyle name="Currency 13 2 2 2 2 10" xfId="42295" xr:uid="{81684E76-01EC-4235-AE81-E0C064603A30}"/>
    <cellStyle name="Currency 13 2 2 2 2 2" xfId="6876" xr:uid="{1DC4A25A-6480-40A4-BD38-0FD578E3C6EA}"/>
    <cellStyle name="Currency 13 2 2 2 2 2 2" xfId="6877" xr:uid="{A7D9CDD3-E396-47DB-AFEC-5CCE68A8179F}"/>
    <cellStyle name="Currency 13 2 2 2 2 2 2 2" xfId="8590" xr:uid="{EFCDD3F4-96D0-40FA-ADF1-A4345E7582A3}"/>
    <cellStyle name="Currency 13 2 2 2 2 2 2 2 2" xfId="12012" xr:uid="{0E4ED9A3-B853-4D59-82A0-E73AD101656F}"/>
    <cellStyle name="Currency 13 2 2 2 2 2 2 2 2 2" xfId="25702" xr:uid="{D2BAC007-56D5-484B-893E-4007D6C98CDB}"/>
    <cellStyle name="Currency 13 2 2 2 2 2 2 2 2 2 2" xfId="39394" xr:uid="{57C69856-3CF0-48D4-B336-4AC2AF4873D0}"/>
    <cellStyle name="Currency 13 2 2 2 2 2 2 2 2 2 3" xfId="54277" xr:uid="{E93C5FF4-1C2E-42F3-A35E-6F3E2D56FAC8}"/>
    <cellStyle name="Currency 13 2 2 2 2 2 2 2 2 3" xfId="18858" xr:uid="{6299CC32-8225-412F-BA54-72F1BD3BA51F}"/>
    <cellStyle name="Currency 13 2 2 2 2 2 2 2 2 4" xfId="32548" xr:uid="{72936BFD-B9AB-462D-BE0D-524A047EE3F5}"/>
    <cellStyle name="Currency 13 2 2 2 2 2 2 2 2 5" xfId="47431" xr:uid="{7AA8EF0C-7540-4C2A-AA00-0AA96F7D8B8A}"/>
    <cellStyle name="Currency 13 2 2 2 2 2 2 2 3" xfId="22280" xr:uid="{22CB6E26-4465-4DDB-B4B1-4D3310B65F42}"/>
    <cellStyle name="Currency 13 2 2 2 2 2 2 2 3 2" xfId="35972" xr:uid="{C7782C15-1FE3-42EE-87D2-20D93FFF56D3}"/>
    <cellStyle name="Currency 13 2 2 2 2 2 2 2 3 3" xfId="50855" xr:uid="{EBE8B06B-6E97-4CB7-9E8C-8B5E2368A560}"/>
    <cellStyle name="Currency 13 2 2 2 2 2 2 2 4" xfId="15436" xr:uid="{9231DEFC-BE65-49C5-BA59-662B3FC21BAC}"/>
    <cellStyle name="Currency 13 2 2 2 2 2 2 2 5" xfId="29126" xr:uid="{B582F98A-7EF2-47EB-88A1-3E84CB4C2E63}"/>
    <cellStyle name="Currency 13 2 2 2 2 2 2 2 6" xfId="44009" xr:uid="{4F7F7FB3-F761-4DFF-A282-2742EEA01031}"/>
    <cellStyle name="Currency 13 2 2 2 2 2 2 3" xfId="10300" xr:uid="{C2625255-EC66-4CE7-9057-68EF32DD78B1}"/>
    <cellStyle name="Currency 13 2 2 2 2 2 2 3 2" xfId="23990" xr:uid="{9BCAE18F-8297-472D-8261-1DB07780A456}"/>
    <cellStyle name="Currency 13 2 2 2 2 2 2 3 2 2" xfId="37682" xr:uid="{CB3598E1-3F32-4BD6-BFD7-53378D7797BF}"/>
    <cellStyle name="Currency 13 2 2 2 2 2 2 3 2 3" xfId="52565" xr:uid="{9FC42959-8D71-4AB4-98F8-86E3F16AC08C}"/>
    <cellStyle name="Currency 13 2 2 2 2 2 2 3 3" xfId="17146" xr:uid="{335F5521-3198-45AF-8DFC-BBF2153072C4}"/>
    <cellStyle name="Currency 13 2 2 2 2 2 2 3 4" xfId="30836" xr:uid="{6E654247-2173-4F4F-BD9A-86A5DBC8A5C2}"/>
    <cellStyle name="Currency 13 2 2 2 2 2 2 3 5" xfId="45719" xr:uid="{AA25B71E-0F9B-4BC6-94FB-BD9522F899F0}"/>
    <cellStyle name="Currency 13 2 2 2 2 2 2 4" xfId="20568" xr:uid="{C09ADFBB-087A-444F-BB7D-893090657E08}"/>
    <cellStyle name="Currency 13 2 2 2 2 2 2 4 2" xfId="34260" xr:uid="{8DF263AC-8B29-4C19-96A9-DF47E7294E2A}"/>
    <cellStyle name="Currency 13 2 2 2 2 2 2 4 3" xfId="49143" xr:uid="{34982DDB-FA7C-459C-ABC4-AE380055BF5D}"/>
    <cellStyle name="Currency 13 2 2 2 2 2 2 5" xfId="13724" xr:uid="{E5668D4F-C63B-47C3-BFE0-504D91B21F2E}"/>
    <cellStyle name="Currency 13 2 2 2 2 2 2 6" xfId="27414" xr:uid="{0D21248E-4B10-4128-AD63-30637F0FA270}"/>
    <cellStyle name="Currency 13 2 2 2 2 2 2 7" xfId="42297" xr:uid="{D39A5BCC-DC4F-4101-8D71-ACBBAFB12B53}"/>
    <cellStyle name="Currency 13 2 2 2 2 2 3" xfId="8589" xr:uid="{22AA8155-6676-46FC-B7C3-7789DD0DA7EF}"/>
    <cellStyle name="Currency 13 2 2 2 2 2 3 2" xfId="12011" xr:uid="{C3882832-89A0-4DB6-9388-E5609E3FE6AF}"/>
    <cellStyle name="Currency 13 2 2 2 2 2 3 2 2" xfId="25701" xr:uid="{B0A5CAFA-7A54-4A05-8E2E-050EA5494AAD}"/>
    <cellStyle name="Currency 13 2 2 2 2 2 3 2 2 2" xfId="39393" xr:uid="{F091B8B1-EF5B-47C5-94C0-EF2D54C9E057}"/>
    <cellStyle name="Currency 13 2 2 2 2 2 3 2 2 3" xfId="54276" xr:uid="{BCC6ABF6-167F-4E1E-983D-74A4EE44F5A0}"/>
    <cellStyle name="Currency 13 2 2 2 2 2 3 2 3" xfId="18857" xr:uid="{95BEE052-3B3B-4BE4-BDDA-7C92B6904621}"/>
    <cellStyle name="Currency 13 2 2 2 2 2 3 2 4" xfId="32547" xr:uid="{5C41F7D3-F8BA-44AD-A4BB-518AB0334AD8}"/>
    <cellStyle name="Currency 13 2 2 2 2 2 3 2 5" xfId="47430" xr:uid="{D8400B99-928C-4FC5-9E36-51C8729AB087}"/>
    <cellStyle name="Currency 13 2 2 2 2 2 3 3" xfId="22279" xr:uid="{27E56299-CC39-44F3-B129-CCCD29F08FD4}"/>
    <cellStyle name="Currency 13 2 2 2 2 2 3 3 2" xfId="35971" xr:uid="{321CE04C-E453-464B-B7A5-547E782DF823}"/>
    <cellStyle name="Currency 13 2 2 2 2 2 3 3 3" xfId="50854" xr:uid="{3FA09E5D-A6D0-4CF6-8C78-6BB68E206A34}"/>
    <cellStyle name="Currency 13 2 2 2 2 2 3 4" xfId="15435" xr:uid="{FEFE7155-850C-417C-B664-D29E743B4512}"/>
    <cellStyle name="Currency 13 2 2 2 2 2 3 5" xfId="29125" xr:uid="{94F9F164-12AE-4C10-AA09-0696B86B85C7}"/>
    <cellStyle name="Currency 13 2 2 2 2 2 3 6" xfId="44008" xr:uid="{59F1E787-9ABC-47B9-9949-17223E1D575C}"/>
    <cellStyle name="Currency 13 2 2 2 2 2 4" xfId="10299" xr:uid="{B63A63C4-1AB5-46F0-ABF9-ACF838B4B36E}"/>
    <cellStyle name="Currency 13 2 2 2 2 2 4 2" xfId="23989" xr:uid="{C400F3E7-A9C2-4C5B-9649-6C97A6A5073F}"/>
    <cellStyle name="Currency 13 2 2 2 2 2 4 2 2" xfId="37681" xr:uid="{45B20601-3E1D-453B-8107-FEFC1FDBFB98}"/>
    <cellStyle name="Currency 13 2 2 2 2 2 4 2 3" xfId="52564" xr:uid="{25ADED79-1AE3-4661-AC3F-9E8B492AC4C2}"/>
    <cellStyle name="Currency 13 2 2 2 2 2 4 3" xfId="17145" xr:uid="{1B6174D0-C197-4057-9F65-3F54CD52EFB5}"/>
    <cellStyle name="Currency 13 2 2 2 2 2 4 4" xfId="30835" xr:uid="{C78483CF-3A09-40F9-8489-6367E6C0FE00}"/>
    <cellStyle name="Currency 13 2 2 2 2 2 4 5" xfId="45718" xr:uid="{99719A25-E184-4D43-B7AD-350D1F7DF335}"/>
    <cellStyle name="Currency 13 2 2 2 2 2 5" xfId="20567" xr:uid="{9BB9FB2C-3DD9-4E30-A144-9A0AEC1E5633}"/>
    <cellStyle name="Currency 13 2 2 2 2 2 5 2" xfId="34259" xr:uid="{60A5AD3A-D1DB-4989-AE36-2CDA37A0A174}"/>
    <cellStyle name="Currency 13 2 2 2 2 2 5 3" xfId="49142" xr:uid="{595A08E3-ECE1-4CBE-A9BE-45525203A53A}"/>
    <cellStyle name="Currency 13 2 2 2 2 2 6" xfId="13723" xr:uid="{CA7EB4D4-4A7D-416D-B26A-752A58387C7F}"/>
    <cellStyle name="Currency 13 2 2 2 2 2 7" xfId="27413" xr:uid="{1B67BCDE-3071-4EF9-B05E-EBB531D8F3A5}"/>
    <cellStyle name="Currency 13 2 2 2 2 2 8" xfId="42296" xr:uid="{69FCDE07-C746-4F4C-B766-52ADB2175775}"/>
    <cellStyle name="Currency 13 2 2 2 2 3" xfId="6878" xr:uid="{5E9B7E1F-595F-446C-B82E-B85B662BEEFD}"/>
    <cellStyle name="Currency 13 2 2 2 2 3 2" xfId="8591" xr:uid="{D14708D7-34FB-41DE-BE8A-9835A796561D}"/>
    <cellStyle name="Currency 13 2 2 2 2 3 2 2" xfId="12013" xr:uid="{A2EE15DE-3EEA-4F4F-BE62-E0C9ED6CC3DF}"/>
    <cellStyle name="Currency 13 2 2 2 2 3 2 2 2" xfId="25703" xr:uid="{9EA10FEB-7AB8-4CF1-A4A5-E686F3DE5617}"/>
    <cellStyle name="Currency 13 2 2 2 2 3 2 2 2 2" xfId="39395" xr:uid="{6DE74605-F01F-471A-A956-89C31DA181C5}"/>
    <cellStyle name="Currency 13 2 2 2 2 3 2 2 2 3" xfId="54278" xr:uid="{4982C775-6F38-459F-B442-34A359331F7B}"/>
    <cellStyle name="Currency 13 2 2 2 2 3 2 2 3" xfId="18859" xr:uid="{693597BC-2959-4D72-9A7C-DEA88693EF93}"/>
    <cellStyle name="Currency 13 2 2 2 2 3 2 2 4" xfId="32549" xr:uid="{CBFD77E4-D67D-4DBF-B121-9D34106EE908}"/>
    <cellStyle name="Currency 13 2 2 2 2 3 2 2 5" xfId="47432" xr:uid="{80AB2F1F-FF59-4F38-A84F-F6EA49A447D1}"/>
    <cellStyle name="Currency 13 2 2 2 2 3 2 3" xfId="22281" xr:uid="{4811AC18-25CF-4CE2-B753-9D3E4B2567FC}"/>
    <cellStyle name="Currency 13 2 2 2 2 3 2 3 2" xfId="35973" xr:uid="{27CEA59E-2A95-482A-A695-3F99594197AC}"/>
    <cellStyle name="Currency 13 2 2 2 2 3 2 3 3" xfId="50856" xr:uid="{6C5DBB9E-4577-45FB-B06D-0DED869089FC}"/>
    <cellStyle name="Currency 13 2 2 2 2 3 2 4" xfId="15437" xr:uid="{D8E2FF64-061D-4225-8F26-9C337FE3B3CC}"/>
    <cellStyle name="Currency 13 2 2 2 2 3 2 5" xfId="29127" xr:uid="{86A82110-D3E1-4899-9D25-C7A3999DE95C}"/>
    <cellStyle name="Currency 13 2 2 2 2 3 2 6" xfId="44010" xr:uid="{1D042D18-6EA8-4100-94DA-862AE5BE3256}"/>
    <cellStyle name="Currency 13 2 2 2 2 3 3" xfId="10301" xr:uid="{D5731386-8B5E-46FB-983C-94DEBFC6D265}"/>
    <cellStyle name="Currency 13 2 2 2 2 3 3 2" xfId="23991" xr:uid="{F8951593-6928-45C4-B103-079904569D43}"/>
    <cellStyle name="Currency 13 2 2 2 2 3 3 2 2" xfId="37683" xr:uid="{68B1ECCE-2F40-4EED-920A-B44740E87415}"/>
    <cellStyle name="Currency 13 2 2 2 2 3 3 2 3" xfId="52566" xr:uid="{8CFAA924-FFA1-4164-B4A2-AAFB22D7E8A9}"/>
    <cellStyle name="Currency 13 2 2 2 2 3 3 3" xfId="17147" xr:uid="{F3578748-EC46-4A96-B993-14D1A5DF157C}"/>
    <cellStyle name="Currency 13 2 2 2 2 3 3 4" xfId="30837" xr:uid="{831BB3C0-44B2-48DF-91E2-0852F53C96D2}"/>
    <cellStyle name="Currency 13 2 2 2 2 3 3 5" xfId="45720" xr:uid="{99A5121E-0F77-4164-B430-AB03F673FE7C}"/>
    <cellStyle name="Currency 13 2 2 2 2 3 4" xfId="20569" xr:uid="{25F55835-EEDD-45C6-B047-A6D41A132C20}"/>
    <cellStyle name="Currency 13 2 2 2 2 3 4 2" xfId="34261" xr:uid="{3C9CEECB-91B5-4927-8897-178D1DA3FC43}"/>
    <cellStyle name="Currency 13 2 2 2 2 3 4 3" xfId="49144" xr:uid="{5BEA4DFA-532B-4946-8BDF-88935C207A46}"/>
    <cellStyle name="Currency 13 2 2 2 2 3 5" xfId="13725" xr:uid="{2BE2650C-77AF-4B70-97C2-6AD285178B97}"/>
    <cellStyle name="Currency 13 2 2 2 2 3 6" xfId="27415" xr:uid="{C4DEAC54-84F6-4F49-95A9-84503418647E}"/>
    <cellStyle name="Currency 13 2 2 2 2 3 7" xfId="42298" xr:uid="{85D86F06-D101-4D4F-AFB8-1E37F1F548BC}"/>
    <cellStyle name="Currency 13 2 2 2 2 4" xfId="6879" xr:uid="{D609146B-271B-4F5F-9EA2-9AC5192A7254}"/>
    <cellStyle name="Currency 13 2 2 2 2 4 2" xfId="8592" xr:uid="{DBACEFD2-86E7-40CE-B3F0-CA71325EF37C}"/>
    <cellStyle name="Currency 13 2 2 2 2 4 2 2" xfId="12014" xr:uid="{2B75D672-E38D-48C8-9BB6-2B6436CE5F71}"/>
    <cellStyle name="Currency 13 2 2 2 2 4 2 2 2" xfId="25704" xr:uid="{AF182C0C-8977-49C6-B918-E05891566EF1}"/>
    <cellStyle name="Currency 13 2 2 2 2 4 2 2 2 2" xfId="39396" xr:uid="{A1FA04A8-0C09-412D-A012-C394396A92A3}"/>
    <cellStyle name="Currency 13 2 2 2 2 4 2 2 2 3" xfId="54279" xr:uid="{B0D07EFC-63A0-4967-ACB5-CFD2681E8EBA}"/>
    <cellStyle name="Currency 13 2 2 2 2 4 2 2 3" xfId="18860" xr:uid="{5915A314-E601-4A1B-8CB6-5362D8C24F05}"/>
    <cellStyle name="Currency 13 2 2 2 2 4 2 2 4" xfId="32550" xr:uid="{2FF35F56-23AB-4B67-82DA-08B60F140E78}"/>
    <cellStyle name="Currency 13 2 2 2 2 4 2 2 5" xfId="47433" xr:uid="{079DFFB9-714C-49A8-B88A-38E1D75FA71F}"/>
    <cellStyle name="Currency 13 2 2 2 2 4 2 3" xfId="22282" xr:uid="{C1C20300-195E-4EF9-A9FB-CFEB021657C6}"/>
    <cellStyle name="Currency 13 2 2 2 2 4 2 3 2" xfId="35974" xr:uid="{3DFBE2C4-E071-4F9B-BFD0-BC45699E0B82}"/>
    <cellStyle name="Currency 13 2 2 2 2 4 2 3 3" xfId="50857" xr:uid="{22CA1473-A61D-4E19-BAEE-969CD913AFC0}"/>
    <cellStyle name="Currency 13 2 2 2 2 4 2 4" xfId="15438" xr:uid="{427A4B80-4564-4D1B-B176-C438ADB82B50}"/>
    <cellStyle name="Currency 13 2 2 2 2 4 2 5" xfId="29128" xr:uid="{B46B9108-14B0-4747-A29C-43A163153A2F}"/>
    <cellStyle name="Currency 13 2 2 2 2 4 2 6" xfId="44011" xr:uid="{FC3CA47D-1C15-4C6C-B334-62A76225E7C0}"/>
    <cellStyle name="Currency 13 2 2 2 2 4 3" xfId="10302" xr:uid="{E66DB015-9B10-4C34-B48A-D3762B32F650}"/>
    <cellStyle name="Currency 13 2 2 2 2 4 3 2" xfId="23992" xr:uid="{BFCBF7DF-9966-4A80-8ECC-B73E7656F71B}"/>
    <cellStyle name="Currency 13 2 2 2 2 4 3 2 2" xfId="37684" xr:uid="{FF780D25-64EF-4B30-BE66-B53C4ACD8FE5}"/>
    <cellStyle name="Currency 13 2 2 2 2 4 3 2 3" xfId="52567" xr:uid="{A07C9C32-9B72-4E5A-BB6B-BDC8AD2FC99B}"/>
    <cellStyle name="Currency 13 2 2 2 2 4 3 3" xfId="17148" xr:uid="{A16FF604-3B2D-4762-A4F8-74D3A31B3CC5}"/>
    <cellStyle name="Currency 13 2 2 2 2 4 3 4" xfId="30838" xr:uid="{2B3542B8-7F84-4D7E-AE1D-3E1B22CCB685}"/>
    <cellStyle name="Currency 13 2 2 2 2 4 3 5" xfId="45721" xr:uid="{DC4AC254-8CB0-4A59-9DAC-1D63EB258B96}"/>
    <cellStyle name="Currency 13 2 2 2 2 4 4" xfId="20570" xr:uid="{814BDC6A-AE64-4E88-9148-91433E22DE83}"/>
    <cellStyle name="Currency 13 2 2 2 2 4 4 2" xfId="34262" xr:uid="{56247879-9DF5-4569-9C9C-A69A36211539}"/>
    <cellStyle name="Currency 13 2 2 2 2 4 4 3" xfId="49145" xr:uid="{466CA483-3599-4B26-9E74-0DE4464CA8AD}"/>
    <cellStyle name="Currency 13 2 2 2 2 4 5" xfId="13726" xr:uid="{07D44ECA-B1FD-46AB-A8FC-576D11D357D8}"/>
    <cellStyle name="Currency 13 2 2 2 2 4 6" xfId="27416" xr:uid="{F307C7BB-9C52-48BF-92FB-4C0E606E7E1B}"/>
    <cellStyle name="Currency 13 2 2 2 2 4 7" xfId="42299" xr:uid="{9555E4B5-92E6-46C1-8747-32E4E7ACF409}"/>
    <cellStyle name="Currency 13 2 2 2 2 5" xfId="8588" xr:uid="{57A60AC1-DED2-4276-B812-134E0A7E706D}"/>
    <cellStyle name="Currency 13 2 2 2 2 5 2" xfId="12010" xr:uid="{D13C48F9-1950-4E74-B6DE-4516B1C6A463}"/>
    <cellStyle name="Currency 13 2 2 2 2 5 2 2" xfId="25700" xr:uid="{DE438AA0-2C1F-498C-A008-D79BFB59C018}"/>
    <cellStyle name="Currency 13 2 2 2 2 5 2 2 2" xfId="39392" xr:uid="{6067DF22-2E1F-4E47-8795-82B768DF1E86}"/>
    <cellStyle name="Currency 13 2 2 2 2 5 2 2 3" xfId="54275" xr:uid="{4AEF94E4-6674-412B-B0BE-83660BF51BA2}"/>
    <cellStyle name="Currency 13 2 2 2 2 5 2 3" xfId="18856" xr:uid="{B4EA309F-453C-4262-8B47-B35C7FF4211F}"/>
    <cellStyle name="Currency 13 2 2 2 2 5 2 4" xfId="32546" xr:uid="{98D644FB-3A8E-4E17-BC04-201BCC616B9C}"/>
    <cellStyle name="Currency 13 2 2 2 2 5 2 5" xfId="47429" xr:uid="{48485733-4DC0-47D8-ADAB-E0919EA76934}"/>
    <cellStyle name="Currency 13 2 2 2 2 5 3" xfId="22278" xr:uid="{82DF31F6-B189-4CF2-AC74-34CE002EB67E}"/>
    <cellStyle name="Currency 13 2 2 2 2 5 3 2" xfId="35970" xr:uid="{1E6A30F9-403E-4587-A1ED-6D0A4D1F4E63}"/>
    <cellStyle name="Currency 13 2 2 2 2 5 3 3" xfId="50853" xr:uid="{1F17EA12-4A1F-4761-AC77-157BBEB30258}"/>
    <cellStyle name="Currency 13 2 2 2 2 5 4" xfId="15434" xr:uid="{EC9906A4-910C-4139-9206-98401B67E46F}"/>
    <cellStyle name="Currency 13 2 2 2 2 5 5" xfId="29124" xr:uid="{18383958-DF76-4F71-B662-E643F1810C61}"/>
    <cellStyle name="Currency 13 2 2 2 2 5 6" xfId="44007" xr:uid="{36EEC115-17B6-4F6B-AC32-7468B9C77189}"/>
    <cellStyle name="Currency 13 2 2 2 2 6" xfId="10298" xr:uid="{C5A97932-67CA-491B-BFF0-3E16BE4B9DDB}"/>
    <cellStyle name="Currency 13 2 2 2 2 6 2" xfId="23988" xr:uid="{7C1F59D0-1D65-44FE-BE62-1285DC2E52CF}"/>
    <cellStyle name="Currency 13 2 2 2 2 6 2 2" xfId="37680" xr:uid="{9DCC6FD9-3A7F-4D8A-BD7A-F234EAE3A1AE}"/>
    <cellStyle name="Currency 13 2 2 2 2 6 2 3" xfId="52563" xr:uid="{64790EF5-42AE-446A-AA12-EC61285CEAC4}"/>
    <cellStyle name="Currency 13 2 2 2 2 6 3" xfId="17144" xr:uid="{A4DFA4FC-2E45-463A-BF4E-640D3B33506C}"/>
    <cellStyle name="Currency 13 2 2 2 2 6 4" xfId="30834" xr:uid="{179A58CF-82C9-4612-8EA0-443BCF0064A2}"/>
    <cellStyle name="Currency 13 2 2 2 2 6 5" xfId="45717" xr:uid="{9B8717F2-4452-4198-8DB9-F793327E24CC}"/>
    <cellStyle name="Currency 13 2 2 2 2 7" xfId="20566" xr:uid="{6A93F5FA-4001-401B-A54F-A81BD026E9C6}"/>
    <cellStyle name="Currency 13 2 2 2 2 7 2" xfId="34258" xr:uid="{D0AFA8E9-56E2-44B6-93DC-FE8015FDF534}"/>
    <cellStyle name="Currency 13 2 2 2 2 7 3" xfId="49141" xr:uid="{2A46982B-429D-4E5F-982B-1BC65C15AE01}"/>
    <cellStyle name="Currency 13 2 2 2 2 8" xfId="13722" xr:uid="{FA17FDA6-69E9-470F-9873-D56744039504}"/>
    <cellStyle name="Currency 13 2 2 2 2 9" xfId="27412" xr:uid="{840A6937-9143-4546-A7DF-3B8CAFCC4703}"/>
    <cellStyle name="Currency 13 2 2 2 3" xfId="6880" xr:uid="{67AC1956-DA0E-4F95-9580-A4B7C9A5A753}"/>
    <cellStyle name="Currency 13 2 2 2 3 10" xfId="42300" xr:uid="{5B5737E7-86C9-443E-9BD4-FD83E8B491E6}"/>
    <cellStyle name="Currency 13 2 2 2 3 2" xfId="6881" xr:uid="{CD603535-31B9-4288-8C04-05136C1449BD}"/>
    <cellStyle name="Currency 13 2 2 2 3 2 2" xfId="6882" xr:uid="{9FC2E7D3-2601-42D8-B4DC-6CFB84AC68D9}"/>
    <cellStyle name="Currency 13 2 2 2 3 2 2 2" xfId="8595" xr:uid="{591379A0-3BEF-48FE-BCE0-2869522267CE}"/>
    <cellStyle name="Currency 13 2 2 2 3 2 2 2 2" xfId="12017" xr:uid="{18FEB3D6-1BA7-4117-8EE5-E2A2FBC29BB5}"/>
    <cellStyle name="Currency 13 2 2 2 3 2 2 2 2 2" xfId="25707" xr:uid="{608BB656-86FB-4C39-A753-C7114CD3C241}"/>
    <cellStyle name="Currency 13 2 2 2 3 2 2 2 2 2 2" xfId="39399" xr:uid="{F4B73F11-6078-4058-B4E9-ACBF31928DF3}"/>
    <cellStyle name="Currency 13 2 2 2 3 2 2 2 2 2 3" xfId="54282" xr:uid="{990B1021-B828-44FA-AB09-0697B0E5B718}"/>
    <cellStyle name="Currency 13 2 2 2 3 2 2 2 2 3" xfId="18863" xr:uid="{9FCCBC39-78B5-441A-BCD5-0A4CE732679A}"/>
    <cellStyle name="Currency 13 2 2 2 3 2 2 2 2 4" xfId="32553" xr:uid="{FADD768F-2B51-4862-A2FF-0F4F7C7FBFC7}"/>
    <cellStyle name="Currency 13 2 2 2 3 2 2 2 2 5" xfId="47436" xr:uid="{B2E6DB92-6502-4DF6-A823-8102A45E72DB}"/>
    <cellStyle name="Currency 13 2 2 2 3 2 2 2 3" xfId="22285" xr:uid="{4BC8FB7D-2047-40AB-BED2-C011FFE69F16}"/>
    <cellStyle name="Currency 13 2 2 2 3 2 2 2 3 2" xfId="35977" xr:uid="{2A64E1FF-9C78-4B59-AAF3-F3809EDD957A}"/>
    <cellStyle name="Currency 13 2 2 2 3 2 2 2 3 3" xfId="50860" xr:uid="{CEB1F951-63B9-406D-973C-9744E7FC927E}"/>
    <cellStyle name="Currency 13 2 2 2 3 2 2 2 4" xfId="15441" xr:uid="{946D38F2-DC35-45A7-BC40-0585CD79E600}"/>
    <cellStyle name="Currency 13 2 2 2 3 2 2 2 5" xfId="29131" xr:uid="{2EB91DE9-AFAA-4048-9FE8-F0CABB71DCA1}"/>
    <cellStyle name="Currency 13 2 2 2 3 2 2 2 6" xfId="44014" xr:uid="{80E6F6F7-05C2-4347-BE87-4096EE3C92F2}"/>
    <cellStyle name="Currency 13 2 2 2 3 2 2 3" xfId="10305" xr:uid="{8FF27F50-8BBA-4511-8F8D-14DBDE0CA4F0}"/>
    <cellStyle name="Currency 13 2 2 2 3 2 2 3 2" xfId="23995" xr:uid="{75923FEF-8796-4D36-A3E7-6BF6FD052C9C}"/>
    <cellStyle name="Currency 13 2 2 2 3 2 2 3 2 2" xfId="37687" xr:uid="{71140F3D-792E-440B-9F86-C285308A3E7B}"/>
    <cellStyle name="Currency 13 2 2 2 3 2 2 3 2 3" xfId="52570" xr:uid="{DBA6260D-6B5A-42CA-8190-A9388C8AEAA2}"/>
    <cellStyle name="Currency 13 2 2 2 3 2 2 3 3" xfId="17151" xr:uid="{111F8FC7-9971-4406-A089-2AF3FB638429}"/>
    <cellStyle name="Currency 13 2 2 2 3 2 2 3 4" xfId="30841" xr:uid="{B8256BF5-E50F-4CEE-99B2-B4FD95937A6E}"/>
    <cellStyle name="Currency 13 2 2 2 3 2 2 3 5" xfId="45724" xr:uid="{74FE1334-980F-4A2B-A511-E7320E1790F3}"/>
    <cellStyle name="Currency 13 2 2 2 3 2 2 4" xfId="20573" xr:uid="{F408864D-A78F-4E33-9D27-5E24AE4B150B}"/>
    <cellStyle name="Currency 13 2 2 2 3 2 2 4 2" xfId="34265" xr:uid="{4729A276-DB8E-461F-9DF4-37BC52D54BB5}"/>
    <cellStyle name="Currency 13 2 2 2 3 2 2 4 3" xfId="49148" xr:uid="{07E17914-E0AC-470E-AB20-77575D483D5B}"/>
    <cellStyle name="Currency 13 2 2 2 3 2 2 5" xfId="13729" xr:uid="{1B1BFE4F-5346-4BBD-8344-6C80F91EABFE}"/>
    <cellStyle name="Currency 13 2 2 2 3 2 2 6" xfId="27419" xr:uid="{32CAEACB-FCBB-468B-86F7-1982417C3097}"/>
    <cellStyle name="Currency 13 2 2 2 3 2 2 7" xfId="42302" xr:uid="{C48FF97C-C73C-466C-8527-1E4EBF40C0E1}"/>
    <cellStyle name="Currency 13 2 2 2 3 2 3" xfId="8594" xr:uid="{C579208A-8596-4287-B607-7F61A6C9E744}"/>
    <cellStyle name="Currency 13 2 2 2 3 2 3 2" xfId="12016" xr:uid="{212E4EBB-4E70-4A93-98AD-7F534BC69BB1}"/>
    <cellStyle name="Currency 13 2 2 2 3 2 3 2 2" xfId="25706" xr:uid="{42372969-8AA9-4558-B77C-C750372513A1}"/>
    <cellStyle name="Currency 13 2 2 2 3 2 3 2 2 2" xfId="39398" xr:uid="{5BD63CE4-B12F-4AFD-82F2-6E18884238CD}"/>
    <cellStyle name="Currency 13 2 2 2 3 2 3 2 2 3" xfId="54281" xr:uid="{F8F8594D-5E04-4373-9EB2-299E5A7F985C}"/>
    <cellStyle name="Currency 13 2 2 2 3 2 3 2 3" xfId="18862" xr:uid="{B8A93984-0EEF-4300-A6A3-BDCA9138EDC6}"/>
    <cellStyle name="Currency 13 2 2 2 3 2 3 2 4" xfId="32552" xr:uid="{0AD933CB-3A69-4A73-B04A-79AFE0AB731A}"/>
    <cellStyle name="Currency 13 2 2 2 3 2 3 2 5" xfId="47435" xr:uid="{BCC00C45-BB24-4CF7-B91D-733CE9D0B2AC}"/>
    <cellStyle name="Currency 13 2 2 2 3 2 3 3" xfId="22284" xr:uid="{50A4D496-732C-471F-84AA-5A6E83776DE9}"/>
    <cellStyle name="Currency 13 2 2 2 3 2 3 3 2" xfId="35976" xr:uid="{277FA187-D528-4310-A313-E16E9FE9932C}"/>
    <cellStyle name="Currency 13 2 2 2 3 2 3 3 3" xfId="50859" xr:uid="{C4A9A1F4-7FF6-4337-8500-23E9BA75761F}"/>
    <cellStyle name="Currency 13 2 2 2 3 2 3 4" xfId="15440" xr:uid="{5AE90089-27E7-47D7-9058-6CDBEEA053DD}"/>
    <cellStyle name="Currency 13 2 2 2 3 2 3 5" xfId="29130" xr:uid="{55A768B5-B7FA-4BF6-A626-F66C3C460164}"/>
    <cellStyle name="Currency 13 2 2 2 3 2 3 6" xfId="44013" xr:uid="{DFC7F423-BF9A-4829-9526-1DE1EA0686D2}"/>
    <cellStyle name="Currency 13 2 2 2 3 2 4" xfId="10304" xr:uid="{87A805F3-D113-46B0-9C59-DD863EF8CFE1}"/>
    <cellStyle name="Currency 13 2 2 2 3 2 4 2" xfId="23994" xr:uid="{C124519C-12B7-49DE-838D-3D4E7CCDFE54}"/>
    <cellStyle name="Currency 13 2 2 2 3 2 4 2 2" xfId="37686" xr:uid="{6A28E21C-3271-4EA7-B7B2-ED698D50FD7D}"/>
    <cellStyle name="Currency 13 2 2 2 3 2 4 2 3" xfId="52569" xr:uid="{DD01353A-0DED-4C78-8E1D-47F30E92C0F9}"/>
    <cellStyle name="Currency 13 2 2 2 3 2 4 3" xfId="17150" xr:uid="{5C127BB4-4AEA-4D0E-97E3-ED890A9D5468}"/>
    <cellStyle name="Currency 13 2 2 2 3 2 4 4" xfId="30840" xr:uid="{7B9FACA3-1A4A-4C17-B386-B5FCE575F137}"/>
    <cellStyle name="Currency 13 2 2 2 3 2 4 5" xfId="45723" xr:uid="{9A548218-763A-43D3-80A2-C018F157ED5A}"/>
    <cellStyle name="Currency 13 2 2 2 3 2 5" xfId="20572" xr:uid="{6B2A2750-6FF9-4494-9B2F-B0AA95DC6BCE}"/>
    <cellStyle name="Currency 13 2 2 2 3 2 5 2" xfId="34264" xr:uid="{C9C4D1F4-7CBB-4800-ACC5-55D37E224353}"/>
    <cellStyle name="Currency 13 2 2 2 3 2 5 3" xfId="49147" xr:uid="{B9D9E85B-6CBD-47A0-84FF-D296AFAAAC4A}"/>
    <cellStyle name="Currency 13 2 2 2 3 2 6" xfId="13728" xr:uid="{C8FC3E5A-29B3-4716-AB8B-250B90310CA6}"/>
    <cellStyle name="Currency 13 2 2 2 3 2 7" xfId="27418" xr:uid="{12FB11AE-D09D-49D3-890D-1281E93C4797}"/>
    <cellStyle name="Currency 13 2 2 2 3 2 8" xfId="42301" xr:uid="{D8E1C86C-C468-4D54-96F4-F7BB816603B6}"/>
    <cellStyle name="Currency 13 2 2 2 3 3" xfId="6883" xr:uid="{BAD5702A-0F75-4728-B375-2FF938A3BB43}"/>
    <cellStyle name="Currency 13 2 2 2 3 3 2" xfId="8596" xr:uid="{00560DB7-BEAC-417A-8331-75B6165A9A42}"/>
    <cellStyle name="Currency 13 2 2 2 3 3 2 2" xfId="12018" xr:uid="{860BDA44-C00E-4283-AFCD-315D46EE3A42}"/>
    <cellStyle name="Currency 13 2 2 2 3 3 2 2 2" xfId="25708" xr:uid="{0DEC243D-1C81-498E-84F1-3122ADBC0A04}"/>
    <cellStyle name="Currency 13 2 2 2 3 3 2 2 2 2" xfId="39400" xr:uid="{62AA7E09-11DE-473D-8CD4-90FE8ABF425D}"/>
    <cellStyle name="Currency 13 2 2 2 3 3 2 2 2 3" xfId="54283" xr:uid="{08B9BE56-98FE-4E58-A007-B851E72AA0F8}"/>
    <cellStyle name="Currency 13 2 2 2 3 3 2 2 3" xfId="18864" xr:uid="{9A2CCA38-6FE2-4BB9-88BC-42219C894667}"/>
    <cellStyle name="Currency 13 2 2 2 3 3 2 2 4" xfId="32554" xr:uid="{0A4FB19B-AF25-4F8D-960C-E96BBC3EE12F}"/>
    <cellStyle name="Currency 13 2 2 2 3 3 2 2 5" xfId="47437" xr:uid="{7A14B706-F608-46A0-9421-33EC1DA5CEA2}"/>
    <cellStyle name="Currency 13 2 2 2 3 3 2 3" xfId="22286" xr:uid="{6637D09F-0EFC-41F9-96CD-E4DCBFA05E8F}"/>
    <cellStyle name="Currency 13 2 2 2 3 3 2 3 2" xfId="35978" xr:uid="{93F2A7E7-287F-4235-BEEB-89A4E04F2D16}"/>
    <cellStyle name="Currency 13 2 2 2 3 3 2 3 3" xfId="50861" xr:uid="{D4D0FEE6-6F4B-422E-9CCD-63016DD93613}"/>
    <cellStyle name="Currency 13 2 2 2 3 3 2 4" xfId="15442" xr:uid="{A4911593-80AE-4732-99CF-D7257131E751}"/>
    <cellStyle name="Currency 13 2 2 2 3 3 2 5" xfId="29132" xr:uid="{1082BCDB-E09B-4326-AB8B-CC7D1CC37510}"/>
    <cellStyle name="Currency 13 2 2 2 3 3 2 6" xfId="44015" xr:uid="{C6B4E882-A49B-404C-8B9E-2BFB04D5F83D}"/>
    <cellStyle name="Currency 13 2 2 2 3 3 3" xfId="10306" xr:uid="{494F64E1-C881-4113-B8F7-51BF25BC4AE0}"/>
    <cellStyle name="Currency 13 2 2 2 3 3 3 2" xfId="23996" xr:uid="{64BF85C5-AE60-4CAF-B910-C8D9800E7125}"/>
    <cellStyle name="Currency 13 2 2 2 3 3 3 2 2" xfId="37688" xr:uid="{6C664958-0266-403D-B054-C5F72EE82F7C}"/>
    <cellStyle name="Currency 13 2 2 2 3 3 3 2 3" xfId="52571" xr:uid="{805E6D87-2A22-4926-A9A4-5781B12D3E40}"/>
    <cellStyle name="Currency 13 2 2 2 3 3 3 3" xfId="17152" xr:uid="{0317F361-4164-4277-819C-A69DE0679CD0}"/>
    <cellStyle name="Currency 13 2 2 2 3 3 3 4" xfId="30842" xr:uid="{96BE973E-4544-4069-9DDC-9AD54CA75B0C}"/>
    <cellStyle name="Currency 13 2 2 2 3 3 3 5" xfId="45725" xr:uid="{54DC5B61-9F8E-4F6B-BEBD-CA60EB23095A}"/>
    <cellStyle name="Currency 13 2 2 2 3 3 4" xfId="20574" xr:uid="{9C09831D-C6E3-488D-AA3E-280250610571}"/>
    <cellStyle name="Currency 13 2 2 2 3 3 4 2" xfId="34266" xr:uid="{5A47A68D-6BA5-421C-B480-7324FA98060B}"/>
    <cellStyle name="Currency 13 2 2 2 3 3 4 3" xfId="49149" xr:uid="{9BBAB140-829A-4CE3-8DC2-8956B1113DC2}"/>
    <cellStyle name="Currency 13 2 2 2 3 3 5" xfId="13730" xr:uid="{2EFCDE68-BB03-45EB-9FAF-87A602B8917F}"/>
    <cellStyle name="Currency 13 2 2 2 3 3 6" xfId="27420" xr:uid="{1EEDC720-F026-497C-86EE-84E28D65B98E}"/>
    <cellStyle name="Currency 13 2 2 2 3 3 7" xfId="42303" xr:uid="{D37F3A7C-857E-46C9-8FBD-13775F93D63B}"/>
    <cellStyle name="Currency 13 2 2 2 3 4" xfId="6884" xr:uid="{7FD978D1-C8EC-4226-9D8B-2FE0F6EEA6F2}"/>
    <cellStyle name="Currency 13 2 2 2 3 4 2" xfId="8597" xr:uid="{2E92C3BD-BDCB-4698-B346-0D467B9AEB8C}"/>
    <cellStyle name="Currency 13 2 2 2 3 4 2 2" xfId="12019" xr:uid="{2699C07C-2DBC-4F39-9BC8-1365ADE5AA32}"/>
    <cellStyle name="Currency 13 2 2 2 3 4 2 2 2" xfId="25709" xr:uid="{6BABE537-DE24-4905-8249-4BBE13E88307}"/>
    <cellStyle name="Currency 13 2 2 2 3 4 2 2 2 2" xfId="39401" xr:uid="{2BB8AEA6-5433-4BD8-95A0-29D7D89E2A13}"/>
    <cellStyle name="Currency 13 2 2 2 3 4 2 2 2 3" xfId="54284" xr:uid="{A2977E86-5D88-4836-AC71-C4280331481E}"/>
    <cellStyle name="Currency 13 2 2 2 3 4 2 2 3" xfId="18865" xr:uid="{0FB77C3F-6A4F-41D0-B50F-10DB20EEAB8B}"/>
    <cellStyle name="Currency 13 2 2 2 3 4 2 2 4" xfId="32555" xr:uid="{450FAA73-9F10-4772-A9BD-D905C70B1220}"/>
    <cellStyle name="Currency 13 2 2 2 3 4 2 2 5" xfId="47438" xr:uid="{F9C5B3DD-88EF-42C2-8C98-37E3A9315839}"/>
    <cellStyle name="Currency 13 2 2 2 3 4 2 3" xfId="22287" xr:uid="{C1615269-8DDE-469E-AC3F-5F2B2AA68B3E}"/>
    <cellStyle name="Currency 13 2 2 2 3 4 2 3 2" xfId="35979" xr:uid="{628A3083-8B20-4261-901F-63CD9E1E2120}"/>
    <cellStyle name="Currency 13 2 2 2 3 4 2 3 3" xfId="50862" xr:uid="{8A1F3C05-7EE8-45D4-A249-28A889EAC536}"/>
    <cellStyle name="Currency 13 2 2 2 3 4 2 4" xfId="15443" xr:uid="{4AB0835A-A3E6-4EF9-9336-745C9FF9A420}"/>
    <cellStyle name="Currency 13 2 2 2 3 4 2 5" xfId="29133" xr:uid="{6665CF31-3964-4098-8DB8-1C473657876A}"/>
    <cellStyle name="Currency 13 2 2 2 3 4 2 6" xfId="44016" xr:uid="{72266526-729B-4ED5-BE86-E942D98D517D}"/>
    <cellStyle name="Currency 13 2 2 2 3 4 3" xfId="10307" xr:uid="{D8705529-30F4-4F4E-8FB2-AA5CECFADD9A}"/>
    <cellStyle name="Currency 13 2 2 2 3 4 3 2" xfId="23997" xr:uid="{D30E6DC6-8947-4201-887D-1DC8A7DC08CC}"/>
    <cellStyle name="Currency 13 2 2 2 3 4 3 2 2" xfId="37689" xr:uid="{4C23E56C-9C5B-499B-A25F-80EB03BED4BA}"/>
    <cellStyle name="Currency 13 2 2 2 3 4 3 2 3" xfId="52572" xr:uid="{BF359B64-FDCE-4F36-8828-12DD311FEB21}"/>
    <cellStyle name="Currency 13 2 2 2 3 4 3 3" xfId="17153" xr:uid="{1D3627DE-58D0-4ACD-AE5B-CF1CAB1A2429}"/>
    <cellStyle name="Currency 13 2 2 2 3 4 3 4" xfId="30843" xr:uid="{D6AB3D9D-F89C-4D8B-9CD6-5EEB52669A47}"/>
    <cellStyle name="Currency 13 2 2 2 3 4 3 5" xfId="45726" xr:uid="{AA56FEFB-C9B2-4DB0-8CFA-37D98E506C30}"/>
    <cellStyle name="Currency 13 2 2 2 3 4 4" xfId="20575" xr:uid="{06B9CF46-E87B-42DC-B457-2EFEAF807ABD}"/>
    <cellStyle name="Currency 13 2 2 2 3 4 4 2" xfId="34267" xr:uid="{B1822B12-27D1-4010-ADF2-8AD5751F887D}"/>
    <cellStyle name="Currency 13 2 2 2 3 4 4 3" xfId="49150" xr:uid="{34AC3105-90D3-445C-9CE5-34E7EB137E30}"/>
    <cellStyle name="Currency 13 2 2 2 3 4 5" xfId="13731" xr:uid="{DBDCA4AF-2AB9-48E7-85A4-74C446A16540}"/>
    <cellStyle name="Currency 13 2 2 2 3 4 6" xfId="27421" xr:uid="{25DF794C-9CD2-4E20-952D-77460AF72C53}"/>
    <cellStyle name="Currency 13 2 2 2 3 4 7" xfId="42304" xr:uid="{73161F38-B17C-4694-A0B9-676CA27DDDF6}"/>
    <cellStyle name="Currency 13 2 2 2 3 5" xfId="8593" xr:uid="{6B26B635-EC6F-4B8B-8328-EB266171C688}"/>
    <cellStyle name="Currency 13 2 2 2 3 5 2" xfId="12015" xr:uid="{2E33DD0A-C5FC-4EE7-A52A-61E85EBE774E}"/>
    <cellStyle name="Currency 13 2 2 2 3 5 2 2" xfId="25705" xr:uid="{F524F465-3957-4393-BE24-C71AAAC85665}"/>
    <cellStyle name="Currency 13 2 2 2 3 5 2 2 2" xfId="39397" xr:uid="{5824111C-968C-422A-B658-708863C00D1F}"/>
    <cellStyle name="Currency 13 2 2 2 3 5 2 2 3" xfId="54280" xr:uid="{057C7150-0413-42E1-967B-9AD2C24F0624}"/>
    <cellStyle name="Currency 13 2 2 2 3 5 2 3" xfId="18861" xr:uid="{773B012F-D44B-4451-818D-068FF00636AD}"/>
    <cellStyle name="Currency 13 2 2 2 3 5 2 4" xfId="32551" xr:uid="{BE4BA85F-0CC0-453A-87A4-361A1066C61B}"/>
    <cellStyle name="Currency 13 2 2 2 3 5 2 5" xfId="47434" xr:uid="{2518A6FA-33EF-4DCE-B52C-0E1DE3E6A9EE}"/>
    <cellStyle name="Currency 13 2 2 2 3 5 3" xfId="22283" xr:uid="{B15784B1-918B-476A-B9AA-199CC7F9D124}"/>
    <cellStyle name="Currency 13 2 2 2 3 5 3 2" xfId="35975" xr:uid="{5EE06D7E-8D87-4B6C-AD45-22BE4D2E61E4}"/>
    <cellStyle name="Currency 13 2 2 2 3 5 3 3" xfId="50858" xr:uid="{E54F9A8E-5F8F-4D93-AC26-43C3CDCA09A9}"/>
    <cellStyle name="Currency 13 2 2 2 3 5 4" xfId="15439" xr:uid="{57533110-16E1-4FE2-9964-75202B3CBCFE}"/>
    <cellStyle name="Currency 13 2 2 2 3 5 5" xfId="29129" xr:uid="{28BF1880-3323-4350-8A32-8670D69266D5}"/>
    <cellStyle name="Currency 13 2 2 2 3 5 6" xfId="44012" xr:uid="{2FFD2A79-2A88-4430-B1BC-0A8E1C3A1289}"/>
    <cellStyle name="Currency 13 2 2 2 3 6" xfId="10303" xr:uid="{059A8B11-B12C-42ED-884D-5E79383480A4}"/>
    <cellStyle name="Currency 13 2 2 2 3 6 2" xfId="23993" xr:uid="{D654C657-882A-4DFA-8EC5-7C784E34A420}"/>
    <cellStyle name="Currency 13 2 2 2 3 6 2 2" xfId="37685" xr:uid="{2ADC068E-00EA-4A5F-A52D-8D05A394801C}"/>
    <cellStyle name="Currency 13 2 2 2 3 6 2 3" xfId="52568" xr:uid="{9C093741-8957-42D1-811B-BC9A70E1B48A}"/>
    <cellStyle name="Currency 13 2 2 2 3 6 3" xfId="17149" xr:uid="{EFF078BB-4913-4F9E-9707-D637141014E5}"/>
    <cellStyle name="Currency 13 2 2 2 3 6 4" xfId="30839" xr:uid="{A98AE846-37AF-46C9-84F9-6BB08BB9518A}"/>
    <cellStyle name="Currency 13 2 2 2 3 6 5" xfId="45722" xr:uid="{70BA45E0-943C-4E17-989F-29FC814640CC}"/>
    <cellStyle name="Currency 13 2 2 2 3 7" xfId="20571" xr:uid="{594888CB-25E9-4CD6-BCAA-291F2B213850}"/>
    <cellStyle name="Currency 13 2 2 2 3 7 2" xfId="34263" xr:uid="{EA66C730-2D10-4125-99B4-8C8B26372DA1}"/>
    <cellStyle name="Currency 13 2 2 2 3 7 3" xfId="49146" xr:uid="{01D15343-EE2E-4AB1-B304-B7BC45F176FB}"/>
    <cellStyle name="Currency 13 2 2 2 3 8" xfId="13727" xr:uid="{90154CCA-E618-4922-8452-DA22D3C5BD51}"/>
    <cellStyle name="Currency 13 2 2 2 3 9" xfId="27417" xr:uid="{39A881EB-5181-4454-8A59-DC8899820AD4}"/>
    <cellStyle name="Currency 13 2 2 2 4" xfId="6885" xr:uid="{86190335-D1E7-4D43-924A-392782E7B4D9}"/>
    <cellStyle name="Currency 13 2 2 2 4 2" xfId="6886" xr:uid="{D8338DC9-8A96-4E0E-9831-D1DACA615C69}"/>
    <cellStyle name="Currency 13 2 2 2 4 2 2" xfId="8599" xr:uid="{A7604FF3-9978-4864-826E-65FFB8E96B10}"/>
    <cellStyle name="Currency 13 2 2 2 4 2 2 2" xfId="12021" xr:uid="{A2C0484A-9377-44BD-BCC5-BB2821D6BB72}"/>
    <cellStyle name="Currency 13 2 2 2 4 2 2 2 2" xfId="25711" xr:uid="{B4BCC971-8A47-4811-B3F5-1C3F84AA2DA8}"/>
    <cellStyle name="Currency 13 2 2 2 4 2 2 2 2 2" xfId="39403" xr:uid="{A29BDDDE-11C1-4A43-99A3-85F9D05F6635}"/>
    <cellStyle name="Currency 13 2 2 2 4 2 2 2 2 3" xfId="54286" xr:uid="{17ABFE24-1DB6-4BA1-88C8-02B07F2C65DB}"/>
    <cellStyle name="Currency 13 2 2 2 4 2 2 2 3" xfId="18867" xr:uid="{88390A35-3A84-437F-9383-F8CE3AA43F1F}"/>
    <cellStyle name="Currency 13 2 2 2 4 2 2 2 4" xfId="32557" xr:uid="{25D29FE5-AEE9-4536-8AF2-4D0001C87B8F}"/>
    <cellStyle name="Currency 13 2 2 2 4 2 2 2 5" xfId="47440" xr:uid="{258C949F-B672-48BB-A54E-65BE655050A8}"/>
    <cellStyle name="Currency 13 2 2 2 4 2 2 3" xfId="22289" xr:uid="{DD19B890-2CEB-45C0-B4DB-7B9F0D7C4938}"/>
    <cellStyle name="Currency 13 2 2 2 4 2 2 3 2" xfId="35981" xr:uid="{30F5AEC3-B28E-4B68-8DC6-97D2C1E40981}"/>
    <cellStyle name="Currency 13 2 2 2 4 2 2 3 3" xfId="50864" xr:uid="{C1E3C5EF-07CD-4C96-8B32-DEA6292E42F2}"/>
    <cellStyle name="Currency 13 2 2 2 4 2 2 4" xfId="15445" xr:uid="{D6B152E7-3211-473D-A725-28AAC3BD634C}"/>
    <cellStyle name="Currency 13 2 2 2 4 2 2 5" xfId="29135" xr:uid="{1865313E-5B2A-4613-BD89-6EE4532DA61D}"/>
    <cellStyle name="Currency 13 2 2 2 4 2 2 6" xfId="44018" xr:uid="{40C0FB7D-FB06-4811-B6F5-A49BC5E0A122}"/>
    <cellStyle name="Currency 13 2 2 2 4 2 3" xfId="10309" xr:uid="{60207CCD-9E47-4E3C-B28B-286D2176CC9C}"/>
    <cellStyle name="Currency 13 2 2 2 4 2 3 2" xfId="23999" xr:uid="{257D94EC-0DBE-4388-A4C0-83ECE8542D02}"/>
    <cellStyle name="Currency 13 2 2 2 4 2 3 2 2" xfId="37691" xr:uid="{2BA3C1C5-F324-4AB4-935B-E2940FC7D8E2}"/>
    <cellStyle name="Currency 13 2 2 2 4 2 3 2 3" xfId="52574" xr:uid="{6A0E37AA-88E8-42DB-924E-832285BF68FA}"/>
    <cellStyle name="Currency 13 2 2 2 4 2 3 3" xfId="17155" xr:uid="{624F02B5-2237-4DCB-B150-5EFB750C58FF}"/>
    <cellStyle name="Currency 13 2 2 2 4 2 3 4" xfId="30845" xr:uid="{881CA6DC-61AE-41A9-BCC8-211D7D7963F0}"/>
    <cellStyle name="Currency 13 2 2 2 4 2 3 5" xfId="45728" xr:uid="{78DC4990-BC9F-49F6-9D9C-E82660BEBB4F}"/>
    <cellStyle name="Currency 13 2 2 2 4 2 4" xfId="20577" xr:uid="{EA6D1DAB-B27E-497A-99ED-B81210A446CE}"/>
    <cellStyle name="Currency 13 2 2 2 4 2 4 2" xfId="34269" xr:uid="{017C30E1-69C5-4601-8DBA-5E084C554AC1}"/>
    <cellStyle name="Currency 13 2 2 2 4 2 4 3" xfId="49152" xr:uid="{63425081-3DA6-4668-B9E4-360E451CCBD7}"/>
    <cellStyle name="Currency 13 2 2 2 4 2 5" xfId="13733" xr:uid="{0170FF15-2CF2-40B4-8C80-1233B29740B4}"/>
    <cellStyle name="Currency 13 2 2 2 4 2 6" xfId="27423" xr:uid="{99DA9DED-AE14-43E3-8043-E213C6F13595}"/>
    <cellStyle name="Currency 13 2 2 2 4 2 7" xfId="42306" xr:uid="{A6EA3A44-13C1-4A8B-AE45-59E1220B7625}"/>
    <cellStyle name="Currency 13 2 2 2 4 3" xfId="8598" xr:uid="{B994582A-6F6A-4B86-9401-999A71707CAD}"/>
    <cellStyle name="Currency 13 2 2 2 4 3 2" xfId="12020" xr:uid="{C4082B06-E636-4906-9A58-5F43D51215FA}"/>
    <cellStyle name="Currency 13 2 2 2 4 3 2 2" xfId="25710" xr:uid="{A689A9CF-3665-40D2-BBAA-0E42F24BEBBB}"/>
    <cellStyle name="Currency 13 2 2 2 4 3 2 2 2" xfId="39402" xr:uid="{53968E3F-290C-4CB2-9FE8-94F9C518A657}"/>
    <cellStyle name="Currency 13 2 2 2 4 3 2 2 3" xfId="54285" xr:uid="{F875C2E2-0386-4CEA-BC3C-D69CB466E2B7}"/>
    <cellStyle name="Currency 13 2 2 2 4 3 2 3" xfId="18866" xr:uid="{0EF8FB79-A42C-48FC-8097-E3FB959D540C}"/>
    <cellStyle name="Currency 13 2 2 2 4 3 2 4" xfId="32556" xr:uid="{DCDCC201-6C83-4A48-A4A1-034EBAB10CB1}"/>
    <cellStyle name="Currency 13 2 2 2 4 3 2 5" xfId="47439" xr:uid="{8757BCCA-23A4-4CC1-BE9E-D5EFF47B7AB6}"/>
    <cellStyle name="Currency 13 2 2 2 4 3 3" xfId="22288" xr:uid="{2F2833F5-1E34-4591-A3EB-45924CFDDFF5}"/>
    <cellStyle name="Currency 13 2 2 2 4 3 3 2" xfId="35980" xr:uid="{DED0A849-C931-452A-87EF-9EC6881DC933}"/>
    <cellStyle name="Currency 13 2 2 2 4 3 3 3" xfId="50863" xr:uid="{D694D2E7-6AE0-4A89-94B3-49E6E81ADA2A}"/>
    <cellStyle name="Currency 13 2 2 2 4 3 4" xfId="15444" xr:uid="{07EE143D-85D3-4CE3-A605-CBF354785982}"/>
    <cellStyle name="Currency 13 2 2 2 4 3 5" xfId="29134" xr:uid="{955ACDE2-AE41-4AC3-99AC-4674BCC44CCA}"/>
    <cellStyle name="Currency 13 2 2 2 4 3 6" xfId="44017" xr:uid="{7D1BAAC5-0024-4957-93BC-67D600C8FDA5}"/>
    <cellStyle name="Currency 13 2 2 2 4 4" xfId="10308" xr:uid="{73DC1A2E-6374-427D-A0DC-9AC2D44D0F72}"/>
    <cellStyle name="Currency 13 2 2 2 4 4 2" xfId="23998" xr:uid="{08711360-2F49-46B5-ADFD-EF6475A24D66}"/>
    <cellStyle name="Currency 13 2 2 2 4 4 2 2" xfId="37690" xr:uid="{E889A5FC-83B6-476F-8106-8B87900DCF03}"/>
    <cellStyle name="Currency 13 2 2 2 4 4 2 3" xfId="52573" xr:uid="{5A7F1DDC-8B81-40DE-96CE-D5C3A38E7F2B}"/>
    <cellStyle name="Currency 13 2 2 2 4 4 3" xfId="17154" xr:uid="{E073F07C-30DF-40CC-80BA-AB2A8FE550D1}"/>
    <cellStyle name="Currency 13 2 2 2 4 4 4" xfId="30844" xr:uid="{0133DCA5-C8EF-4787-840A-D70CFB40CAC9}"/>
    <cellStyle name="Currency 13 2 2 2 4 4 5" xfId="45727" xr:uid="{4AF3C113-9349-4FB1-B11D-C56C2EB608EE}"/>
    <cellStyle name="Currency 13 2 2 2 4 5" xfId="20576" xr:uid="{685AE940-121F-4167-A195-D8EA0B09BC1B}"/>
    <cellStyle name="Currency 13 2 2 2 4 5 2" xfId="34268" xr:uid="{91AF701E-C889-405B-97AA-CFD496BFF971}"/>
    <cellStyle name="Currency 13 2 2 2 4 5 3" xfId="49151" xr:uid="{51C001FF-051C-4C72-843B-16F9A1F7F77C}"/>
    <cellStyle name="Currency 13 2 2 2 4 6" xfId="13732" xr:uid="{F44829F9-5A8E-48BC-BD8E-001032421D95}"/>
    <cellStyle name="Currency 13 2 2 2 4 7" xfId="27422" xr:uid="{510CAE4E-0A01-4554-82E8-50DE44FDA241}"/>
    <cellStyle name="Currency 13 2 2 2 4 8" xfId="42305" xr:uid="{A69E8358-B1C1-4DA7-A722-7259381D40E8}"/>
    <cellStyle name="Currency 13 2 2 2 5" xfId="6887" xr:uid="{45AF04B6-49D8-428A-A83B-F9501C7A5F83}"/>
    <cellStyle name="Currency 13 2 2 2 5 2" xfId="8600" xr:uid="{3BB056AC-A94E-4FD4-8F00-E8CB3022C6D7}"/>
    <cellStyle name="Currency 13 2 2 2 5 2 2" xfId="12022" xr:uid="{A3264579-9CD6-413B-A867-EA97BBB4B796}"/>
    <cellStyle name="Currency 13 2 2 2 5 2 2 2" xfId="25712" xr:uid="{5D91D74C-F2FB-47EE-BD22-A6A2932C0287}"/>
    <cellStyle name="Currency 13 2 2 2 5 2 2 2 2" xfId="39404" xr:uid="{450DA36D-075B-4A31-ACB4-73CFC13DA6F3}"/>
    <cellStyle name="Currency 13 2 2 2 5 2 2 2 3" xfId="54287" xr:uid="{AFD3E0AD-F9C7-4350-B962-0C09E8DBFC33}"/>
    <cellStyle name="Currency 13 2 2 2 5 2 2 3" xfId="18868" xr:uid="{CECEA8F3-7A0E-4908-9FD2-8588DE92468B}"/>
    <cellStyle name="Currency 13 2 2 2 5 2 2 4" xfId="32558" xr:uid="{F8E3E5FF-35F0-4A9B-859E-10499EFA576C}"/>
    <cellStyle name="Currency 13 2 2 2 5 2 2 5" xfId="47441" xr:uid="{1087D444-486A-4905-9E9B-C763004ADDA2}"/>
    <cellStyle name="Currency 13 2 2 2 5 2 3" xfId="22290" xr:uid="{8011E12C-5F03-48B0-AD59-A8F87206ADB3}"/>
    <cellStyle name="Currency 13 2 2 2 5 2 3 2" xfId="35982" xr:uid="{54A60034-541D-4327-B372-238F63890B67}"/>
    <cellStyle name="Currency 13 2 2 2 5 2 3 3" xfId="50865" xr:uid="{89E58D4F-4DD1-494A-8924-9B65748E1ADD}"/>
    <cellStyle name="Currency 13 2 2 2 5 2 4" xfId="15446" xr:uid="{B5E1F1F1-E481-40EC-98FF-C19D0D3BA0A0}"/>
    <cellStyle name="Currency 13 2 2 2 5 2 5" xfId="29136" xr:uid="{77EDA059-3E1B-4CEF-9CA0-AA214D6FE8DA}"/>
    <cellStyle name="Currency 13 2 2 2 5 2 6" xfId="44019" xr:uid="{04BA72E3-A1E7-4C53-917C-B2F05FF800C9}"/>
    <cellStyle name="Currency 13 2 2 2 5 3" xfId="10310" xr:uid="{B5B54836-034B-4EBB-B314-05C11CF5517B}"/>
    <cellStyle name="Currency 13 2 2 2 5 3 2" xfId="24000" xr:uid="{55A33AFA-B555-41D7-B166-026564D36C2E}"/>
    <cellStyle name="Currency 13 2 2 2 5 3 2 2" xfId="37692" xr:uid="{878063AC-AD47-499B-8012-8FE7DBB53D6E}"/>
    <cellStyle name="Currency 13 2 2 2 5 3 2 3" xfId="52575" xr:uid="{02C71E18-5D17-45A8-B900-45A82ACBE929}"/>
    <cellStyle name="Currency 13 2 2 2 5 3 3" xfId="17156" xr:uid="{139E17D4-5843-4E25-B0BD-4105C102EFD2}"/>
    <cellStyle name="Currency 13 2 2 2 5 3 4" xfId="30846" xr:uid="{D994111B-7B95-49C9-9137-461287EA7A27}"/>
    <cellStyle name="Currency 13 2 2 2 5 3 5" xfId="45729" xr:uid="{D4156D72-994D-41EB-B542-16D2B92C9311}"/>
    <cellStyle name="Currency 13 2 2 2 5 4" xfId="20578" xr:uid="{283DEDFA-58C8-4AE8-BD1F-DD4F30A7E9A8}"/>
    <cellStyle name="Currency 13 2 2 2 5 4 2" xfId="34270" xr:uid="{C6985DEB-9739-44D8-8AC4-0384EBC07FB5}"/>
    <cellStyle name="Currency 13 2 2 2 5 4 3" xfId="49153" xr:uid="{27D0D409-930C-4742-B9BB-88B49CABE82D}"/>
    <cellStyle name="Currency 13 2 2 2 5 5" xfId="13734" xr:uid="{1D6283F9-214E-40BD-9DC4-E0799C5866E3}"/>
    <cellStyle name="Currency 13 2 2 2 5 6" xfId="27424" xr:uid="{8AC277AD-3DFD-4764-AB79-5C6D5038025D}"/>
    <cellStyle name="Currency 13 2 2 2 5 7" xfId="42307" xr:uid="{DCA5E4A0-2302-4D61-A02C-A2EF25F070C3}"/>
    <cellStyle name="Currency 13 2 2 2 6" xfId="6888" xr:uid="{CEE53433-1A8C-4276-90C6-CD9F2D382971}"/>
    <cellStyle name="Currency 13 2 2 2 6 2" xfId="8601" xr:uid="{F8347388-1192-4EB0-88B6-D4BFC92BD6C8}"/>
    <cellStyle name="Currency 13 2 2 2 6 2 2" xfId="12023" xr:uid="{6589EF84-BC79-4042-AE1F-11B26BE83837}"/>
    <cellStyle name="Currency 13 2 2 2 6 2 2 2" xfId="25713" xr:uid="{ED8990AC-8E15-46F1-9501-6912134D38E1}"/>
    <cellStyle name="Currency 13 2 2 2 6 2 2 2 2" xfId="39405" xr:uid="{E42E5097-06CF-411A-B5C1-9CCB42B18B59}"/>
    <cellStyle name="Currency 13 2 2 2 6 2 2 2 3" xfId="54288" xr:uid="{708E71B5-9F52-4C4F-8E17-1B9CC4EF2D06}"/>
    <cellStyle name="Currency 13 2 2 2 6 2 2 3" xfId="18869" xr:uid="{C5A9659B-5E17-4F92-AED8-832B8AA6D26B}"/>
    <cellStyle name="Currency 13 2 2 2 6 2 2 4" xfId="32559" xr:uid="{73A416AD-44FB-49D0-A635-72E6DCAE9D59}"/>
    <cellStyle name="Currency 13 2 2 2 6 2 2 5" xfId="47442" xr:uid="{1252CFF5-B622-4A62-897A-9617A8694574}"/>
    <cellStyle name="Currency 13 2 2 2 6 2 3" xfId="22291" xr:uid="{B003AB47-B8AC-4562-B7B1-351BAE7803D1}"/>
    <cellStyle name="Currency 13 2 2 2 6 2 3 2" xfId="35983" xr:uid="{993A92F7-A8CD-41B7-9AB7-4AE144678AF9}"/>
    <cellStyle name="Currency 13 2 2 2 6 2 3 3" xfId="50866" xr:uid="{DB32FA55-EC80-46ED-AD68-34C945B31AF0}"/>
    <cellStyle name="Currency 13 2 2 2 6 2 4" xfId="15447" xr:uid="{997652FF-FD7B-4C1B-91E5-F42C8AE081DC}"/>
    <cellStyle name="Currency 13 2 2 2 6 2 5" xfId="29137" xr:uid="{3D618335-FDBC-4DA2-91C0-012A3695C1E0}"/>
    <cellStyle name="Currency 13 2 2 2 6 2 6" xfId="44020" xr:uid="{990A2D0E-B5C8-4A55-B452-AE0DDA87F921}"/>
    <cellStyle name="Currency 13 2 2 2 6 3" xfId="10311" xr:uid="{6C795944-30A9-442A-99B2-1FC3EA058A74}"/>
    <cellStyle name="Currency 13 2 2 2 6 3 2" xfId="24001" xr:uid="{958327AF-16CD-4A69-A0A2-1EFC9B19347E}"/>
    <cellStyle name="Currency 13 2 2 2 6 3 2 2" xfId="37693" xr:uid="{CBB8FBDA-66DE-4339-A0B8-D7E9A1F04775}"/>
    <cellStyle name="Currency 13 2 2 2 6 3 2 3" xfId="52576" xr:uid="{D1173568-C58D-4ED2-A155-73A7AFE5D454}"/>
    <cellStyle name="Currency 13 2 2 2 6 3 3" xfId="17157" xr:uid="{26CE093E-5304-43B6-903A-22ECA52E2C42}"/>
    <cellStyle name="Currency 13 2 2 2 6 3 4" xfId="30847" xr:uid="{DD99CC02-30B7-42C6-B8D6-4EA17B9A3F5E}"/>
    <cellStyle name="Currency 13 2 2 2 6 3 5" xfId="45730" xr:uid="{C0A57FB5-C64E-4A65-94E4-0BEBBF30ED44}"/>
    <cellStyle name="Currency 13 2 2 2 6 4" xfId="20579" xr:uid="{85D5B515-BB60-4459-ADE5-A76FEDD794D8}"/>
    <cellStyle name="Currency 13 2 2 2 6 4 2" xfId="34271" xr:uid="{EC91BA17-6269-46B7-A0B9-C647FEA33311}"/>
    <cellStyle name="Currency 13 2 2 2 6 4 3" xfId="49154" xr:uid="{005D8ABD-16D9-466F-A9E9-A88B5DB2E244}"/>
    <cellStyle name="Currency 13 2 2 2 6 5" xfId="13735" xr:uid="{4F80B69F-44D3-4717-8EBF-01BE62522B57}"/>
    <cellStyle name="Currency 13 2 2 2 6 6" xfId="27425" xr:uid="{B3FA4289-E240-4536-8374-44E79CC8F68D}"/>
    <cellStyle name="Currency 13 2 2 2 6 7" xfId="42308" xr:uid="{823A41F9-D430-473E-9124-295A90254D3E}"/>
    <cellStyle name="Currency 13 2 2 2 7" xfId="8587" xr:uid="{7CB38D98-D5AE-4559-BF4C-CF708D3B057B}"/>
    <cellStyle name="Currency 13 2 2 2 7 2" xfId="12009" xr:uid="{2E44174A-4631-4ACC-BB2A-E1CF5935CE57}"/>
    <cellStyle name="Currency 13 2 2 2 7 2 2" xfId="25699" xr:uid="{CC5BE852-787A-4356-A650-0CD2103CA893}"/>
    <cellStyle name="Currency 13 2 2 2 7 2 2 2" xfId="39391" xr:uid="{DCDCE9A5-0887-4521-960F-BC60AB58148D}"/>
    <cellStyle name="Currency 13 2 2 2 7 2 2 3" xfId="54274" xr:uid="{649C6708-BB37-4361-9B5B-A5CF71F86B36}"/>
    <cellStyle name="Currency 13 2 2 2 7 2 3" xfId="18855" xr:uid="{47B0DC12-5B45-4A77-974C-8E5B39FA90E7}"/>
    <cellStyle name="Currency 13 2 2 2 7 2 4" xfId="32545" xr:uid="{1356B927-6E03-4529-BEE2-695798DA8A9B}"/>
    <cellStyle name="Currency 13 2 2 2 7 2 5" xfId="47428" xr:uid="{C12D58D3-145F-4B98-901F-8A440F887272}"/>
    <cellStyle name="Currency 13 2 2 2 7 3" xfId="22277" xr:uid="{D9FF1D12-8586-4EFC-B5BF-AFEE069B8599}"/>
    <cellStyle name="Currency 13 2 2 2 7 3 2" xfId="35969" xr:uid="{87BC4298-BFB0-445D-8C6F-A87F5066BE0C}"/>
    <cellStyle name="Currency 13 2 2 2 7 3 3" xfId="50852" xr:uid="{F8B20C83-795A-495D-BFC1-2A4FCB27BF36}"/>
    <cellStyle name="Currency 13 2 2 2 7 4" xfId="15433" xr:uid="{DF7F7B8A-8E7E-45C3-8CEE-D2A191D78FB1}"/>
    <cellStyle name="Currency 13 2 2 2 7 5" xfId="29123" xr:uid="{58A3CECA-E1E8-4315-8C8D-4AA245C6BC31}"/>
    <cellStyle name="Currency 13 2 2 2 7 6" xfId="44006" xr:uid="{94CB09B3-3CDC-4134-9B85-6EECD2C12C4F}"/>
    <cellStyle name="Currency 13 2 2 2 8" xfId="10297" xr:uid="{92A22777-EC78-474C-9998-6C3353C70800}"/>
    <cellStyle name="Currency 13 2 2 2 8 2" xfId="23987" xr:uid="{CE15E88B-930F-40F9-BBCA-F3CB44716C7D}"/>
    <cellStyle name="Currency 13 2 2 2 8 2 2" xfId="37679" xr:uid="{7D81B20B-2518-4957-A439-49370CA7FC7E}"/>
    <cellStyle name="Currency 13 2 2 2 8 2 3" xfId="52562" xr:uid="{541648C5-4900-48C3-9ABC-9FBD8DFBA63F}"/>
    <cellStyle name="Currency 13 2 2 2 8 3" xfId="17143" xr:uid="{D05CA892-9B09-415C-AA80-8B4431A1F23A}"/>
    <cellStyle name="Currency 13 2 2 2 8 4" xfId="30833" xr:uid="{9CAE812B-BBC1-4B9B-93F0-79EEFEC13266}"/>
    <cellStyle name="Currency 13 2 2 2 8 5" xfId="45716" xr:uid="{5542F18F-6A56-4C6E-820C-C50200DE3547}"/>
    <cellStyle name="Currency 13 2 2 2 9" xfId="20565" xr:uid="{0638725D-B11D-4A9E-A91D-AD437DAB096C}"/>
    <cellStyle name="Currency 13 2 2 2 9 2" xfId="34257" xr:uid="{F6F1A365-87E0-40CD-B712-B23896C07B1B}"/>
    <cellStyle name="Currency 13 2 2 2 9 3" xfId="49140" xr:uid="{A164C4C8-BC3D-4E5D-8159-BAE9C8787B03}"/>
    <cellStyle name="Currency 13 2 2 3" xfId="6889" xr:uid="{A2D680B1-B00A-4D86-B687-6C4E493A6F7C}"/>
    <cellStyle name="Currency 13 2 2 3 10" xfId="42309" xr:uid="{4424A9B5-FBDF-49C2-A708-A75F1262CACD}"/>
    <cellStyle name="Currency 13 2 2 3 2" xfId="6890" xr:uid="{7E9C29F6-D60D-4B14-B097-1BB7E453F065}"/>
    <cellStyle name="Currency 13 2 2 3 2 2" xfId="6891" xr:uid="{7F29775C-6B14-4F54-9742-34370F9A741B}"/>
    <cellStyle name="Currency 13 2 2 3 2 2 2" xfId="8604" xr:uid="{B8EAAC49-8558-45A8-AC99-37A1C8C41DC5}"/>
    <cellStyle name="Currency 13 2 2 3 2 2 2 2" xfId="12026" xr:uid="{BF61C5DA-E003-4749-A9BC-5584E3279933}"/>
    <cellStyle name="Currency 13 2 2 3 2 2 2 2 2" xfId="25716" xr:uid="{4F378B61-A80F-4024-B9B9-FE8A61EFD4DE}"/>
    <cellStyle name="Currency 13 2 2 3 2 2 2 2 2 2" xfId="39408" xr:uid="{70E0621B-2249-43A3-9B9B-83310969FD2A}"/>
    <cellStyle name="Currency 13 2 2 3 2 2 2 2 2 3" xfId="54291" xr:uid="{69116BF0-DBCD-4CAF-9AE2-60D1185BEE1D}"/>
    <cellStyle name="Currency 13 2 2 3 2 2 2 2 3" xfId="18872" xr:uid="{4DB15ABB-61B4-455C-9D66-1C6C7D213A12}"/>
    <cellStyle name="Currency 13 2 2 3 2 2 2 2 4" xfId="32562" xr:uid="{16C32177-766D-4FE6-88E4-752053982728}"/>
    <cellStyle name="Currency 13 2 2 3 2 2 2 2 5" xfId="47445" xr:uid="{8F03F9F5-84C2-4576-AC93-6231A2171194}"/>
    <cellStyle name="Currency 13 2 2 3 2 2 2 3" xfId="22294" xr:uid="{D25C765C-94FC-4FC3-9075-A5D4356BE315}"/>
    <cellStyle name="Currency 13 2 2 3 2 2 2 3 2" xfId="35986" xr:uid="{1B9D9DD1-4DBA-4FC4-BDA5-0A99C7FA1279}"/>
    <cellStyle name="Currency 13 2 2 3 2 2 2 3 3" xfId="50869" xr:uid="{C3DD2887-02DD-42F3-95DE-BBC761BAFC67}"/>
    <cellStyle name="Currency 13 2 2 3 2 2 2 4" xfId="15450" xr:uid="{779A879E-1415-469A-A6B5-A3481F80A0CB}"/>
    <cellStyle name="Currency 13 2 2 3 2 2 2 5" xfId="29140" xr:uid="{BC1CA11C-C1F2-47DD-8D14-F91C7384DE0E}"/>
    <cellStyle name="Currency 13 2 2 3 2 2 2 6" xfId="44023" xr:uid="{B8027B60-C209-4AE1-A4D6-3BF1F1E4A661}"/>
    <cellStyle name="Currency 13 2 2 3 2 2 3" xfId="10314" xr:uid="{FBAA093F-B408-4A4E-96CF-AE58882B2233}"/>
    <cellStyle name="Currency 13 2 2 3 2 2 3 2" xfId="24004" xr:uid="{1197C5DC-D8EC-4F1C-934B-8A0175C90022}"/>
    <cellStyle name="Currency 13 2 2 3 2 2 3 2 2" xfId="37696" xr:uid="{2B41CC57-70B2-404B-B82F-A249468CCEE0}"/>
    <cellStyle name="Currency 13 2 2 3 2 2 3 2 3" xfId="52579" xr:uid="{C7A6B7F9-C0CC-4D84-AEFC-85025A9649D3}"/>
    <cellStyle name="Currency 13 2 2 3 2 2 3 3" xfId="17160" xr:uid="{782FF25A-ADB1-4038-A508-3127ECECF0C3}"/>
    <cellStyle name="Currency 13 2 2 3 2 2 3 4" xfId="30850" xr:uid="{4B46A07C-E32E-46EE-A445-138693CB9CF5}"/>
    <cellStyle name="Currency 13 2 2 3 2 2 3 5" xfId="45733" xr:uid="{B258F3B7-89DE-44B4-9B2E-357F2CEEA0C8}"/>
    <cellStyle name="Currency 13 2 2 3 2 2 4" xfId="20582" xr:uid="{CBDEC409-5576-4117-8905-031069DADCCA}"/>
    <cellStyle name="Currency 13 2 2 3 2 2 4 2" xfId="34274" xr:uid="{DFAC5C8B-26D1-4729-B444-120EA0A9EA66}"/>
    <cellStyle name="Currency 13 2 2 3 2 2 4 3" xfId="49157" xr:uid="{673A65E9-9ECA-410B-A6CE-2DBD2DFA59D1}"/>
    <cellStyle name="Currency 13 2 2 3 2 2 5" xfId="13738" xr:uid="{FCAE51A8-B8A0-4F84-BB62-EF7ED185B1F4}"/>
    <cellStyle name="Currency 13 2 2 3 2 2 6" xfId="27428" xr:uid="{E9747E84-A5B8-4305-9FFD-FDB7D7931F49}"/>
    <cellStyle name="Currency 13 2 2 3 2 2 7" xfId="42311" xr:uid="{1763FCB8-0AC2-4168-99A6-A6B8DE8A6DE1}"/>
    <cellStyle name="Currency 13 2 2 3 2 3" xfId="8603" xr:uid="{25C33390-5D3F-4CB4-A9AE-CDE8CF42046C}"/>
    <cellStyle name="Currency 13 2 2 3 2 3 2" xfId="12025" xr:uid="{9A90BD26-A3AE-4BAD-8753-B6F5264446CD}"/>
    <cellStyle name="Currency 13 2 2 3 2 3 2 2" xfId="25715" xr:uid="{5AFF3B51-F27E-4149-935B-6A35FC76D6CB}"/>
    <cellStyle name="Currency 13 2 2 3 2 3 2 2 2" xfId="39407" xr:uid="{897DA8C9-3372-4814-A401-169562B232AC}"/>
    <cellStyle name="Currency 13 2 2 3 2 3 2 2 3" xfId="54290" xr:uid="{53EA4728-9D81-44A1-9C67-C555C4E5A920}"/>
    <cellStyle name="Currency 13 2 2 3 2 3 2 3" xfId="18871" xr:uid="{4E25C883-D6B1-44C4-BC4C-F7D536720789}"/>
    <cellStyle name="Currency 13 2 2 3 2 3 2 4" xfId="32561" xr:uid="{627753D0-6774-4A90-BFE9-8E98FEC7A17E}"/>
    <cellStyle name="Currency 13 2 2 3 2 3 2 5" xfId="47444" xr:uid="{BBE6A149-6B92-42F7-BD09-6B3B58DC751F}"/>
    <cellStyle name="Currency 13 2 2 3 2 3 3" xfId="22293" xr:uid="{A1CF7B38-C03F-4745-9F58-CBA931C43E5F}"/>
    <cellStyle name="Currency 13 2 2 3 2 3 3 2" xfId="35985" xr:uid="{15979310-B5B3-42DC-BC4C-428285703EED}"/>
    <cellStyle name="Currency 13 2 2 3 2 3 3 3" xfId="50868" xr:uid="{8C8E5589-DE18-4052-A4EB-88589D538544}"/>
    <cellStyle name="Currency 13 2 2 3 2 3 4" xfId="15449" xr:uid="{59CBF7BE-3357-4FEE-ACDD-40113351E5E9}"/>
    <cellStyle name="Currency 13 2 2 3 2 3 5" xfId="29139" xr:uid="{93A5061D-CF92-4BC4-AB05-A044D53210D2}"/>
    <cellStyle name="Currency 13 2 2 3 2 3 6" xfId="44022" xr:uid="{1E36F36A-742A-4C5D-9E06-08EAEB2493D0}"/>
    <cellStyle name="Currency 13 2 2 3 2 4" xfId="10313" xr:uid="{6DBF5834-4B7E-46C1-A1F7-0AD2ED598FB4}"/>
    <cellStyle name="Currency 13 2 2 3 2 4 2" xfId="24003" xr:uid="{16E94410-C5E8-4E93-9869-5C9230D01135}"/>
    <cellStyle name="Currency 13 2 2 3 2 4 2 2" xfId="37695" xr:uid="{A6B47373-695A-4744-B499-B2C0528E5B3B}"/>
    <cellStyle name="Currency 13 2 2 3 2 4 2 3" xfId="52578" xr:uid="{E9425E5E-F4AD-4F4F-9B68-E450D606EF8E}"/>
    <cellStyle name="Currency 13 2 2 3 2 4 3" xfId="17159" xr:uid="{08625507-2470-487C-9007-51872E9616E7}"/>
    <cellStyle name="Currency 13 2 2 3 2 4 4" xfId="30849" xr:uid="{344BB9BB-FF6E-4502-856D-9B7D7F0C3DB9}"/>
    <cellStyle name="Currency 13 2 2 3 2 4 5" xfId="45732" xr:uid="{8D93B76C-74D9-4698-B707-79FD2F6C7275}"/>
    <cellStyle name="Currency 13 2 2 3 2 5" xfId="20581" xr:uid="{7BCD46F4-8E60-460D-8AFE-A5A011B16FFC}"/>
    <cellStyle name="Currency 13 2 2 3 2 5 2" xfId="34273" xr:uid="{375DB51A-76C2-4A2A-BA76-BC3AF1BA2927}"/>
    <cellStyle name="Currency 13 2 2 3 2 5 3" xfId="49156" xr:uid="{CF0CCF26-7827-4D51-BC4D-0831D53C5928}"/>
    <cellStyle name="Currency 13 2 2 3 2 6" xfId="13737" xr:uid="{CCE18DA4-4D9E-4D43-A162-166DEB563863}"/>
    <cellStyle name="Currency 13 2 2 3 2 7" xfId="27427" xr:uid="{CBCF21F0-D6BD-4BDB-B4B1-685A6CFDDA2E}"/>
    <cellStyle name="Currency 13 2 2 3 2 8" xfId="42310" xr:uid="{576F1316-F3E5-4CA0-A2D3-0C206651002D}"/>
    <cellStyle name="Currency 13 2 2 3 3" xfId="6892" xr:uid="{D6262F25-FB6B-4168-8503-853982EDF518}"/>
    <cellStyle name="Currency 13 2 2 3 3 2" xfId="8605" xr:uid="{92582E76-E3FD-48C9-868B-ECBA1E99D7A3}"/>
    <cellStyle name="Currency 13 2 2 3 3 2 2" xfId="12027" xr:uid="{5424E318-CD57-4C8A-AAD4-25B91AA0E06A}"/>
    <cellStyle name="Currency 13 2 2 3 3 2 2 2" xfId="25717" xr:uid="{C1FD413B-88F0-4DCC-AFB2-5C09C7FF64CB}"/>
    <cellStyle name="Currency 13 2 2 3 3 2 2 2 2" xfId="39409" xr:uid="{3AE13965-C578-47B8-B8BC-6BB1B51E56BD}"/>
    <cellStyle name="Currency 13 2 2 3 3 2 2 2 3" xfId="54292" xr:uid="{79DB5777-3658-459C-B6B2-C61174183C0D}"/>
    <cellStyle name="Currency 13 2 2 3 3 2 2 3" xfId="18873" xr:uid="{C51BD4B7-B733-4DCF-8537-46DFB3303F36}"/>
    <cellStyle name="Currency 13 2 2 3 3 2 2 4" xfId="32563" xr:uid="{3CF79E25-3226-47A5-865B-A98765C07D9D}"/>
    <cellStyle name="Currency 13 2 2 3 3 2 2 5" xfId="47446" xr:uid="{78724C48-D081-4125-969A-639EA9C04E4D}"/>
    <cellStyle name="Currency 13 2 2 3 3 2 3" xfId="22295" xr:uid="{B7E09BC0-DF51-4BA2-8E61-9A3DC7F316CF}"/>
    <cellStyle name="Currency 13 2 2 3 3 2 3 2" xfId="35987" xr:uid="{993F586C-BF3D-4B66-82BC-068D09219390}"/>
    <cellStyle name="Currency 13 2 2 3 3 2 3 3" xfId="50870" xr:uid="{D0389C01-9EA1-4903-B184-D0AAC59D9CC5}"/>
    <cellStyle name="Currency 13 2 2 3 3 2 4" xfId="15451" xr:uid="{89E95F43-1E1C-4FFC-9320-2B8C86967884}"/>
    <cellStyle name="Currency 13 2 2 3 3 2 5" xfId="29141" xr:uid="{630F855C-42B5-49DA-AB27-EB7ADB585C50}"/>
    <cellStyle name="Currency 13 2 2 3 3 2 6" xfId="44024" xr:uid="{E25425C0-D659-423C-AB4D-ED2C62E22381}"/>
    <cellStyle name="Currency 13 2 2 3 3 3" xfId="10315" xr:uid="{D8DF2B1A-D5DF-4F4D-8592-A5C9CDB637F9}"/>
    <cellStyle name="Currency 13 2 2 3 3 3 2" xfId="24005" xr:uid="{FD698A14-873B-4649-9B26-A3A3CC6DA228}"/>
    <cellStyle name="Currency 13 2 2 3 3 3 2 2" xfId="37697" xr:uid="{74C29A85-E550-45C1-8454-5F582FB5F568}"/>
    <cellStyle name="Currency 13 2 2 3 3 3 2 3" xfId="52580" xr:uid="{4A85599F-7784-42F4-8291-517D59DB20F2}"/>
    <cellStyle name="Currency 13 2 2 3 3 3 3" xfId="17161" xr:uid="{08C527C5-0557-40C0-ABE0-744E6A9B85B7}"/>
    <cellStyle name="Currency 13 2 2 3 3 3 4" xfId="30851" xr:uid="{A7B0CD28-1161-4184-9177-792CF3E8E26B}"/>
    <cellStyle name="Currency 13 2 2 3 3 3 5" xfId="45734" xr:uid="{BB08F6E0-5649-4BC9-900E-E6DD82B2D116}"/>
    <cellStyle name="Currency 13 2 2 3 3 4" xfId="20583" xr:uid="{0CB5E9AC-29C1-4764-A206-0AAAA0333B7D}"/>
    <cellStyle name="Currency 13 2 2 3 3 4 2" xfId="34275" xr:uid="{8627F97F-7EB6-4839-B4A8-61F3F5657616}"/>
    <cellStyle name="Currency 13 2 2 3 3 4 3" xfId="49158" xr:uid="{5530C684-4628-44B2-8ECF-88E370A164AE}"/>
    <cellStyle name="Currency 13 2 2 3 3 5" xfId="13739" xr:uid="{BA049963-78A2-4602-81CC-BD8F7EBF4A27}"/>
    <cellStyle name="Currency 13 2 2 3 3 6" xfId="27429" xr:uid="{2FA01C51-6935-4BA9-9BF6-9BB664EA682F}"/>
    <cellStyle name="Currency 13 2 2 3 3 7" xfId="42312" xr:uid="{14DD81AA-0F01-48E0-A107-15CF5562F02F}"/>
    <cellStyle name="Currency 13 2 2 3 4" xfId="6893" xr:uid="{45D25656-98C1-4BA2-A4E6-A397FDF3D7A7}"/>
    <cellStyle name="Currency 13 2 2 3 4 2" xfId="8606" xr:uid="{08EF4FE0-D56B-49C7-80E0-AD3567B9F16A}"/>
    <cellStyle name="Currency 13 2 2 3 4 2 2" xfId="12028" xr:uid="{B42B91D1-37F3-438B-A4A8-FD6A339F7522}"/>
    <cellStyle name="Currency 13 2 2 3 4 2 2 2" xfId="25718" xr:uid="{E6BD54DA-4617-4891-B2C6-F14FD3DF2B39}"/>
    <cellStyle name="Currency 13 2 2 3 4 2 2 2 2" xfId="39410" xr:uid="{49D7586E-AF91-4DC7-A827-99F72F19E36C}"/>
    <cellStyle name="Currency 13 2 2 3 4 2 2 2 3" xfId="54293" xr:uid="{113A1CBD-77DC-43FF-A66E-6F26571741DF}"/>
    <cellStyle name="Currency 13 2 2 3 4 2 2 3" xfId="18874" xr:uid="{82E6D1B2-CE41-49BF-90CC-4B76AD3DC2AE}"/>
    <cellStyle name="Currency 13 2 2 3 4 2 2 4" xfId="32564" xr:uid="{26103E47-BD10-4C42-B986-D03C4233E402}"/>
    <cellStyle name="Currency 13 2 2 3 4 2 2 5" xfId="47447" xr:uid="{F103CFD3-20C4-431A-BA7D-B64CF424E2B6}"/>
    <cellStyle name="Currency 13 2 2 3 4 2 3" xfId="22296" xr:uid="{78762D40-C9D9-4824-B6C4-893C1ECD32F3}"/>
    <cellStyle name="Currency 13 2 2 3 4 2 3 2" xfId="35988" xr:uid="{0BE5CE7F-4EF8-4B3B-8A4A-F0C68B951F41}"/>
    <cellStyle name="Currency 13 2 2 3 4 2 3 3" xfId="50871" xr:uid="{61CC7125-54E1-445B-A4CE-F4A5797BB497}"/>
    <cellStyle name="Currency 13 2 2 3 4 2 4" xfId="15452" xr:uid="{E269E9C5-5C5D-42CF-821F-5A2B34FA8550}"/>
    <cellStyle name="Currency 13 2 2 3 4 2 5" xfId="29142" xr:uid="{B99ED2E7-7B8E-4F74-8AD5-674A885A007D}"/>
    <cellStyle name="Currency 13 2 2 3 4 2 6" xfId="44025" xr:uid="{364269F5-4061-43A4-BB9F-05FDB3DD48C4}"/>
    <cellStyle name="Currency 13 2 2 3 4 3" xfId="10316" xr:uid="{3B71BFC8-DB72-4BB8-8D56-5CF47F9ABEC1}"/>
    <cellStyle name="Currency 13 2 2 3 4 3 2" xfId="24006" xr:uid="{5BE3FE9D-34AC-4BA3-A1AC-D766A6E04F1A}"/>
    <cellStyle name="Currency 13 2 2 3 4 3 2 2" xfId="37698" xr:uid="{6CEECE39-1F83-4F5A-9AC4-C330F199A108}"/>
    <cellStyle name="Currency 13 2 2 3 4 3 2 3" xfId="52581" xr:uid="{DB170ECD-FDA8-4983-BDDA-6A97BD2E0247}"/>
    <cellStyle name="Currency 13 2 2 3 4 3 3" xfId="17162" xr:uid="{CD6A39D5-AF6B-467F-BD54-A63931509CCF}"/>
    <cellStyle name="Currency 13 2 2 3 4 3 4" xfId="30852" xr:uid="{67184C29-9573-4438-BFE2-6DB13839FAA9}"/>
    <cellStyle name="Currency 13 2 2 3 4 3 5" xfId="45735" xr:uid="{6E02E8BB-B5E7-4FDD-BDE3-AEF9432AEA4C}"/>
    <cellStyle name="Currency 13 2 2 3 4 4" xfId="20584" xr:uid="{3C382227-12E3-4B01-9E56-A86163A2D69C}"/>
    <cellStyle name="Currency 13 2 2 3 4 4 2" xfId="34276" xr:uid="{FE5D442E-F917-4A8B-A50F-6D947AE74DF8}"/>
    <cellStyle name="Currency 13 2 2 3 4 4 3" xfId="49159" xr:uid="{2D766236-F3E1-44EA-A939-B2285AB3D649}"/>
    <cellStyle name="Currency 13 2 2 3 4 5" xfId="13740" xr:uid="{D7196DE7-30E6-416A-8EFA-21EEB508843F}"/>
    <cellStyle name="Currency 13 2 2 3 4 6" xfId="27430" xr:uid="{A0C1EBE9-2C99-43C4-89EE-BD08B9D2403D}"/>
    <cellStyle name="Currency 13 2 2 3 4 7" xfId="42313" xr:uid="{8278D70A-6F10-49DE-8977-75E4421CD32D}"/>
    <cellStyle name="Currency 13 2 2 3 5" xfId="8602" xr:uid="{4BFF21E9-A4D8-4A08-A1B6-072982994E6F}"/>
    <cellStyle name="Currency 13 2 2 3 5 2" xfId="12024" xr:uid="{99EA1CB9-3284-435C-88B3-1233BA0AC8C7}"/>
    <cellStyle name="Currency 13 2 2 3 5 2 2" xfId="25714" xr:uid="{214D24A1-2988-4F87-8A93-9051BEF4E821}"/>
    <cellStyle name="Currency 13 2 2 3 5 2 2 2" xfId="39406" xr:uid="{44030B71-8C71-4DB7-9815-1FC9FDF5ECD4}"/>
    <cellStyle name="Currency 13 2 2 3 5 2 2 3" xfId="54289" xr:uid="{092E5BF7-15C7-4407-951C-6FCA8EAA4F98}"/>
    <cellStyle name="Currency 13 2 2 3 5 2 3" xfId="18870" xr:uid="{B9797D34-F059-4E79-9A9D-8AB2CFE5F613}"/>
    <cellStyle name="Currency 13 2 2 3 5 2 4" xfId="32560" xr:uid="{EDEC981A-BF6C-4403-BFBF-BD3D735F0FE2}"/>
    <cellStyle name="Currency 13 2 2 3 5 2 5" xfId="47443" xr:uid="{441AD3B6-CE0F-4353-A550-DBE051F078F7}"/>
    <cellStyle name="Currency 13 2 2 3 5 3" xfId="22292" xr:uid="{910C9B11-3279-48BB-AC0B-1E714727C46F}"/>
    <cellStyle name="Currency 13 2 2 3 5 3 2" xfId="35984" xr:uid="{8870A0E3-0FB6-45C8-8F92-33B795E15F88}"/>
    <cellStyle name="Currency 13 2 2 3 5 3 3" xfId="50867" xr:uid="{4375E89A-C449-4C2A-B065-C900ABC5C422}"/>
    <cellStyle name="Currency 13 2 2 3 5 4" xfId="15448" xr:uid="{EBD21FEA-463B-4478-B27B-CA4720991E95}"/>
    <cellStyle name="Currency 13 2 2 3 5 5" xfId="29138" xr:uid="{E397092F-9E0D-4117-97FE-BAAAF08B7867}"/>
    <cellStyle name="Currency 13 2 2 3 5 6" xfId="44021" xr:uid="{EF184E9E-E566-4FD7-AA7D-C2F2D5196184}"/>
    <cellStyle name="Currency 13 2 2 3 6" xfId="10312" xr:uid="{D4A26EFB-3757-4E49-A52F-AA4086CFDC1F}"/>
    <cellStyle name="Currency 13 2 2 3 6 2" xfId="24002" xr:uid="{689B5D3D-04A6-482A-83E2-66A0834EFF9B}"/>
    <cellStyle name="Currency 13 2 2 3 6 2 2" xfId="37694" xr:uid="{D268C0F2-68BC-467C-8A73-48F5430F4D93}"/>
    <cellStyle name="Currency 13 2 2 3 6 2 3" xfId="52577" xr:uid="{68F4F944-993C-45E4-8036-B20A3DD6D92D}"/>
    <cellStyle name="Currency 13 2 2 3 6 3" xfId="17158" xr:uid="{23D6F32E-F1E9-4084-9A20-FD83CD6371D2}"/>
    <cellStyle name="Currency 13 2 2 3 6 4" xfId="30848" xr:uid="{A387031E-6CEB-47CF-A2CB-A380699EF694}"/>
    <cellStyle name="Currency 13 2 2 3 6 5" xfId="45731" xr:uid="{DE1434F9-FECF-4194-987C-1E997156C657}"/>
    <cellStyle name="Currency 13 2 2 3 7" xfId="20580" xr:uid="{DE8C5AD9-8559-4B2C-BAE4-747118D98A29}"/>
    <cellStyle name="Currency 13 2 2 3 7 2" xfId="34272" xr:uid="{2BBED28D-A42F-4BB9-9756-1324FB35F268}"/>
    <cellStyle name="Currency 13 2 2 3 7 3" xfId="49155" xr:uid="{019E820F-D8E8-4ED8-9D3C-141253293C25}"/>
    <cellStyle name="Currency 13 2 2 3 8" xfId="13736" xr:uid="{56FD9868-653F-4AB5-8970-985CD655778C}"/>
    <cellStyle name="Currency 13 2 2 3 9" xfId="27426" xr:uid="{86FE7F99-4718-4C41-98A1-BCACBC15150A}"/>
    <cellStyle name="Currency 13 2 2 4" xfId="6894" xr:uid="{983A296E-B273-42AD-98DA-4FF10E374414}"/>
    <cellStyle name="Currency 13 2 2 4 10" xfId="42314" xr:uid="{40306A21-D1AD-4320-B299-F07654227E84}"/>
    <cellStyle name="Currency 13 2 2 4 2" xfId="6895" xr:uid="{5D3BC702-095D-46A6-AC03-B01ED95082A4}"/>
    <cellStyle name="Currency 13 2 2 4 2 2" xfId="6896" xr:uid="{E51B34BC-3473-4918-BD0B-CC5EA029A3FD}"/>
    <cellStyle name="Currency 13 2 2 4 2 2 2" xfId="8609" xr:uid="{8EA617DB-0A3D-47B5-9AB3-B8FCA17927E1}"/>
    <cellStyle name="Currency 13 2 2 4 2 2 2 2" xfId="12031" xr:uid="{C508E7D1-5220-464E-8348-CCEE041D6F6E}"/>
    <cellStyle name="Currency 13 2 2 4 2 2 2 2 2" xfId="25721" xr:uid="{4D8730C0-63DB-4DD3-8BDC-2739C2CF9C6C}"/>
    <cellStyle name="Currency 13 2 2 4 2 2 2 2 2 2" xfId="39413" xr:uid="{7022F098-6195-4896-9659-34E01C953A9E}"/>
    <cellStyle name="Currency 13 2 2 4 2 2 2 2 2 3" xfId="54296" xr:uid="{C28BF82B-1999-4643-8010-A9C82FCFB95D}"/>
    <cellStyle name="Currency 13 2 2 4 2 2 2 2 3" xfId="18877" xr:uid="{3B4C79F3-AC60-44FA-ABDE-57D2186398E2}"/>
    <cellStyle name="Currency 13 2 2 4 2 2 2 2 4" xfId="32567" xr:uid="{3AEE0ADA-A3D3-4BD6-AE8C-7219B34BB718}"/>
    <cellStyle name="Currency 13 2 2 4 2 2 2 2 5" xfId="47450" xr:uid="{962DC1E6-45DF-4FC2-BD62-58DE9B7848DE}"/>
    <cellStyle name="Currency 13 2 2 4 2 2 2 3" xfId="22299" xr:uid="{050E1840-6901-4B36-AFD5-9E6D52E627F8}"/>
    <cellStyle name="Currency 13 2 2 4 2 2 2 3 2" xfId="35991" xr:uid="{770CE52B-227C-466A-B558-BA8A4EA89CEF}"/>
    <cellStyle name="Currency 13 2 2 4 2 2 2 3 3" xfId="50874" xr:uid="{1F675233-87C7-425D-A10E-19A5DB7FEC6F}"/>
    <cellStyle name="Currency 13 2 2 4 2 2 2 4" xfId="15455" xr:uid="{DBC5B252-5282-4023-827B-FB9D13FAAA55}"/>
    <cellStyle name="Currency 13 2 2 4 2 2 2 5" xfId="29145" xr:uid="{4450BE0B-6477-4597-9581-5B296979D85B}"/>
    <cellStyle name="Currency 13 2 2 4 2 2 2 6" xfId="44028" xr:uid="{42629336-D0A5-41D0-9F10-1F28A50EC9D2}"/>
    <cellStyle name="Currency 13 2 2 4 2 2 3" xfId="10319" xr:uid="{B90D0201-B841-4621-A1F2-E60A6F8E3B62}"/>
    <cellStyle name="Currency 13 2 2 4 2 2 3 2" xfId="24009" xr:uid="{7CC993B1-5D2B-44D9-9286-06DFB222E16F}"/>
    <cellStyle name="Currency 13 2 2 4 2 2 3 2 2" xfId="37701" xr:uid="{0B5A9416-EAC7-4A2F-9F73-7C99B33B3183}"/>
    <cellStyle name="Currency 13 2 2 4 2 2 3 2 3" xfId="52584" xr:uid="{28ADDFF3-6631-43E9-A26C-015010608638}"/>
    <cellStyle name="Currency 13 2 2 4 2 2 3 3" xfId="17165" xr:uid="{4BEF1D7B-A443-4E81-92E6-5F4DA3999DE9}"/>
    <cellStyle name="Currency 13 2 2 4 2 2 3 4" xfId="30855" xr:uid="{20AB969C-9098-4B27-9397-47DFBA22AB44}"/>
    <cellStyle name="Currency 13 2 2 4 2 2 3 5" xfId="45738" xr:uid="{33A15184-69D8-4CF2-9544-F565E3B37D4E}"/>
    <cellStyle name="Currency 13 2 2 4 2 2 4" xfId="20587" xr:uid="{EF69947F-6069-4725-9CFD-976BE67090E9}"/>
    <cellStyle name="Currency 13 2 2 4 2 2 4 2" xfId="34279" xr:uid="{82B1D2C8-9296-4B5A-AC4B-0EA75D922164}"/>
    <cellStyle name="Currency 13 2 2 4 2 2 4 3" xfId="49162" xr:uid="{DDBAA499-FC81-44BD-B3F7-3F86B0CBC837}"/>
    <cellStyle name="Currency 13 2 2 4 2 2 5" xfId="13743" xr:uid="{DD0D1098-D573-4D21-B98A-7A5C4CDE86B2}"/>
    <cellStyle name="Currency 13 2 2 4 2 2 6" xfId="27433" xr:uid="{C2B7488E-67E1-4CD8-AA79-693B18B51C01}"/>
    <cellStyle name="Currency 13 2 2 4 2 2 7" xfId="42316" xr:uid="{9EC94D23-DCD3-45FE-98D8-BC5833C446B2}"/>
    <cellStyle name="Currency 13 2 2 4 2 3" xfId="8608" xr:uid="{EACA6D32-E254-40BC-BCEF-EEB382CDD0AB}"/>
    <cellStyle name="Currency 13 2 2 4 2 3 2" xfId="12030" xr:uid="{607FE7CA-7F01-4982-83BF-844605E0CCEE}"/>
    <cellStyle name="Currency 13 2 2 4 2 3 2 2" xfId="25720" xr:uid="{97CA2A55-1484-43C9-A3DF-09FED6C7BFC4}"/>
    <cellStyle name="Currency 13 2 2 4 2 3 2 2 2" xfId="39412" xr:uid="{5B27861F-2F82-4519-A55E-520171D9C9DB}"/>
    <cellStyle name="Currency 13 2 2 4 2 3 2 2 3" xfId="54295" xr:uid="{400EFDAE-AE73-4683-A507-329E7729111D}"/>
    <cellStyle name="Currency 13 2 2 4 2 3 2 3" xfId="18876" xr:uid="{EEFDA016-7B25-45C1-B050-01B46190ECEE}"/>
    <cellStyle name="Currency 13 2 2 4 2 3 2 4" xfId="32566" xr:uid="{B70355B8-5D67-48FD-B090-DAC48A33D689}"/>
    <cellStyle name="Currency 13 2 2 4 2 3 2 5" xfId="47449" xr:uid="{D8DD0965-D9D5-43B9-B4F6-01E9BFE98F1F}"/>
    <cellStyle name="Currency 13 2 2 4 2 3 3" xfId="22298" xr:uid="{2433D107-4DF8-4EBE-92FE-A5C0A16BBD6B}"/>
    <cellStyle name="Currency 13 2 2 4 2 3 3 2" xfId="35990" xr:uid="{0970107B-FD81-4D23-A4A8-60CD5A83DC5F}"/>
    <cellStyle name="Currency 13 2 2 4 2 3 3 3" xfId="50873" xr:uid="{105A915C-D845-4E9A-859C-70FC91891D83}"/>
    <cellStyle name="Currency 13 2 2 4 2 3 4" xfId="15454" xr:uid="{815F16A0-3EBB-4581-B218-0AF6A99CE3DA}"/>
    <cellStyle name="Currency 13 2 2 4 2 3 5" xfId="29144" xr:uid="{6F069588-BDD8-4EDD-90BA-6FB58F55310B}"/>
    <cellStyle name="Currency 13 2 2 4 2 3 6" xfId="44027" xr:uid="{C0916897-D85C-463D-AAE1-084FDA4E7384}"/>
    <cellStyle name="Currency 13 2 2 4 2 4" xfId="10318" xr:uid="{3993E4A0-1F9A-4E11-A658-DFB4412844B0}"/>
    <cellStyle name="Currency 13 2 2 4 2 4 2" xfId="24008" xr:uid="{6295854A-BD17-49A8-9B89-71CE342FAFA3}"/>
    <cellStyle name="Currency 13 2 2 4 2 4 2 2" xfId="37700" xr:uid="{D7451DF7-B850-4A1F-81CE-4145DE3C8721}"/>
    <cellStyle name="Currency 13 2 2 4 2 4 2 3" xfId="52583" xr:uid="{11A483F3-8C05-4F2F-8468-31D42DD94E6B}"/>
    <cellStyle name="Currency 13 2 2 4 2 4 3" xfId="17164" xr:uid="{C0454FF5-80B0-4B04-9C18-FD457D402A94}"/>
    <cellStyle name="Currency 13 2 2 4 2 4 4" xfId="30854" xr:uid="{9FC73AF6-27BF-4910-A738-F2D1412902C4}"/>
    <cellStyle name="Currency 13 2 2 4 2 4 5" xfId="45737" xr:uid="{58AEACA7-CDF4-42CD-9C21-1FB03986C8F1}"/>
    <cellStyle name="Currency 13 2 2 4 2 5" xfId="20586" xr:uid="{E18F5955-B930-4DF3-A502-1086119A20D4}"/>
    <cellStyle name="Currency 13 2 2 4 2 5 2" xfId="34278" xr:uid="{8A9F7FE6-F19C-4577-A5E2-9B64F058A706}"/>
    <cellStyle name="Currency 13 2 2 4 2 5 3" xfId="49161" xr:uid="{98C883AC-09C0-44DD-8C9A-7A761169E71C}"/>
    <cellStyle name="Currency 13 2 2 4 2 6" xfId="13742" xr:uid="{FAC1C197-A9D8-4CF0-B137-78A705FFE53C}"/>
    <cellStyle name="Currency 13 2 2 4 2 7" xfId="27432" xr:uid="{F88C1163-47B6-42FD-AAAE-97D30E79D85C}"/>
    <cellStyle name="Currency 13 2 2 4 2 8" xfId="42315" xr:uid="{0F2382CD-17C4-41E2-AFE4-00AA86741E05}"/>
    <cellStyle name="Currency 13 2 2 4 3" xfId="6897" xr:uid="{BF3AD862-89B6-4081-B957-F46729C47C01}"/>
    <cellStyle name="Currency 13 2 2 4 3 2" xfId="8610" xr:uid="{84004609-E7FC-4F5A-B489-52FF593CDC45}"/>
    <cellStyle name="Currency 13 2 2 4 3 2 2" xfId="12032" xr:uid="{1EFE20A7-9D43-45FF-9D4A-4F3F22BEDCDC}"/>
    <cellStyle name="Currency 13 2 2 4 3 2 2 2" xfId="25722" xr:uid="{DBE2F566-052A-431E-9375-C3B8C74E5094}"/>
    <cellStyle name="Currency 13 2 2 4 3 2 2 2 2" xfId="39414" xr:uid="{904FE560-6B44-4BAA-8146-22E10AD7A69F}"/>
    <cellStyle name="Currency 13 2 2 4 3 2 2 2 3" xfId="54297" xr:uid="{C292F5DD-F38C-4112-BEA0-5A35128E67E6}"/>
    <cellStyle name="Currency 13 2 2 4 3 2 2 3" xfId="18878" xr:uid="{88016F63-1CEC-44A0-A458-6EA0A494D898}"/>
    <cellStyle name="Currency 13 2 2 4 3 2 2 4" xfId="32568" xr:uid="{1FD7B26C-3357-45E7-8D83-6F4928C19FCE}"/>
    <cellStyle name="Currency 13 2 2 4 3 2 2 5" xfId="47451" xr:uid="{6F4E374D-09B3-45F9-ABEB-15E0758058F4}"/>
    <cellStyle name="Currency 13 2 2 4 3 2 3" xfId="22300" xr:uid="{D5E04EBC-48D8-47CE-8206-9BF0D477DEF0}"/>
    <cellStyle name="Currency 13 2 2 4 3 2 3 2" xfId="35992" xr:uid="{5F2F6803-F03C-4A5C-BA16-10EAB28610FF}"/>
    <cellStyle name="Currency 13 2 2 4 3 2 3 3" xfId="50875" xr:uid="{2CC4CA38-4DA9-4AF9-A7F2-BB3A0D276A0E}"/>
    <cellStyle name="Currency 13 2 2 4 3 2 4" xfId="15456" xr:uid="{659F8AAC-005F-481E-B55D-0D5E4EBAC7CA}"/>
    <cellStyle name="Currency 13 2 2 4 3 2 5" xfId="29146" xr:uid="{01897E9E-B4ED-4DC8-BEE0-91B10CACE712}"/>
    <cellStyle name="Currency 13 2 2 4 3 2 6" xfId="44029" xr:uid="{63ABC619-EACC-4FE6-B90A-A9940573D6DD}"/>
    <cellStyle name="Currency 13 2 2 4 3 3" xfId="10320" xr:uid="{CA176E39-C9B0-4F2E-AD9E-4674A5DBB9DF}"/>
    <cellStyle name="Currency 13 2 2 4 3 3 2" xfId="24010" xr:uid="{374BC082-D48F-4382-8D9C-471ADEF5D0A1}"/>
    <cellStyle name="Currency 13 2 2 4 3 3 2 2" xfId="37702" xr:uid="{A0AB75CC-7C79-4BDD-9BFD-BB8736C34828}"/>
    <cellStyle name="Currency 13 2 2 4 3 3 2 3" xfId="52585" xr:uid="{FDB2B413-EAB1-4922-A32C-FFAF02DCC360}"/>
    <cellStyle name="Currency 13 2 2 4 3 3 3" xfId="17166" xr:uid="{6051FB67-D7BC-47CC-BA6B-4D4B656FDDF1}"/>
    <cellStyle name="Currency 13 2 2 4 3 3 4" xfId="30856" xr:uid="{AECFC07A-DC72-46C4-94A6-AA1304F50023}"/>
    <cellStyle name="Currency 13 2 2 4 3 3 5" xfId="45739" xr:uid="{2AFF2D80-EE79-4536-BA38-9402E5685EDF}"/>
    <cellStyle name="Currency 13 2 2 4 3 4" xfId="20588" xr:uid="{D5C963A2-C805-43EA-9379-EB0DAE149A65}"/>
    <cellStyle name="Currency 13 2 2 4 3 4 2" xfId="34280" xr:uid="{C004E352-0A7B-4BBA-9221-C24536A84146}"/>
    <cellStyle name="Currency 13 2 2 4 3 4 3" xfId="49163" xr:uid="{6197374F-B938-4AA6-A14D-EED3BA35F832}"/>
    <cellStyle name="Currency 13 2 2 4 3 5" xfId="13744" xr:uid="{D2E3E571-5070-4FFB-8637-66F98AF5221F}"/>
    <cellStyle name="Currency 13 2 2 4 3 6" xfId="27434" xr:uid="{971CA81C-B700-43C7-B594-19152A3DFA19}"/>
    <cellStyle name="Currency 13 2 2 4 3 7" xfId="42317" xr:uid="{60901454-CA93-4133-A4B4-94147A724464}"/>
    <cellStyle name="Currency 13 2 2 4 4" xfId="6898" xr:uid="{749635D7-5F38-4624-81D3-70D961513002}"/>
    <cellStyle name="Currency 13 2 2 4 4 2" xfId="8611" xr:uid="{741B290C-04AF-47E5-8CCF-F5857F06485B}"/>
    <cellStyle name="Currency 13 2 2 4 4 2 2" xfId="12033" xr:uid="{33B4108C-4AE5-4B63-8779-276D83476945}"/>
    <cellStyle name="Currency 13 2 2 4 4 2 2 2" xfId="25723" xr:uid="{0729D227-1635-48FB-955E-02D526573B10}"/>
    <cellStyle name="Currency 13 2 2 4 4 2 2 2 2" xfId="39415" xr:uid="{96BC8908-8EFC-47AC-B55A-5AE940672AA1}"/>
    <cellStyle name="Currency 13 2 2 4 4 2 2 2 3" xfId="54298" xr:uid="{65563188-A321-4698-AAF7-872751626E3B}"/>
    <cellStyle name="Currency 13 2 2 4 4 2 2 3" xfId="18879" xr:uid="{B4316047-16C4-49D1-A457-2DDE12ABEFCF}"/>
    <cellStyle name="Currency 13 2 2 4 4 2 2 4" xfId="32569" xr:uid="{45CC8887-5106-4F85-8B9D-04FF666A1050}"/>
    <cellStyle name="Currency 13 2 2 4 4 2 2 5" xfId="47452" xr:uid="{7F8EBD05-D4F1-4B7F-876F-49CCD29FBF86}"/>
    <cellStyle name="Currency 13 2 2 4 4 2 3" xfId="22301" xr:uid="{0461D91F-0EA2-487F-A732-079BF0A6D89F}"/>
    <cellStyle name="Currency 13 2 2 4 4 2 3 2" xfId="35993" xr:uid="{78DDAF00-3489-4D4D-9709-E84BA86369AD}"/>
    <cellStyle name="Currency 13 2 2 4 4 2 3 3" xfId="50876" xr:uid="{05815428-181A-4521-93D6-9EB3C3BFEFAF}"/>
    <cellStyle name="Currency 13 2 2 4 4 2 4" xfId="15457" xr:uid="{6136889C-B7D8-4F5D-9C9A-F14484DD26D5}"/>
    <cellStyle name="Currency 13 2 2 4 4 2 5" xfId="29147" xr:uid="{C97D2EEB-CD1F-464C-8A16-6175B974978B}"/>
    <cellStyle name="Currency 13 2 2 4 4 2 6" xfId="44030" xr:uid="{F850ABEB-FB78-4CA0-8338-469ACE5DEB5B}"/>
    <cellStyle name="Currency 13 2 2 4 4 3" xfId="10321" xr:uid="{09AA99DA-9C7E-4380-BE6F-4F0CD60C49D4}"/>
    <cellStyle name="Currency 13 2 2 4 4 3 2" xfId="24011" xr:uid="{0F464678-0FF2-4C1F-AD8F-07A7A28E1C13}"/>
    <cellStyle name="Currency 13 2 2 4 4 3 2 2" xfId="37703" xr:uid="{5DDB9DA4-6C3B-42EF-AF3F-6E1C53A3CB99}"/>
    <cellStyle name="Currency 13 2 2 4 4 3 2 3" xfId="52586" xr:uid="{E1E0C044-9D1B-4C2A-B894-27B0109CE135}"/>
    <cellStyle name="Currency 13 2 2 4 4 3 3" xfId="17167" xr:uid="{5DA587A0-DF0A-4B18-864C-F008CD1A6D91}"/>
    <cellStyle name="Currency 13 2 2 4 4 3 4" xfId="30857" xr:uid="{EF765592-5945-4203-A1BD-7A31D7F97AA0}"/>
    <cellStyle name="Currency 13 2 2 4 4 3 5" xfId="45740" xr:uid="{0F3A50C8-B072-4C45-86D1-AD9B5B34DCF8}"/>
    <cellStyle name="Currency 13 2 2 4 4 4" xfId="20589" xr:uid="{4C21B464-9F09-415B-AA68-BBACFFB5A585}"/>
    <cellStyle name="Currency 13 2 2 4 4 4 2" xfId="34281" xr:uid="{E9EFA11D-67BB-406B-AAC2-4D6F2BC38B97}"/>
    <cellStyle name="Currency 13 2 2 4 4 4 3" xfId="49164" xr:uid="{72C4FD66-DC28-4AAB-9231-243ABA4EE606}"/>
    <cellStyle name="Currency 13 2 2 4 4 5" xfId="13745" xr:uid="{5EC23EFE-95F8-4AE9-BD34-63D967A8C2BD}"/>
    <cellStyle name="Currency 13 2 2 4 4 6" xfId="27435" xr:uid="{3CFC6421-89A3-4B93-9F3B-0C54AEF9DA08}"/>
    <cellStyle name="Currency 13 2 2 4 4 7" xfId="42318" xr:uid="{171D49FD-8845-4A30-9E29-4FDC8EF96A26}"/>
    <cellStyle name="Currency 13 2 2 4 5" xfId="8607" xr:uid="{1C2BC075-C195-4004-8B45-7A17553DC5E8}"/>
    <cellStyle name="Currency 13 2 2 4 5 2" xfId="12029" xr:uid="{18B6E8D4-8937-4AB2-9781-AF6CEB680325}"/>
    <cellStyle name="Currency 13 2 2 4 5 2 2" xfId="25719" xr:uid="{69CE160E-1264-4E00-8E7B-2979372F6386}"/>
    <cellStyle name="Currency 13 2 2 4 5 2 2 2" xfId="39411" xr:uid="{F6067A19-98A5-470C-AC16-AA6CE3E882AD}"/>
    <cellStyle name="Currency 13 2 2 4 5 2 2 3" xfId="54294" xr:uid="{78A0D81A-0DC3-42D6-A8DD-5FCD9C48E2FE}"/>
    <cellStyle name="Currency 13 2 2 4 5 2 3" xfId="18875" xr:uid="{22E0302D-F32C-4263-B20D-152678F683C2}"/>
    <cellStyle name="Currency 13 2 2 4 5 2 4" xfId="32565" xr:uid="{487F11B2-2770-4AB9-9D2D-38F1D7D5E9DC}"/>
    <cellStyle name="Currency 13 2 2 4 5 2 5" xfId="47448" xr:uid="{91FB57E3-BE8F-4FDE-8847-F6E7FF6FB065}"/>
    <cellStyle name="Currency 13 2 2 4 5 3" xfId="22297" xr:uid="{2F1F4B25-2141-4300-9BAA-E3D4EC2F92BD}"/>
    <cellStyle name="Currency 13 2 2 4 5 3 2" xfId="35989" xr:uid="{20A6A5F7-93E8-43D5-B192-922646DA317D}"/>
    <cellStyle name="Currency 13 2 2 4 5 3 3" xfId="50872" xr:uid="{191AC2D4-FE34-471A-9DD0-31D69B99347C}"/>
    <cellStyle name="Currency 13 2 2 4 5 4" xfId="15453" xr:uid="{5D74A07F-C968-4AEA-A607-A9F59D31CA6E}"/>
    <cellStyle name="Currency 13 2 2 4 5 5" xfId="29143" xr:uid="{15881546-620D-47FD-9F84-0238DD19C595}"/>
    <cellStyle name="Currency 13 2 2 4 5 6" xfId="44026" xr:uid="{DF01348A-C053-4C7D-AF6E-66124ECD8266}"/>
    <cellStyle name="Currency 13 2 2 4 6" xfId="10317" xr:uid="{C078DC55-4DCD-4D5C-BB6B-D45243B5CA2C}"/>
    <cellStyle name="Currency 13 2 2 4 6 2" xfId="24007" xr:uid="{2AF80BE1-C0FA-47B3-82C5-A12ED776BBD3}"/>
    <cellStyle name="Currency 13 2 2 4 6 2 2" xfId="37699" xr:uid="{10F823BA-A9FD-48AC-8010-AB5BBDC9A15C}"/>
    <cellStyle name="Currency 13 2 2 4 6 2 3" xfId="52582" xr:uid="{6474FAC8-7CE3-4131-95BF-E9965CB2C10B}"/>
    <cellStyle name="Currency 13 2 2 4 6 3" xfId="17163" xr:uid="{1C16A834-04CB-4709-B7BC-B58638C4EF2D}"/>
    <cellStyle name="Currency 13 2 2 4 6 4" xfId="30853" xr:uid="{BC05D4B3-07FC-4096-9A77-60B917F94063}"/>
    <cellStyle name="Currency 13 2 2 4 6 5" xfId="45736" xr:uid="{90E01D6F-A3E7-4F7F-A7F8-79A4390C949C}"/>
    <cellStyle name="Currency 13 2 2 4 7" xfId="20585" xr:uid="{F1133FA7-77EB-4A35-8DAC-C312769DEF08}"/>
    <cellStyle name="Currency 13 2 2 4 7 2" xfId="34277" xr:uid="{2C24DE3B-BD7C-49C2-A5B8-5BDC7E6E6EBC}"/>
    <cellStyle name="Currency 13 2 2 4 7 3" xfId="49160" xr:uid="{3B9922A1-E777-47C3-A0D2-8329A69ED6FE}"/>
    <cellStyle name="Currency 13 2 2 4 8" xfId="13741" xr:uid="{0F5DB7F9-4EB5-42C6-AACF-E2877B48AD39}"/>
    <cellStyle name="Currency 13 2 2 4 9" xfId="27431" xr:uid="{2707BF4D-C76F-48D8-BBFB-608939AF9595}"/>
    <cellStyle name="Currency 13 2 2 5" xfId="6899" xr:uid="{63315B80-9072-44C4-B6C5-2F10DE882C82}"/>
    <cellStyle name="Currency 13 2 2 5 2" xfId="6900" xr:uid="{720EB796-B160-4F85-8A89-501E3CA15F90}"/>
    <cellStyle name="Currency 13 2 2 5 2 2" xfId="8613" xr:uid="{EABD929F-556F-40FC-8D0A-D1E4D9F1BF36}"/>
    <cellStyle name="Currency 13 2 2 5 2 2 2" xfId="12035" xr:uid="{7A0917AD-FE8C-4AC5-B9E8-F3519D01F6F3}"/>
    <cellStyle name="Currency 13 2 2 5 2 2 2 2" xfId="25725" xr:uid="{DC6325AE-E4DE-408A-AF94-77CE54045F72}"/>
    <cellStyle name="Currency 13 2 2 5 2 2 2 2 2" xfId="39417" xr:uid="{0052B9C2-0233-4B73-9FF4-6E9BD9F6D28C}"/>
    <cellStyle name="Currency 13 2 2 5 2 2 2 2 3" xfId="54300" xr:uid="{EF6E2CA2-1395-4674-A45F-48B40E8535C6}"/>
    <cellStyle name="Currency 13 2 2 5 2 2 2 3" xfId="18881" xr:uid="{9826B36B-A205-4772-90D1-E9770873D341}"/>
    <cellStyle name="Currency 13 2 2 5 2 2 2 4" xfId="32571" xr:uid="{74F6591F-D6A8-4CAE-917D-379779E130E9}"/>
    <cellStyle name="Currency 13 2 2 5 2 2 2 5" xfId="47454" xr:uid="{065A86E5-F714-4A21-977B-4B7CCDD0F007}"/>
    <cellStyle name="Currency 13 2 2 5 2 2 3" xfId="22303" xr:uid="{6C7154B5-21A6-447B-9B69-3104D361431A}"/>
    <cellStyle name="Currency 13 2 2 5 2 2 3 2" xfId="35995" xr:uid="{6A943E42-3E94-437C-A53C-98630CA826A8}"/>
    <cellStyle name="Currency 13 2 2 5 2 2 3 3" xfId="50878" xr:uid="{B0AA49B3-577E-4C6E-83E5-5576DEE135F2}"/>
    <cellStyle name="Currency 13 2 2 5 2 2 4" xfId="15459" xr:uid="{3D9518C2-17CC-489A-BA30-F36C86B5F5F5}"/>
    <cellStyle name="Currency 13 2 2 5 2 2 5" xfId="29149" xr:uid="{92C738C0-FF55-4067-AD95-ECCE4FF1CF47}"/>
    <cellStyle name="Currency 13 2 2 5 2 2 6" xfId="44032" xr:uid="{AAC9AE1C-0D4C-457A-BA2F-3533F81D56AF}"/>
    <cellStyle name="Currency 13 2 2 5 2 3" xfId="10323" xr:uid="{21B15E02-D3F9-42EF-861C-BE2471918577}"/>
    <cellStyle name="Currency 13 2 2 5 2 3 2" xfId="24013" xr:uid="{6AF1E26B-89CA-40C7-918A-C44254E071D3}"/>
    <cellStyle name="Currency 13 2 2 5 2 3 2 2" xfId="37705" xr:uid="{06A917BD-9B5F-4C51-BEC8-64057840E413}"/>
    <cellStyle name="Currency 13 2 2 5 2 3 2 3" xfId="52588" xr:uid="{D660529F-F60C-4497-9560-A21E32820080}"/>
    <cellStyle name="Currency 13 2 2 5 2 3 3" xfId="17169" xr:uid="{03A47C5D-F3FB-48E4-A723-3DA9145C09F4}"/>
    <cellStyle name="Currency 13 2 2 5 2 3 4" xfId="30859" xr:uid="{CDD4EF69-3736-4320-B73E-1A345FDCD210}"/>
    <cellStyle name="Currency 13 2 2 5 2 3 5" xfId="45742" xr:uid="{14ECD7C3-BDA9-4FE0-AE8C-1FDAF1C53A3B}"/>
    <cellStyle name="Currency 13 2 2 5 2 4" xfId="20591" xr:uid="{ACF01043-FAB4-4ABE-B02C-3BBF808993D8}"/>
    <cellStyle name="Currency 13 2 2 5 2 4 2" xfId="34283" xr:uid="{308212DB-B98B-4B7B-B906-83E0E180E818}"/>
    <cellStyle name="Currency 13 2 2 5 2 4 3" xfId="49166" xr:uid="{62BE5095-22AE-451D-AA0E-4D2A66C2A88E}"/>
    <cellStyle name="Currency 13 2 2 5 2 5" xfId="13747" xr:uid="{5EE966B9-A4BD-452A-B9ED-5CDD337C83F3}"/>
    <cellStyle name="Currency 13 2 2 5 2 6" xfId="27437" xr:uid="{9633A10A-A336-496A-9820-CE7E6D41BDC2}"/>
    <cellStyle name="Currency 13 2 2 5 2 7" xfId="42320" xr:uid="{DCAFD6D0-B99C-411C-8A01-5476A6A5A13D}"/>
    <cellStyle name="Currency 13 2 2 5 3" xfId="8612" xr:uid="{0F03768D-9BE3-4693-8735-C155FE0A3D16}"/>
    <cellStyle name="Currency 13 2 2 5 3 2" xfId="12034" xr:uid="{12F5FC4E-E71A-4C76-A453-B1145D85C06A}"/>
    <cellStyle name="Currency 13 2 2 5 3 2 2" xfId="25724" xr:uid="{91B06321-5F0C-415C-9E95-E99A35D07C86}"/>
    <cellStyle name="Currency 13 2 2 5 3 2 2 2" xfId="39416" xr:uid="{8D01BF29-392E-455D-BAEB-A4361025D766}"/>
    <cellStyle name="Currency 13 2 2 5 3 2 2 3" xfId="54299" xr:uid="{A344F801-A16D-4C10-9920-55CB5BE4A28A}"/>
    <cellStyle name="Currency 13 2 2 5 3 2 3" xfId="18880" xr:uid="{3CD6A125-CEBF-43C2-82E1-A475A511A2EC}"/>
    <cellStyle name="Currency 13 2 2 5 3 2 4" xfId="32570" xr:uid="{54D99F51-E7F5-4E55-889C-E9A242FD83F1}"/>
    <cellStyle name="Currency 13 2 2 5 3 2 5" xfId="47453" xr:uid="{4EE2CC70-F99E-48BD-8FFB-E18C877B0ACE}"/>
    <cellStyle name="Currency 13 2 2 5 3 3" xfId="22302" xr:uid="{4256DF92-3652-47CB-ACC3-D2D8EB416C4C}"/>
    <cellStyle name="Currency 13 2 2 5 3 3 2" xfId="35994" xr:uid="{685C7AAB-DA1A-4DF5-B01E-6506C29D4F69}"/>
    <cellStyle name="Currency 13 2 2 5 3 3 3" xfId="50877" xr:uid="{F833234B-7A81-4F06-B3EB-A52FF83F3BFE}"/>
    <cellStyle name="Currency 13 2 2 5 3 4" xfId="15458" xr:uid="{DE48696B-A76F-4DE4-8E3B-A6BF026ADDB1}"/>
    <cellStyle name="Currency 13 2 2 5 3 5" xfId="29148" xr:uid="{A5F97566-5011-49D1-961C-92CAB8F7186B}"/>
    <cellStyle name="Currency 13 2 2 5 3 6" xfId="44031" xr:uid="{90FFF297-368D-42FE-810D-303F959D9AC4}"/>
    <cellStyle name="Currency 13 2 2 5 4" xfId="10322" xr:uid="{0B86CA0B-C2CA-4FF2-B5DC-770D2340E726}"/>
    <cellStyle name="Currency 13 2 2 5 4 2" xfId="24012" xr:uid="{142802F5-E203-4969-9112-CBED2CB05E25}"/>
    <cellStyle name="Currency 13 2 2 5 4 2 2" xfId="37704" xr:uid="{A30E86D4-97D0-43B5-82CA-2E45EA58A374}"/>
    <cellStyle name="Currency 13 2 2 5 4 2 3" xfId="52587" xr:uid="{156AA06F-1144-40BA-8BF1-3C6D4954D44E}"/>
    <cellStyle name="Currency 13 2 2 5 4 3" xfId="17168" xr:uid="{A72BCA6E-84B2-4A7A-8AB1-D48ED14A07F7}"/>
    <cellStyle name="Currency 13 2 2 5 4 4" xfId="30858" xr:uid="{3547425A-B2E4-498E-9B7C-1BA68719EF94}"/>
    <cellStyle name="Currency 13 2 2 5 4 5" xfId="45741" xr:uid="{1538DDFE-82D4-4B76-9DA4-33FF20DB96CB}"/>
    <cellStyle name="Currency 13 2 2 5 5" xfId="20590" xr:uid="{03EED2C2-0680-440C-AF14-09F2D5DFBCFB}"/>
    <cellStyle name="Currency 13 2 2 5 5 2" xfId="34282" xr:uid="{93F1D5B8-1321-422A-ABFF-B704701739B6}"/>
    <cellStyle name="Currency 13 2 2 5 5 3" xfId="49165" xr:uid="{E4CAB1C6-381E-4EAC-9F7D-CADB2597CB37}"/>
    <cellStyle name="Currency 13 2 2 5 6" xfId="13746" xr:uid="{AF361F8D-4EE3-4320-8E6B-5EE1E988DDA5}"/>
    <cellStyle name="Currency 13 2 2 5 7" xfId="27436" xr:uid="{89F0A813-B1B7-44BA-9C3B-4DBF79A82829}"/>
    <cellStyle name="Currency 13 2 2 5 8" xfId="42319" xr:uid="{B1093F71-16A4-46A4-8900-E26F23F4CE34}"/>
    <cellStyle name="Currency 13 2 2 6" xfId="6901" xr:uid="{9C5FFA55-2603-4253-9083-124CC47B5C9D}"/>
    <cellStyle name="Currency 13 2 2 6 2" xfId="8614" xr:uid="{B0A25756-BBE1-4522-B883-832375E58618}"/>
    <cellStyle name="Currency 13 2 2 6 2 2" xfId="12036" xr:uid="{B30F087F-1B48-4F2E-87AA-598FD77A24AE}"/>
    <cellStyle name="Currency 13 2 2 6 2 2 2" xfId="25726" xr:uid="{E9C6319F-06C9-4637-9164-6BE65A6B2038}"/>
    <cellStyle name="Currency 13 2 2 6 2 2 2 2" xfId="39418" xr:uid="{1C9590DB-D5E9-4ABE-9875-7AC1DFDA10AE}"/>
    <cellStyle name="Currency 13 2 2 6 2 2 2 3" xfId="54301" xr:uid="{CD0183FF-DF3F-4B6E-BF6B-2C29022391E2}"/>
    <cellStyle name="Currency 13 2 2 6 2 2 3" xfId="18882" xr:uid="{7DC07D50-BE7C-400E-84F4-F42AF48E474E}"/>
    <cellStyle name="Currency 13 2 2 6 2 2 4" xfId="32572" xr:uid="{BEC5F632-806D-4DE4-96C4-79EE3EFC4C89}"/>
    <cellStyle name="Currency 13 2 2 6 2 2 5" xfId="47455" xr:uid="{899332DF-F445-4C2E-A00A-EB77889B270E}"/>
    <cellStyle name="Currency 13 2 2 6 2 3" xfId="22304" xr:uid="{00C5798C-8F7B-4274-B204-415BC28F0F09}"/>
    <cellStyle name="Currency 13 2 2 6 2 3 2" xfId="35996" xr:uid="{9D27CD89-3BC4-4947-9DB7-D1F14F07057B}"/>
    <cellStyle name="Currency 13 2 2 6 2 3 3" xfId="50879" xr:uid="{12077951-ECB1-49E9-A48C-C2AC71CD9DB5}"/>
    <cellStyle name="Currency 13 2 2 6 2 4" xfId="15460" xr:uid="{D80C464C-D768-43C4-95C2-34380E9E451B}"/>
    <cellStyle name="Currency 13 2 2 6 2 5" xfId="29150" xr:uid="{46A8AD70-FBA8-4BCA-A7A9-7EF6D3D793D9}"/>
    <cellStyle name="Currency 13 2 2 6 2 6" xfId="44033" xr:uid="{7867EF26-7B7C-48E3-96D4-E394D202CBA6}"/>
    <cellStyle name="Currency 13 2 2 6 3" xfId="10324" xr:uid="{E3D1B386-E20F-43DF-8916-5B1B563C1810}"/>
    <cellStyle name="Currency 13 2 2 6 3 2" xfId="24014" xr:uid="{5B3BEB22-1AB6-4984-AD15-A61B1A47B001}"/>
    <cellStyle name="Currency 13 2 2 6 3 2 2" xfId="37706" xr:uid="{04859FC4-7FC6-4430-AA73-81C2A7080726}"/>
    <cellStyle name="Currency 13 2 2 6 3 2 3" xfId="52589" xr:uid="{20479A8B-8DB5-4516-86E2-45A5FF7F25FF}"/>
    <cellStyle name="Currency 13 2 2 6 3 3" xfId="17170" xr:uid="{13CBAA24-DD57-4DA6-A2CA-C067C8620E1F}"/>
    <cellStyle name="Currency 13 2 2 6 3 4" xfId="30860" xr:uid="{5E951185-0579-4A13-9691-508988B5D90D}"/>
    <cellStyle name="Currency 13 2 2 6 3 5" xfId="45743" xr:uid="{441B27EB-764A-4822-9AE3-F886150126F6}"/>
    <cellStyle name="Currency 13 2 2 6 4" xfId="20592" xr:uid="{0F64D063-D0F1-46CF-903B-A06C9B13EA93}"/>
    <cellStyle name="Currency 13 2 2 6 4 2" xfId="34284" xr:uid="{52916CE6-4BE3-4E4C-B1BC-B7EE1351B2E3}"/>
    <cellStyle name="Currency 13 2 2 6 4 3" xfId="49167" xr:uid="{5497834D-58DB-4853-9B7F-3B10DCA7EC0A}"/>
    <cellStyle name="Currency 13 2 2 6 5" xfId="13748" xr:uid="{CD921A12-015C-4D6E-B03A-F5E1EB81CF61}"/>
    <cellStyle name="Currency 13 2 2 6 6" xfId="27438" xr:uid="{72594AA7-D89B-43F3-8B96-456E3E7B0EEF}"/>
    <cellStyle name="Currency 13 2 2 6 7" xfId="42321" xr:uid="{9B8A3AA0-DCCC-469E-8723-07DB36180F7D}"/>
    <cellStyle name="Currency 13 2 2 7" xfId="6902" xr:uid="{B10177AE-A8C1-4F76-889C-40F8A96A325C}"/>
    <cellStyle name="Currency 13 2 2 7 2" xfId="8615" xr:uid="{649C9DC8-6808-4E60-BDA4-39F3505ECB26}"/>
    <cellStyle name="Currency 13 2 2 7 2 2" xfId="12037" xr:uid="{1B25C8E6-C4D3-46F3-894B-47972AE33A79}"/>
    <cellStyle name="Currency 13 2 2 7 2 2 2" xfId="25727" xr:uid="{08016AB4-B0B9-49CC-A2C1-097218B6901B}"/>
    <cellStyle name="Currency 13 2 2 7 2 2 2 2" xfId="39419" xr:uid="{B1938641-9928-4359-81BB-17FBF7AD8625}"/>
    <cellStyle name="Currency 13 2 2 7 2 2 2 3" xfId="54302" xr:uid="{D442FA0C-DA4E-4771-A4C4-8D1D2C22F12F}"/>
    <cellStyle name="Currency 13 2 2 7 2 2 3" xfId="18883" xr:uid="{D5A9AACA-BB1A-4A30-9CFC-DB7A1050CF54}"/>
    <cellStyle name="Currency 13 2 2 7 2 2 4" xfId="32573" xr:uid="{CF9BC798-1CD1-4A77-958A-C8009A894CBF}"/>
    <cellStyle name="Currency 13 2 2 7 2 2 5" xfId="47456" xr:uid="{05F5E904-5B22-4CDC-B2FD-C66086EF4647}"/>
    <cellStyle name="Currency 13 2 2 7 2 3" xfId="22305" xr:uid="{47F57DF2-5A70-43CC-9578-702871A15292}"/>
    <cellStyle name="Currency 13 2 2 7 2 3 2" xfId="35997" xr:uid="{F2BEFD34-DFA2-4D46-B5A4-4409A4F877DA}"/>
    <cellStyle name="Currency 13 2 2 7 2 3 3" xfId="50880" xr:uid="{129E2493-1BE9-4D76-95D1-542822334AD1}"/>
    <cellStyle name="Currency 13 2 2 7 2 4" xfId="15461" xr:uid="{0D943EF2-ED9E-40CC-AE85-6C734BFE236C}"/>
    <cellStyle name="Currency 13 2 2 7 2 5" xfId="29151" xr:uid="{528D8D55-6103-4CF1-970C-42D697B6E599}"/>
    <cellStyle name="Currency 13 2 2 7 2 6" xfId="44034" xr:uid="{1589D2E6-00DF-4E28-B0DB-023B5E08E4BE}"/>
    <cellStyle name="Currency 13 2 2 7 3" xfId="10325" xr:uid="{D66A3A91-F7BD-4719-8BF6-EA6D998D3E50}"/>
    <cellStyle name="Currency 13 2 2 7 3 2" xfId="24015" xr:uid="{F9EB0A23-CA22-4496-9644-8270446A2D34}"/>
    <cellStyle name="Currency 13 2 2 7 3 2 2" xfId="37707" xr:uid="{4C791774-8264-46D1-8C9D-5BF748C8F337}"/>
    <cellStyle name="Currency 13 2 2 7 3 2 3" xfId="52590" xr:uid="{0564BBD6-9869-452E-BC73-AC59279C455F}"/>
    <cellStyle name="Currency 13 2 2 7 3 3" xfId="17171" xr:uid="{58A0DF96-DE89-46E8-AACD-F16165CCF45C}"/>
    <cellStyle name="Currency 13 2 2 7 3 4" xfId="30861" xr:uid="{46741304-1A15-4F89-B1E2-CEB9023A2E7F}"/>
    <cellStyle name="Currency 13 2 2 7 3 5" xfId="45744" xr:uid="{82A44A17-7002-47D7-919B-F91F9F6E6703}"/>
    <cellStyle name="Currency 13 2 2 7 4" xfId="20593" xr:uid="{B10826A5-4A3D-4A31-B4E5-0F96F6C3E988}"/>
    <cellStyle name="Currency 13 2 2 7 4 2" xfId="34285" xr:uid="{03A9873A-4028-4048-8204-E9CFC7E6466A}"/>
    <cellStyle name="Currency 13 2 2 7 4 3" xfId="49168" xr:uid="{D63A75C7-8997-4159-9072-6102B629E0FA}"/>
    <cellStyle name="Currency 13 2 2 7 5" xfId="13749" xr:uid="{6269C844-5195-450D-B3A4-0A569756E5C0}"/>
    <cellStyle name="Currency 13 2 2 7 6" xfId="27439" xr:uid="{FAC1BFC3-FB2F-462C-8EAB-32A9F50CDCCA}"/>
    <cellStyle name="Currency 13 2 2 7 7" xfId="42322" xr:uid="{8F5DF38F-EB4B-4B75-8968-9C16818CDFD0}"/>
    <cellStyle name="Currency 13 2 2 8" xfId="8586" xr:uid="{18F3F239-E33F-472C-AB83-85482ADEE570}"/>
    <cellStyle name="Currency 13 2 2 8 2" xfId="12008" xr:uid="{A025580C-A5DA-4A43-8BDA-15057F12D0D3}"/>
    <cellStyle name="Currency 13 2 2 8 2 2" xfId="25698" xr:uid="{3FA742F3-9679-495F-B8A9-54DDF8DF8E5B}"/>
    <cellStyle name="Currency 13 2 2 8 2 2 2" xfId="39390" xr:uid="{8D7F1F78-4246-48C4-A2B6-1CA41DCB4EEB}"/>
    <cellStyle name="Currency 13 2 2 8 2 2 3" xfId="54273" xr:uid="{55FE7D03-EA59-44BB-8D82-365C6FA3E2B1}"/>
    <cellStyle name="Currency 13 2 2 8 2 3" xfId="18854" xr:uid="{50E6C836-EE6A-4218-A0DF-FBD9C7D85DBC}"/>
    <cellStyle name="Currency 13 2 2 8 2 4" xfId="32544" xr:uid="{01269D52-0DCB-4514-BCEF-5420DB4BA415}"/>
    <cellStyle name="Currency 13 2 2 8 2 5" xfId="47427" xr:uid="{89A5EC57-123C-4EDD-8EB6-1ABA148708D6}"/>
    <cellStyle name="Currency 13 2 2 8 3" xfId="22276" xr:uid="{E5FE091B-E2A2-4067-8C02-FCF1DCBD6D10}"/>
    <cellStyle name="Currency 13 2 2 8 3 2" xfId="35968" xr:uid="{CC4821AE-E3E4-4768-A751-050549A00C30}"/>
    <cellStyle name="Currency 13 2 2 8 3 3" xfId="50851" xr:uid="{E02BB087-531E-4CC0-B916-F74E48CE58E6}"/>
    <cellStyle name="Currency 13 2 2 8 4" xfId="15432" xr:uid="{BDAD1BBB-1651-4BA5-8489-D6CE238CBD60}"/>
    <cellStyle name="Currency 13 2 2 8 5" xfId="29122" xr:uid="{370C075F-C2F9-49F0-9229-EBF366786723}"/>
    <cellStyle name="Currency 13 2 2 8 6" xfId="44005" xr:uid="{AFD1CA47-03B4-4088-9168-977ECA56925C}"/>
    <cellStyle name="Currency 13 2 2 9" xfId="10296" xr:uid="{8CCDBE85-C69B-439A-A743-FEDC41A6A298}"/>
    <cellStyle name="Currency 13 2 2 9 2" xfId="23986" xr:uid="{21924234-45B7-41EE-8942-CA56724FC1DE}"/>
    <cellStyle name="Currency 13 2 2 9 2 2" xfId="37678" xr:uid="{B52CBABA-E5D6-4453-863D-7FC1D4247F45}"/>
    <cellStyle name="Currency 13 2 2 9 2 3" xfId="52561" xr:uid="{D1AD64AA-9D49-4CA5-9C30-11AFC5950EAF}"/>
    <cellStyle name="Currency 13 2 2 9 3" xfId="17142" xr:uid="{8E53C999-1AF3-412B-B697-62B6DF11DBAC}"/>
    <cellStyle name="Currency 13 2 2 9 4" xfId="30832" xr:uid="{8A049A97-F4EE-42F1-BD7F-B12B3455A8D8}"/>
    <cellStyle name="Currency 13 2 2 9 5" xfId="45715" xr:uid="{6C39748D-EB62-4C9F-AE02-6D777B58BDE2}"/>
    <cellStyle name="Currency 13 2 3" xfId="6903" xr:uid="{37683896-AFB4-4D54-A6F2-C7510677FD6F}"/>
    <cellStyle name="Currency 13 2 3 10" xfId="13750" xr:uid="{0B805E0B-B0D8-45BD-A559-E780FC2AA6A9}"/>
    <cellStyle name="Currency 13 2 3 11" xfId="27440" xr:uid="{9CC41140-82FA-4BD6-BE88-6235D5D54180}"/>
    <cellStyle name="Currency 13 2 3 12" xfId="42323" xr:uid="{24295162-E020-4766-AB5F-16BFF1920FCB}"/>
    <cellStyle name="Currency 13 2 3 2" xfId="6904" xr:uid="{5017E0D3-4172-41DC-8B96-14F25B476FBB}"/>
    <cellStyle name="Currency 13 2 3 2 10" xfId="42324" xr:uid="{41290EEE-BE38-4E1A-A423-676136CF1784}"/>
    <cellStyle name="Currency 13 2 3 2 2" xfId="6905" xr:uid="{726B097D-C577-45BD-B94B-60BF9942F0A6}"/>
    <cellStyle name="Currency 13 2 3 2 2 2" xfId="6906" xr:uid="{A47A2C7E-D398-42A8-94BF-17A1CCA43439}"/>
    <cellStyle name="Currency 13 2 3 2 2 2 2" xfId="8619" xr:uid="{C89A1667-5B31-4349-97FC-17BF6CFE0586}"/>
    <cellStyle name="Currency 13 2 3 2 2 2 2 2" xfId="12041" xr:uid="{441B816E-2340-4DB1-9F6F-4C96FB0613D3}"/>
    <cellStyle name="Currency 13 2 3 2 2 2 2 2 2" xfId="25731" xr:uid="{DADADFC9-3E21-4E8E-A958-B8CC4FA41A14}"/>
    <cellStyle name="Currency 13 2 3 2 2 2 2 2 2 2" xfId="39423" xr:uid="{939C8874-12FC-4B0C-9009-222C5938CA82}"/>
    <cellStyle name="Currency 13 2 3 2 2 2 2 2 2 3" xfId="54306" xr:uid="{DE45AEF8-0D78-464A-AE62-D4EE4A82F073}"/>
    <cellStyle name="Currency 13 2 3 2 2 2 2 2 3" xfId="18887" xr:uid="{4D118C02-A866-4022-B567-CF3B0C60AAC5}"/>
    <cellStyle name="Currency 13 2 3 2 2 2 2 2 4" xfId="32577" xr:uid="{F989955D-EA61-4CBC-93D4-660D262CE498}"/>
    <cellStyle name="Currency 13 2 3 2 2 2 2 2 5" xfId="47460" xr:uid="{159F5D5B-F616-43F3-833D-7C104B1B6B7A}"/>
    <cellStyle name="Currency 13 2 3 2 2 2 2 3" xfId="22309" xr:uid="{24646293-F0DE-46D0-A92B-4241BF0B6A55}"/>
    <cellStyle name="Currency 13 2 3 2 2 2 2 3 2" xfId="36001" xr:uid="{4FC83E8F-4798-44C6-8E2A-1EB82F1BAC88}"/>
    <cellStyle name="Currency 13 2 3 2 2 2 2 3 3" xfId="50884" xr:uid="{EECDBFBD-95DD-48DE-861C-C0A03F82678A}"/>
    <cellStyle name="Currency 13 2 3 2 2 2 2 4" xfId="15465" xr:uid="{16392E52-5ACA-47EB-B62E-81AD08DF4D07}"/>
    <cellStyle name="Currency 13 2 3 2 2 2 2 5" xfId="29155" xr:uid="{A3444F84-B5E8-43A8-BF92-4D97A638B055}"/>
    <cellStyle name="Currency 13 2 3 2 2 2 2 6" xfId="44038" xr:uid="{3F5BE498-0D73-4EFB-B612-4884A7047E06}"/>
    <cellStyle name="Currency 13 2 3 2 2 2 3" xfId="10329" xr:uid="{38E1E19F-6F3F-4EC3-B780-2AD2E178E695}"/>
    <cellStyle name="Currency 13 2 3 2 2 2 3 2" xfId="24019" xr:uid="{9250A3A2-3B28-433F-820C-FC8611B3FA5B}"/>
    <cellStyle name="Currency 13 2 3 2 2 2 3 2 2" xfId="37711" xr:uid="{9C8E1A32-F013-473A-8FD4-10C274896485}"/>
    <cellStyle name="Currency 13 2 3 2 2 2 3 2 3" xfId="52594" xr:uid="{24C4CA97-BAD4-4CCE-9BC8-ECEB72175A88}"/>
    <cellStyle name="Currency 13 2 3 2 2 2 3 3" xfId="17175" xr:uid="{3FA89E88-DBC8-47AC-8699-73CDF4EF7336}"/>
    <cellStyle name="Currency 13 2 3 2 2 2 3 4" xfId="30865" xr:uid="{F416747C-5BB1-48C4-B827-0F785FFD1E6C}"/>
    <cellStyle name="Currency 13 2 3 2 2 2 3 5" xfId="45748" xr:uid="{054BC788-5FBE-4240-9DED-C124E6613D8B}"/>
    <cellStyle name="Currency 13 2 3 2 2 2 4" xfId="20597" xr:uid="{5237AD80-5AAE-4995-BCB7-5179CE019709}"/>
    <cellStyle name="Currency 13 2 3 2 2 2 4 2" xfId="34289" xr:uid="{F4516BB1-4769-4532-B632-34EE1B1A7971}"/>
    <cellStyle name="Currency 13 2 3 2 2 2 4 3" xfId="49172" xr:uid="{22CF9509-38CF-4A54-A2F3-3926C576DC50}"/>
    <cellStyle name="Currency 13 2 3 2 2 2 5" xfId="13753" xr:uid="{8CF07722-2E14-4737-89F5-3A77800B84BB}"/>
    <cellStyle name="Currency 13 2 3 2 2 2 6" xfId="27443" xr:uid="{420D1D91-8399-46D0-B196-63E8DFAF0286}"/>
    <cellStyle name="Currency 13 2 3 2 2 2 7" xfId="42326" xr:uid="{6DAB8AA6-A3DA-4179-A307-E7ADFE3D5A39}"/>
    <cellStyle name="Currency 13 2 3 2 2 3" xfId="8618" xr:uid="{BD9E5F36-1C61-42F2-96A3-AD82FB529FF7}"/>
    <cellStyle name="Currency 13 2 3 2 2 3 2" xfId="12040" xr:uid="{8FD9B892-A267-4AA4-8D01-7592157842A8}"/>
    <cellStyle name="Currency 13 2 3 2 2 3 2 2" xfId="25730" xr:uid="{E341E341-3E3D-473E-99E0-D68BCB53011A}"/>
    <cellStyle name="Currency 13 2 3 2 2 3 2 2 2" xfId="39422" xr:uid="{47D0D4E4-0E3E-40C7-8BD4-3D83EE9D67A1}"/>
    <cellStyle name="Currency 13 2 3 2 2 3 2 2 3" xfId="54305" xr:uid="{EF3E1E32-7881-4501-8A22-F83E2397433E}"/>
    <cellStyle name="Currency 13 2 3 2 2 3 2 3" xfId="18886" xr:uid="{23F3E2C7-8706-45AF-9919-0C2B9F32C50E}"/>
    <cellStyle name="Currency 13 2 3 2 2 3 2 4" xfId="32576" xr:uid="{D294F513-ED6C-41A8-A227-C4FE0E122A5E}"/>
    <cellStyle name="Currency 13 2 3 2 2 3 2 5" xfId="47459" xr:uid="{6CCBD300-BB10-4966-A806-2C2D9113E23D}"/>
    <cellStyle name="Currency 13 2 3 2 2 3 3" xfId="22308" xr:uid="{35EC20BA-EEB1-4A75-930A-5F26CBC63B62}"/>
    <cellStyle name="Currency 13 2 3 2 2 3 3 2" xfId="36000" xr:uid="{8AB2CEF8-75CD-4AF8-9A1A-14A81446BA3D}"/>
    <cellStyle name="Currency 13 2 3 2 2 3 3 3" xfId="50883" xr:uid="{06C9D943-06CE-4049-A4AF-774CFF332E10}"/>
    <cellStyle name="Currency 13 2 3 2 2 3 4" xfId="15464" xr:uid="{26DE370D-6955-40BD-87A0-1BF2A9C89672}"/>
    <cellStyle name="Currency 13 2 3 2 2 3 5" xfId="29154" xr:uid="{4F1F7ACF-6744-4F82-A14A-EA0D3A07553C}"/>
    <cellStyle name="Currency 13 2 3 2 2 3 6" xfId="44037" xr:uid="{691D2697-9852-42D1-AFEB-705E9E75D588}"/>
    <cellStyle name="Currency 13 2 3 2 2 4" xfId="10328" xr:uid="{BE95507B-86B3-4FC0-AF1F-1B0224BDCADA}"/>
    <cellStyle name="Currency 13 2 3 2 2 4 2" xfId="24018" xr:uid="{23A2A7FD-2DF1-47E5-B92D-10360D07CCD2}"/>
    <cellStyle name="Currency 13 2 3 2 2 4 2 2" xfId="37710" xr:uid="{9FDF028D-4B35-4AE1-A8F2-25A5A1BEB15B}"/>
    <cellStyle name="Currency 13 2 3 2 2 4 2 3" xfId="52593" xr:uid="{CB1A0C61-28CA-478D-A244-0FCC5B6DF918}"/>
    <cellStyle name="Currency 13 2 3 2 2 4 3" xfId="17174" xr:uid="{5FE670B4-0101-4063-8B26-CCA02595B955}"/>
    <cellStyle name="Currency 13 2 3 2 2 4 4" xfId="30864" xr:uid="{AADECA29-C33B-4100-ABB2-4A64454DDEC1}"/>
    <cellStyle name="Currency 13 2 3 2 2 4 5" xfId="45747" xr:uid="{39D4935D-7635-4B8F-B35E-94EDA89E77D1}"/>
    <cellStyle name="Currency 13 2 3 2 2 5" xfId="20596" xr:uid="{12DE92D7-4C83-4F0D-8309-8EA990D50468}"/>
    <cellStyle name="Currency 13 2 3 2 2 5 2" xfId="34288" xr:uid="{E7C0BA0E-9158-472D-AE66-A6D91C0DCEAF}"/>
    <cellStyle name="Currency 13 2 3 2 2 5 3" xfId="49171" xr:uid="{E4CD82BA-F17C-4312-AA20-F0EA74F5B744}"/>
    <cellStyle name="Currency 13 2 3 2 2 6" xfId="13752" xr:uid="{0E6D589B-9E8E-4E26-BE0C-FE23BC4531DD}"/>
    <cellStyle name="Currency 13 2 3 2 2 7" xfId="27442" xr:uid="{46E91C88-30F1-46C1-BDC2-B2532888B163}"/>
    <cellStyle name="Currency 13 2 3 2 2 8" xfId="42325" xr:uid="{E4F4941F-5AFE-4C99-BC74-6765C88E09C2}"/>
    <cellStyle name="Currency 13 2 3 2 3" xfId="6907" xr:uid="{AD004D5D-1196-4D54-A9B6-B9033FFEE072}"/>
    <cellStyle name="Currency 13 2 3 2 3 2" xfId="8620" xr:uid="{8FFA4ECF-12A0-4BE9-A341-9C5A883B17EC}"/>
    <cellStyle name="Currency 13 2 3 2 3 2 2" xfId="12042" xr:uid="{F405F11C-D8D0-4AFD-9EEA-0BDD426FE54C}"/>
    <cellStyle name="Currency 13 2 3 2 3 2 2 2" xfId="25732" xr:uid="{E54D20E2-22C3-4A9B-998B-B3025097C851}"/>
    <cellStyle name="Currency 13 2 3 2 3 2 2 2 2" xfId="39424" xr:uid="{C5976E35-21C7-4FAC-A0FC-DA73D9A40724}"/>
    <cellStyle name="Currency 13 2 3 2 3 2 2 2 3" xfId="54307" xr:uid="{49BA6F82-5C98-4AFD-A62F-693A8635316E}"/>
    <cellStyle name="Currency 13 2 3 2 3 2 2 3" xfId="18888" xr:uid="{C9C7035C-4DA2-4672-82D2-0ABDC1CD3729}"/>
    <cellStyle name="Currency 13 2 3 2 3 2 2 4" xfId="32578" xr:uid="{4058B65A-3B71-47EA-8154-BC20918BE0B8}"/>
    <cellStyle name="Currency 13 2 3 2 3 2 2 5" xfId="47461" xr:uid="{F06165DB-41EB-481B-8FBC-569958192B3C}"/>
    <cellStyle name="Currency 13 2 3 2 3 2 3" xfId="22310" xr:uid="{F7B39CF2-78B6-4888-9550-6F6E72F03FC7}"/>
    <cellStyle name="Currency 13 2 3 2 3 2 3 2" xfId="36002" xr:uid="{BDC9260C-B286-46F5-BABB-A4BC1A0105B0}"/>
    <cellStyle name="Currency 13 2 3 2 3 2 3 3" xfId="50885" xr:uid="{9025D8DD-F1D4-4938-8356-31C6A30F7C01}"/>
    <cellStyle name="Currency 13 2 3 2 3 2 4" xfId="15466" xr:uid="{D7A8181E-049A-4DFD-813E-5079607237D7}"/>
    <cellStyle name="Currency 13 2 3 2 3 2 5" xfId="29156" xr:uid="{FE175DAA-4D25-4A8F-9655-E35D5CD9DE2D}"/>
    <cellStyle name="Currency 13 2 3 2 3 2 6" xfId="44039" xr:uid="{AE4D2913-4D0D-4DB2-A285-F5F93FE7547A}"/>
    <cellStyle name="Currency 13 2 3 2 3 3" xfId="10330" xr:uid="{CD957447-C6B4-4E50-8795-97CB9ECFAC43}"/>
    <cellStyle name="Currency 13 2 3 2 3 3 2" xfId="24020" xr:uid="{6C5B7786-3443-4BC4-AEDA-E8F3C478D371}"/>
    <cellStyle name="Currency 13 2 3 2 3 3 2 2" xfId="37712" xr:uid="{B86891C4-4FEF-4FE6-9DAF-FE94E5F7308B}"/>
    <cellStyle name="Currency 13 2 3 2 3 3 2 3" xfId="52595" xr:uid="{A06A2A0F-46FA-4531-9A7A-A4A2F2A3383F}"/>
    <cellStyle name="Currency 13 2 3 2 3 3 3" xfId="17176" xr:uid="{34D0A753-7D9F-4A55-A897-26AF1E0D4C3D}"/>
    <cellStyle name="Currency 13 2 3 2 3 3 4" xfId="30866" xr:uid="{02453918-1B6F-4650-9B99-E1F3C180A746}"/>
    <cellStyle name="Currency 13 2 3 2 3 3 5" xfId="45749" xr:uid="{1D40B245-8E39-4FBA-9888-20F234C16DBB}"/>
    <cellStyle name="Currency 13 2 3 2 3 4" xfId="20598" xr:uid="{15BC1BCD-9533-4E0B-943F-821DE81017B5}"/>
    <cellStyle name="Currency 13 2 3 2 3 4 2" xfId="34290" xr:uid="{F5A53114-8E85-438C-9D3A-ED2D5FC3814E}"/>
    <cellStyle name="Currency 13 2 3 2 3 4 3" xfId="49173" xr:uid="{5BD6B8EB-EC32-41D3-8487-8D9E27D5660C}"/>
    <cellStyle name="Currency 13 2 3 2 3 5" xfId="13754" xr:uid="{01D21F59-AD01-4835-B2A2-4838FD3D3795}"/>
    <cellStyle name="Currency 13 2 3 2 3 6" xfId="27444" xr:uid="{96A496B7-FCE0-421B-AAF8-CBC10CCD84DB}"/>
    <cellStyle name="Currency 13 2 3 2 3 7" xfId="42327" xr:uid="{A2F85BEE-A3FE-40ED-9345-8818B6F02094}"/>
    <cellStyle name="Currency 13 2 3 2 4" xfId="6908" xr:uid="{961677BF-6691-4546-8B29-FEA02484FBE2}"/>
    <cellStyle name="Currency 13 2 3 2 4 2" xfId="8621" xr:uid="{C169CBAE-DFDF-4678-A985-02E2395FC46B}"/>
    <cellStyle name="Currency 13 2 3 2 4 2 2" xfId="12043" xr:uid="{5F1E70BE-FA58-43E9-BF4C-053D3229D760}"/>
    <cellStyle name="Currency 13 2 3 2 4 2 2 2" xfId="25733" xr:uid="{AB672EA5-4ADC-4675-8694-5639E28F8AF4}"/>
    <cellStyle name="Currency 13 2 3 2 4 2 2 2 2" xfId="39425" xr:uid="{34C8131C-94B8-4044-B68B-32CF5FD9D567}"/>
    <cellStyle name="Currency 13 2 3 2 4 2 2 2 3" xfId="54308" xr:uid="{2A248A58-6AEB-42D5-84F0-6997292D16AF}"/>
    <cellStyle name="Currency 13 2 3 2 4 2 2 3" xfId="18889" xr:uid="{4BD72CDA-B88C-4A66-9783-3C3685557D2B}"/>
    <cellStyle name="Currency 13 2 3 2 4 2 2 4" xfId="32579" xr:uid="{B6844530-EEA9-4743-AC50-97A4ACBD71D1}"/>
    <cellStyle name="Currency 13 2 3 2 4 2 2 5" xfId="47462" xr:uid="{E42C522D-125A-42B6-9B50-0884C9AFFB80}"/>
    <cellStyle name="Currency 13 2 3 2 4 2 3" xfId="22311" xr:uid="{2C396E6D-638B-40CC-98F3-E8E7321006BA}"/>
    <cellStyle name="Currency 13 2 3 2 4 2 3 2" xfId="36003" xr:uid="{8DA9320F-C3B6-4D8E-850E-0643D4B117E3}"/>
    <cellStyle name="Currency 13 2 3 2 4 2 3 3" xfId="50886" xr:uid="{C45B02C5-58C3-4361-ABFF-7BEC18CFDB96}"/>
    <cellStyle name="Currency 13 2 3 2 4 2 4" xfId="15467" xr:uid="{6F720850-74EF-4ADD-B073-E38A3D30C9D5}"/>
    <cellStyle name="Currency 13 2 3 2 4 2 5" xfId="29157" xr:uid="{6B9EFAD1-FC66-4C1E-9036-2BA77E08BD88}"/>
    <cellStyle name="Currency 13 2 3 2 4 2 6" xfId="44040" xr:uid="{BFB81D00-6137-4B97-AF37-C86BC8C3B62A}"/>
    <cellStyle name="Currency 13 2 3 2 4 3" xfId="10331" xr:uid="{38ADADDB-E998-40A9-BDB1-C4696D5ACEF5}"/>
    <cellStyle name="Currency 13 2 3 2 4 3 2" xfId="24021" xr:uid="{D03A8E71-B5D2-4F42-BB15-8CFFE0D693CF}"/>
    <cellStyle name="Currency 13 2 3 2 4 3 2 2" xfId="37713" xr:uid="{614085A3-289A-4977-9271-BD1B15CC88F5}"/>
    <cellStyle name="Currency 13 2 3 2 4 3 2 3" xfId="52596" xr:uid="{C73A57D3-1E76-4313-89ED-19A7E86077C9}"/>
    <cellStyle name="Currency 13 2 3 2 4 3 3" xfId="17177" xr:uid="{7CFCE765-353E-4395-AD3D-D68D016F4839}"/>
    <cellStyle name="Currency 13 2 3 2 4 3 4" xfId="30867" xr:uid="{1A99F999-7981-43D5-B11F-90C37AB77D80}"/>
    <cellStyle name="Currency 13 2 3 2 4 3 5" xfId="45750" xr:uid="{5FB166DE-BBC0-4CAE-A90F-9F8997413BB0}"/>
    <cellStyle name="Currency 13 2 3 2 4 4" xfId="20599" xr:uid="{84DF6A1A-7224-4F43-9C70-F56F01DDCBA8}"/>
    <cellStyle name="Currency 13 2 3 2 4 4 2" xfId="34291" xr:uid="{00618314-6B13-4431-A341-2AA6DA3D06AA}"/>
    <cellStyle name="Currency 13 2 3 2 4 4 3" xfId="49174" xr:uid="{ADD08201-C498-4F5B-B1ED-D99C495571BA}"/>
    <cellStyle name="Currency 13 2 3 2 4 5" xfId="13755" xr:uid="{D1B32D70-8087-4807-930F-27703EF7377D}"/>
    <cellStyle name="Currency 13 2 3 2 4 6" xfId="27445" xr:uid="{8E6F45AE-DC03-47A6-AC5C-FBA095AD2BC7}"/>
    <cellStyle name="Currency 13 2 3 2 4 7" xfId="42328" xr:uid="{ECF7C098-33D4-40B8-A657-BAD70F40411A}"/>
    <cellStyle name="Currency 13 2 3 2 5" xfId="8617" xr:uid="{B197F9D8-1E33-4593-B091-721B7AA6A8AA}"/>
    <cellStyle name="Currency 13 2 3 2 5 2" xfId="12039" xr:uid="{DFB4D359-78F5-4C36-A4BA-C90EDFFCEA6D}"/>
    <cellStyle name="Currency 13 2 3 2 5 2 2" xfId="25729" xr:uid="{88954883-F063-4CBD-8A20-F7665A57BEC8}"/>
    <cellStyle name="Currency 13 2 3 2 5 2 2 2" xfId="39421" xr:uid="{85F1D39D-C369-49FB-9D34-1BCFF072B234}"/>
    <cellStyle name="Currency 13 2 3 2 5 2 2 3" xfId="54304" xr:uid="{4304273A-53E0-4196-92A8-B3F8029ACE5E}"/>
    <cellStyle name="Currency 13 2 3 2 5 2 3" xfId="18885" xr:uid="{9CB066F9-F73A-450B-8C3E-E357DCF17BE2}"/>
    <cellStyle name="Currency 13 2 3 2 5 2 4" xfId="32575" xr:uid="{E6BA9829-D511-4571-B39B-0312A5D4DB23}"/>
    <cellStyle name="Currency 13 2 3 2 5 2 5" xfId="47458" xr:uid="{71E2A9E7-E815-4D23-8F36-AC8823C68480}"/>
    <cellStyle name="Currency 13 2 3 2 5 3" xfId="22307" xr:uid="{F27F9AC8-A8E2-4C78-B957-D74DCF15DEC4}"/>
    <cellStyle name="Currency 13 2 3 2 5 3 2" xfId="35999" xr:uid="{4D890779-D73A-4CB7-8DAF-FBAE36825F93}"/>
    <cellStyle name="Currency 13 2 3 2 5 3 3" xfId="50882" xr:uid="{8CEFC48C-08A5-4784-BFE6-010C491F07FF}"/>
    <cellStyle name="Currency 13 2 3 2 5 4" xfId="15463" xr:uid="{F2A952EE-89C1-481F-BBE8-B4E573D4B3B4}"/>
    <cellStyle name="Currency 13 2 3 2 5 5" xfId="29153" xr:uid="{A293176A-84D6-4AF4-B9D0-FAE499F4E805}"/>
    <cellStyle name="Currency 13 2 3 2 5 6" xfId="44036" xr:uid="{2EEA9FAB-CBAA-472C-BB86-92BD80A12481}"/>
    <cellStyle name="Currency 13 2 3 2 6" xfId="10327" xr:uid="{343F72B1-1702-43AC-98F7-669C70056500}"/>
    <cellStyle name="Currency 13 2 3 2 6 2" xfId="24017" xr:uid="{F6B51805-9601-4ABA-9A7F-A6BBC3F1C8B2}"/>
    <cellStyle name="Currency 13 2 3 2 6 2 2" xfId="37709" xr:uid="{DE1920C3-8320-4531-A135-9A5871BE7A78}"/>
    <cellStyle name="Currency 13 2 3 2 6 2 3" xfId="52592" xr:uid="{E7F7A69E-46C5-4DB8-B6A4-AB43AEBE95E4}"/>
    <cellStyle name="Currency 13 2 3 2 6 3" xfId="17173" xr:uid="{86A48170-3D1A-40B0-9B37-128F88F43F98}"/>
    <cellStyle name="Currency 13 2 3 2 6 4" xfId="30863" xr:uid="{868F84CC-8F12-4DAF-BF83-35BBA2282BA9}"/>
    <cellStyle name="Currency 13 2 3 2 6 5" xfId="45746" xr:uid="{3B5C36CD-C5B3-4108-9D67-AAF051BB5DCB}"/>
    <cellStyle name="Currency 13 2 3 2 7" xfId="20595" xr:uid="{40BD7D64-7780-4034-8F28-12215DAA3C39}"/>
    <cellStyle name="Currency 13 2 3 2 7 2" xfId="34287" xr:uid="{768DE8E7-39F9-4CD1-883C-48031250AA0A}"/>
    <cellStyle name="Currency 13 2 3 2 7 3" xfId="49170" xr:uid="{AC4DC30C-4275-4878-B95E-152CD84C3D98}"/>
    <cellStyle name="Currency 13 2 3 2 8" xfId="13751" xr:uid="{E357AA7E-9D1A-48FE-AF14-942DB0965F18}"/>
    <cellStyle name="Currency 13 2 3 2 9" xfId="27441" xr:uid="{EE018498-EDA6-4247-BD4E-85AB3078A5C4}"/>
    <cellStyle name="Currency 13 2 3 3" xfId="6909" xr:uid="{1D96673E-1544-467D-8438-31CB0E22E66E}"/>
    <cellStyle name="Currency 13 2 3 3 10" xfId="42329" xr:uid="{2C982433-8D53-49B9-8EF1-CBDA5FB59E56}"/>
    <cellStyle name="Currency 13 2 3 3 2" xfId="6910" xr:uid="{F2C0D8D3-2AFB-4820-9A9B-41771A0EE6F0}"/>
    <cellStyle name="Currency 13 2 3 3 2 2" xfId="6911" xr:uid="{EDA37B00-1CED-4CD9-9161-5805740E41A7}"/>
    <cellStyle name="Currency 13 2 3 3 2 2 2" xfId="8624" xr:uid="{DE7D1788-E27C-4505-A5C2-175799069715}"/>
    <cellStyle name="Currency 13 2 3 3 2 2 2 2" xfId="12046" xr:uid="{CA9E23D4-BC51-4339-9640-76981DFD999F}"/>
    <cellStyle name="Currency 13 2 3 3 2 2 2 2 2" xfId="25736" xr:uid="{853C8BEA-26E9-4100-A107-C4EC2844481F}"/>
    <cellStyle name="Currency 13 2 3 3 2 2 2 2 2 2" xfId="39428" xr:uid="{BD48B371-BCC0-4628-8CCA-1672D4F1EB3B}"/>
    <cellStyle name="Currency 13 2 3 3 2 2 2 2 2 3" xfId="54311" xr:uid="{A1E59F6E-1032-432E-B48C-7EBCB403532F}"/>
    <cellStyle name="Currency 13 2 3 3 2 2 2 2 3" xfId="18892" xr:uid="{101FB3F8-B897-4BC7-A3FC-E5F9A60E6E62}"/>
    <cellStyle name="Currency 13 2 3 3 2 2 2 2 4" xfId="32582" xr:uid="{77D749A5-C857-44F7-ABF1-2325EDBB88D0}"/>
    <cellStyle name="Currency 13 2 3 3 2 2 2 2 5" xfId="47465" xr:uid="{B7FEEB40-5380-447F-8299-97BACD0DE241}"/>
    <cellStyle name="Currency 13 2 3 3 2 2 2 3" xfId="22314" xr:uid="{80F5DE4A-96A8-46D6-9E80-760ABB8A460E}"/>
    <cellStyle name="Currency 13 2 3 3 2 2 2 3 2" xfId="36006" xr:uid="{03C7F0DB-FCCF-4A36-ADEF-DC33141BE5C2}"/>
    <cellStyle name="Currency 13 2 3 3 2 2 2 3 3" xfId="50889" xr:uid="{1D3EB0E5-0B47-430A-B3F3-C52A0ABB06F8}"/>
    <cellStyle name="Currency 13 2 3 3 2 2 2 4" xfId="15470" xr:uid="{92019775-3E59-4C0B-B4EF-B3A413AA4B04}"/>
    <cellStyle name="Currency 13 2 3 3 2 2 2 5" xfId="29160" xr:uid="{C4D443CD-44D9-4428-A06A-59AD7ADD0F23}"/>
    <cellStyle name="Currency 13 2 3 3 2 2 2 6" xfId="44043" xr:uid="{0E658E31-A8A6-4DF6-8CCB-9EE0D06DB3FF}"/>
    <cellStyle name="Currency 13 2 3 3 2 2 3" xfId="10334" xr:uid="{AC96F25C-F98F-467B-B820-98F2874C023E}"/>
    <cellStyle name="Currency 13 2 3 3 2 2 3 2" xfId="24024" xr:uid="{CCF3E6BE-AFA4-49A8-9727-DF1146E4C4A0}"/>
    <cellStyle name="Currency 13 2 3 3 2 2 3 2 2" xfId="37716" xr:uid="{9D26CDC7-8B82-40AE-8701-8C37F9813A86}"/>
    <cellStyle name="Currency 13 2 3 3 2 2 3 2 3" xfId="52599" xr:uid="{0A0F6BE6-984B-4BF4-BE02-4CA988DC8EBD}"/>
    <cellStyle name="Currency 13 2 3 3 2 2 3 3" xfId="17180" xr:uid="{777DEFC6-4718-4C9E-BBAC-EC9973588F5A}"/>
    <cellStyle name="Currency 13 2 3 3 2 2 3 4" xfId="30870" xr:uid="{B2F96FAF-23B9-4685-B729-50D379D06DCD}"/>
    <cellStyle name="Currency 13 2 3 3 2 2 3 5" xfId="45753" xr:uid="{55BDB096-1888-435C-BE51-C32D6E795339}"/>
    <cellStyle name="Currency 13 2 3 3 2 2 4" xfId="20602" xr:uid="{FE515191-835F-4683-AAB5-0E0E56FD2F0D}"/>
    <cellStyle name="Currency 13 2 3 3 2 2 4 2" xfId="34294" xr:uid="{5615128B-1E30-416D-B639-8D7A4E6DF2E5}"/>
    <cellStyle name="Currency 13 2 3 3 2 2 4 3" xfId="49177" xr:uid="{266D18ED-381F-4A09-8E9E-A02ABC8AE116}"/>
    <cellStyle name="Currency 13 2 3 3 2 2 5" xfId="13758" xr:uid="{93333CB5-8063-49B3-B80F-04A3258FA145}"/>
    <cellStyle name="Currency 13 2 3 3 2 2 6" xfId="27448" xr:uid="{FD28C80D-CB47-4771-9C5B-388A0DB64442}"/>
    <cellStyle name="Currency 13 2 3 3 2 2 7" xfId="42331" xr:uid="{62D8AAA0-0341-4EFB-AD35-C49B62788A5D}"/>
    <cellStyle name="Currency 13 2 3 3 2 3" xfId="8623" xr:uid="{7D19A346-128F-4A01-A6A6-3835493F43A6}"/>
    <cellStyle name="Currency 13 2 3 3 2 3 2" xfId="12045" xr:uid="{81233738-619A-4A93-8F7C-928EF3872984}"/>
    <cellStyle name="Currency 13 2 3 3 2 3 2 2" xfId="25735" xr:uid="{8065C23D-7110-450C-8FC6-7BB6E809AFF8}"/>
    <cellStyle name="Currency 13 2 3 3 2 3 2 2 2" xfId="39427" xr:uid="{E6817779-6686-4AFD-B2F7-DFBCA14FC5E6}"/>
    <cellStyle name="Currency 13 2 3 3 2 3 2 2 3" xfId="54310" xr:uid="{970C63A3-ED67-455B-A046-CF6983AF44E1}"/>
    <cellStyle name="Currency 13 2 3 3 2 3 2 3" xfId="18891" xr:uid="{A06A4229-3BF5-49FB-BF97-B66A3558062D}"/>
    <cellStyle name="Currency 13 2 3 3 2 3 2 4" xfId="32581" xr:uid="{39F6F248-F8F6-46D5-B99A-6BAB285D3BB1}"/>
    <cellStyle name="Currency 13 2 3 3 2 3 2 5" xfId="47464" xr:uid="{431FF6A0-74A6-4341-AD9A-065A3BE82860}"/>
    <cellStyle name="Currency 13 2 3 3 2 3 3" xfId="22313" xr:uid="{FB9273E0-1C10-4740-BC72-5CE9DF1DAE76}"/>
    <cellStyle name="Currency 13 2 3 3 2 3 3 2" xfId="36005" xr:uid="{638CD506-0686-4CE6-B648-1B4D3048F94F}"/>
    <cellStyle name="Currency 13 2 3 3 2 3 3 3" xfId="50888" xr:uid="{F37573CE-0C12-4114-BFA7-D99CA8E83EB4}"/>
    <cellStyle name="Currency 13 2 3 3 2 3 4" xfId="15469" xr:uid="{1E81F5A3-3E4E-4AEF-86D1-6076BFEBEC37}"/>
    <cellStyle name="Currency 13 2 3 3 2 3 5" xfId="29159" xr:uid="{84FF1C0A-71A0-4158-8A8E-11CE7DC08BAE}"/>
    <cellStyle name="Currency 13 2 3 3 2 3 6" xfId="44042" xr:uid="{ACC03FCB-1A15-4647-A8B4-552069452158}"/>
    <cellStyle name="Currency 13 2 3 3 2 4" xfId="10333" xr:uid="{C816225F-0A2E-41E8-B963-AEA3FDE2DE2E}"/>
    <cellStyle name="Currency 13 2 3 3 2 4 2" xfId="24023" xr:uid="{9152EEC4-6226-46FC-A313-2016CFBC7FD4}"/>
    <cellStyle name="Currency 13 2 3 3 2 4 2 2" xfId="37715" xr:uid="{76EFD27C-8E40-473B-94C9-4C28040CDC88}"/>
    <cellStyle name="Currency 13 2 3 3 2 4 2 3" xfId="52598" xr:uid="{5D2AE504-998F-4E9F-BFFD-D21CFC1B416C}"/>
    <cellStyle name="Currency 13 2 3 3 2 4 3" xfId="17179" xr:uid="{AF272141-CDE1-4DBF-B0FA-A975C8FFE162}"/>
    <cellStyle name="Currency 13 2 3 3 2 4 4" xfId="30869" xr:uid="{2700CE57-541E-4358-954B-DB8EC5BE0F69}"/>
    <cellStyle name="Currency 13 2 3 3 2 4 5" xfId="45752" xr:uid="{E218E827-BC2E-408F-932C-18C048A7A0B3}"/>
    <cellStyle name="Currency 13 2 3 3 2 5" xfId="20601" xr:uid="{036EAE1F-1781-4B54-BFF9-50551785058C}"/>
    <cellStyle name="Currency 13 2 3 3 2 5 2" xfId="34293" xr:uid="{8CCEBDC2-A228-491E-9BC6-EEEB9391B397}"/>
    <cellStyle name="Currency 13 2 3 3 2 5 3" xfId="49176" xr:uid="{EC890083-847C-4C7B-8693-BF3619C87764}"/>
    <cellStyle name="Currency 13 2 3 3 2 6" xfId="13757" xr:uid="{B38C0A10-F7AE-4BCE-8F51-B34EB6969B0D}"/>
    <cellStyle name="Currency 13 2 3 3 2 7" xfId="27447" xr:uid="{7854D801-F111-4152-919C-9AC3FEC09B27}"/>
    <cellStyle name="Currency 13 2 3 3 2 8" xfId="42330" xr:uid="{70B78A99-DF25-4EF3-8F0F-3FF01F4F45C8}"/>
    <cellStyle name="Currency 13 2 3 3 3" xfId="6912" xr:uid="{306B2E0D-25E3-4424-9A3E-4BDF67185063}"/>
    <cellStyle name="Currency 13 2 3 3 3 2" xfId="8625" xr:uid="{967C5B21-0008-466E-92C2-9F0D88ACBABD}"/>
    <cellStyle name="Currency 13 2 3 3 3 2 2" xfId="12047" xr:uid="{673AFF7C-93E5-46C0-93E2-E52EDB1CF91A}"/>
    <cellStyle name="Currency 13 2 3 3 3 2 2 2" xfId="25737" xr:uid="{B032B83C-014C-473B-8FE3-0E68CA880A30}"/>
    <cellStyle name="Currency 13 2 3 3 3 2 2 2 2" xfId="39429" xr:uid="{FECAEFAC-473C-4DBA-8BB4-62C6EDCE5552}"/>
    <cellStyle name="Currency 13 2 3 3 3 2 2 2 3" xfId="54312" xr:uid="{25351590-857E-47BE-9D15-18729D0BC863}"/>
    <cellStyle name="Currency 13 2 3 3 3 2 2 3" xfId="18893" xr:uid="{88C1445D-1790-48A0-A730-E6F4D0223AF1}"/>
    <cellStyle name="Currency 13 2 3 3 3 2 2 4" xfId="32583" xr:uid="{2778E51E-E07B-4E67-8B25-9854C813C887}"/>
    <cellStyle name="Currency 13 2 3 3 3 2 2 5" xfId="47466" xr:uid="{163C58CC-D028-448D-8C44-7F9EC930D4B6}"/>
    <cellStyle name="Currency 13 2 3 3 3 2 3" xfId="22315" xr:uid="{340C95F1-8C6F-47E6-83AA-FC218863310A}"/>
    <cellStyle name="Currency 13 2 3 3 3 2 3 2" xfId="36007" xr:uid="{093277EA-E103-4E7C-BD7E-BF102F5D96DB}"/>
    <cellStyle name="Currency 13 2 3 3 3 2 3 3" xfId="50890" xr:uid="{6A50DAED-DBBD-4A50-AFDC-A978BBD8165F}"/>
    <cellStyle name="Currency 13 2 3 3 3 2 4" xfId="15471" xr:uid="{75B75647-D583-49C2-A647-00BD53086075}"/>
    <cellStyle name="Currency 13 2 3 3 3 2 5" xfId="29161" xr:uid="{F085A169-E105-4C87-83B2-EB82D09EB926}"/>
    <cellStyle name="Currency 13 2 3 3 3 2 6" xfId="44044" xr:uid="{3FAE0837-2B92-40A0-8A7A-962099806EA2}"/>
    <cellStyle name="Currency 13 2 3 3 3 3" xfId="10335" xr:uid="{57D2CC8B-B9F2-4BF2-A182-AF14C12012A4}"/>
    <cellStyle name="Currency 13 2 3 3 3 3 2" xfId="24025" xr:uid="{3889883C-C4DF-4304-A61A-C99002A013DC}"/>
    <cellStyle name="Currency 13 2 3 3 3 3 2 2" xfId="37717" xr:uid="{38873122-4914-4BD2-8600-938DBD5B780D}"/>
    <cellStyle name="Currency 13 2 3 3 3 3 2 3" xfId="52600" xr:uid="{390A17BB-D638-42F5-9E67-59CE9ED98BF6}"/>
    <cellStyle name="Currency 13 2 3 3 3 3 3" xfId="17181" xr:uid="{5A8D3C05-F009-4938-A3FB-BCFBE0C57792}"/>
    <cellStyle name="Currency 13 2 3 3 3 3 4" xfId="30871" xr:uid="{32EA6E84-6F0E-47C1-9F34-83777953C23E}"/>
    <cellStyle name="Currency 13 2 3 3 3 3 5" xfId="45754" xr:uid="{F4504081-72F1-4043-89D3-2122660723A1}"/>
    <cellStyle name="Currency 13 2 3 3 3 4" xfId="20603" xr:uid="{14A5CBC3-1208-4073-B1AF-DA94DD40C145}"/>
    <cellStyle name="Currency 13 2 3 3 3 4 2" xfId="34295" xr:uid="{4882F27D-B11C-4FE5-922E-D017E399F9A4}"/>
    <cellStyle name="Currency 13 2 3 3 3 4 3" xfId="49178" xr:uid="{35162879-B2D2-4671-A9A3-354252ECD8B0}"/>
    <cellStyle name="Currency 13 2 3 3 3 5" xfId="13759" xr:uid="{B5894423-22D1-4361-B4FF-155801C2DAD7}"/>
    <cellStyle name="Currency 13 2 3 3 3 6" xfId="27449" xr:uid="{F8088EB1-9A0B-4866-92FE-2FFF65FE7114}"/>
    <cellStyle name="Currency 13 2 3 3 3 7" xfId="42332" xr:uid="{62FD274D-22D9-4ABC-AC54-676A9865BD35}"/>
    <cellStyle name="Currency 13 2 3 3 4" xfId="6913" xr:uid="{4A7FB073-85E4-4B8A-995E-A0330BFDF07F}"/>
    <cellStyle name="Currency 13 2 3 3 4 2" xfId="8626" xr:uid="{03D8D38C-FEE7-489F-A655-B4BA9671DFF6}"/>
    <cellStyle name="Currency 13 2 3 3 4 2 2" xfId="12048" xr:uid="{6FB0D402-1B1A-48FB-80CC-8FF9B682BC9F}"/>
    <cellStyle name="Currency 13 2 3 3 4 2 2 2" xfId="25738" xr:uid="{BCDF5328-5295-45FE-ADC6-02D052DCFE6C}"/>
    <cellStyle name="Currency 13 2 3 3 4 2 2 2 2" xfId="39430" xr:uid="{ADEABF89-FE9F-4CAE-AD08-3CC849221FD9}"/>
    <cellStyle name="Currency 13 2 3 3 4 2 2 2 3" xfId="54313" xr:uid="{96F3C97F-42B6-44C2-8839-5E176DF69322}"/>
    <cellStyle name="Currency 13 2 3 3 4 2 2 3" xfId="18894" xr:uid="{3D0BB54A-FB35-4434-8DAF-105304CCFF3A}"/>
    <cellStyle name="Currency 13 2 3 3 4 2 2 4" xfId="32584" xr:uid="{67F5751B-66B2-443D-BD47-FC9F2D1B6154}"/>
    <cellStyle name="Currency 13 2 3 3 4 2 2 5" xfId="47467" xr:uid="{B5AF348D-C742-4239-9CFA-776F62906B51}"/>
    <cellStyle name="Currency 13 2 3 3 4 2 3" xfId="22316" xr:uid="{B1C80DEE-B3D5-4E54-8F79-03B8259F74EF}"/>
    <cellStyle name="Currency 13 2 3 3 4 2 3 2" xfId="36008" xr:uid="{31E231E2-A978-41E0-9FB8-3B07E4317BC1}"/>
    <cellStyle name="Currency 13 2 3 3 4 2 3 3" xfId="50891" xr:uid="{B37687D1-C9F8-448E-9227-87DD853EA4C8}"/>
    <cellStyle name="Currency 13 2 3 3 4 2 4" xfId="15472" xr:uid="{DCE7D27B-5112-4CB4-8263-D2EC07E46896}"/>
    <cellStyle name="Currency 13 2 3 3 4 2 5" xfId="29162" xr:uid="{419AA551-1629-4150-8049-2922C2544A60}"/>
    <cellStyle name="Currency 13 2 3 3 4 2 6" xfId="44045" xr:uid="{53F1882F-279B-4720-9B7B-1AB6501CAC42}"/>
    <cellStyle name="Currency 13 2 3 3 4 3" xfId="10336" xr:uid="{3A8475AB-B8DF-4709-829C-E852A3BC6111}"/>
    <cellStyle name="Currency 13 2 3 3 4 3 2" xfId="24026" xr:uid="{E8BE6CCC-8DF0-413B-9693-9D5794847F13}"/>
    <cellStyle name="Currency 13 2 3 3 4 3 2 2" xfId="37718" xr:uid="{08684C83-62F4-4809-AB9E-47851D8D66BA}"/>
    <cellStyle name="Currency 13 2 3 3 4 3 2 3" xfId="52601" xr:uid="{F6A891B2-B883-4BEC-B32B-EEA476D5DDDA}"/>
    <cellStyle name="Currency 13 2 3 3 4 3 3" xfId="17182" xr:uid="{3763BA90-4E0B-4F29-A01F-1FD114097CCF}"/>
    <cellStyle name="Currency 13 2 3 3 4 3 4" xfId="30872" xr:uid="{1D7AE82A-1926-4757-AC56-8BAFB93B2926}"/>
    <cellStyle name="Currency 13 2 3 3 4 3 5" xfId="45755" xr:uid="{A9DC8F48-2D3E-4317-BC33-73A71FA157F7}"/>
    <cellStyle name="Currency 13 2 3 3 4 4" xfId="20604" xr:uid="{1105C345-8405-4F8D-B45A-C6F3554853ED}"/>
    <cellStyle name="Currency 13 2 3 3 4 4 2" xfId="34296" xr:uid="{4161C3EF-7341-429D-84B5-C13A9F95E852}"/>
    <cellStyle name="Currency 13 2 3 3 4 4 3" xfId="49179" xr:uid="{C498E188-40D8-48D7-8343-10A7624EE101}"/>
    <cellStyle name="Currency 13 2 3 3 4 5" xfId="13760" xr:uid="{FF110DD4-F4AB-460B-9D45-B2283147DD3D}"/>
    <cellStyle name="Currency 13 2 3 3 4 6" xfId="27450" xr:uid="{460FE128-7AC5-41B9-A364-1081D3A2F4CF}"/>
    <cellStyle name="Currency 13 2 3 3 4 7" xfId="42333" xr:uid="{A2D9EC20-3570-49EA-A28A-FCAFD0A1CCFD}"/>
    <cellStyle name="Currency 13 2 3 3 5" xfId="8622" xr:uid="{6D492F64-554D-400A-9E88-13F6F76463EC}"/>
    <cellStyle name="Currency 13 2 3 3 5 2" xfId="12044" xr:uid="{58119A87-7ED5-4ABA-977C-1023E7F29005}"/>
    <cellStyle name="Currency 13 2 3 3 5 2 2" xfId="25734" xr:uid="{B0A29B14-F2BE-4B3E-BC26-16099E7430F7}"/>
    <cellStyle name="Currency 13 2 3 3 5 2 2 2" xfId="39426" xr:uid="{70914CEB-941B-4345-92ED-8DFA309CF86D}"/>
    <cellStyle name="Currency 13 2 3 3 5 2 2 3" xfId="54309" xr:uid="{41F2D3EB-B0DF-4103-A81A-9B4D168B24E3}"/>
    <cellStyle name="Currency 13 2 3 3 5 2 3" xfId="18890" xr:uid="{8C5CB4C9-8358-426C-8075-E3DA0EBA034B}"/>
    <cellStyle name="Currency 13 2 3 3 5 2 4" xfId="32580" xr:uid="{8D0D3BA7-3263-478C-8598-F0CEF84CDB2D}"/>
    <cellStyle name="Currency 13 2 3 3 5 2 5" xfId="47463" xr:uid="{22763BF0-AD6B-4070-8A97-75DCC7FDF48F}"/>
    <cellStyle name="Currency 13 2 3 3 5 3" xfId="22312" xr:uid="{9C0448F6-2A09-42EB-ADDB-0A2CB2D90383}"/>
    <cellStyle name="Currency 13 2 3 3 5 3 2" xfId="36004" xr:uid="{5B7CE09D-6D7E-4886-8597-D0803A4AD149}"/>
    <cellStyle name="Currency 13 2 3 3 5 3 3" xfId="50887" xr:uid="{A5593F56-1C5E-4DD1-9ECE-11954297AB98}"/>
    <cellStyle name="Currency 13 2 3 3 5 4" xfId="15468" xr:uid="{1AF69B2E-D4F4-4ECB-AA61-42C5DC3E1D3F}"/>
    <cellStyle name="Currency 13 2 3 3 5 5" xfId="29158" xr:uid="{3F8A7A6E-1C01-4726-9831-8D8B69B481D9}"/>
    <cellStyle name="Currency 13 2 3 3 5 6" xfId="44041" xr:uid="{A9C95B64-CBA2-4E4B-A10F-ECAE83B7E3F4}"/>
    <cellStyle name="Currency 13 2 3 3 6" xfId="10332" xr:uid="{390375C9-9A1E-421E-8DB2-2049AA9E624A}"/>
    <cellStyle name="Currency 13 2 3 3 6 2" xfId="24022" xr:uid="{3DE130E5-A17B-4674-A1B3-DDC5F8004FF7}"/>
    <cellStyle name="Currency 13 2 3 3 6 2 2" xfId="37714" xr:uid="{BD9D5BE6-5A1C-49F2-8B46-0B4CD5660424}"/>
    <cellStyle name="Currency 13 2 3 3 6 2 3" xfId="52597" xr:uid="{0E2DBF14-772F-4F57-97D7-5F7B4A805773}"/>
    <cellStyle name="Currency 13 2 3 3 6 3" xfId="17178" xr:uid="{9C7A40F3-43DF-4FBF-8DC0-53C0CBF0EAC0}"/>
    <cellStyle name="Currency 13 2 3 3 6 4" xfId="30868" xr:uid="{3ED9357F-8062-4959-86A9-1B0DA3F94391}"/>
    <cellStyle name="Currency 13 2 3 3 6 5" xfId="45751" xr:uid="{7C7B1269-8670-43DB-9D05-E13B0558E4F1}"/>
    <cellStyle name="Currency 13 2 3 3 7" xfId="20600" xr:uid="{6543BF00-6AFE-48D7-9A4B-E68F116A20AF}"/>
    <cellStyle name="Currency 13 2 3 3 7 2" xfId="34292" xr:uid="{72F9387E-C92C-4615-84BA-DB0D3333C7D5}"/>
    <cellStyle name="Currency 13 2 3 3 7 3" xfId="49175" xr:uid="{98096B12-A22C-4DA2-8EF1-A5AFB70084AB}"/>
    <cellStyle name="Currency 13 2 3 3 8" xfId="13756" xr:uid="{BD879599-D0E8-4933-8DA3-44F01DD5D53F}"/>
    <cellStyle name="Currency 13 2 3 3 9" xfId="27446" xr:uid="{ADF0BA38-D5A3-4F0B-A4D2-95469605B0E1}"/>
    <cellStyle name="Currency 13 2 3 4" xfId="6914" xr:uid="{6BFD1091-C686-47DC-B2E9-666ACA75D7E9}"/>
    <cellStyle name="Currency 13 2 3 4 2" xfId="6915" xr:uid="{7124D753-C5E9-498F-A8D3-B10ABF06E454}"/>
    <cellStyle name="Currency 13 2 3 4 2 2" xfId="8628" xr:uid="{3C620A90-23AF-446F-AAF6-0CCD9FE4C90E}"/>
    <cellStyle name="Currency 13 2 3 4 2 2 2" xfId="12050" xr:uid="{13BD37DE-D3DF-42BA-A963-2EBF68D4CEFC}"/>
    <cellStyle name="Currency 13 2 3 4 2 2 2 2" xfId="25740" xr:uid="{FF6754C2-6EFD-4CEB-8AF9-7B5A0452E950}"/>
    <cellStyle name="Currency 13 2 3 4 2 2 2 2 2" xfId="39432" xr:uid="{8D916E68-FEC3-4FD0-80C6-DAC91FEA8AAC}"/>
    <cellStyle name="Currency 13 2 3 4 2 2 2 2 3" xfId="54315" xr:uid="{9EA63871-5D27-4129-B111-704E85523D55}"/>
    <cellStyle name="Currency 13 2 3 4 2 2 2 3" xfId="18896" xr:uid="{1F5F90B1-CB49-4645-91E8-9EC12A15E237}"/>
    <cellStyle name="Currency 13 2 3 4 2 2 2 4" xfId="32586" xr:uid="{3A07B082-22DC-42B3-B956-49529B76E96B}"/>
    <cellStyle name="Currency 13 2 3 4 2 2 2 5" xfId="47469" xr:uid="{C87D2818-D913-481E-A100-DB3A1625580C}"/>
    <cellStyle name="Currency 13 2 3 4 2 2 3" xfId="22318" xr:uid="{1FC5AAB3-5059-4CAF-A4E6-46811102F90A}"/>
    <cellStyle name="Currency 13 2 3 4 2 2 3 2" xfId="36010" xr:uid="{EA23879A-75B4-480F-80DC-E257E0C3D2D8}"/>
    <cellStyle name="Currency 13 2 3 4 2 2 3 3" xfId="50893" xr:uid="{2CC78E41-7C64-4978-9997-39C592C05605}"/>
    <cellStyle name="Currency 13 2 3 4 2 2 4" xfId="15474" xr:uid="{A4EBFAB3-BB9C-4617-BB3D-6F11D3C8FC33}"/>
    <cellStyle name="Currency 13 2 3 4 2 2 5" xfId="29164" xr:uid="{EAEF7D1F-4B24-4D35-B843-D4A31C20F8B0}"/>
    <cellStyle name="Currency 13 2 3 4 2 2 6" xfId="44047" xr:uid="{89E28BBE-E681-48B4-85E8-4E36BCBB6458}"/>
    <cellStyle name="Currency 13 2 3 4 2 3" xfId="10338" xr:uid="{35702351-F386-4E48-8089-B20962DBD6C2}"/>
    <cellStyle name="Currency 13 2 3 4 2 3 2" xfId="24028" xr:uid="{153DB60E-F5F4-4601-A649-CC7F6A448E7D}"/>
    <cellStyle name="Currency 13 2 3 4 2 3 2 2" xfId="37720" xr:uid="{7659BAF1-4CBD-4FBF-B3FA-73EB3D8F527B}"/>
    <cellStyle name="Currency 13 2 3 4 2 3 2 3" xfId="52603" xr:uid="{A802BED9-D76F-449A-B0BB-CECCD43FE637}"/>
    <cellStyle name="Currency 13 2 3 4 2 3 3" xfId="17184" xr:uid="{8EF8FE06-4FE2-4567-8B16-1B4B9AB141DB}"/>
    <cellStyle name="Currency 13 2 3 4 2 3 4" xfId="30874" xr:uid="{5EF924B9-F3D2-41DE-975E-242B0CDEA70A}"/>
    <cellStyle name="Currency 13 2 3 4 2 3 5" xfId="45757" xr:uid="{8FE32DE7-F6D7-4065-9407-57535F9739D1}"/>
    <cellStyle name="Currency 13 2 3 4 2 4" xfId="20606" xr:uid="{39E8A028-171F-4D6D-AC24-BCEFE62B1A26}"/>
    <cellStyle name="Currency 13 2 3 4 2 4 2" xfId="34298" xr:uid="{518766EC-C320-48B0-AD18-A2211D80F740}"/>
    <cellStyle name="Currency 13 2 3 4 2 4 3" xfId="49181" xr:uid="{BA410D20-8DCB-40AF-BF91-41E807020073}"/>
    <cellStyle name="Currency 13 2 3 4 2 5" xfId="13762" xr:uid="{D080C11E-F5B1-41AE-A36B-F3CF58EDE7A8}"/>
    <cellStyle name="Currency 13 2 3 4 2 6" xfId="27452" xr:uid="{A954EA15-9A2E-482C-9D95-598433E7CC66}"/>
    <cellStyle name="Currency 13 2 3 4 2 7" xfId="42335" xr:uid="{85026196-7D6E-4225-9FD5-7975B05AC564}"/>
    <cellStyle name="Currency 13 2 3 4 3" xfId="8627" xr:uid="{42716A83-E84D-47D2-BAA9-45918A63EB88}"/>
    <cellStyle name="Currency 13 2 3 4 3 2" xfId="12049" xr:uid="{BF1E3C19-C820-44A1-9FC9-B0CDD1F235A7}"/>
    <cellStyle name="Currency 13 2 3 4 3 2 2" xfId="25739" xr:uid="{11BE0E9D-E7B1-4199-8ADF-C796BD5DA744}"/>
    <cellStyle name="Currency 13 2 3 4 3 2 2 2" xfId="39431" xr:uid="{E02BE8EE-2ADE-4D27-935C-93FF2A1EF409}"/>
    <cellStyle name="Currency 13 2 3 4 3 2 2 3" xfId="54314" xr:uid="{05A09B69-E044-4806-97DE-77549101D2AD}"/>
    <cellStyle name="Currency 13 2 3 4 3 2 3" xfId="18895" xr:uid="{23049C79-955C-4990-AEDE-92E6AEB10493}"/>
    <cellStyle name="Currency 13 2 3 4 3 2 4" xfId="32585" xr:uid="{6AF8ADE6-FB12-4224-8A15-CF30764A2DC1}"/>
    <cellStyle name="Currency 13 2 3 4 3 2 5" xfId="47468" xr:uid="{2FBE59A4-57C8-4562-B51D-AC76DDD9AF15}"/>
    <cellStyle name="Currency 13 2 3 4 3 3" xfId="22317" xr:uid="{8783B11F-B8BA-4C0B-905D-68017257CCB4}"/>
    <cellStyle name="Currency 13 2 3 4 3 3 2" xfId="36009" xr:uid="{305176E6-67B5-4591-BEA2-DF2DA9BDACA1}"/>
    <cellStyle name="Currency 13 2 3 4 3 3 3" xfId="50892" xr:uid="{2E9DD96F-6546-40E7-BB8F-4C474BFEF23D}"/>
    <cellStyle name="Currency 13 2 3 4 3 4" xfId="15473" xr:uid="{FCC36A66-87B7-4276-9FE6-926907C3EDDB}"/>
    <cellStyle name="Currency 13 2 3 4 3 5" xfId="29163" xr:uid="{2754C981-62E6-4574-89FD-7EC4E39DB6E4}"/>
    <cellStyle name="Currency 13 2 3 4 3 6" xfId="44046" xr:uid="{98A1EF19-6C13-47BA-AE45-297C81A8E7B7}"/>
    <cellStyle name="Currency 13 2 3 4 4" xfId="10337" xr:uid="{BDD0241F-F7FE-49AE-B2BF-8A437AE5C460}"/>
    <cellStyle name="Currency 13 2 3 4 4 2" xfId="24027" xr:uid="{A05DFC91-1C75-4C69-BE59-D867EC97F029}"/>
    <cellStyle name="Currency 13 2 3 4 4 2 2" xfId="37719" xr:uid="{0461772B-F6BC-4430-9E39-DBD78BFA2101}"/>
    <cellStyle name="Currency 13 2 3 4 4 2 3" xfId="52602" xr:uid="{B976B3ED-B687-4D8F-A4A9-3D123A6EC800}"/>
    <cellStyle name="Currency 13 2 3 4 4 3" xfId="17183" xr:uid="{4762DC89-3F16-4B27-AE33-EC2AF254304D}"/>
    <cellStyle name="Currency 13 2 3 4 4 4" xfId="30873" xr:uid="{B915655A-DAFE-4264-9D44-E2BA521612A7}"/>
    <cellStyle name="Currency 13 2 3 4 4 5" xfId="45756" xr:uid="{4A8EDF8C-DC51-4E74-8347-F6DA85B85B92}"/>
    <cellStyle name="Currency 13 2 3 4 5" xfId="20605" xr:uid="{0DDC9C58-3FC0-417A-8426-3A514ED789CC}"/>
    <cellStyle name="Currency 13 2 3 4 5 2" xfId="34297" xr:uid="{E66E4252-20EE-43EC-A4EF-A74BC07BD19C}"/>
    <cellStyle name="Currency 13 2 3 4 5 3" xfId="49180" xr:uid="{2610D8DC-5095-46DF-89D0-ED3092EC2ECB}"/>
    <cellStyle name="Currency 13 2 3 4 6" xfId="13761" xr:uid="{EB176BC6-7563-4C88-AD47-319A45B94C06}"/>
    <cellStyle name="Currency 13 2 3 4 7" xfId="27451" xr:uid="{1A9D8267-F188-4DDD-A272-07F246C83F8C}"/>
    <cellStyle name="Currency 13 2 3 4 8" xfId="42334" xr:uid="{F09C0A72-4D92-4896-A9E2-3A030BB05C9B}"/>
    <cellStyle name="Currency 13 2 3 5" xfId="6916" xr:uid="{1B4C6128-F17F-4936-9882-F27CEF5F34FE}"/>
    <cellStyle name="Currency 13 2 3 5 2" xfId="8629" xr:uid="{EF3A3DD4-A655-4DB1-989D-8939F9C8DBB0}"/>
    <cellStyle name="Currency 13 2 3 5 2 2" xfId="12051" xr:uid="{B5B28BB7-BC5F-426C-87FF-CD4C400B4665}"/>
    <cellStyle name="Currency 13 2 3 5 2 2 2" xfId="25741" xr:uid="{CC820995-1BF3-49B6-907C-6C761A0BE763}"/>
    <cellStyle name="Currency 13 2 3 5 2 2 2 2" xfId="39433" xr:uid="{A67CD28A-E80F-4132-9A3D-EB4BF1DC751F}"/>
    <cellStyle name="Currency 13 2 3 5 2 2 2 3" xfId="54316" xr:uid="{62EBB464-4C24-4AC8-8055-DD8E6C6C7592}"/>
    <cellStyle name="Currency 13 2 3 5 2 2 3" xfId="18897" xr:uid="{9275BAC2-4B12-46D1-A1E3-55F5A5F2BDA0}"/>
    <cellStyle name="Currency 13 2 3 5 2 2 4" xfId="32587" xr:uid="{8FF017F9-A6C5-492F-AF8F-A91FBA1718B7}"/>
    <cellStyle name="Currency 13 2 3 5 2 2 5" xfId="47470" xr:uid="{2985C62E-A404-43EA-8DFA-4DFAC7E53E98}"/>
    <cellStyle name="Currency 13 2 3 5 2 3" xfId="22319" xr:uid="{9A344590-6057-422E-BF3B-ECEAB2F262D4}"/>
    <cellStyle name="Currency 13 2 3 5 2 3 2" xfId="36011" xr:uid="{38A40E42-277E-4C8A-BD63-BFFDFC39357B}"/>
    <cellStyle name="Currency 13 2 3 5 2 3 3" xfId="50894" xr:uid="{8AEA97FF-BD42-4558-9689-BECD1F79133C}"/>
    <cellStyle name="Currency 13 2 3 5 2 4" xfId="15475" xr:uid="{758B2371-34F1-4368-ABC2-6D2B077DAC7C}"/>
    <cellStyle name="Currency 13 2 3 5 2 5" xfId="29165" xr:uid="{88FF6220-7D70-4DFC-81D5-439280093D4C}"/>
    <cellStyle name="Currency 13 2 3 5 2 6" xfId="44048" xr:uid="{B6A2F398-2361-435E-9CF1-26C21D30D00C}"/>
    <cellStyle name="Currency 13 2 3 5 3" xfId="10339" xr:uid="{E8B29FC5-5D57-4FEC-8AFE-B96022A9D05A}"/>
    <cellStyle name="Currency 13 2 3 5 3 2" xfId="24029" xr:uid="{D280E5D7-F9A0-4638-9E25-32862DE37AD5}"/>
    <cellStyle name="Currency 13 2 3 5 3 2 2" xfId="37721" xr:uid="{96356B61-50E1-4C7E-8CD1-9ABE0BFE7DA7}"/>
    <cellStyle name="Currency 13 2 3 5 3 2 3" xfId="52604" xr:uid="{7DA2857C-AE48-40E6-AFD2-AB97A7315328}"/>
    <cellStyle name="Currency 13 2 3 5 3 3" xfId="17185" xr:uid="{D97366BA-35DD-43DC-9CD1-5A774404F8B6}"/>
    <cellStyle name="Currency 13 2 3 5 3 4" xfId="30875" xr:uid="{9F72953E-AB66-4112-9CC9-F85D0CA884FC}"/>
    <cellStyle name="Currency 13 2 3 5 3 5" xfId="45758" xr:uid="{2A0DE9D1-37D1-4954-A634-5C6C51AE0D2F}"/>
    <cellStyle name="Currency 13 2 3 5 4" xfId="20607" xr:uid="{0C67B3D6-E6CA-49BD-B83B-933FF12E5D1B}"/>
    <cellStyle name="Currency 13 2 3 5 4 2" xfId="34299" xr:uid="{5CA8BFB2-ADD4-45B4-9AD3-D9357B74A8CE}"/>
    <cellStyle name="Currency 13 2 3 5 4 3" xfId="49182" xr:uid="{5CF586B2-921F-4AE5-BBF1-E716AC137190}"/>
    <cellStyle name="Currency 13 2 3 5 5" xfId="13763" xr:uid="{E6CE1D7C-2203-4869-9002-DB6ABEE89CFF}"/>
    <cellStyle name="Currency 13 2 3 5 6" xfId="27453" xr:uid="{97C20F04-344A-40EF-88D5-AF269BF09C78}"/>
    <cellStyle name="Currency 13 2 3 5 7" xfId="42336" xr:uid="{7C80450C-F541-4737-BECC-F76D0669B653}"/>
    <cellStyle name="Currency 13 2 3 6" xfId="6917" xr:uid="{0EF26149-794D-47B8-BCC0-6C06FF124731}"/>
    <cellStyle name="Currency 13 2 3 6 2" xfId="8630" xr:uid="{7E2BBF76-60DA-47C5-9E65-A4CA897C31DB}"/>
    <cellStyle name="Currency 13 2 3 6 2 2" xfId="12052" xr:uid="{7170500F-0A85-4922-9F17-D39AA2C34B17}"/>
    <cellStyle name="Currency 13 2 3 6 2 2 2" xfId="25742" xr:uid="{6635477D-1DCB-4E4E-AFFB-F062CA2B773D}"/>
    <cellStyle name="Currency 13 2 3 6 2 2 2 2" xfId="39434" xr:uid="{99BBD035-44A1-4672-BE6C-985EE80DCACC}"/>
    <cellStyle name="Currency 13 2 3 6 2 2 2 3" xfId="54317" xr:uid="{53EB39B7-B1D0-4892-B449-23DB67903BF6}"/>
    <cellStyle name="Currency 13 2 3 6 2 2 3" xfId="18898" xr:uid="{020CE53A-9123-4F02-A259-BE96826163EB}"/>
    <cellStyle name="Currency 13 2 3 6 2 2 4" xfId="32588" xr:uid="{A8EAF43D-6027-43C1-AF80-5E7CF99E43F9}"/>
    <cellStyle name="Currency 13 2 3 6 2 2 5" xfId="47471" xr:uid="{3E0F476B-FA7E-4066-A2D6-E54F1CA6D553}"/>
    <cellStyle name="Currency 13 2 3 6 2 3" xfId="22320" xr:uid="{72877165-9455-4966-9BD1-89FA20BCA63E}"/>
    <cellStyle name="Currency 13 2 3 6 2 3 2" xfId="36012" xr:uid="{DC9E7481-E815-4E40-B05A-CE32194FED07}"/>
    <cellStyle name="Currency 13 2 3 6 2 3 3" xfId="50895" xr:uid="{8F513DB0-51A3-4499-91A3-0EA4C183D76F}"/>
    <cellStyle name="Currency 13 2 3 6 2 4" xfId="15476" xr:uid="{DF2D9BC0-DE4D-4234-B730-766B03FCC22D}"/>
    <cellStyle name="Currency 13 2 3 6 2 5" xfId="29166" xr:uid="{AD44EDC0-DB59-4427-B47C-B8580BD2F9F5}"/>
    <cellStyle name="Currency 13 2 3 6 2 6" xfId="44049" xr:uid="{2A0EE846-CC6A-4352-A4F5-3CC3CF2CE121}"/>
    <cellStyle name="Currency 13 2 3 6 3" xfId="10340" xr:uid="{9D20E4FF-E1F7-4714-9C19-EE8AC7496E41}"/>
    <cellStyle name="Currency 13 2 3 6 3 2" xfId="24030" xr:uid="{0084CFDA-996B-4553-BFFD-E542F46BBFF3}"/>
    <cellStyle name="Currency 13 2 3 6 3 2 2" xfId="37722" xr:uid="{EDF0672B-5BF3-4672-BC1A-A60D13627131}"/>
    <cellStyle name="Currency 13 2 3 6 3 2 3" xfId="52605" xr:uid="{E999D41F-A0D9-472F-AA71-51A7C1F065A5}"/>
    <cellStyle name="Currency 13 2 3 6 3 3" xfId="17186" xr:uid="{8F95081E-1F20-4663-8BA4-FFED07AC210A}"/>
    <cellStyle name="Currency 13 2 3 6 3 4" xfId="30876" xr:uid="{7F4275AD-1DEB-4C3A-B472-A19140842C63}"/>
    <cellStyle name="Currency 13 2 3 6 3 5" xfId="45759" xr:uid="{116682ED-41F2-49DA-ACC6-828A791E1694}"/>
    <cellStyle name="Currency 13 2 3 6 4" xfId="20608" xr:uid="{8BBF163B-2FF7-4D9B-A6DB-900F1F02CA1F}"/>
    <cellStyle name="Currency 13 2 3 6 4 2" xfId="34300" xr:uid="{880980D6-3E05-4EF2-B8E7-DE8BFA7CEA7C}"/>
    <cellStyle name="Currency 13 2 3 6 4 3" xfId="49183" xr:uid="{D2FCAE84-BEAD-453C-85EB-02893F61C5AA}"/>
    <cellStyle name="Currency 13 2 3 6 5" xfId="13764" xr:uid="{9EEA3546-7F7B-4925-8F54-8BC0B2696D00}"/>
    <cellStyle name="Currency 13 2 3 6 6" xfId="27454" xr:uid="{9014C348-A114-4736-9CB1-695051AEDF76}"/>
    <cellStyle name="Currency 13 2 3 6 7" xfId="42337" xr:uid="{5A8928AC-94FF-4B01-8777-0D9C96EC4B18}"/>
    <cellStyle name="Currency 13 2 3 7" xfId="8616" xr:uid="{7A8609CA-E26D-4E89-BD81-B34C49C68131}"/>
    <cellStyle name="Currency 13 2 3 7 2" xfId="12038" xr:uid="{79C98106-F585-4A57-89DA-85649462C393}"/>
    <cellStyle name="Currency 13 2 3 7 2 2" xfId="25728" xr:uid="{F5372A1D-87E2-473D-801C-B5343BDE78BD}"/>
    <cellStyle name="Currency 13 2 3 7 2 2 2" xfId="39420" xr:uid="{C8C41736-5F66-471F-A122-88438FCF46C9}"/>
    <cellStyle name="Currency 13 2 3 7 2 2 3" xfId="54303" xr:uid="{25A748ED-FCD1-4BC5-B1D1-8C485FE989E4}"/>
    <cellStyle name="Currency 13 2 3 7 2 3" xfId="18884" xr:uid="{253E7240-19D4-4568-B10B-F8490835F8B3}"/>
    <cellStyle name="Currency 13 2 3 7 2 4" xfId="32574" xr:uid="{E8041166-F5C0-4C8C-8AB9-40417C417AC4}"/>
    <cellStyle name="Currency 13 2 3 7 2 5" xfId="47457" xr:uid="{2F407280-A30B-46C2-8D9A-747F67504C38}"/>
    <cellStyle name="Currency 13 2 3 7 3" xfId="22306" xr:uid="{8EE2AA1D-3522-430B-8698-CEAC204D8E88}"/>
    <cellStyle name="Currency 13 2 3 7 3 2" xfId="35998" xr:uid="{0B8CB9B9-0B9C-488A-B7DE-D53330BAC8FC}"/>
    <cellStyle name="Currency 13 2 3 7 3 3" xfId="50881" xr:uid="{2E366ED7-B3B5-4811-A4FB-FD718AA31933}"/>
    <cellStyle name="Currency 13 2 3 7 4" xfId="15462" xr:uid="{35B2BD80-5B64-49C8-8130-92152EF2007C}"/>
    <cellStyle name="Currency 13 2 3 7 5" xfId="29152" xr:uid="{B941E983-CB15-4EC9-9396-37F126C31DFF}"/>
    <cellStyle name="Currency 13 2 3 7 6" xfId="44035" xr:uid="{DF3F2D95-F46E-4332-8695-3892946040BD}"/>
    <cellStyle name="Currency 13 2 3 8" xfId="10326" xr:uid="{951C08C6-ED0E-4ABB-9393-DB8CFE4128A9}"/>
    <cellStyle name="Currency 13 2 3 8 2" xfId="24016" xr:uid="{1DBDD70B-E8B2-44E8-9815-97206C9194BB}"/>
    <cellStyle name="Currency 13 2 3 8 2 2" xfId="37708" xr:uid="{9AFCB006-D90B-4B6C-BA2C-F8934D5242B1}"/>
    <cellStyle name="Currency 13 2 3 8 2 3" xfId="52591" xr:uid="{D0348525-3C11-491D-9C11-E58B00D10687}"/>
    <cellStyle name="Currency 13 2 3 8 3" xfId="17172" xr:uid="{9484DCBA-466B-40C5-849A-866CADEB1D7B}"/>
    <cellStyle name="Currency 13 2 3 8 4" xfId="30862" xr:uid="{A24FB7F3-DFE1-4ECE-A6F8-D013DCA4EF9F}"/>
    <cellStyle name="Currency 13 2 3 8 5" xfId="45745" xr:uid="{67A3D4E9-D681-4C66-A3D2-66DAFB3C52C7}"/>
    <cellStyle name="Currency 13 2 3 9" xfId="20594" xr:uid="{ADFFCB3E-DA75-4A81-9FB9-AABFE6D6589E}"/>
    <cellStyle name="Currency 13 2 3 9 2" xfId="34286" xr:uid="{3717C350-ED5A-4719-94E0-5E09C98D1A15}"/>
    <cellStyle name="Currency 13 2 3 9 3" xfId="49169" xr:uid="{BCD1B6CE-ACCA-477C-955F-6170655DAEFA}"/>
    <cellStyle name="Currency 13 2 4" xfId="6918" xr:uid="{CA33C721-14F1-4685-8B37-CAD461FA3760}"/>
    <cellStyle name="Currency 13 2 4 10" xfId="13765" xr:uid="{0CA0B327-1B29-49CF-99B0-D5F05E2B0E3B}"/>
    <cellStyle name="Currency 13 2 4 11" xfId="27455" xr:uid="{AD1805A2-E651-435A-8A1F-3B6C68C382F0}"/>
    <cellStyle name="Currency 13 2 4 12" xfId="42338" xr:uid="{E2DB931B-333E-4674-930D-B3BB5B6BB6EC}"/>
    <cellStyle name="Currency 13 2 4 2" xfId="6919" xr:uid="{04BDA026-9AAA-4BE1-82A5-6DBD1515BFC0}"/>
    <cellStyle name="Currency 13 2 4 2 10" xfId="42339" xr:uid="{A1C9F9C4-89D0-4F7C-A54D-FDD663330901}"/>
    <cellStyle name="Currency 13 2 4 2 2" xfId="6920" xr:uid="{879C00C4-AF75-4637-8D47-9BC8EF2C594C}"/>
    <cellStyle name="Currency 13 2 4 2 2 2" xfId="6921" xr:uid="{4FD2178F-B82A-44FD-97F6-91181514083D}"/>
    <cellStyle name="Currency 13 2 4 2 2 2 2" xfId="8634" xr:uid="{0245EB98-2F73-4951-A624-1851D23DB9C4}"/>
    <cellStyle name="Currency 13 2 4 2 2 2 2 2" xfId="12056" xr:uid="{9D505688-92FA-4A14-ADDA-240619EEBF73}"/>
    <cellStyle name="Currency 13 2 4 2 2 2 2 2 2" xfId="25746" xr:uid="{F904DECA-6E63-4D75-AFFA-FF1F72208818}"/>
    <cellStyle name="Currency 13 2 4 2 2 2 2 2 2 2" xfId="39438" xr:uid="{BFC340AF-B776-4B9D-A4D1-8129F37207DE}"/>
    <cellStyle name="Currency 13 2 4 2 2 2 2 2 2 3" xfId="54321" xr:uid="{04071409-8A63-4C22-905A-81319B171A31}"/>
    <cellStyle name="Currency 13 2 4 2 2 2 2 2 3" xfId="18902" xr:uid="{A114FAA8-ED84-4DE3-AEAA-E300F4CB40C7}"/>
    <cellStyle name="Currency 13 2 4 2 2 2 2 2 4" xfId="32592" xr:uid="{E7B1EC22-211E-460E-A7F9-8EDD2A191676}"/>
    <cellStyle name="Currency 13 2 4 2 2 2 2 2 5" xfId="47475" xr:uid="{B5F9431B-603B-42BE-8733-8D5F8484509D}"/>
    <cellStyle name="Currency 13 2 4 2 2 2 2 3" xfId="22324" xr:uid="{4ED901C2-18BB-4F1C-A365-76EE865B123A}"/>
    <cellStyle name="Currency 13 2 4 2 2 2 2 3 2" xfId="36016" xr:uid="{2F96F171-FB87-45E0-B256-A5EFBB76058C}"/>
    <cellStyle name="Currency 13 2 4 2 2 2 2 3 3" xfId="50899" xr:uid="{CB36FDF7-6B94-47D9-BB98-92387A7CBC63}"/>
    <cellStyle name="Currency 13 2 4 2 2 2 2 4" xfId="15480" xr:uid="{71109975-C55B-4044-ABFE-CAE3EA0683B7}"/>
    <cellStyle name="Currency 13 2 4 2 2 2 2 5" xfId="29170" xr:uid="{B9BFE919-A7C3-4B0F-A2C6-8EF93F25220E}"/>
    <cellStyle name="Currency 13 2 4 2 2 2 2 6" xfId="44053" xr:uid="{AEE4177F-73EE-45E7-A0B6-78BE540461A8}"/>
    <cellStyle name="Currency 13 2 4 2 2 2 3" xfId="10344" xr:uid="{1B5A0968-BE0A-490A-8B0D-C5B67BE26E0B}"/>
    <cellStyle name="Currency 13 2 4 2 2 2 3 2" xfId="24034" xr:uid="{A16CD8B5-C01A-4027-B048-1C60F60B96D6}"/>
    <cellStyle name="Currency 13 2 4 2 2 2 3 2 2" xfId="37726" xr:uid="{68E8B41B-698E-4E8A-94FE-E38060639E1C}"/>
    <cellStyle name="Currency 13 2 4 2 2 2 3 2 3" xfId="52609" xr:uid="{47AA2D4D-8444-46CA-9BF4-B7B6B9DF96E0}"/>
    <cellStyle name="Currency 13 2 4 2 2 2 3 3" xfId="17190" xr:uid="{D5BD03FD-1FFF-46BE-BE04-5B083409DABD}"/>
    <cellStyle name="Currency 13 2 4 2 2 2 3 4" xfId="30880" xr:uid="{EA84C114-AD0E-4E4D-9A6A-E959467573CE}"/>
    <cellStyle name="Currency 13 2 4 2 2 2 3 5" xfId="45763" xr:uid="{B635B018-7503-47FE-863D-83D8249E7795}"/>
    <cellStyle name="Currency 13 2 4 2 2 2 4" xfId="20612" xr:uid="{0D71583B-9311-47C4-98CB-D4BFE3DA98B8}"/>
    <cellStyle name="Currency 13 2 4 2 2 2 4 2" xfId="34304" xr:uid="{56C6ABBD-47B3-41E7-B701-3DCBCE9E9C8D}"/>
    <cellStyle name="Currency 13 2 4 2 2 2 4 3" xfId="49187" xr:uid="{49AC6F81-0CF6-4104-89A2-1486DDD4FAAD}"/>
    <cellStyle name="Currency 13 2 4 2 2 2 5" xfId="13768" xr:uid="{997AEDB4-3F60-4138-B22E-65928D044353}"/>
    <cellStyle name="Currency 13 2 4 2 2 2 6" xfId="27458" xr:uid="{8B18668C-0554-4B7B-952E-F913155E455C}"/>
    <cellStyle name="Currency 13 2 4 2 2 2 7" xfId="42341" xr:uid="{3F0E55B6-209F-45BD-952E-7F5427710B99}"/>
    <cellStyle name="Currency 13 2 4 2 2 3" xfId="8633" xr:uid="{7D75D94F-2AC1-41A0-9875-3483CBB37EAA}"/>
    <cellStyle name="Currency 13 2 4 2 2 3 2" xfId="12055" xr:uid="{419A43B3-7F8F-4646-914C-582BEC53BD18}"/>
    <cellStyle name="Currency 13 2 4 2 2 3 2 2" xfId="25745" xr:uid="{042DE60F-B2D0-435C-A308-E9393A517BAC}"/>
    <cellStyle name="Currency 13 2 4 2 2 3 2 2 2" xfId="39437" xr:uid="{7E55662F-D7D1-43B6-A1C2-12F7BB880625}"/>
    <cellStyle name="Currency 13 2 4 2 2 3 2 2 3" xfId="54320" xr:uid="{F4FAD65C-F1D3-4EF3-86C1-D5634DE71DBA}"/>
    <cellStyle name="Currency 13 2 4 2 2 3 2 3" xfId="18901" xr:uid="{C85777B1-FD55-4BDE-BBE8-E6397D1F7DA2}"/>
    <cellStyle name="Currency 13 2 4 2 2 3 2 4" xfId="32591" xr:uid="{5AB55963-E49C-472A-9C04-C70C0B686E8D}"/>
    <cellStyle name="Currency 13 2 4 2 2 3 2 5" xfId="47474" xr:uid="{01561D83-A486-4308-A756-E24BACAC6F6F}"/>
    <cellStyle name="Currency 13 2 4 2 2 3 3" xfId="22323" xr:uid="{0149C689-7FEA-44E3-A7B8-880E81787E8D}"/>
    <cellStyle name="Currency 13 2 4 2 2 3 3 2" xfId="36015" xr:uid="{A86ED41B-59BB-4883-8F18-07F1722CFB00}"/>
    <cellStyle name="Currency 13 2 4 2 2 3 3 3" xfId="50898" xr:uid="{CAFA634B-0DB5-4A66-88BC-581F4241EC94}"/>
    <cellStyle name="Currency 13 2 4 2 2 3 4" xfId="15479" xr:uid="{1C146624-6117-4C27-BD5E-08E4AD138B97}"/>
    <cellStyle name="Currency 13 2 4 2 2 3 5" xfId="29169" xr:uid="{CA0A05F2-DFE3-4938-83E1-FD56E9F28CB5}"/>
    <cellStyle name="Currency 13 2 4 2 2 3 6" xfId="44052" xr:uid="{C7CDC3A5-697E-4AC8-B7D7-40EC63DE4442}"/>
    <cellStyle name="Currency 13 2 4 2 2 4" xfId="10343" xr:uid="{F51A2E0E-99D5-4D1E-9C28-910D466CEA4B}"/>
    <cellStyle name="Currency 13 2 4 2 2 4 2" xfId="24033" xr:uid="{9E53EA18-5FEE-41CF-BCD8-1A23DF8A89E9}"/>
    <cellStyle name="Currency 13 2 4 2 2 4 2 2" xfId="37725" xr:uid="{CA459009-C968-4A30-80A6-4B5153927277}"/>
    <cellStyle name="Currency 13 2 4 2 2 4 2 3" xfId="52608" xr:uid="{2B495A49-4AEE-46D0-980B-36EA8AE93D11}"/>
    <cellStyle name="Currency 13 2 4 2 2 4 3" xfId="17189" xr:uid="{703F780A-5457-4B84-B0E7-03D60F1892EA}"/>
    <cellStyle name="Currency 13 2 4 2 2 4 4" xfId="30879" xr:uid="{BDE41576-5997-4E5E-A2C7-356002DBCD54}"/>
    <cellStyle name="Currency 13 2 4 2 2 4 5" xfId="45762" xr:uid="{11D7A1F8-E7B3-4D92-9725-3423E7DA3DFA}"/>
    <cellStyle name="Currency 13 2 4 2 2 5" xfId="20611" xr:uid="{382B23B8-01A5-406A-A5FA-A2F1E6CFF7BD}"/>
    <cellStyle name="Currency 13 2 4 2 2 5 2" xfId="34303" xr:uid="{FB59108B-4B90-4D34-A77A-0F370866DD2D}"/>
    <cellStyle name="Currency 13 2 4 2 2 5 3" xfId="49186" xr:uid="{7606BD3C-81B1-4DB2-A7D8-99E148A8EF2F}"/>
    <cellStyle name="Currency 13 2 4 2 2 6" xfId="13767" xr:uid="{6CF7A91A-0A47-456C-AD63-48BA29EF46A0}"/>
    <cellStyle name="Currency 13 2 4 2 2 7" xfId="27457" xr:uid="{BE211C7F-A26B-4527-9E5E-337655CF593A}"/>
    <cellStyle name="Currency 13 2 4 2 2 8" xfId="42340" xr:uid="{88BBFA27-7022-4475-BC09-66F2F8A7883A}"/>
    <cellStyle name="Currency 13 2 4 2 3" xfId="6922" xr:uid="{405A2951-F506-4FBB-B8BB-15545288680D}"/>
    <cellStyle name="Currency 13 2 4 2 3 2" xfId="8635" xr:uid="{973A493D-C710-4868-901D-51262657119E}"/>
    <cellStyle name="Currency 13 2 4 2 3 2 2" xfId="12057" xr:uid="{59CFD613-AC5A-48D1-8267-86B022BA3AD9}"/>
    <cellStyle name="Currency 13 2 4 2 3 2 2 2" xfId="25747" xr:uid="{995FEFA8-3BD9-4EEC-B4B8-05673A08D8D4}"/>
    <cellStyle name="Currency 13 2 4 2 3 2 2 2 2" xfId="39439" xr:uid="{42E2EEF9-4737-48A4-8B0F-518188809C1D}"/>
    <cellStyle name="Currency 13 2 4 2 3 2 2 2 3" xfId="54322" xr:uid="{35557DD6-23DA-40F6-BF5D-D63FAD5DEE24}"/>
    <cellStyle name="Currency 13 2 4 2 3 2 2 3" xfId="18903" xr:uid="{15A77876-EB18-4A83-A9F0-3D6E608140A7}"/>
    <cellStyle name="Currency 13 2 4 2 3 2 2 4" xfId="32593" xr:uid="{2D7B7B3A-C8BB-4FAE-AC0C-BF06AD8A88D7}"/>
    <cellStyle name="Currency 13 2 4 2 3 2 2 5" xfId="47476" xr:uid="{C69E23C0-E5A5-487B-AFCF-C2E6F9517C3D}"/>
    <cellStyle name="Currency 13 2 4 2 3 2 3" xfId="22325" xr:uid="{A15DD10E-FD27-4B77-A7BA-C8FCDDC4091E}"/>
    <cellStyle name="Currency 13 2 4 2 3 2 3 2" xfId="36017" xr:uid="{69470A51-521E-47CC-AAA4-902EA73D9569}"/>
    <cellStyle name="Currency 13 2 4 2 3 2 3 3" xfId="50900" xr:uid="{4F4C440E-F0AA-4E3B-B757-7699D37B5063}"/>
    <cellStyle name="Currency 13 2 4 2 3 2 4" xfId="15481" xr:uid="{9DFAACC4-B2CE-4928-A3B8-0229B8AAA04E}"/>
    <cellStyle name="Currency 13 2 4 2 3 2 5" xfId="29171" xr:uid="{724E992F-F021-4DF1-91ED-3AFD2ADFC7DD}"/>
    <cellStyle name="Currency 13 2 4 2 3 2 6" xfId="44054" xr:uid="{FE9A69DD-D3D1-4137-AC99-ECC64E455944}"/>
    <cellStyle name="Currency 13 2 4 2 3 3" xfId="10345" xr:uid="{942B6DDC-512A-4A6B-951A-46D4AEE6571B}"/>
    <cellStyle name="Currency 13 2 4 2 3 3 2" xfId="24035" xr:uid="{132799A7-27F2-49E7-86F5-F47836656D7D}"/>
    <cellStyle name="Currency 13 2 4 2 3 3 2 2" xfId="37727" xr:uid="{DAC49018-7E55-429A-8A9E-113878DEE3BB}"/>
    <cellStyle name="Currency 13 2 4 2 3 3 2 3" xfId="52610" xr:uid="{1B2C61B8-FD5E-4686-AEAE-9BE08758E8F9}"/>
    <cellStyle name="Currency 13 2 4 2 3 3 3" xfId="17191" xr:uid="{F9B7CA25-8B1F-4117-B245-A3CCECC14366}"/>
    <cellStyle name="Currency 13 2 4 2 3 3 4" xfId="30881" xr:uid="{D1EC16E6-88E8-4D24-985D-15CE17A1DDDC}"/>
    <cellStyle name="Currency 13 2 4 2 3 3 5" xfId="45764" xr:uid="{E8D74554-9769-44B1-B6EE-2975E533E653}"/>
    <cellStyle name="Currency 13 2 4 2 3 4" xfId="20613" xr:uid="{75F2D6FA-F57B-4965-B6CD-013862D0FB1D}"/>
    <cellStyle name="Currency 13 2 4 2 3 4 2" xfId="34305" xr:uid="{25A444F5-C6C3-4B73-AF9F-BC1403A64F8C}"/>
    <cellStyle name="Currency 13 2 4 2 3 4 3" xfId="49188" xr:uid="{141A5B4F-6560-4F00-B458-44F54EB9B7DA}"/>
    <cellStyle name="Currency 13 2 4 2 3 5" xfId="13769" xr:uid="{9FEF4E0B-C34F-4D3F-8339-BC78BAD7ADE9}"/>
    <cellStyle name="Currency 13 2 4 2 3 6" xfId="27459" xr:uid="{A3347B07-20C3-4894-9AAB-0006065A354D}"/>
    <cellStyle name="Currency 13 2 4 2 3 7" xfId="42342" xr:uid="{49575A31-D24B-4DA9-961C-D104B06B6B87}"/>
    <cellStyle name="Currency 13 2 4 2 4" xfId="6923" xr:uid="{70B76231-6E08-4EA5-8260-2FC1AA0FE325}"/>
    <cellStyle name="Currency 13 2 4 2 4 2" xfId="8636" xr:uid="{A5E72ABC-B677-4698-B986-9FB6E34DF4DA}"/>
    <cellStyle name="Currency 13 2 4 2 4 2 2" xfId="12058" xr:uid="{9D0D93B8-3833-4D23-AA9D-FFB2D8E6B3FF}"/>
    <cellStyle name="Currency 13 2 4 2 4 2 2 2" xfId="25748" xr:uid="{EB6112FD-D3C5-466D-99F2-399A2B123331}"/>
    <cellStyle name="Currency 13 2 4 2 4 2 2 2 2" xfId="39440" xr:uid="{29DED8E0-61A9-4CFA-B32B-26A133FD8D0F}"/>
    <cellStyle name="Currency 13 2 4 2 4 2 2 2 3" xfId="54323" xr:uid="{ABD67237-D187-4253-8F13-108DD029699D}"/>
    <cellStyle name="Currency 13 2 4 2 4 2 2 3" xfId="18904" xr:uid="{E5CD7523-CFAB-4C7D-B249-D8BD19F4ECBD}"/>
    <cellStyle name="Currency 13 2 4 2 4 2 2 4" xfId="32594" xr:uid="{68B3BCE8-72F7-4F2B-8605-08EB4B2A8A7F}"/>
    <cellStyle name="Currency 13 2 4 2 4 2 2 5" xfId="47477" xr:uid="{B3B3E957-F812-487E-886D-036F3CC320D2}"/>
    <cellStyle name="Currency 13 2 4 2 4 2 3" xfId="22326" xr:uid="{39597CDB-FE78-43D3-B046-086831E6402D}"/>
    <cellStyle name="Currency 13 2 4 2 4 2 3 2" xfId="36018" xr:uid="{55BF17B5-88E8-47F6-9FD3-D91B4DF31120}"/>
    <cellStyle name="Currency 13 2 4 2 4 2 3 3" xfId="50901" xr:uid="{1ED6663B-E7D5-487D-B19E-201C6E1E3EFE}"/>
    <cellStyle name="Currency 13 2 4 2 4 2 4" xfId="15482" xr:uid="{FB2D6422-70A7-4FEB-8680-1C18BC49295C}"/>
    <cellStyle name="Currency 13 2 4 2 4 2 5" xfId="29172" xr:uid="{D1C9596C-EB6A-4D5D-97B7-E69C4DED582A}"/>
    <cellStyle name="Currency 13 2 4 2 4 2 6" xfId="44055" xr:uid="{881BBD29-88D4-44BC-AA73-31E7420F9E9C}"/>
    <cellStyle name="Currency 13 2 4 2 4 3" xfId="10346" xr:uid="{E2948179-8B26-4995-95C1-022A7DC51542}"/>
    <cellStyle name="Currency 13 2 4 2 4 3 2" xfId="24036" xr:uid="{D679134E-A371-435F-A918-1429119A109A}"/>
    <cellStyle name="Currency 13 2 4 2 4 3 2 2" xfId="37728" xr:uid="{6D933431-C975-456B-82DB-F5FA453EC307}"/>
    <cellStyle name="Currency 13 2 4 2 4 3 2 3" xfId="52611" xr:uid="{EC0B1E11-9741-4F01-9370-27D24EBFBF8F}"/>
    <cellStyle name="Currency 13 2 4 2 4 3 3" xfId="17192" xr:uid="{CF92D6D8-4245-4E05-8ADE-AF0D6F654AA7}"/>
    <cellStyle name="Currency 13 2 4 2 4 3 4" xfId="30882" xr:uid="{8E63B67A-7EE7-411A-ABBB-811AB22116BA}"/>
    <cellStyle name="Currency 13 2 4 2 4 3 5" xfId="45765" xr:uid="{3B45A073-31A2-4706-9AFF-5FA7C7D3C993}"/>
    <cellStyle name="Currency 13 2 4 2 4 4" xfId="20614" xr:uid="{C8E62482-4581-4DE7-BE43-A9A3C784D4B0}"/>
    <cellStyle name="Currency 13 2 4 2 4 4 2" xfId="34306" xr:uid="{1B3321BA-F1A8-46CD-A09E-DE115D5602A1}"/>
    <cellStyle name="Currency 13 2 4 2 4 4 3" xfId="49189" xr:uid="{3117DC2C-9947-446F-BC4D-60BD4FFD956E}"/>
    <cellStyle name="Currency 13 2 4 2 4 5" xfId="13770" xr:uid="{35D85290-4BC8-4EF8-B191-3B7050B94311}"/>
    <cellStyle name="Currency 13 2 4 2 4 6" xfId="27460" xr:uid="{E3A74C78-0D1D-4A5C-AC6D-7A78E7F5B383}"/>
    <cellStyle name="Currency 13 2 4 2 4 7" xfId="42343" xr:uid="{B71AB4AA-9042-4E59-AC6C-BF242749E87A}"/>
    <cellStyle name="Currency 13 2 4 2 5" xfId="8632" xr:uid="{E8176C82-DE47-43B6-A28D-8636E7BEAA59}"/>
    <cellStyle name="Currency 13 2 4 2 5 2" xfId="12054" xr:uid="{64123F32-16B9-4045-9915-20F9F2C96BED}"/>
    <cellStyle name="Currency 13 2 4 2 5 2 2" xfId="25744" xr:uid="{79AFCFC1-6402-461D-B811-BC2F7C8F9310}"/>
    <cellStyle name="Currency 13 2 4 2 5 2 2 2" xfId="39436" xr:uid="{A0C980D9-A6CB-43D7-BA56-A6C6D9E5EC90}"/>
    <cellStyle name="Currency 13 2 4 2 5 2 2 3" xfId="54319" xr:uid="{3A3FC7F2-5AC7-4ED3-9152-65FBDB0B803F}"/>
    <cellStyle name="Currency 13 2 4 2 5 2 3" xfId="18900" xr:uid="{B5ECB9A4-42BD-43AD-88C3-23531F26475C}"/>
    <cellStyle name="Currency 13 2 4 2 5 2 4" xfId="32590" xr:uid="{0EB8ABF8-4294-47B0-A24F-499293E952B2}"/>
    <cellStyle name="Currency 13 2 4 2 5 2 5" xfId="47473" xr:uid="{BDC6C592-07BF-4664-9286-68118518E624}"/>
    <cellStyle name="Currency 13 2 4 2 5 3" xfId="22322" xr:uid="{8F2B4900-F265-4B6E-963A-3CC39E05DC1A}"/>
    <cellStyle name="Currency 13 2 4 2 5 3 2" xfId="36014" xr:uid="{2CA03529-4908-406E-8FB7-235E12FF5528}"/>
    <cellStyle name="Currency 13 2 4 2 5 3 3" xfId="50897" xr:uid="{4382ED08-F29E-4F2C-A7EB-B8558F34A2E7}"/>
    <cellStyle name="Currency 13 2 4 2 5 4" xfId="15478" xr:uid="{FA2D0BA8-AD3E-4C77-90F4-E85BA45DA8D0}"/>
    <cellStyle name="Currency 13 2 4 2 5 5" xfId="29168" xr:uid="{13A4BFAC-79B7-419D-A638-8893CF8B5CF9}"/>
    <cellStyle name="Currency 13 2 4 2 5 6" xfId="44051" xr:uid="{5AE8FC54-F6BA-46F4-957E-979E3D45648A}"/>
    <cellStyle name="Currency 13 2 4 2 6" xfId="10342" xr:uid="{2770F74B-53F3-4B94-A517-6AC1F0025055}"/>
    <cellStyle name="Currency 13 2 4 2 6 2" xfId="24032" xr:uid="{047B8C7C-AE05-4D7E-B674-0797970466D9}"/>
    <cellStyle name="Currency 13 2 4 2 6 2 2" xfId="37724" xr:uid="{DD50B183-C86B-4DDA-9C90-10153E597B38}"/>
    <cellStyle name="Currency 13 2 4 2 6 2 3" xfId="52607" xr:uid="{D4337986-4182-4F3D-A676-0BFE34A11C74}"/>
    <cellStyle name="Currency 13 2 4 2 6 3" xfId="17188" xr:uid="{337B31DD-D535-4922-A10A-1A32585E1A7F}"/>
    <cellStyle name="Currency 13 2 4 2 6 4" xfId="30878" xr:uid="{E6A2B9DE-A78B-4944-AA1E-20C04D73DF08}"/>
    <cellStyle name="Currency 13 2 4 2 6 5" xfId="45761" xr:uid="{B2D8D49F-34DB-4528-9B25-AE9F3961AEF9}"/>
    <cellStyle name="Currency 13 2 4 2 7" xfId="20610" xr:uid="{E19202DA-2A91-47C9-A7AF-3A6ED1693D0E}"/>
    <cellStyle name="Currency 13 2 4 2 7 2" xfId="34302" xr:uid="{9EDD501A-519E-4ED8-9352-2077379701CA}"/>
    <cellStyle name="Currency 13 2 4 2 7 3" xfId="49185" xr:uid="{E43199CF-36B2-4A98-9C3E-5D37D8E38805}"/>
    <cellStyle name="Currency 13 2 4 2 8" xfId="13766" xr:uid="{9E53D38D-2113-4B3A-B364-2A93D55882F0}"/>
    <cellStyle name="Currency 13 2 4 2 9" xfId="27456" xr:uid="{6665C2CF-BD16-443A-8D40-C929A72B007B}"/>
    <cellStyle name="Currency 13 2 4 3" xfId="6924" xr:uid="{D01433F9-EE3C-40AF-BC52-25AE5B7B1E10}"/>
    <cellStyle name="Currency 13 2 4 3 10" xfId="42344" xr:uid="{12C497D6-DAA2-4203-BB58-04F17A00C9B0}"/>
    <cellStyle name="Currency 13 2 4 3 2" xfId="6925" xr:uid="{B0802B17-26C9-477C-A356-1C3210BED279}"/>
    <cellStyle name="Currency 13 2 4 3 2 2" xfId="6926" xr:uid="{1037C360-EA03-4B32-AAAB-C8FF4D891B50}"/>
    <cellStyle name="Currency 13 2 4 3 2 2 2" xfId="8639" xr:uid="{0803589E-08AB-4217-84D1-5F19C67F4F60}"/>
    <cellStyle name="Currency 13 2 4 3 2 2 2 2" xfId="12061" xr:uid="{885C092F-B6D3-4B2E-BC95-ABADB9214A2E}"/>
    <cellStyle name="Currency 13 2 4 3 2 2 2 2 2" xfId="25751" xr:uid="{FCDF2B10-B060-4D47-AA7D-F871B74002FC}"/>
    <cellStyle name="Currency 13 2 4 3 2 2 2 2 2 2" xfId="39443" xr:uid="{C097E779-BD86-40BE-A0FF-36945402F458}"/>
    <cellStyle name="Currency 13 2 4 3 2 2 2 2 2 3" xfId="54326" xr:uid="{5ECD96B7-FE64-4562-A610-61F7C4BA08CE}"/>
    <cellStyle name="Currency 13 2 4 3 2 2 2 2 3" xfId="18907" xr:uid="{6BEF6E83-D60B-4B98-8EA4-284CDDAD8F54}"/>
    <cellStyle name="Currency 13 2 4 3 2 2 2 2 4" xfId="32597" xr:uid="{577AD1A5-FD5B-43A8-BFA8-AF3AB4021674}"/>
    <cellStyle name="Currency 13 2 4 3 2 2 2 2 5" xfId="47480" xr:uid="{8B6B9E3F-4029-4316-8E94-5EF245AC58EF}"/>
    <cellStyle name="Currency 13 2 4 3 2 2 2 3" xfId="22329" xr:uid="{E779FDD7-C243-4082-9829-43F520F4FA33}"/>
    <cellStyle name="Currency 13 2 4 3 2 2 2 3 2" xfId="36021" xr:uid="{8C93BD7F-3EC5-4450-BC75-AE2531674DB1}"/>
    <cellStyle name="Currency 13 2 4 3 2 2 2 3 3" xfId="50904" xr:uid="{AE57CF0B-42F2-4878-B5CB-D62DFA87F57F}"/>
    <cellStyle name="Currency 13 2 4 3 2 2 2 4" xfId="15485" xr:uid="{3F619DE3-B357-438A-96D9-F11F46999CFA}"/>
    <cellStyle name="Currency 13 2 4 3 2 2 2 5" xfId="29175" xr:uid="{38219B56-F484-4773-BBCF-75DEDBC76172}"/>
    <cellStyle name="Currency 13 2 4 3 2 2 2 6" xfId="44058" xr:uid="{65EE3C8C-A798-475B-AD68-02EFF288F776}"/>
    <cellStyle name="Currency 13 2 4 3 2 2 3" xfId="10349" xr:uid="{0795FC99-00E0-43FA-9806-2EAB4BF37719}"/>
    <cellStyle name="Currency 13 2 4 3 2 2 3 2" xfId="24039" xr:uid="{7E6D77B1-4FA7-4FF8-95A6-6CCEE751D97B}"/>
    <cellStyle name="Currency 13 2 4 3 2 2 3 2 2" xfId="37731" xr:uid="{B13F0E7E-9633-4C89-80D9-8701F475C1E9}"/>
    <cellStyle name="Currency 13 2 4 3 2 2 3 2 3" xfId="52614" xr:uid="{99C59A4E-09E3-4016-BA37-0DB4A416DDE2}"/>
    <cellStyle name="Currency 13 2 4 3 2 2 3 3" xfId="17195" xr:uid="{92D8005F-6F69-4119-B2D5-87F95F2D8DA5}"/>
    <cellStyle name="Currency 13 2 4 3 2 2 3 4" xfId="30885" xr:uid="{C47B6801-F300-4485-B4D6-BAA5FEFACE42}"/>
    <cellStyle name="Currency 13 2 4 3 2 2 3 5" xfId="45768" xr:uid="{412EA146-BE26-4FA7-89B1-664BB92BF79F}"/>
    <cellStyle name="Currency 13 2 4 3 2 2 4" xfId="20617" xr:uid="{637BD9DA-12F5-4356-8E00-4AC1E51638D9}"/>
    <cellStyle name="Currency 13 2 4 3 2 2 4 2" xfId="34309" xr:uid="{D36A172D-1DDD-4042-8D2A-6BBC45A274BE}"/>
    <cellStyle name="Currency 13 2 4 3 2 2 4 3" xfId="49192" xr:uid="{35DBDDC9-145F-4AD8-9440-C67FE04D25C5}"/>
    <cellStyle name="Currency 13 2 4 3 2 2 5" xfId="13773" xr:uid="{AC001038-49E5-4DC8-B30F-34286272727C}"/>
    <cellStyle name="Currency 13 2 4 3 2 2 6" xfId="27463" xr:uid="{599A5954-F394-4B00-AED2-0BBEA7B76075}"/>
    <cellStyle name="Currency 13 2 4 3 2 2 7" xfId="42346" xr:uid="{5A3DB4CB-F04C-4ED6-83DF-4C0659D485F1}"/>
    <cellStyle name="Currency 13 2 4 3 2 3" xfId="8638" xr:uid="{BDA1853F-3318-42CC-89BF-340A642A5459}"/>
    <cellStyle name="Currency 13 2 4 3 2 3 2" xfId="12060" xr:uid="{D6671D30-FE32-4F06-BF3E-8C6B5F653145}"/>
    <cellStyle name="Currency 13 2 4 3 2 3 2 2" xfId="25750" xr:uid="{40D2AA8E-23CD-45D7-BBD1-0CD89837AC24}"/>
    <cellStyle name="Currency 13 2 4 3 2 3 2 2 2" xfId="39442" xr:uid="{D4E51F06-349D-47F1-8EE5-079754C4A56A}"/>
    <cellStyle name="Currency 13 2 4 3 2 3 2 2 3" xfId="54325" xr:uid="{142C5C16-C8B6-4133-A54D-498A3211E45D}"/>
    <cellStyle name="Currency 13 2 4 3 2 3 2 3" xfId="18906" xr:uid="{E3705F22-673A-4AD0-9322-C598277A45F4}"/>
    <cellStyle name="Currency 13 2 4 3 2 3 2 4" xfId="32596" xr:uid="{26CA3200-A695-4F42-9645-39C1AE29FA66}"/>
    <cellStyle name="Currency 13 2 4 3 2 3 2 5" xfId="47479" xr:uid="{10E205D4-6024-401A-AEC7-BDB005925AF5}"/>
    <cellStyle name="Currency 13 2 4 3 2 3 3" xfId="22328" xr:uid="{BDC99636-2D2E-471B-88A8-ABE6C5A39214}"/>
    <cellStyle name="Currency 13 2 4 3 2 3 3 2" xfId="36020" xr:uid="{B06C0395-3D65-4F09-84AD-2D1E817EEBC9}"/>
    <cellStyle name="Currency 13 2 4 3 2 3 3 3" xfId="50903" xr:uid="{8C50D44D-5E2A-4ED2-9554-98F597FFEDF8}"/>
    <cellStyle name="Currency 13 2 4 3 2 3 4" xfId="15484" xr:uid="{CE5B26A1-89DB-458B-8BFE-7B1238B5BBF4}"/>
    <cellStyle name="Currency 13 2 4 3 2 3 5" xfId="29174" xr:uid="{FD4DAC1B-1953-4825-8A15-F315EE26C175}"/>
    <cellStyle name="Currency 13 2 4 3 2 3 6" xfId="44057" xr:uid="{FEBECFFE-A4A7-4A8D-B17C-A8E410EDA11D}"/>
    <cellStyle name="Currency 13 2 4 3 2 4" xfId="10348" xr:uid="{768BF6CA-9B3B-4536-A293-F587BB1CED42}"/>
    <cellStyle name="Currency 13 2 4 3 2 4 2" xfId="24038" xr:uid="{7808D09E-D244-4003-BA02-959BA83DFDD8}"/>
    <cellStyle name="Currency 13 2 4 3 2 4 2 2" xfId="37730" xr:uid="{FC9AFC6B-152D-4FBB-95F1-C3C5FA8F5B36}"/>
    <cellStyle name="Currency 13 2 4 3 2 4 2 3" xfId="52613" xr:uid="{A83BF51F-7A2D-453E-9E93-E367FFD2DAA2}"/>
    <cellStyle name="Currency 13 2 4 3 2 4 3" xfId="17194" xr:uid="{286CA988-F24D-4205-8756-92BE892AD218}"/>
    <cellStyle name="Currency 13 2 4 3 2 4 4" xfId="30884" xr:uid="{028D3217-C884-46C4-A115-D0BD822BC71C}"/>
    <cellStyle name="Currency 13 2 4 3 2 4 5" xfId="45767" xr:uid="{BF5F3B84-78C5-470C-BA3E-B658B308AA63}"/>
    <cellStyle name="Currency 13 2 4 3 2 5" xfId="20616" xr:uid="{9A993689-22AF-4E03-938C-3401A19591F3}"/>
    <cellStyle name="Currency 13 2 4 3 2 5 2" xfId="34308" xr:uid="{DAE88C8C-710D-451F-BE19-A32EA0FFACF9}"/>
    <cellStyle name="Currency 13 2 4 3 2 5 3" xfId="49191" xr:uid="{3E9DA3DA-A4E4-4267-AD1F-CED0D8AE8A0A}"/>
    <cellStyle name="Currency 13 2 4 3 2 6" xfId="13772" xr:uid="{BFF4D19B-68C9-4303-80B4-8750EADC424E}"/>
    <cellStyle name="Currency 13 2 4 3 2 7" xfId="27462" xr:uid="{940461E8-17A7-4724-AD3B-BC74E7D424C1}"/>
    <cellStyle name="Currency 13 2 4 3 2 8" xfId="42345" xr:uid="{67536F94-D0BF-43BF-92D4-1645BB239B67}"/>
    <cellStyle name="Currency 13 2 4 3 3" xfId="6927" xr:uid="{DB1D8BF2-2A20-47BC-961E-38303E067B57}"/>
    <cellStyle name="Currency 13 2 4 3 3 2" xfId="8640" xr:uid="{9B137E8B-4CB6-4677-8F2B-89F75B95AA07}"/>
    <cellStyle name="Currency 13 2 4 3 3 2 2" xfId="12062" xr:uid="{F5CBC02D-5925-476A-BC3F-8EB810D71447}"/>
    <cellStyle name="Currency 13 2 4 3 3 2 2 2" xfId="25752" xr:uid="{7EAC9CFC-8BB0-4D9F-A33E-D145F0B5AC0F}"/>
    <cellStyle name="Currency 13 2 4 3 3 2 2 2 2" xfId="39444" xr:uid="{D9618A3A-F075-4139-8597-A9D602B78320}"/>
    <cellStyle name="Currency 13 2 4 3 3 2 2 2 3" xfId="54327" xr:uid="{EE2220A8-CF8E-454E-908A-CA1CBB5BA0EC}"/>
    <cellStyle name="Currency 13 2 4 3 3 2 2 3" xfId="18908" xr:uid="{2C518C35-A37F-44CD-9BF8-BA5D636BADE9}"/>
    <cellStyle name="Currency 13 2 4 3 3 2 2 4" xfId="32598" xr:uid="{40D89309-227E-4DDB-84A6-9D6EA6302312}"/>
    <cellStyle name="Currency 13 2 4 3 3 2 2 5" xfId="47481" xr:uid="{C13BD1D4-DFE0-44F1-A6F7-36E5E45C736E}"/>
    <cellStyle name="Currency 13 2 4 3 3 2 3" xfId="22330" xr:uid="{5960E30E-024A-426C-92E1-1DE8CB27D333}"/>
    <cellStyle name="Currency 13 2 4 3 3 2 3 2" xfId="36022" xr:uid="{A0731D54-D59A-4EE9-B1F6-5B011B49C2F7}"/>
    <cellStyle name="Currency 13 2 4 3 3 2 3 3" xfId="50905" xr:uid="{1A8ED7AB-52B9-4A97-B3C7-526C8762755A}"/>
    <cellStyle name="Currency 13 2 4 3 3 2 4" xfId="15486" xr:uid="{70C87AA6-8CE5-44D4-8527-74805FDF7089}"/>
    <cellStyle name="Currency 13 2 4 3 3 2 5" xfId="29176" xr:uid="{3348A1D4-E477-44C1-8075-18E44EDE4235}"/>
    <cellStyle name="Currency 13 2 4 3 3 2 6" xfId="44059" xr:uid="{918462FE-6718-4C49-8E40-3ECF409F4327}"/>
    <cellStyle name="Currency 13 2 4 3 3 3" xfId="10350" xr:uid="{645BECB9-6DA8-4DCD-8E11-56DC8840739F}"/>
    <cellStyle name="Currency 13 2 4 3 3 3 2" xfId="24040" xr:uid="{C37C17DD-3012-4717-B53D-6B2520FAD7D2}"/>
    <cellStyle name="Currency 13 2 4 3 3 3 2 2" xfId="37732" xr:uid="{317B10AB-FD4D-488E-9544-344281808316}"/>
    <cellStyle name="Currency 13 2 4 3 3 3 2 3" xfId="52615" xr:uid="{AAF490F1-42D3-4DB5-9611-867CE3C1851B}"/>
    <cellStyle name="Currency 13 2 4 3 3 3 3" xfId="17196" xr:uid="{A2E9A86F-42BF-44AA-89A4-9D65F4CD5333}"/>
    <cellStyle name="Currency 13 2 4 3 3 3 4" xfId="30886" xr:uid="{07998FC5-8C1E-42E7-9EAE-197448570701}"/>
    <cellStyle name="Currency 13 2 4 3 3 3 5" xfId="45769" xr:uid="{85EFA4D0-0C82-47B8-B749-9B25E7E60D15}"/>
    <cellStyle name="Currency 13 2 4 3 3 4" xfId="20618" xr:uid="{C3C3EF7C-8C26-4F2B-BEA2-DBF0874C18D9}"/>
    <cellStyle name="Currency 13 2 4 3 3 4 2" xfId="34310" xr:uid="{49A740C7-C00B-42C4-81B3-0C08FA9C0C42}"/>
    <cellStyle name="Currency 13 2 4 3 3 4 3" xfId="49193" xr:uid="{7E697F7D-1573-44D7-B4D1-7A942B281944}"/>
    <cellStyle name="Currency 13 2 4 3 3 5" xfId="13774" xr:uid="{2EC61051-4F4D-4DBE-AAD5-1F5F1DD580B9}"/>
    <cellStyle name="Currency 13 2 4 3 3 6" xfId="27464" xr:uid="{748A7DE7-0305-4011-AE67-C499AE9D4ED5}"/>
    <cellStyle name="Currency 13 2 4 3 3 7" xfId="42347" xr:uid="{BAA95B1D-220A-4C1E-AD7A-2DF68B3AA7F0}"/>
    <cellStyle name="Currency 13 2 4 3 4" xfId="6928" xr:uid="{879DEE33-D524-434B-ABD0-9EB8A79B162F}"/>
    <cellStyle name="Currency 13 2 4 3 4 2" xfId="8641" xr:uid="{9671CA81-DEC6-425C-A5F8-DD94B1954DB9}"/>
    <cellStyle name="Currency 13 2 4 3 4 2 2" xfId="12063" xr:uid="{59E8BFF9-9492-4E63-BCD6-7B7A58002ED4}"/>
    <cellStyle name="Currency 13 2 4 3 4 2 2 2" xfId="25753" xr:uid="{A0241203-A2C9-4120-A86C-18AE47CE173E}"/>
    <cellStyle name="Currency 13 2 4 3 4 2 2 2 2" xfId="39445" xr:uid="{E03EA594-55D8-4E33-AE38-4A5A1550D1D0}"/>
    <cellStyle name="Currency 13 2 4 3 4 2 2 2 3" xfId="54328" xr:uid="{997E6113-824A-4760-B1BA-4D6BC841B5A1}"/>
    <cellStyle name="Currency 13 2 4 3 4 2 2 3" xfId="18909" xr:uid="{885C2BEC-B078-4A3F-9F3A-14EFC3695059}"/>
    <cellStyle name="Currency 13 2 4 3 4 2 2 4" xfId="32599" xr:uid="{569AD89B-457B-4DF9-B0B1-AEF0C28A354F}"/>
    <cellStyle name="Currency 13 2 4 3 4 2 2 5" xfId="47482" xr:uid="{518FD951-9659-433A-B97E-1B78E56C2B2E}"/>
    <cellStyle name="Currency 13 2 4 3 4 2 3" xfId="22331" xr:uid="{F131A718-B7BA-4BF8-B660-92864033213C}"/>
    <cellStyle name="Currency 13 2 4 3 4 2 3 2" xfId="36023" xr:uid="{737B46D7-6A2D-4FAE-B6B8-AFB8D6309BBE}"/>
    <cellStyle name="Currency 13 2 4 3 4 2 3 3" xfId="50906" xr:uid="{D87097AD-0A9D-4EAC-AA5D-281D96ABA2AE}"/>
    <cellStyle name="Currency 13 2 4 3 4 2 4" xfId="15487" xr:uid="{B0E46E2D-5CAF-4BD2-814D-0450C0F6B0A7}"/>
    <cellStyle name="Currency 13 2 4 3 4 2 5" xfId="29177" xr:uid="{02EDB013-CC40-48E9-8A02-6C43010673A3}"/>
    <cellStyle name="Currency 13 2 4 3 4 2 6" xfId="44060" xr:uid="{C0844438-F457-4151-8835-C090BAEA058C}"/>
    <cellStyle name="Currency 13 2 4 3 4 3" xfId="10351" xr:uid="{25C02BF1-78E1-45FD-B5C6-857E52F4ED53}"/>
    <cellStyle name="Currency 13 2 4 3 4 3 2" xfId="24041" xr:uid="{1790059D-1BBD-48E3-94AC-7093C2D9D7CC}"/>
    <cellStyle name="Currency 13 2 4 3 4 3 2 2" xfId="37733" xr:uid="{253317E1-DEB1-43E9-8A61-2724493BE0C2}"/>
    <cellStyle name="Currency 13 2 4 3 4 3 2 3" xfId="52616" xr:uid="{AC6D6663-CE38-4470-A19D-D255DB0199B6}"/>
    <cellStyle name="Currency 13 2 4 3 4 3 3" xfId="17197" xr:uid="{91E5DC31-F355-4E06-A07B-9569C16E3CD2}"/>
    <cellStyle name="Currency 13 2 4 3 4 3 4" xfId="30887" xr:uid="{91EE4FB3-0E86-4087-A286-F61F9B33CDCE}"/>
    <cellStyle name="Currency 13 2 4 3 4 3 5" xfId="45770" xr:uid="{4980DF48-C380-4542-BA19-F0845741D2DB}"/>
    <cellStyle name="Currency 13 2 4 3 4 4" xfId="20619" xr:uid="{9EA0A49B-C2A1-42BD-BA2B-DE269CD80182}"/>
    <cellStyle name="Currency 13 2 4 3 4 4 2" xfId="34311" xr:uid="{59AB5C5F-ACB5-47AD-BED0-52D5D68D5B69}"/>
    <cellStyle name="Currency 13 2 4 3 4 4 3" xfId="49194" xr:uid="{FF63E677-7B5E-4192-A748-D6E8569A8F2A}"/>
    <cellStyle name="Currency 13 2 4 3 4 5" xfId="13775" xr:uid="{2269F4BF-9150-4C00-9381-E0DE682E33B4}"/>
    <cellStyle name="Currency 13 2 4 3 4 6" xfId="27465" xr:uid="{0AEB69A4-B5CD-4FE3-AAD8-3A811C8A0DD1}"/>
    <cellStyle name="Currency 13 2 4 3 4 7" xfId="42348" xr:uid="{9677DCB5-C14E-43E6-BE32-7AE2A4E0DE19}"/>
    <cellStyle name="Currency 13 2 4 3 5" xfId="8637" xr:uid="{7BF3A81D-386D-46AD-BA61-D289CA374654}"/>
    <cellStyle name="Currency 13 2 4 3 5 2" xfId="12059" xr:uid="{EEACF310-7FE7-4FCC-A041-385D70F9B41E}"/>
    <cellStyle name="Currency 13 2 4 3 5 2 2" xfId="25749" xr:uid="{A5F1E268-CCB2-46D2-B1D7-BBBE3256B04F}"/>
    <cellStyle name="Currency 13 2 4 3 5 2 2 2" xfId="39441" xr:uid="{D2390358-CD17-4F51-886F-A4B243572020}"/>
    <cellStyle name="Currency 13 2 4 3 5 2 2 3" xfId="54324" xr:uid="{4AF1225C-A9A0-46F3-926C-4FFD97424F48}"/>
    <cellStyle name="Currency 13 2 4 3 5 2 3" xfId="18905" xr:uid="{AB63F76D-7C3A-4944-9503-29BE93E59429}"/>
    <cellStyle name="Currency 13 2 4 3 5 2 4" xfId="32595" xr:uid="{67A0407B-E00A-45C4-9D9C-0E82C3E364E9}"/>
    <cellStyle name="Currency 13 2 4 3 5 2 5" xfId="47478" xr:uid="{5671080E-6C0B-4B65-88CD-D4401AC0E5E2}"/>
    <cellStyle name="Currency 13 2 4 3 5 3" xfId="22327" xr:uid="{AC0AF865-DE99-4EFE-8C65-3C43AA8228F2}"/>
    <cellStyle name="Currency 13 2 4 3 5 3 2" xfId="36019" xr:uid="{645661FD-1E0A-4EBE-ACDF-59D420FDFEA4}"/>
    <cellStyle name="Currency 13 2 4 3 5 3 3" xfId="50902" xr:uid="{14FB4ACA-F288-4600-946F-0FB853CCF3E1}"/>
    <cellStyle name="Currency 13 2 4 3 5 4" xfId="15483" xr:uid="{3DF9B381-2BA2-476B-A405-C5C5B01602F6}"/>
    <cellStyle name="Currency 13 2 4 3 5 5" xfId="29173" xr:uid="{EAFAA7C4-F997-4396-B347-C681A6585068}"/>
    <cellStyle name="Currency 13 2 4 3 5 6" xfId="44056" xr:uid="{CEE94F6C-0092-486C-B5F1-B4B47D245D73}"/>
    <cellStyle name="Currency 13 2 4 3 6" xfId="10347" xr:uid="{CC7D5E89-30D0-4176-8454-0DBFF7BE2779}"/>
    <cellStyle name="Currency 13 2 4 3 6 2" xfId="24037" xr:uid="{0F4BF833-7CB5-4836-8A55-97BDE1016F1B}"/>
    <cellStyle name="Currency 13 2 4 3 6 2 2" xfId="37729" xr:uid="{92E4B8DE-9011-4242-866E-1C4757DF213E}"/>
    <cellStyle name="Currency 13 2 4 3 6 2 3" xfId="52612" xr:uid="{10335075-D7D1-4D86-A085-744B712E9718}"/>
    <cellStyle name="Currency 13 2 4 3 6 3" xfId="17193" xr:uid="{0E1E5F9F-EDB6-4826-86AD-EC9874D88041}"/>
    <cellStyle name="Currency 13 2 4 3 6 4" xfId="30883" xr:uid="{B321277A-74D4-4FAB-B021-4E241916F54A}"/>
    <cellStyle name="Currency 13 2 4 3 6 5" xfId="45766" xr:uid="{CA0B3F4B-AF8C-4786-9CCE-D9647A5953C7}"/>
    <cellStyle name="Currency 13 2 4 3 7" xfId="20615" xr:uid="{64C98DFF-2681-4D71-B5BC-3F6C75E5AA1A}"/>
    <cellStyle name="Currency 13 2 4 3 7 2" xfId="34307" xr:uid="{B9514287-C5D1-4F24-8585-7F7FDF9B8B96}"/>
    <cellStyle name="Currency 13 2 4 3 7 3" xfId="49190" xr:uid="{2B5D628D-0DD9-4B9D-BD8B-199DB33C5FE8}"/>
    <cellStyle name="Currency 13 2 4 3 8" xfId="13771" xr:uid="{F35FF28C-72D8-47DC-A73F-BA9BF23EBC3A}"/>
    <cellStyle name="Currency 13 2 4 3 9" xfId="27461" xr:uid="{837B725A-7227-4D96-9CAB-551850252C51}"/>
    <cellStyle name="Currency 13 2 4 4" xfId="6929" xr:uid="{B7713CFF-F4B6-42B1-A470-B709FC064D5D}"/>
    <cellStyle name="Currency 13 2 4 4 2" xfId="6930" xr:uid="{2573ACEA-AAA2-4B9B-A6D2-BBA1261FB950}"/>
    <cellStyle name="Currency 13 2 4 4 2 2" xfId="8643" xr:uid="{74EA21B5-EC68-479B-BF52-DB4458AE9733}"/>
    <cellStyle name="Currency 13 2 4 4 2 2 2" xfId="12065" xr:uid="{683C2AA5-0C9E-416E-96D5-33D114E27E44}"/>
    <cellStyle name="Currency 13 2 4 4 2 2 2 2" xfId="25755" xr:uid="{356F9E28-8B04-4C7A-8EA9-3B9A9E322FEB}"/>
    <cellStyle name="Currency 13 2 4 4 2 2 2 2 2" xfId="39447" xr:uid="{33586A5D-EFA2-433C-B821-60CE844804FA}"/>
    <cellStyle name="Currency 13 2 4 4 2 2 2 2 3" xfId="54330" xr:uid="{63380191-71A4-4834-B79E-643A2E3584E8}"/>
    <cellStyle name="Currency 13 2 4 4 2 2 2 3" xfId="18911" xr:uid="{4AEEBB7B-F717-437A-9294-0BF58F07E9E2}"/>
    <cellStyle name="Currency 13 2 4 4 2 2 2 4" xfId="32601" xr:uid="{C0C4E2BD-62DA-42E2-BE14-6BFB9C6A7D7F}"/>
    <cellStyle name="Currency 13 2 4 4 2 2 2 5" xfId="47484" xr:uid="{9FAC5B9B-ACEB-470C-83BA-0FBA0E5992C1}"/>
    <cellStyle name="Currency 13 2 4 4 2 2 3" xfId="22333" xr:uid="{3CAEE61A-E707-48B4-94AD-969138D0A219}"/>
    <cellStyle name="Currency 13 2 4 4 2 2 3 2" xfId="36025" xr:uid="{A1F80C56-1925-4B07-93DB-8ACF7423045D}"/>
    <cellStyle name="Currency 13 2 4 4 2 2 3 3" xfId="50908" xr:uid="{EFAD7C54-81B6-473E-9AE8-D8E1F7B3D97D}"/>
    <cellStyle name="Currency 13 2 4 4 2 2 4" xfId="15489" xr:uid="{D84A7772-73A0-4083-AC12-C462159EB9D5}"/>
    <cellStyle name="Currency 13 2 4 4 2 2 5" xfId="29179" xr:uid="{4C6FAA52-FD93-4CA4-8589-4323BB923F6B}"/>
    <cellStyle name="Currency 13 2 4 4 2 2 6" xfId="44062" xr:uid="{86CF7700-C1AB-46D9-AB20-D1ECF41CA690}"/>
    <cellStyle name="Currency 13 2 4 4 2 3" xfId="10353" xr:uid="{66A90E27-031A-4F74-9104-3A7A05417193}"/>
    <cellStyle name="Currency 13 2 4 4 2 3 2" xfId="24043" xr:uid="{61EFD0F7-7144-4F39-9E1F-490580EB9A0C}"/>
    <cellStyle name="Currency 13 2 4 4 2 3 2 2" xfId="37735" xr:uid="{E1975E88-B69B-4352-A37C-01153F8CE7DE}"/>
    <cellStyle name="Currency 13 2 4 4 2 3 2 3" xfId="52618" xr:uid="{D0680D97-0409-4309-B546-BED9E6B525F4}"/>
    <cellStyle name="Currency 13 2 4 4 2 3 3" xfId="17199" xr:uid="{E27B26AD-8865-4CD2-BFD9-1009D4669B86}"/>
    <cellStyle name="Currency 13 2 4 4 2 3 4" xfId="30889" xr:uid="{24299B3D-CC1A-4398-886B-28378319BB6E}"/>
    <cellStyle name="Currency 13 2 4 4 2 3 5" xfId="45772" xr:uid="{FD878842-25F6-4DD6-8019-B6B99DB2E4EC}"/>
    <cellStyle name="Currency 13 2 4 4 2 4" xfId="20621" xr:uid="{969DDF83-A79D-4921-AFA1-60DDDAB53A34}"/>
    <cellStyle name="Currency 13 2 4 4 2 4 2" xfId="34313" xr:uid="{1146E1C9-627B-4B16-9659-F3D6E9A8880B}"/>
    <cellStyle name="Currency 13 2 4 4 2 4 3" xfId="49196" xr:uid="{01F07640-B448-473F-A0CC-4CF4AFB6858C}"/>
    <cellStyle name="Currency 13 2 4 4 2 5" xfId="13777" xr:uid="{296AE0BE-BB09-4C1E-9DFF-C60343A9C9EF}"/>
    <cellStyle name="Currency 13 2 4 4 2 6" xfId="27467" xr:uid="{7066D8EE-7F2D-40C9-9BDF-90AEDB1FF9E8}"/>
    <cellStyle name="Currency 13 2 4 4 2 7" xfId="42350" xr:uid="{5674167A-24F0-4879-9D89-44636B0B887A}"/>
    <cellStyle name="Currency 13 2 4 4 3" xfId="8642" xr:uid="{C7A6898B-C473-4BB3-9269-258F8B022E2D}"/>
    <cellStyle name="Currency 13 2 4 4 3 2" xfId="12064" xr:uid="{843F7A0B-D127-48D4-959A-F853EC21536F}"/>
    <cellStyle name="Currency 13 2 4 4 3 2 2" xfId="25754" xr:uid="{F8AAAA9D-3FB8-46EE-8D73-209594F472AD}"/>
    <cellStyle name="Currency 13 2 4 4 3 2 2 2" xfId="39446" xr:uid="{A3039F47-51EF-41E5-B4DF-43FA37CFB896}"/>
    <cellStyle name="Currency 13 2 4 4 3 2 2 3" xfId="54329" xr:uid="{A624F29C-F48C-4CDC-A406-91A18BC287F1}"/>
    <cellStyle name="Currency 13 2 4 4 3 2 3" xfId="18910" xr:uid="{4936F648-C6E2-44F6-B33A-E35F8CC0B0F1}"/>
    <cellStyle name="Currency 13 2 4 4 3 2 4" xfId="32600" xr:uid="{437E8DB0-1403-415A-A647-E035860A24AB}"/>
    <cellStyle name="Currency 13 2 4 4 3 2 5" xfId="47483" xr:uid="{C7E32BE7-196C-482E-A5BE-D95B3A0A4A5E}"/>
    <cellStyle name="Currency 13 2 4 4 3 3" xfId="22332" xr:uid="{53BAA7E9-E664-4E73-97AA-2061AA675D86}"/>
    <cellStyle name="Currency 13 2 4 4 3 3 2" xfId="36024" xr:uid="{B596F188-DE93-483E-9B7F-27559D0905F7}"/>
    <cellStyle name="Currency 13 2 4 4 3 3 3" xfId="50907" xr:uid="{DFCCE991-2A8C-4657-80A8-05A73A83320A}"/>
    <cellStyle name="Currency 13 2 4 4 3 4" xfId="15488" xr:uid="{9D67B5E7-42EC-4D05-9081-2193FB60C822}"/>
    <cellStyle name="Currency 13 2 4 4 3 5" xfId="29178" xr:uid="{AB0B650A-E49C-449A-9B58-0AFCE5DD65CF}"/>
    <cellStyle name="Currency 13 2 4 4 3 6" xfId="44061" xr:uid="{A676CF7B-5B9E-4312-B716-97C1F29C4D34}"/>
    <cellStyle name="Currency 13 2 4 4 4" xfId="10352" xr:uid="{76B1CCCD-43DA-4A99-BA03-467C1D3F470E}"/>
    <cellStyle name="Currency 13 2 4 4 4 2" xfId="24042" xr:uid="{5F48C698-2FAE-4F82-A952-291B11E11C22}"/>
    <cellStyle name="Currency 13 2 4 4 4 2 2" xfId="37734" xr:uid="{A26AA6C0-3F89-4F24-9E11-45E3BF004F6C}"/>
    <cellStyle name="Currency 13 2 4 4 4 2 3" xfId="52617" xr:uid="{2A014235-B70C-4E98-85DB-D8CDA491A41E}"/>
    <cellStyle name="Currency 13 2 4 4 4 3" xfId="17198" xr:uid="{5186096A-02A5-4A0A-8FBE-C844615F5039}"/>
    <cellStyle name="Currency 13 2 4 4 4 4" xfId="30888" xr:uid="{30FDC0DF-3BD6-4E45-A15A-1DE73373CB21}"/>
    <cellStyle name="Currency 13 2 4 4 4 5" xfId="45771" xr:uid="{D5C3501A-466F-45CC-8788-DFB1A3C52644}"/>
    <cellStyle name="Currency 13 2 4 4 5" xfId="20620" xr:uid="{A9D1D4EE-CF6C-4235-A3E4-3D44C9341B48}"/>
    <cellStyle name="Currency 13 2 4 4 5 2" xfId="34312" xr:uid="{FC45FFE6-F6C2-40C6-8FCB-4F2864DB60A5}"/>
    <cellStyle name="Currency 13 2 4 4 5 3" xfId="49195" xr:uid="{9C9FC888-F4C1-4A2F-8409-23DD45002047}"/>
    <cellStyle name="Currency 13 2 4 4 6" xfId="13776" xr:uid="{DF7F92FA-F9CD-4225-A9D4-5DA085C30C61}"/>
    <cellStyle name="Currency 13 2 4 4 7" xfId="27466" xr:uid="{7C49E4C8-44E3-4973-BB2D-4C641B80BDC5}"/>
    <cellStyle name="Currency 13 2 4 4 8" xfId="42349" xr:uid="{803CE5DB-EB91-4B38-A40E-CAAF7554F247}"/>
    <cellStyle name="Currency 13 2 4 5" xfId="6931" xr:uid="{98A2B8D9-F169-4E18-9268-1C1987D7D4D5}"/>
    <cellStyle name="Currency 13 2 4 5 2" xfId="8644" xr:uid="{B18A774F-EE32-4FC3-9077-FDFD4E922281}"/>
    <cellStyle name="Currency 13 2 4 5 2 2" xfId="12066" xr:uid="{F6A6B7E7-07CE-4335-96AD-AA83B1274067}"/>
    <cellStyle name="Currency 13 2 4 5 2 2 2" xfId="25756" xr:uid="{A1A0A65A-4B74-411C-8B83-45539C0F65F8}"/>
    <cellStyle name="Currency 13 2 4 5 2 2 2 2" xfId="39448" xr:uid="{E53998B6-F550-4042-BE7A-28B30EB6078E}"/>
    <cellStyle name="Currency 13 2 4 5 2 2 2 3" xfId="54331" xr:uid="{5195D852-9B25-4BC4-8B49-54394263FF43}"/>
    <cellStyle name="Currency 13 2 4 5 2 2 3" xfId="18912" xr:uid="{16CBE98E-5212-4B36-B488-6FC37FFDF735}"/>
    <cellStyle name="Currency 13 2 4 5 2 2 4" xfId="32602" xr:uid="{885F8D99-024A-461B-BC69-1816E95A9532}"/>
    <cellStyle name="Currency 13 2 4 5 2 2 5" xfId="47485" xr:uid="{682803D2-6EF0-45F0-83BB-3C5BC3954F32}"/>
    <cellStyle name="Currency 13 2 4 5 2 3" xfId="22334" xr:uid="{2A19B308-2200-4D6D-A54A-9646BDB388D2}"/>
    <cellStyle name="Currency 13 2 4 5 2 3 2" xfId="36026" xr:uid="{0728EE46-80E7-49C9-9698-8D9A5008DC9E}"/>
    <cellStyle name="Currency 13 2 4 5 2 3 3" xfId="50909" xr:uid="{E597CAE8-2DD5-4795-96ED-65EE26957B46}"/>
    <cellStyle name="Currency 13 2 4 5 2 4" xfId="15490" xr:uid="{1AACA90A-DE6C-46D3-943D-A7A0E49465C8}"/>
    <cellStyle name="Currency 13 2 4 5 2 5" xfId="29180" xr:uid="{781C8FCF-EF5A-4DE3-8C76-A1D351BA17CC}"/>
    <cellStyle name="Currency 13 2 4 5 2 6" xfId="44063" xr:uid="{CC1B079A-6E33-4BF1-B78E-2D4744CEFE52}"/>
    <cellStyle name="Currency 13 2 4 5 3" xfId="10354" xr:uid="{A6E640D5-9B4A-43BF-B8DF-0187582C578D}"/>
    <cellStyle name="Currency 13 2 4 5 3 2" xfId="24044" xr:uid="{D1860664-BA76-49EE-9B32-57D8E59CFD06}"/>
    <cellStyle name="Currency 13 2 4 5 3 2 2" xfId="37736" xr:uid="{CCB5B828-3E17-4CC6-80CD-E8040DCFE718}"/>
    <cellStyle name="Currency 13 2 4 5 3 2 3" xfId="52619" xr:uid="{F931F052-DD03-49B4-A299-977DF4BB3DF3}"/>
    <cellStyle name="Currency 13 2 4 5 3 3" xfId="17200" xr:uid="{AF6D12B2-1DB3-4F10-AF8B-D26EE76F0CAA}"/>
    <cellStyle name="Currency 13 2 4 5 3 4" xfId="30890" xr:uid="{7AE31F63-52CE-4C41-8E4C-9A9BB0588DEC}"/>
    <cellStyle name="Currency 13 2 4 5 3 5" xfId="45773" xr:uid="{743FDA01-4A8F-456B-93C4-5903134486C1}"/>
    <cellStyle name="Currency 13 2 4 5 4" xfId="20622" xr:uid="{223544B7-1414-457E-A2AA-E1907695E8AC}"/>
    <cellStyle name="Currency 13 2 4 5 4 2" xfId="34314" xr:uid="{34E27E58-A569-4437-B0C6-0BB390D8E745}"/>
    <cellStyle name="Currency 13 2 4 5 4 3" xfId="49197" xr:uid="{7B198ACB-E7B7-4AD7-91C0-9B986324D61B}"/>
    <cellStyle name="Currency 13 2 4 5 5" xfId="13778" xr:uid="{0A70DB33-3586-4371-8177-EA437C6F2EDF}"/>
    <cellStyle name="Currency 13 2 4 5 6" xfId="27468" xr:uid="{B3DBFDCE-DD46-472A-86D2-E2657BC17EC3}"/>
    <cellStyle name="Currency 13 2 4 5 7" xfId="42351" xr:uid="{B5D9FC4B-3529-4D94-9C24-F90DB2F178A4}"/>
    <cellStyle name="Currency 13 2 4 6" xfId="6932" xr:uid="{649ED203-EC7B-4C62-AE10-68F62ADC0F19}"/>
    <cellStyle name="Currency 13 2 4 6 2" xfId="8645" xr:uid="{F043A9AA-E2FF-415A-9793-B5C38CC355B3}"/>
    <cellStyle name="Currency 13 2 4 6 2 2" xfId="12067" xr:uid="{E5F08008-311B-4AC1-9538-CED7B9BF8088}"/>
    <cellStyle name="Currency 13 2 4 6 2 2 2" xfId="25757" xr:uid="{7DC02F8E-E56F-4F28-AE1B-016783AB2CDB}"/>
    <cellStyle name="Currency 13 2 4 6 2 2 2 2" xfId="39449" xr:uid="{D13A80CB-2DD0-4B13-85E6-D2D1E327DFD3}"/>
    <cellStyle name="Currency 13 2 4 6 2 2 2 3" xfId="54332" xr:uid="{9CE884BC-250F-489F-89D5-0A02C9FD4D8B}"/>
    <cellStyle name="Currency 13 2 4 6 2 2 3" xfId="18913" xr:uid="{BB252A28-F982-4C97-8135-AE7F6DDABE06}"/>
    <cellStyle name="Currency 13 2 4 6 2 2 4" xfId="32603" xr:uid="{12971337-7491-4D4C-9ADC-A51334B2F05E}"/>
    <cellStyle name="Currency 13 2 4 6 2 2 5" xfId="47486" xr:uid="{2FAAD4BA-0325-4F14-B2C6-D4D48474BA99}"/>
    <cellStyle name="Currency 13 2 4 6 2 3" xfId="22335" xr:uid="{8FC2021F-7A04-4112-902A-03742CA579A6}"/>
    <cellStyle name="Currency 13 2 4 6 2 3 2" xfId="36027" xr:uid="{B06D0398-CC1F-4FBA-AE43-E66D203BD732}"/>
    <cellStyle name="Currency 13 2 4 6 2 3 3" xfId="50910" xr:uid="{A33B91FB-29F7-4B1A-B76A-0F09338ED69C}"/>
    <cellStyle name="Currency 13 2 4 6 2 4" xfId="15491" xr:uid="{C3AEB6EE-2677-46F2-A69C-09EFE8315F9B}"/>
    <cellStyle name="Currency 13 2 4 6 2 5" xfId="29181" xr:uid="{E2867FCC-FB7E-425F-99DF-34008728D43A}"/>
    <cellStyle name="Currency 13 2 4 6 2 6" xfId="44064" xr:uid="{DE09C4B9-FAC5-4C1E-B46F-EBAEBA703D93}"/>
    <cellStyle name="Currency 13 2 4 6 3" xfId="10355" xr:uid="{74F3640B-516C-45E0-82B0-F2BE143E8AE7}"/>
    <cellStyle name="Currency 13 2 4 6 3 2" xfId="24045" xr:uid="{9D766150-84BF-46CA-ADF4-063909930576}"/>
    <cellStyle name="Currency 13 2 4 6 3 2 2" xfId="37737" xr:uid="{2058E1AD-04CD-416A-B6CC-E93FA758B3C2}"/>
    <cellStyle name="Currency 13 2 4 6 3 2 3" xfId="52620" xr:uid="{CC881AEE-CE1A-4A96-A58E-94E12A782492}"/>
    <cellStyle name="Currency 13 2 4 6 3 3" xfId="17201" xr:uid="{8923A1E9-9065-4FBF-B2A6-D84D240BBC26}"/>
    <cellStyle name="Currency 13 2 4 6 3 4" xfId="30891" xr:uid="{34F4B602-7F80-4042-AAFA-E5D692AC98ED}"/>
    <cellStyle name="Currency 13 2 4 6 3 5" xfId="45774" xr:uid="{4B4881C4-8322-4C8B-8ADD-FC4F61C1A726}"/>
    <cellStyle name="Currency 13 2 4 6 4" xfId="20623" xr:uid="{8ACBF522-67FD-458F-9057-00C4463DE084}"/>
    <cellStyle name="Currency 13 2 4 6 4 2" xfId="34315" xr:uid="{2CA2C26D-DDD3-4FF0-BA19-04F3F1785823}"/>
    <cellStyle name="Currency 13 2 4 6 4 3" xfId="49198" xr:uid="{CBF430CC-0C0F-4200-9B0E-A08F203ABE70}"/>
    <cellStyle name="Currency 13 2 4 6 5" xfId="13779" xr:uid="{9380491E-0D53-4E8C-80D9-29FE95D4ACE2}"/>
    <cellStyle name="Currency 13 2 4 6 6" xfId="27469" xr:uid="{EE63FB3E-52D5-4791-BE2F-939792BD83C9}"/>
    <cellStyle name="Currency 13 2 4 6 7" xfId="42352" xr:uid="{D898F0E1-0A3E-40D0-96AE-6C627DC2B13E}"/>
    <cellStyle name="Currency 13 2 4 7" xfId="8631" xr:uid="{EF3CCECB-6475-4712-8A34-B77B30C39ED7}"/>
    <cellStyle name="Currency 13 2 4 7 2" xfId="12053" xr:uid="{1F754537-EE49-4512-8E4B-C1D6B73882C1}"/>
    <cellStyle name="Currency 13 2 4 7 2 2" xfId="25743" xr:uid="{FA0EA8CA-481A-4662-9750-A952846A3254}"/>
    <cellStyle name="Currency 13 2 4 7 2 2 2" xfId="39435" xr:uid="{B5EAC528-D5C0-4E73-90CB-07EF27C1538C}"/>
    <cellStyle name="Currency 13 2 4 7 2 2 3" xfId="54318" xr:uid="{C6093272-DB6E-443F-8D16-6C83D83CE2CA}"/>
    <cellStyle name="Currency 13 2 4 7 2 3" xfId="18899" xr:uid="{E73A316E-33C1-4E0C-B76B-838413EED6F9}"/>
    <cellStyle name="Currency 13 2 4 7 2 4" xfId="32589" xr:uid="{423A27B8-4B07-4810-9190-819177A553BF}"/>
    <cellStyle name="Currency 13 2 4 7 2 5" xfId="47472" xr:uid="{BDCCC117-3204-4EFA-80C7-C6E5982D2D80}"/>
    <cellStyle name="Currency 13 2 4 7 3" xfId="22321" xr:uid="{4837363D-6071-4468-BBCA-88A1597EC482}"/>
    <cellStyle name="Currency 13 2 4 7 3 2" xfId="36013" xr:uid="{B013E4ED-1DBA-4FF6-AE75-23BAC81DA9C3}"/>
    <cellStyle name="Currency 13 2 4 7 3 3" xfId="50896" xr:uid="{17CC5811-5055-4762-A96C-86D8B4C12EC2}"/>
    <cellStyle name="Currency 13 2 4 7 4" xfId="15477" xr:uid="{D5AC4908-C52A-4AA0-87A8-7E5EE656FBC5}"/>
    <cellStyle name="Currency 13 2 4 7 5" xfId="29167" xr:uid="{298F37D1-CE55-4EFE-914B-D7D52A9F0F9C}"/>
    <cellStyle name="Currency 13 2 4 7 6" xfId="44050" xr:uid="{E96F4259-A326-4E87-81F6-FFCEAD047CE6}"/>
    <cellStyle name="Currency 13 2 4 8" xfId="10341" xr:uid="{48C42147-1216-4FB7-955C-C5084C70ADAD}"/>
    <cellStyle name="Currency 13 2 4 8 2" xfId="24031" xr:uid="{23AB6B38-31F8-4AD9-A1AF-B089360E9888}"/>
    <cellStyle name="Currency 13 2 4 8 2 2" xfId="37723" xr:uid="{D2EB8006-F17F-4995-94D4-06D38CAD6083}"/>
    <cellStyle name="Currency 13 2 4 8 2 3" xfId="52606" xr:uid="{21233D73-5814-493C-AE4B-C7109E1AF8AB}"/>
    <cellStyle name="Currency 13 2 4 8 3" xfId="17187" xr:uid="{9FC39A41-90D4-4A6A-B845-D7F938D986CB}"/>
    <cellStyle name="Currency 13 2 4 8 4" xfId="30877" xr:uid="{71AF57AC-FB71-44C6-A936-FBAEDD5F38C4}"/>
    <cellStyle name="Currency 13 2 4 8 5" xfId="45760" xr:uid="{6BF33C45-D12A-469B-9938-613373BEE37A}"/>
    <cellStyle name="Currency 13 2 4 9" xfId="20609" xr:uid="{1FDDD1F9-682A-4738-BA4F-09F52270F6D6}"/>
    <cellStyle name="Currency 13 2 4 9 2" xfId="34301" xr:uid="{CED6985B-7537-4FE1-989E-83B7DE4E9CC4}"/>
    <cellStyle name="Currency 13 2 4 9 3" xfId="49184" xr:uid="{FFD59D17-8C7F-46D8-A1C7-255D660FE018}"/>
    <cellStyle name="Currency 13 2 5" xfId="6933" xr:uid="{8301E7B0-711F-4A11-8A6B-E38D5141943E}"/>
    <cellStyle name="Currency 13 2 5 10" xfId="42353" xr:uid="{84933051-F2E6-4EA7-924A-D57C2EA711B9}"/>
    <cellStyle name="Currency 13 2 5 2" xfId="6934" xr:uid="{E695939A-5216-412A-9019-E67DADF5BCA1}"/>
    <cellStyle name="Currency 13 2 5 2 2" xfId="6935" xr:uid="{926392DB-E537-475D-ABAD-84B28D3E5DC4}"/>
    <cellStyle name="Currency 13 2 5 2 2 2" xfId="8648" xr:uid="{87E8545E-4AEB-4905-9D5B-C496031AFF04}"/>
    <cellStyle name="Currency 13 2 5 2 2 2 2" xfId="12070" xr:uid="{DFEFF774-77B4-4490-B2BE-464D05A7DD91}"/>
    <cellStyle name="Currency 13 2 5 2 2 2 2 2" xfId="25760" xr:uid="{08ACF22F-5026-4C06-AEA2-D76320B593CD}"/>
    <cellStyle name="Currency 13 2 5 2 2 2 2 2 2" xfId="39452" xr:uid="{FAB514B2-05AF-4FFF-8DBA-128A9C7229F3}"/>
    <cellStyle name="Currency 13 2 5 2 2 2 2 2 3" xfId="54335" xr:uid="{5E719987-8334-450B-9ABD-4A83C48D4AF7}"/>
    <cellStyle name="Currency 13 2 5 2 2 2 2 3" xfId="18916" xr:uid="{06093FC3-CE1C-45C5-8AB9-37FD7B542476}"/>
    <cellStyle name="Currency 13 2 5 2 2 2 2 4" xfId="32606" xr:uid="{5E3FFEE8-4EDF-4A58-AC1E-FB42D83BC854}"/>
    <cellStyle name="Currency 13 2 5 2 2 2 2 5" xfId="47489" xr:uid="{647891F6-65C5-4EAE-9EAE-4668E71A1A4D}"/>
    <cellStyle name="Currency 13 2 5 2 2 2 3" xfId="22338" xr:uid="{47BDC173-3AA8-47D7-9AA4-7E28FA422F5F}"/>
    <cellStyle name="Currency 13 2 5 2 2 2 3 2" xfId="36030" xr:uid="{466F9F04-30F3-4649-88D4-35C498552B9E}"/>
    <cellStyle name="Currency 13 2 5 2 2 2 3 3" xfId="50913" xr:uid="{DF9CB6BD-BBAF-4A55-98B1-65F4E520DEAC}"/>
    <cellStyle name="Currency 13 2 5 2 2 2 4" xfId="15494" xr:uid="{C185302F-2591-4BE0-B5D9-C5D5DCB79997}"/>
    <cellStyle name="Currency 13 2 5 2 2 2 5" xfId="29184" xr:uid="{13E14835-1D42-4584-9A59-2530A154B24C}"/>
    <cellStyle name="Currency 13 2 5 2 2 2 6" xfId="44067" xr:uid="{E7B63CAD-557B-4874-BD5F-625B8DA260CE}"/>
    <cellStyle name="Currency 13 2 5 2 2 3" xfId="10358" xr:uid="{483B1DD4-6AE8-4805-8C57-80B271461F93}"/>
    <cellStyle name="Currency 13 2 5 2 2 3 2" xfId="24048" xr:uid="{77CB9676-ED34-46DB-A357-B1F1B6F55031}"/>
    <cellStyle name="Currency 13 2 5 2 2 3 2 2" xfId="37740" xr:uid="{9131D427-15E8-446A-A29E-9A5FCC21192B}"/>
    <cellStyle name="Currency 13 2 5 2 2 3 2 3" xfId="52623" xr:uid="{DA0EB424-F39B-402C-BA5A-762DC144D9A4}"/>
    <cellStyle name="Currency 13 2 5 2 2 3 3" xfId="17204" xr:uid="{5BDC3E55-38D4-4AA8-9C57-1BEDC06EE055}"/>
    <cellStyle name="Currency 13 2 5 2 2 3 4" xfId="30894" xr:uid="{D9D1344C-0226-4A7A-9637-42878CC41A36}"/>
    <cellStyle name="Currency 13 2 5 2 2 3 5" xfId="45777" xr:uid="{D6132F2B-160D-4C02-8E81-9A06629E49C5}"/>
    <cellStyle name="Currency 13 2 5 2 2 4" xfId="20626" xr:uid="{57095127-DB1B-4101-B6D7-6CA1F08995D5}"/>
    <cellStyle name="Currency 13 2 5 2 2 4 2" xfId="34318" xr:uid="{E8313AD8-8E20-46AC-BF94-C08492547EC5}"/>
    <cellStyle name="Currency 13 2 5 2 2 4 3" xfId="49201" xr:uid="{AB73BA68-7E17-46ED-805F-AC7DA58949CB}"/>
    <cellStyle name="Currency 13 2 5 2 2 5" xfId="13782" xr:uid="{C7C4D80B-54D7-41F7-B9C4-81AAE66BAD34}"/>
    <cellStyle name="Currency 13 2 5 2 2 6" xfId="27472" xr:uid="{2E443283-69DD-4E73-9709-82C04FD37702}"/>
    <cellStyle name="Currency 13 2 5 2 2 7" xfId="42355" xr:uid="{3A9A2DD8-C72F-4FB2-BDDF-842E853BBB4C}"/>
    <cellStyle name="Currency 13 2 5 2 3" xfId="8647" xr:uid="{9D3A718F-728E-469A-8482-D71F1F8D61DD}"/>
    <cellStyle name="Currency 13 2 5 2 3 2" xfId="12069" xr:uid="{8E324107-1578-42AF-8652-442D36FED5E6}"/>
    <cellStyle name="Currency 13 2 5 2 3 2 2" xfId="25759" xr:uid="{A3832FCF-1123-436D-8039-363615A0352D}"/>
    <cellStyle name="Currency 13 2 5 2 3 2 2 2" xfId="39451" xr:uid="{00E82B0E-E951-4A01-9DD7-2FCB263CCF17}"/>
    <cellStyle name="Currency 13 2 5 2 3 2 2 3" xfId="54334" xr:uid="{DA908DBF-0234-4D23-AD2C-F55C91A59035}"/>
    <cellStyle name="Currency 13 2 5 2 3 2 3" xfId="18915" xr:uid="{437EFBC8-42A6-40DE-8A6D-1E68E677EC1F}"/>
    <cellStyle name="Currency 13 2 5 2 3 2 4" xfId="32605" xr:uid="{E0C5B813-6B2F-4BC3-85EC-002BB53477A8}"/>
    <cellStyle name="Currency 13 2 5 2 3 2 5" xfId="47488" xr:uid="{BE910A7B-5D3D-4AD2-BE21-C68B1C1A72A7}"/>
    <cellStyle name="Currency 13 2 5 2 3 3" xfId="22337" xr:uid="{5DDB330C-61F2-482F-9945-5AC07380A84A}"/>
    <cellStyle name="Currency 13 2 5 2 3 3 2" xfId="36029" xr:uid="{437C8205-9E4B-4F67-81F2-4E17E0CC0B88}"/>
    <cellStyle name="Currency 13 2 5 2 3 3 3" xfId="50912" xr:uid="{082D2DCC-9CCB-43D2-B734-E42D6694B24B}"/>
    <cellStyle name="Currency 13 2 5 2 3 4" xfId="15493" xr:uid="{20BC09E6-0F50-4912-9BCC-775D7579CF5C}"/>
    <cellStyle name="Currency 13 2 5 2 3 5" xfId="29183" xr:uid="{864596DF-5076-4CAF-8F80-7D89BFE139BC}"/>
    <cellStyle name="Currency 13 2 5 2 3 6" xfId="44066" xr:uid="{B9D8E644-8FD2-4008-9491-CB0E29D499BE}"/>
    <cellStyle name="Currency 13 2 5 2 4" xfId="10357" xr:uid="{73BC1F28-7694-4C91-BC4A-2162E0DDBE97}"/>
    <cellStyle name="Currency 13 2 5 2 4 2" xfId="24047" xr:uid="{D3AA1788-9925-43AD-B62A-D944CB961B21}"/>
    <cellStyle name="Currency 13 2 5 2 4 2 2" xfId="37739" xr:uid="{6F181CA6-62F7-471C-9132-E0FED623FCDA}"/>
    <cellStyle name="Currency 13 2 5 2 4 2 3" xfId="52622" xr:uid="{4EADA371-4503-4138-9470-06FDAE84DC09}"/>
    <cellStyle name="Currency 13 2 5 2 4 3" xfId="17203" xr:uid="{0F7003D7-4F0F-495B-A6ED-089205548360}"/>
    <cellStyle name="Currency 13 2 5 2 4 4" xfId="30893" xr:uid="{360E79A1-38F1-4FA6-AAD8-8947A1397F1A}"/>
    <cellStyle name="Currency 13 2 5 2 4 5" xfId="45776" xr:uid="{666BBE24-4C42-4ACB-A583-46D1CBFF81C2}"/>
    <cellStyle name="Currency 13 2 5 2 5" xfId="20625" xr:uid="{4406D88C-006A-452D-B8A8-7EE769B6AF71}"/>
    <cellStyle name="Currency 13 2 5 2 5 2" xfId="34317" xr:uid="{032D4664-0E99-4EDA-AAB0-D727D235AC1E}"/>
    <cellStyle name="Currency 13 2 5 2 5 3" xfId="49200" xr:uid="{5D46C3F8-C98B-42C9-B15B-528C0B97E969}"/>
    <cellStyle name="Currency 13 2 5 2 6" xfId="13781" xr:uid="{D7B9AD5B-B8AA-4F18-B4D7-52B2E70A370A}"/>
    <cellStyle name="Currency 13 2 5 2 7" xfId="27471" xr:uid="{CF2360AC-7708-460E-BF3C-D31CAD93C15E}"/>
    <cellStyle name="Currency 13 2 5 2 8" xfId="42354" xr:uid="{6B94D356-AEA6-4855-8882-8C3AE57E8672}"/>
    <cellStyle name="Currency 13 2 5 3" xfId="6936" xr:uid="{2E6FF2A9-A206-4F91-9900-E3F6F2030ACC}"/>
    <cellStyle name="Currency 13 2 5 3 2" xfId="8649" xr:uid="{D4BCC5CE-50F5-4A04-A9DC-25EF1DB86A8F}"/>
    <cellStyle name="Currency 13 2 5 3 2 2" xfId="12071" xr:uid="{451C0817-6EFC-4D15-ABF7-C7CB81DF02FB}"/>
    <cellStyle name="Currency 13 2 5 3 2 2 2" xfId="25761" xr:uid="{B06829B1-0943-4DAE-805D-B6BA5648FAE5}"/>
    <cellStyle name="Currency 13 2 5 3 2 2 2 2" xfId="39453" xr:uid="{A69BD57D-22C1-4DDA-9A56-57DEA2B2C167}"/>
    <cellStyle name="Currency 13 2 5 3 2 2 2 3" xfId="54336" xr:uid="{2B3B8138-6A0C-4B8D-A1E6-53491CA9EFCC}"/>
    <cellStyle name="Currency 13 2 5 3 2 2 3" xfId="18917" xr:uid="{75BEC40A-88C5-40A1-9CFD-F0744E3EE339}"/>
    <cellStyle name="Currency 13 2 5 3 2 2 4" xfId="32607" xr:uid="{748DB99E-2C95-4AB3-A6C8-84577397B42F}"/>
    <cellStyle name="Currency 13 2 5 3 2 2 5" xfId="47490" xr:uid="{92CEED5E-8801-4BDA-8260-057165447856}"/>
    <cellStyle name="Currency 13 2 5 3 2 3" xfId="22339" xr:uid="{185F04B1-5746-46D2-88D9-B34A95B10351}"/>
    <cellStyle name="Currency 13 2 5 3 2 3 2" xfId="36031" xr:uid="{E056FFF2-7140-4673-8D20-A3DE65E29E9E}"/>
    <cellStyle name="Currency 13 2 5 3 2 3 3" xfId="50914" xr:uid="{C004E716-C574-40E0-8C8C-40BBE8680908}"/>
    <cellStyle name="Currency 13 2 5 3 2 4" xfId="15495" xr:uid="{5509F4D1-FB5F-4A54-A86B-C7E3480D458E}"/>
    <cellStyle name="Currency 13 2 5 3 2 5" xfId="29185" xr:uid="{5706884B-BD67-454A-8B6F-44F432B80914}"/>
    <cellStyle name="Currency 13 2 5 3 2 6" xfId="44068" xr:uid="{1FD6B68C-BD34-4186-A965-097399BA1897}"/>
    <cellStyle name="Currency 13 2 5 3 3" xfId="10359" xr:uid="{F8E0FF76-40CA-4A8F-BD9E-00F0CEF3C003}"/>
    <cellStyle name="Currency 13 2 5 3 3 2" xfId="24049" xr:uid="{1BC55767-25A4-42FD-9503-61D5D390A9E3}"/>
    <cellStyle name="Currency 13 2 5 3 3 2 2" xfId="37741" xr:uid="{FE98181C-942A-48B6-8859-632818130B7E}"/>
    <cellStyle name="Currency 13 2 5 3 3 2 3" xfId="52624" xr:uid="{61489F5C-E187-4C2F-A488-DCB4F85641D1}"/>
    <cellStyle name="Currency 13 2 5 3 3 3" xfId="17205" xr:uid="{DEF30081-3733-4E86-AA32-65C6AE7F870E}"/>
    <cellStyle name="Currency 13 2 5 3 3 4" xfId="30895" xr:uid="{FD2E8694-93FB-4F64-BCFD-0E6C892717AB}"/>
    <cellStyle name="Currency 13 2 5 3 3 5" xfId="45778" xr:uid="{78F55051-6C7C-452A-9888-1368C2266D97}"/>
    <cellStyle name="Currency 13 2 5 3 4" xfId="20627" xr:uid="{AC3E5818-18D2-43AC-BB7A-D7E849AFE7EC}"/>
    <cellStyle name="Currency 13 2 5 3 4 2" xfId="34319" xr:uid="{B91314C7-53A6-465C-BD68-485BDA43DB76}"/>
    <cellStyle name="Currency 13 2 5 3 4 3" xfId="49202" xr:uid="{96389C95-A66E-4582-A485-9842D726A1D0}"/>
    <cellStyle name="Currency 13 2 5 3 5" xfId="13783" xr:uid="{457B1D89-438F-42AA-9C69-270A251923A3}"/>
    <cellStyle name="Currency 13 2 5 3 6" xfId="27473" xr:uid="{420C4D67-FE67-4A29-8F7F-E6BADCCBEDBA}"/>
    <cellStyle name="Currency 13 2 5 3 7" xfId="42356" xr:uid="{402A7972-61DE-45AA-9E47-097E71F4D66C}"/>
    <cellStyle name="Currency 13 2 5 4" xfId="6937" xr:uid="{0666AECC-E9F9-4E8E-B45E-D5D49F95B74E}"/>
    <cellStyle name="Currency 13 2 5 4 2" xfId="8650" xr:uid="{26C0A10B-41A2-433E-BD9D-CEDC99644219}"/>
    <cellStyle name="Currency 13 2 5 4 2 2" xfId="12072" xr:uid="{6930E3C3-7CBC-4EF2-B4E7-1F699C1364D2}"/>
    <cellStyle name="Currency 13 2 5 4 2 2 2" xfId="25762" xr:uid="{0C46999C-761E-4278-93B1-7C92A8C5045A}"/>
    <cellStyle name="Currency 13 2 5 4 2 2 2 2" xfId="39454" xr:uid="{16255792-E85B-4ABB-A9F5-87D471136B69}"/>
    <cellStyle name="Currency 13 2 5 4 2 2 2 3" xfId="54337" xr:uid="{F4A2E225-32DA-4EA5-9BDC-8B2F307BB62C}"/>
    <cellStyle name="Currency 13 2 5 4 2 2 3" xfId="18918" xr:uid="{0DB5F930-E4A3-4144-A598-5D7FAA66A92C}"/>
    <cellStyle name="Currency 13 2 5 4 2 2 4" xfId="32608" xr:uid="{3CD74D33-92D2-4C8F-9EA4-702A34C000B1}"/>
    <cellStyle name="Currency 13 2 5 4 2 2 5" xfId="47491" xr:uid="{3A2A87B5-FD6C-4F9C-BFF0-62072D7DB17D}"/>
    <cellStyle name="Currency 13 2 5 4 2 3" xfId="22340" xr:uid="{136AD1D6-2E85-490E-BA8D-BBF264E2B773}"/>
    <cellStyle name="Currency 13 2 5 4 2 3 2" xfId="36032" xr:uid="{1C72835F-0B0B-4EDF-8A08-F1FC371C8B00}"/>
    <cellStyle name="Currency 13 2 5 4 2 3 3" xfId="50915" xr:uid="{214765D9-9D55-4D3E-A9CD-BAD67F6BD17A}"/>
    <cellStyle name="Currency 13 2 5 4 2 4" xfId="15496" xr:uid="{C05A8510-51D4-4832-8262-FA14C5F74B3C}"/>
    <cellStyle name="Currency 13 2 5 4 2 5" xfId="29186" xr:uid="{CD73DBCB-A7A8-4190-9046-63BE20DEFD1B}"/>
    <cellStyle name="Currency 13 2 5 4 2 6" xfId="44069" xr:uid="{09D950EF-176D-47F1-ABB5-2B4BEFE6B374}"/>
    <cellStyle name="Currency 13 2 5 4 3" xfId="10360" xr:uid="{2066A131-7D18-495C-A22E-038225CAAD46}"/>
    <cellStyle name="Currency 13 2 5 4 3 2" xfId="24050" xr:uid="{0509BFA6-2F0E-44AF-84D3-1BB6D43E61CF}"/>
    <cellStyle name="Currency 13 2 5 4 3 2 2" xfId="37742" xr:uid="{EB1F2D64-4DA3-4648-8D83-B0C53CAFF959}"/>
    <cellStyle name="Currency 13 2 5 4 3 2 3" xfId="52625" xr:uid="{9E56B6F2-8239-4F7B-87E1-7825AE66418F}"/>
    <cellStyle name="Currency 13 2 5 4 3 3" xfId="17206" xr:uid="{0386EEDE-E66D-49CE-8306-651447C86AE4}"/>
    <cellStyle name="Currency 13 2 5 4 3 4" xfId="30896" xr:uid="{187D1BBB-C3BC-4B9D-8262-6F189C045975}"/>
    <cellStyle name="Currency 13 2 5 4 3 5" xfId="45779" xr:uid="{344D54A2-60AC-4416-B6C1-9135DDEEDA76}"/>
    <cellStyle name="Currency 13 2 5 4 4" xfId="20628" xr:uid="{CE6FB32A-D6BF-4B40-8649-132D29713C87}"/>
    <cellStyle name="Currency 13 2 5 4 4 2" xfId="34320" xr:uid="{85074960-F6F9-4557-808D-981D0A394787}"/>
    <cellStyle name="Currency 13 2 5 4 4 3" xfId="49203" xr:uid="{90C3F803-B689-493C-AD73-EF44B680BF8C}"/>
    <cellStyle name="Currency 13 2 5 4 5" xfId="13784" xr:uid="{C7941234-D6D6-4389-992E-D4F19079AFC5}"/>
    <cellStyle name="Currency 13 2 5 4 6" xfId="27474" xr:uid="{20B8F3A3-0634-4ADE-A939-36A162D1BE63}"/>
    <cellStyle name="Currency 13 2 5 4 7" xfId="42357" xr:uid="{EA5C2774-F2C2-45E8-905F-B03E369456EC}"/>
    <cellStyle name="Currency 13 2 5 5" xfId="8646" xr:uid="{2330B051-1F04-4D88-BAE3-1369560B648B}"/>
    <cellStyle name="Currency 13 2 5 5 2" xfId="12068" xr:uid="{D0AE4768-7479-4CD6-953D-7333F06A46A2}"/>
    <cellStyle name="Currency 13 2 5 5 2 2" xfId="25758" xr:uid="{F39FB816-9265-4AD6-A440-A22FAE384B30}"/>
    <cellStyle name="Currency 13 2 5 5 2 2 2" xfId="39450" xr:uid="{94E5962D-D766-4828-AFFA-E15AFC6DF6DC}"/>
    <cellStyle name="Currency 13 2 5 5 2 2 3" xfId="54333" xr:uid="{27593C3B-1211-4916-84EE-CD4BA20BAD53}"/>
    <cellStyle name="Currency 13 2 5 5 2 3" xfId="18914" xr:uid="{089D3662-EB9E-4210-BAD1-A21F08AEBA82}"/>
    <cellStyle name="Currency 13 2 5 5 2 4" xfId="32604" xr:uid="{4499973E-79D1-4487-B8B2-B815402F5EED}"/>
    <cellStyle name="Currency 13 2 5 5 2 5" xfId="47487" xr:uid="{7676F560-0FD4-4F00-82C9-3B6645FBF30B}"/>
    <cellStyle name="Currency 13 2 5 5 3" xfId="22336" xr:uid="{0F5267D4-0D42-4A2D-AAE2-64A4C3919B6D}"/>
    <cellStyle name="Currency 13 2 5 5 3 2" xfId="36028" xr:uid="{BDF20520-EB5C-4E74-9487-4EA94BE9CED9}"/>
    <cellStyle name="Currency 13 2 5 5 3 3" xfId="50911" xr:uid="{620B80E1-EF16-4EFE-A50F-FE4263753058}"/>
    <cellStyle name="Currency 13 2 5 5 4" xfId="15492" xr:uid="{F271AABD-F8E0-462A-AC81-2F20B5A3BC3A}"/>
    <cellStyle name="Currency 13 2 5 5 5" xfId="29182" xr:uid="{0CE14F1A-09C5-4042-830E-3DDE0EB7E141}"/>
    <cellStyle name="Currency 13 2 5 5 6" xfId="44065" xr:uid="{66061BA4-005F-4D22-AEE9-D0525249BB33}"/>
    <cellStyle name="Currency 13 2 5 6" xfId="10356" xr:uid="{46D10587-54C0-4601-949E-CB71A6CEC614}"/>
    <cellStyle name="Currency 13 2 5 6 2" xfId="24046" xr:uid="{A8524561-B4E2-4520-9049-3A5AF5D0BA01}"/>
    <cellStyle name="Currency 13 2 5 6 2 2" xfId="37738" xr:uid="{AAFDA4EA-FE60-417A-8B08-00ABE9D7914B}"/>
    <cellStyle name="Currency 13 2 5 6 2 3" xfId="52621" xr:uid="{A8275FC5-8EF2-4D07-AD6A-7A19F8BB42E0}"/>
    <cellStyle name="Currency 13 2 5 6 3" xfId="17202" xr:uid="{EBB5FF1C-9808-4F85-802D-EE10238B22FF}"/>
    <cellStyle name="Currency 13 2 5 6 4" xfId="30892" xr:uid="{4E8406D6-291E-4F90-AE14-737C8F7EDA6D}"/>
    <cellStyle name="Currency 13 2 5 6 5" xfId="45775" xr:uid="{4992F5B0-E31E-4302-835D-D7D88B74E45F}"/>
    <cellStyle name="Currency 13 2 5 7" xfId="20624" xr:uid="{F6931043-9C9C-48A6-84BB-13D0952C53E3}"/>
    <cellStyle name="Currency 13 2 5 7 2" xfId="34316" xr:uid="{4B1D98A3-536F-48A0-AD73-0670579B6F98}"/>
    <cellStyle name="Currency 13 2 5 7 3" xfId="49199" xr:uid="{BA37D9C9-513A-45ED-842B-2D23793103D0}"/>
    <cellStyle name="Currency 13 2 5 8" xfId="13780" xr:uid="{B6349E5E-D47C-4EC7-B0A0-479A2A3066D8}"/>
    <cellStyle name="Currency 13 2 5 9" xfId="27470" xr:uid="{4EF33A26-E8AB-42F8-B906-D26251BD553D}"/>
    <cellStyle name="Currency 13 2 6" xfId="6938" xr:uid="{5C4B8EF1-45BC-4837-BC72-0B6EA7586543}"/>
    <cellStyle name="Currency 13 2 6 10" xfId="42358" xr:uid="{3C4563AF-762D-40EF-9D16-23DB24B83D2A}"/>
    <cellStyle name="Currency 13 2 6 2" xfId="6939" xr:uid="{FF1AF902-3EFA-4E65-BD9F-D39CB9D1224B}"/>
    <cellStyle name="Currency 13 2 6 2 2" xfId="6940" xr:uid="{D44B6FF7-6B04-4319-AE60-316493DC8D14}"/>
    <cellStyle name="Currency 13 2 6 2 2 2" xfId="8653" xr:uid="{72A94E44-D8B6-48C1-A9BE-BAD8C10B2648}"/>
    <cellStyle name="Currency 13 2 6 2 2 2 2" xfId="12075" xr:uid="{41890BC3-322C-426C-8A17-72E2462EC3F3}"/>
    <cellStyle name="Currency 13 2 6 2 2 2 2 2" xfId="25765" xr:uid="{1E0743F3-3A65-4953-9235-85DCE65B8BF2}"/>
    <cellStyle name="Currency 13 2 6 2 2 2 2 2 2" xfId="39457" xr:uid="{9A1CACC6-468E-4827-91E1-CA7AB000FE11}"/>
    <cellStyle name="Currency 13 2 6 2 2 2 2 2 3" xfId="54340" xr:uid="{E8926627-5E7B-400A-AC70-D39529849DCC}"/>
    <cellStyle name="Currency 13 2 6 2 2 2 2 3" xfId="18921" xr:uid="{655DD263-0A32-4199-A13C-4A18B7684AEA}"/>
    <cellStyle name="Currency 13 2 6 2 2 2 2 4" xfId="32611" xr:uid="{6F6537C1-8712-4214-91A7-B46D41B68870}"/>
    <cellStyle name="Currency 13 2 6 2 2 2 2 5" xfId="47494" xr:uid="{C8A1816F-37B4-487B-A5B1-7D6BCCE2DBAA}"/>
    <cellStyle name="Currency 13 2 6 2 2 2 3" xfId="22343" xr:uid="{30712FB6-528A-4B9D-967B-FF2B6ED02B11}"/>
    <cellStyle name="Currency 13 2 6 2 2 2 3 2" xfId="36035" xr:uid="{AA354848-836D-4BF5-96A3-62C9476BC270}"/>
    <cellStyle name="Currency 13 2 6 2 2 2 3 3" xfId="50918" xr:uid="{2323FE45-715B-450D-A746-796DB41FC8D6}"/>
    <cellStyle name="Currency 13 2 6 2 2 2 4" xfId="15499" xr:uid="{570919C9-C0BB-4A64-A171-47C30391163F}"/>
    <cellStyle name="Currency 13 2 6 2 2 2 5" xfId="29189" xr:uid="{B677B446-B44D-451E-AC22-E671776F541B}"/>
    <cellStyle name="Currency 13 2 6 2 2 2 6" xfId="44072" xr:uid="{D716F688-4B98-4F97-A80D-148191768A6A}"/>
    <cellStyle name="Currency 13 2 6 2 2 3" xfId="10363" xr:uid="{461AA9D3-57C8-4C07-890A-0EA2FC3CDC18}"/>
    <cellStyle name="Currency 13 2 6 2 2 3 2" xfId="24053" xr:uid="{02F2B506-8331-4490-B845-E89AA5418B42}"/>
    <cellStyle name="Currency 13 2 6 2 2 3 2 2" xfId="37745" xr:uid="{481B5F69-6CBF-48A8-8FD2-D5CEA46959C9}"/>
    <cellStyle name="Currency 13 2 6 2 2 3 2 3" xfId="52628" xr:uid="{D8C6B6E2-AE35-4342-BA77-5779D52EC0CF}"/>
    <cellStyle name="Currency 13 2 6 2 2 3 3" xfId="17209" xr:uid="{3FCC96CB-5C39-423D-8DE1-0F2C4ACA08FA}"/>
    <cellStyle name="Currency 13 2 6 2 2 3 4" xfId="30899" xr:uid="{B0783614-8A6A-4185-A0AD-5C2B9D6DDF9C}"/>
    <cellStyle name="Currency 13 2 6 2 2 3 5" xfId="45782" xr:uid="{FD3BB2AD-3A0F-4400-B3C1-660F00E0F1B6}"/>
    <cellStyle name="Currency 13 2 6 2 2 4" xfId="20631" xr:uid="{4653CF96-8EA1-4B58-9800-B06F46026899}"/>
    <cellStyle name="Currency 13 2 6 2 2 4 2" xfId="34323" xr:uid="{A62CB799-D768-4431-97C0-65F29F9303B8}"/>
    <cellStyle name="Currency 13 2 6 2 2 4 3" xfId="49206" xr:uid="{174D2F70-A5FA-4FE9-8795-CB24570DB124}"/>
    <cellStyle name="Currency 13 2 6 2 2 5" xfId="13787" xr:uid="{F6263AFD-B199-4219-83B4-6F5549403FE2}"/>
    <cellStyle name="Currency 13 2 6 2 2 6" xfId="27477" xr:uid="{0C7DC464-E19A-4907-BE2C-F07742672B13}"/>
    <cellStyle name="Currency 13 2 6 2 2 7" xfId="42360" xr:uid="{949516AF-688D-410E-B4F4-5C651E44DCEC}"/>
    <cellStyle name="Currency 13 2 6 2 3" xfId="8652" xr:uid="{2A9AC711-AA99-45A2-9D81-A1C828BE8973}"/>
    <cellStyle name="Currency 13 2 6 2 3 2" xfId="12074" xr:uid="{DF836AF1-868B-434B-AA95-4F9CAC776EFB}"/>
    <cellStyle name="Currency 13 2 6 2 3 2 2" xfId="25764" xr:uid="{28C1A64C-6217-4104-9E7A-180A1F24E2D5}"/>
    <cellStyle name="Currency 13 2 6 2 3 2 2 2" xfId="39456" xr:uid="{0099F1F2-61F5-4F29-9644-4BAE41EA6427}"/>
    <cellStyle name="Currency 13 2 6 2 3 2 2 3" xfId="54339" xr:uid="{4646DCF3-EF6B-4121-88EE-3D3B0294B120}"/>
    <cellStyle name="Currency 13 2 6 2 3 2 3" xfId="18920" xr:uid="{1A339DE1-BDAE-4B11-8E44-315EB81A182E}"/>
    <cellStyle name="Currency 13 2 6 2 3 2 4" xfId="32610" xr:uid="{FABAB70E-ED4D-4304-8E8B-2551ACDC78E6}"/>
    <cellStyle name="Currency 13 2 6 2 3 2 5" xfId="47493" xr:uid="{EACFB6B2-7DA6-4310-8CB5-2BADC8B98DE7}"/>
    <cellStyle name="Currency 13 2 6 2 3 3" xfId="22342" xr:uid="{91626A5B-4370-420C-AFDE-5DE45D1FED02}"/>
    <cellStyle name="Currency 13 2 6 2 3 3 2" xfId="36034" xr:uid="{2AF7B7D3-0D5A-4F39-A58E-8E4C9141D94A}"/>
    <cellStyle name="Currency 13 2 6 2 3 3 3" xfId="50917" xr:uid="{87E8F175-F1D0-4AD4-B6D6-B5B7C23529DA}"/>
    <cellStyle name="Currency 13 2 6 2 3 4" xfId="15498" xr:uid="{AC5D2EDD-A4B8-4FAF-99B1-DE63CFD597BD}"/>
    <cellStyle name="Currency 13 2 6 2 3 5" xfId="29188" xr:uid="{94E34006-4E9B-4EDC-91B0-0357B7FB013D}"/>
    <cellStyle name="Currency 13 2 6 2 3 6" xfId="44071" xr:uid="{E216102A-629D-4FE3-A890-E2CCE15ECA12}"/>
    <cellStyle name="Currency 13 2 6 2 4" xfId="10362" xr:uid="{BDABA2FA-76A6-4A75-A662-447C6E802778}"/>
    <cellStyle name="Currency 13 2 6 2 4 2" xfId="24052" xr:uid="{3CF051D4-352C-438E-B190-A0FFC2DCD979}"/>
    <cellStyle name="Currency 13 2 6 2 4 2 2" xfId="37744" xr:uid="{7BF94BBC-BC50-4F51-8AA7-D9167BC8EC40}"/>
    <cellStyle name="Currency 13 2 6 2 4 2 3" xfId="52627" xr:uid="{136A8C0F-3745-4F0D-934E-53FE67DBA8AC}"/>
    <cellStyle name="Currency 13 2 6 2 4 3" xfId="17208" xr:uid="{9EF4A841-B033-438E-A32E-1ACF056F9E46}"/>
    <cellStyle name="Currency 13 2 6 2 4 4" xfId="30898" xr:uid="{6FAF75BE-F035-464F-96B3-ADB41F70529B}"/>
    <cellStyle name="Currency 13 2 6 2 4 5" xfId="45781" xr:uid="{AABF1EB7-8394-4982-9E2C-551976B17C30}"/>
    <cellStyle name="Currency 13 2 6 2 5" xfId="20630" xr:uid="{B5880BCF-973B-424A-8A00-70D880992E12}"/>
    <cellStyle name="Currency 13 2 6 2 5 2" xfId="34322" xr:uid="{991A4000-7F29-48F2-82B0-B99B600C1CF9}"/>
    <cellStyle name="Currency 13 2 6 2 5 3" xfId="49205" xr:uid="{4DF93A8F-932A-45A4-B52E-644809F0986E}"/>
    <cellStyle name="Currency 13 2 6 2 6" xfId="13786" xr:uid="{007220A5-160E-4DDE-AF9F-2EA53EA204DD}"/>
    <cellStyle name="Currency 13 2 6 2 7" xfId="27476" xr:uid="{B3AEBCB1-4121-46C8-A4A7-0A4660334DA7}"/>
    <cellStyle name="Currency 13 2 6 2 8" xfId="42359" xr:uid="{17BADB88-E7D0-4295-A3A9-2705C039DE91}"/>
    <cellStyle name="Currency 13 2 6 3" xfId="6941" xr:uid="{6C20FB24-597C-41A4-8FAB-E70B62F90D28}"/>
    <cellStyle name="Currency 13 2 6 3 2" xfId="8654" xr:uid="{AC35B7CA-1F94-45C1-A78F-C7174A4B7C53}"/>
    <cellStyle name="Currency 13 2 6 3 2 2" xfId="12076" xr:uid="{D4F8EABE-B48E-4A3C-97AD-DB93767E3FB9}"/>
    <cellStyle name="Currency 13 2 6 3 2 2 2" xfId="25766" xr:uid="{3850AF50-BBC4-4B00-97FE-4301523362C9}"/>
    <cellStyle name="Currency 13 2 6 3 2 2 2 2" xfId="39458" xr:uid="{34CC26A3-2F25-4860-9295-5FD0BAE86B68}"/>
    <cellStyle name="Currency 13 2 6 3 2 2 2 3" xfId="54341" xr:uid="{B28570D9-B4A1-445D-A49B-AE9E61B4F298}"/>
    <cellStyle name="Currency 13 2 6 3 2 2 3" xfId="18922" xr:uid="{F3A6FE36-E1D8-49D4-B27A-FBC0B81CD767}"/>
    <cellStyle name="Currency 13 2 6 3 2 2 4" xfId="32612" xr:uid="{16E1792D-27B4-4B82-94E6-485928C6460A}"/>
    <cellStyle name="Currency 13 2 6 3 2 2 5" xfId="47495" xr:uid="{47C927B4-AC12-42FB-BB19-7E67D7D8C379}"/>
    <cellStyle name="Currency 13 2 6 3 2 3" xfId="22344" xr:uid="{8ED80BD9-5E97-4682-9D7A-4C6A4019525C}"/>
    <cellStyle name="Currency 13 2 6 3 2 3 2" xfId="36036" xr:uid="{5EDECCF9-4FF0-479C-8949-9014B15CE0E3}"/>
    <cellStyle name="Currency 13 2 6 3 2 3 3" xfId="50919" xr:uid="{006868FB-2BF9-4B6D-A7BC-0DC2DE7A2CD7}"/>
    <cellStyle name="Currency 13 2 6 3 2 4" xfId="15500" xr:uid="{65899776-3168-47A3-9662-4AC0E26C5212}"/>
    <cellStyle name="Currency 13 2 6 3 2 5" xfId="29190" xr:uid="{B5FFDC2D-949D-4DCC-AD8F-127A832810BD}"/>
    <cellStyle name="Currency 13 2 6 3 2 6" xfId="44073" xr:uid="{2374B785-0472-4910-8904-FF29D8F13614}"/>
    <cellStyle name="Currency 13 2 6 3 3" xfId="10364" xr:uid="{25F2E0CB-E471-4814-A868-2AFCE9561B7A}"/>
    <cellStyle name="Currency 13 2 6 3 3 2" xfId="24054" xr:uid="{B1600A7C-724E-4E5B-A13C-008AA06A6A73}"/>
    <cellStyle name="Currency 13 2 6 3 3 2 2" xfId="37746" xr:uid="{6A9F4BB2-D23E-4154-90AB-16D9CC68063B}"/>
    <cellStyle name="Currency 13 2 6 3 3 2 3" xfId="52629" xr:uid="{D918A27E-E6EE-468A-9C80-0FF5A8C66ACC}"/>
    <cellStyle name="Currency 13 2 6 3 3 3" xfId="17210" xr:uid="{256A4497-FC47-48E8-8593-42B8F5A33155}"/>
    <cellStyle name="Currency 13 2 6 3 3 4" xfId="30900" xr:uid="{E757301C-6929-44E8-A2FD-546F2260FD9F}"/>
    <cellStyle name="Currency 13 2 6 3 3 5" xfId="45783" xr:uid="{2645414C-2DE3-4A4E-A749-0AAB15E0EC0B}"/>
    <cellStyle name="Currency 13 2 6 3 4" xfId="20632" xr:uid="{3AE6B429-89DC-4B6D-A6B6-609C9BA8946F}"/>
    <cellStyle name="Currency 13 2 6 3 4 2" xfId="34324" xr:uid="{E86D2A5E-520E-41C2-87D2-D946484DB551}"/>
    <cellStyle name="Currency 13 2 6 3 4 3" xfId="49207" xr:uid="{E62DCE87-9FE7-4317-84D5-90ABC2A73EB3}"/>
    <cellStyle name="Currency 13 2 6 3 5" xfId="13788" xr:uid="{58CEACCB-EFFC-4AF1-AF05-B9BB99FF00A1}"/>
    <cellStyle name="Currency 13 2 6 3 6" xfId="27478" xr:uid="{09DBA542-BC3F-4CC9-A45D-AE384D323543}"/>
    <cellStyle name="Currency 13 2 6 3 7" xfId="42361" xr:uid="{6A54BF3F-014B-4E28-AA5A-791492430253}"/>
    <cellStyle name="Currency 13 2 6 4" xfId="6942" xr:uid="{1A5584A7-FB2D-46A2-9A05-1A8AA2B55019}"/>
    <cellStyle name="Currency 13 2 6 4 2" xfId="8655" xr:uid="{71ED1716-2901-4A55-9CBB-6168554EDDFD}"/>
    <cellStyle name="Currency 13 2 6 4 2 2" xfId="12077" xr:uid="{07F43C9A-E2FB-4327-B59B-F503958BC235}"/>
    <cellStyle name="Currency 13 2 6 4 2 2 2" xfId="25767" xr:uid="{7A294459-1002-4DE3-80B9-9ECAFF0A7018}"/>
    <cellStyle name="Currency 13 2 6 4 2 2 2 2" xfId="39459" xr:uid="{29C5BF49-5B5D-43B1-AF7D-0F48D48C44D1}"/>
    <cellStyle name="Currency 13 2 6 4 2 2 2 3" xfId="54342" xr:uid="{DB2C6789-FFBB-41AB-8145-70137DD72446}"/>
    <cellStyle name="Currency 13 2 6 4 2 2 3" xfId="18923" xr:uid="{49CC70E5-241B-4D29-8DCA-BFC969A78176}"/>
    <cellStyle name="Currency 13 2 6 4 2 2 4" xfId="32613" xr:uid="{611362B5-D0AE-4B69-BE5E-470FE4B7CBAD}"/>
    <cellStyle name="Currency 13 2 6 4 2 2 5" xfId="47496" xr:uid="{D90BC38D-D2AB-474C-94B2-E9764A31F08D}"/>
    <cellStyle name="Currency 13 2 6 4 2 3" xfId="22345" xr:uid="{D81FD7F2-D877-408B-9E30-7314551D3836}"/>
    <cellStyle name="Currency 13 2 6 4 2 3 2" xfId="36037" xr:uid="{B872F89D-EA0B-4429-A31F-8BF16D4E1EDD}"/>
    <cellStyle name="Currency 13 2 6 4 2 3 3" xfId="50920" xr:uid="{EDBC8901-43A5-4FF1-9BE7-40DA49BE46F0}"/>
    <cellStyle name="Currency 13 2 6 4 2 4" xfId="15501" xr:uid="{D6DD56A0-78D7-4440-A817-B7EA3D274948}"/>
    <cellStyle name="Currency 13 2 6 4 2 5" xfId="29191" xr:uid="{BBE8A062-4294-4510-996B-566D47543014}"/>
    <cellStyle name="Currency 13 2 6 4 2 6" xfId="44074" xr:uid="{7AF39F3B-8192-4921-AE7D-4A08F1656C6F}"/>
    <cellStyle name="Currency 13 2 6 4 3" xfId="10365" xr:uid="{EEDE2ED3-5559-4284-A659-891D9C40A5D3}"/>
    <cellStyle name="Currency 13 2 6 4 3 2" xfId="24055" xr:uid="{E34631A9-D896-4A42-AE43-453D46C094D7}"/>
    <cellStyle name="Currency 13 2 6 4 3 2 2" xfId="37747" xr:uid="{E9C9F2BA-1035-43B9-A3AC-4496DE49C192}"/>
    <cellStyle name="Currency 13 2 6 4 3 2 3" xfId="52630" xr:uid="{CAD28E26-8BD7-4171-A6A6-E65FA7D06780}"/>
    <cellStyle name="Currency 13 2 6 4 3 3" xfId="17211" xr:uid="{6BC89882-EFD0-4D0D-930B-2FE203A0A1D6}"/>
    <cellStyle name="Currency 13 2 6 4 3 4" xfId="30901" xr:uid="{4284973F-86EC-4368-BB21-233427E75B4F}"/>
    <cellStyle name="Currency 13 2 6 4 3 5" xfId="45784" xr:uid="{621A7807-23C9-4FD1-89C5-0413A77B356A}"/>
    <cellStyle name="Currency 13 2 6 4 4" xfId="20633" xr:uid="{11D4896D-D2B1-476D-A2BE-A0BEB67B72F9}"/>
    <cellStyle name="Currency 13 2 6 4 4 2" xfId="34325" xr:uid="{43BC28DD-31C9-4627-9049-948570AA4D60}"/>
    <cellStyle name="Currency 13 2 6 4 4 3" xfId="49208" xr:uid="{D712F5DB-4610-4420-A696-47DC742E77EB}"/>
    <cellStyle name="Currency 13 2 6 4 5" xfId="13789" xr:uid="{E75395ED-2BF3-460A-AF15-CF6B6836FA1D}"/>
    <cellStyle name="Currency 13 2 6 4 6" xfId="27479" xr:uid="{2B787A92-9717-4159-ABCF-ADFF2B466CDA}"/>
    <cellStyle name="Currency 13 2 6 4 7" xfId="42362" xr:uid="{E3878C5D-AF64-49E9-88CA-8F52EA7A39BC}"/>
    <cellStyle name="Currency 13 2 6 5" xfId="8651" xr:uid="{296304BE-937E-49E4-BFA9-0B10B6024F6B}"/>
    <cellStyle name="Currency 13 2 6 5 2" xfId="12073" xr:uid="{01D5D1CE-A538-45CD-B9E1-A8F370FE33D7}"/>
    <cellStyle name="Currency 13 2 6 5 2 2" xfId="25763" xr:uid="{27631375-2DF6-476A-BDFC-32187671C278}"/>
    <cellStyle name="Currency 13 2 6 5 2 2 2" xfId="39455" xr:uid="{08C5334A-27DC-4BDC-8C89-C43BB231945A}"/>
    <cellStyle name="Currency 13 2 6 5 2 2 3" xfId="54338" xr:uid="{4E852060-D0C4-4DF8-B609-3D01F2F05162}"/>
    <cellStyle name="Currency 13 2 6 5 2 3" xfId="18919" xr:uid="{43F7EA7B-B5AE-473B-8FAF-97B36D280AE0}"/>
    <cellStyle name="Currency 13 2 6 5 2 4" xfId="32609" xr:uid="{F57DEE5F-3532-4789-B535-B3DD99E90FE2}"/>
    <cellStyle name="Currency 13 2 6 5 2 5" xfId="47492" xr:uid="{2EB64B5C-EEE3-466F-92BC-3591144F0385}"/>
    <cellStyle name="Currency 13 2 6 5 3" xfId="22341" xr:uid="{C9FC18BC-8D0E-47E9-8578-5747EA528D71}"/>
    <cellStyle name="Currency 13 2 6 5 3 2" xfId="36033" xr:uid="{0A19E16F-D86E-4188-A843-0DFB380A6147}"/>
    <cellStyle name="Currency 13 2 6 5 3 3" xfId="50916" xr:uid="{5BEA9DF5-280C-45A2-98AC-7ED3BF750932}"/>
    <cellStyle name="Currency 13 2 6 5 4" xfId="15497" xr:uid="{D9DA0261-EE82-4522-81F7-36D498F1127C}"/>
    <cellStyle name="Currency 13 2 6 5 5" xfId="29187" xr:uid="{49B9E943-E327-4260-8B84-242F378E3D58}"/>
    <cellStyle name="Currency 13 2 6 5 6" xfId="44070" xr:uid="{66347153-94A5-4BDD-A564-C0E852F90562}"/>
    <cellStyle name="Currency 13 2 6 6" xfId="10361" xr:uid="{44B20293-592D-44D0-A7C5-D98270457B85}"/>
    <cellStyle name="Currency 13 2 6 6 2" xfId="24051" xr:uid="{FC1C0597-B9AB-40A1-9513-6576F1716763}"/>
    <cellStyle name="Currency 13 2 6 6 2 2" xfId="37743" xr:uid="{0AB8C5B1-3DB4-47AE-9890-97BA73D59D00}"/>
    <cellStyle name="Currency 13 2 6 6 2 3" xfId="52626" xr:uid="{9659CC80-5A28-428A-B0F1-4B91887BBEE0}"/>
    <cellStyle name="Currency 13 2 6 6 3" xfId="17207" xr:uid="{BB498322-F1AC-4282-916A-389A91DDAACE}"/>
    <cellStyle name="Currency 13 2 6 6 4" xfId="30897" xr:uid="{F3785F4B-2EBD-4073-B4D2-651CB73F5996}"/>
    <cellStyle name="Currency 13 2 6 6 5" xfId="45780" xr:uid="{5F001749-E57E-479B-A3FD-BC5617710610}"/>
    <cellStyle name="Currency 13 2 6 7" xfId="20629" xr:uid="{C988A5A3-DE55-480C-A35B-4D341D873EAE}"/>
    <cellStyle name="Currency 13 2 6 7 2" xfId="34321" xr:uid="{9434BEAF-BBEB-4EAF-B7F1-DCE1EBF643DF}"/>
    <cellStyle name="Currency 13 2 6 7 3" xfId="49204" xr:uid="{79BC9915-2426-4F7E-A8EB-54BA57690028}"/>
    <cellStyle name="Currency 13 2 6 8" xfId="13785" xr:uid="{42601089-26AE-45E2-BD51-7016E92916E3}"/>
    <cellStyle name="Currency 13 2 6 9" xfId="27475" xr:uid="{B0FCEC2E-A4D0-4706-A27F-C97BE0D26260}"/>
    <cellStyle name="Currency 13 2 7" xfId="6943" xr:uid="{24B39996-51C1-4CF0-B89F-5A7F66DB424C}"/>
    <cellStyle name="Currency 13 2 7 2" xfId="6944" xr:uid="{966E1AF5-7F82-4CF6-A153-1E5E8D952E89}"/>
    <cellStyle name="Currency 13 2 7 2 2" xfId="8657" xr:uid="{424E7B1B-9265-4785-98A3-FD3DD353E07B}"/>
    <cellStyle name="Currency 13 2 7 2 2 2" xfId="12079" xr:uid="{9AE545BC-EC1E-48E1-9B02-083CCE05DC0B}"/>
    <cellStyle name="Currency 13 2 7 2 2 2 2" xfId="25769" xr:uid="{FB319DF0-B60A-4CE6-9619-5A25AEFB1CF1}"/>
    <cellStyle name="Currency 13 2 7 2 2 2 2 2" xfId="39461" xr:uid="{AF4A8702-1FA8-4D5D-A9CD-58D34F7FCD40}"/>
    <cellStyle name="Currency 13 2 7 2 2 2 2 3" xfId="54344" xr:uid="{ECDFF62D-5497-4C80-9756-787C2303D94D}"/>
    <cellStyle name="Currency 13 2 7 2 2 2 3" xfId="18925" xr:uid="{E637DBF3-B181-427B-A837-65C3A2EC4541}"/>
    <cellStyle name="Currency 13 2 7 2 2 2 4" xfId="32615" xr:uid="{04365FA3-DD42-4D31-95D6-E22ED722B888}"/>
    <cellStyle name="Currency 13 2 7 2 2 2 5" xfId="47498" xr:uid="{38EA1FD4-5921-4A8B-8970-8FD5E59E2A31}"/>
    <cellStyle name="Currency 13 2 7 2 2 3" xfId="22347" xr:uid="{6B6B6287-0679-4436-98E6-ED3892B1ABA0}"/>
    <cellStyle name="Currency 13 2 7 2 2 3 2" xfId="36039" xr:uid="{276B549F-52BC-40E1-9793-AB1508BC0C24}"/>
    <cellStyle name="Currency 13 2 7 2 2 3 3" xfId="50922" xr:uid="{6FFE4A25-E2CB-4B43-8B49-B00F3356B406}"/>
    <cellStyle name="Currency 13 2 7 2 2 4" xfId="15503" xr:uid="{8573FF60-3FCD-40BA-985B-DD39C91A258A}"/>
    <cellStyle name="Currency 13 2 7 2 2 5" xfId="29193" xr:uid="{0FD71FBC-D54C-46D9-A68E-455AC13AFBD2}"/>
    <cellStyle name="Currency 13 2 7 2 2 6" xfId="44076" xr:uid="{A646FFBB-4CC0-4758-8C5E-612627743A7C}"/>
    <cellStyle name="Currency 13 2 7 2 3" xfId="10367" xr:uid="{D47AB75A-05CF-4650-A1CC-D9224A28A1E4}"/>
    <cellStyle name="Currency 13 2 7 2 3 2" xfId="24057" xr:uid="{664BF07F-D780-4CC0-BA2B-8F41F96EB449}"/>
    <cellStyle name="Currency 13 2 7 2 3 2 2" xfId="37749" xr:uid="{1939B460-0DD0-4562-ADC2-DC6DB1896D9A}"/>
    <cellStyle name="Currency 13 2 7 2 3 2 3" xfId="52632" xr:uid="{9B1760EF-C4E2-4A22-8481-A188B60A1C58}"/>
    <cellStyle name="Currency 13 2 7 2 3 3" xfId="17213" xr:uid="{9B6C3770-613A-4711-8E89-B8833D02ACA5}"/>
    <cellStyle name="Currency 13 2 7 2 3 4" xfId="30903" xr:uid="{94E65B57-A0A7-4F1C-814E-B9BFC716F58F}"/>
    <cellStyle name="Currency 13 2 7 2 3 5" xfId="45786" xr:uid="{CB2AC8C8-C31B-45A4-A5FC-F023C1C0BF90}"/>
    <cellStyle name="Currency 13 2 7 2 4" xfId="20635" xr:uid="{C318C7D9-C2D6-4262-AD2B-5463B927CCB0}"/>
    <cellStyle name="Currency 13 2 7 2 4 2" xfId="34327" xr:uid="{9E3D0DC7-037B-451C-A06A-B48720963741}"/>
    <cellStyle name="Currency 13 2 7 2 4 3" xfId="49210" xr:uid="{2FBBE9F7-BE5A-4040-833E-3F7F30CF1BE4}"/>
    <cellStyle name="Currency 13 2 7 2 5" xfId="13791" xr:uid="{FDEE8688-0B28-4BA0-A272-6F8F56575CE7}"/>
    <cellStyle name="Currency 13 2 7 2 6" xfId="27481" xr:uid="{010DFC66-E604-4CEF-8366-6F45758E6028}"/>
    <cellStyle name="Currency 13 2 7 2 7" xfId="42364" xr:uid="{856AFAF6-3B35-498B-AE3B-D40FA48F1717}"/>
    <cellStyle name="Currency 13 2 7 3" xfId="8656" xr:uid="{F2DEAF9B-6C2C-4F2B-B04F-CE8C1EDFBBDA}"/>
    <cellStyle name="Currency 13 2 7 3 2" xfId="12078" xr:uid="{1A461687-4EC8-4551-A5F2-20D6C87340A2}"/>
    <cellStyle name="Currency 13 2 7 3 2 2" xfId="25768" xr:uid="{B1C97B6C-F786-4EB1-8DA1-650304B0ED3D}"/>
    <cellStyle name="Currency 13 2 7 3 2 2 2" xfId="39460" xr:uid="{F18E9D10-562D-42BD-B39D-B50A932F779E}"/>
    <cellStyle name="Currency 13 2 7 3 2 2 3" xfId="54343" xr:uid="{E4AA31BE-9A7F-43EC-A15E-E84A7EBBA07D}"/>
    <cellStyle name="Currency 13 2 7 3 2 3" xfId="18924" xr:uid="{199254A4-F0A1-4DA6-AE2B-B2523A7D9BB2}"/>
    <cellStyle name="Currency 13 2 7 3 2 4" xfId="32614" xr:uid="{CE7E9BE0-A2AB-4068-B06F-366314FD370C}"/>
    <cellStyle name="Currency 13 2 7 3 2 5" xfId="47497" xr:uid="{89A68DBE-66F6-47D4-ABAE-FDA100066604}"/>
    <cellStyle name="Currency 13 2 7 3 3" xfId="22346" xr:uid="{8A061061-190B-4D2D-B3BB-49C4E2984D4C}"/>
    <cellStyle name="Currency 13 2 7 3 3 2" xfId="36038" xr:uid="{87C83C0F-3090-401C-8899-3BD3456E3B76}"/>
    <cellStyle name="Currency 13 2 7 3 3 3" xfId="50921" xr:uid="{6A147CDA-253A-4B16-8A20-4F441FE845AF}"/>
    <cellStyle name="Currency 13 2 7 3 4" xfId="15502" xr:uid="{193A551F-3A93-4675-80D7-B9ACB813DCB1}"/>
    <cellStyle name="Currency 13 2 7 3 5" xfId="29192" xr:uid="{454B2DCE-3A43-461A-8143-6EE325AC4F89}"/>
    <cellStyle name="Currency 13 2 7 3 6" xfId="44075" xr:uid="{C9254A85-8C8F-43FD-896E-E5372CC42F41}"/>
    <cellStyle name="Currency 13 2 7 4" xfId="10366" xr:uid="{E70A05E4-7362-4CF4-800A-C1E3A0E3917D}"/>
    <cellStyle name="Currency 13 2 7 4 2" xfId="24056" xr:uid="{38C94E94-08D3-4734-8C76-F7E7F6F4BCCE}"/>
    <cellStyle name="Currency 13 2 7 4 2 2" xfId="37748" xr:uid="{C55647DE-90EA-495F-B89F-CC4CDDF9EC53}"/>
    <cellStyle name="Currency 13 2 7 4 2 3" xfId="52631" xr:uid="{78E46A9B-F826-4060-AFC5-A3F5ABEF7B59}"/>
    <cellStyle name="Currency 13 2 7 4 3" xfId="17212" xr:uid="{B0128427-2C9A-4AE9-99BE-7E490F7BA755}"/>
    <cellStyle name="Currency 13 2 7 4 4" xfId="30902" xr:uid="{5DD1461E-F43C-49C2-8307-5D6C3C48EFF8}"/>
    <cellStyle name="Currency 13 2 7 4 5" xfId="45785" xr:uid="{A0A9D900-61CE-4CD0-89E9-6C3217552A42}"/>
    <cellStyle name="Currency 13 2 7 5" xfId="20634" xr:uid="{31F0DCBA-6C65-486C-A215-6B346E699855}"/>
    <cellStyle name="Currency 13 2 7 5 2" xfId="34326" xr:uid="{91CEF3C2-9624-4F9B-A46B-98EDE0B2CAB1}"/>
    <cellStyle name="Currency 13 2 7 5 3" xfId="49209" xr:uid="{D5B4F08E-FD6B-4C95-97D1-D9432BD4A8AC}"/>
    <cellStyle name="Currency 13 2 7 6" xfId="13790" xr:uid="{2D9A54E5-C139-46E9-A1C4-410E3E027E7D}"/>
    <cellStyle name="Currency 13 2 7 7" xfId="27480" xr:uid="{DD343C39-FDA6-496B-B837-F6CA9A304F52}"/>
    <cellStyle name="Currency 13 2 7 8" xfId="42363" xr:uid="{D0C5DED1-81FD-4FC1-AE04-41F6E8387F3A}"/>
    <cellStyle name="Currency 13 2 8" xfId="6945" xr:uid="{36AD36E5-9B75-4B19-AB1A-F39D2E06203D}"/>
    <cellStyle name="Currency 13 2 8 2" xfId="8658" xr:uid="{CB2AD542-2A3B-4ED7-8026-C872945E21D7}"/>
    <cellStyle name="Currency 13 2 8 2 2" xfId="12080" xr:uid="{AE11DAC8-9087-441A-ADA3-36A243A5218A}"/>
    <cellStyle name="Currency 13 2 8 2 2 2" xfId="25770" xr:uid="{EE1281C9-A23C-467B-A61B-CBEA9519DB5A}"/>
    <cellStyle name="Currency 13 2 8 2 2 2 2" xfId="39462" xr:uid="{25C67AED-59E3-4B35-BB65-BDD6B4920B7D}"/>
    <cellStyle name="Currency 13 2 8 2 2 2 3" xfId="54345" xr:uid="{413BBCB1-0708-454B-AA5F-A4046046E63E}"/>
    <cellStyle name="Currency 13 2 8 2 2 3" xfId="18926" xr:uid="{814DF666-EBE0-476A-A139-2D4032E8DAE0}"/>
    <cellStyle name="Currency 13 2 8 2 2 4" xfId="32616" xr:uid="{C34503EE-69BB-4BE0-A2AD-16D14CA33019}"/>
    <cellStyle name="Currency 13 2 8 2 2 5" xfId="47499" xr:uid="{399BC9D5-FE5D-4198-9E78-FE310D68BECC}"/>
    <cellStyle name="Currency 13 2 8 2 3" xfId="22348" xr:uid="{7F65CBE1-3C0B-401F-B5A5-5D8C09B0CDB6}"/>
    <cellStyle name="Currency 13 2 8 2 3 2" xfId="36040" xr:uid="{154EB2B2-62B8-475E-BC0E-38C5811E9816}"/>
    <cellStyle name="Currency 13 2 8 2 3 3" xfId="50923" xr:uid="{FB6D9B23-F993-474D-8CBF-C7ABBB41348F}"/>
    <cellStyle name="Currency 13 2 8 2 4" xfId="15504" xr:uid="{DC3F2B26-CCF1-4850-93EB-3ED4064976A3}"/>
    <cellStyle name="Currency 13 2 8 2 5" xfId="29194" xr:uid="{0A14D173-6E62-4D6D-8907-D825D8AEAD2A}"/>
    <cellStyle name="Currency 13 2 8 2 6" xfId="44077" xr:uid="{AA8461C0-B873-4150-8142-7ADFFFEA591C}"/>
    <cellStyle name="Currency 13 2 8 3" xfId="10368" xr:uid="{97B42AFE-F141-4CC4-B06F-C95A49534CC3}"/>
    <cellStyle name="Currency 13 2 8 3 2" xfId="24058" xr:uid="{15BD6049-4371-4AF7-BC29-3311F4B132E2}"/>
    <cellStyle name="Currency 13 2 8 3 2 2" xfId="37750" xr:uid="{A1E92C80-9C70-40EB-8E8E-C2FBB1C801EB}"/>
    <cellStyle name="Currency 13 2 8 3 2 3" xfId="52633" xr:uid="{B77A3C16-052A-464F-AC25-51D9018621C6}"/>
    <cellStyle name="Currency 13 2 8 3 3" xfId="17214" xr:uid="{60472D20-027E-4C09-BB39-222110A74FA8}"/>
    <cellStyle name="Currency 13 2 8 3 4" xfId="30904" xr:uid="{6849770B-E4BC-4973-803A-3AB61F9A9B51}"/>
    <cellStyle name="Currency 13 2 8 3 5" xfId="45787" xr:uid="{E3F984B3-83B8-479B-8A77-74EE45CA4D5E}"/>
    <cellStyle name="Currency 13 2 8 4" xfId="20636" xr:uid="{075350DE-AED3-49D0-8F5A-C238011383A5}"/>
    <cellStyle name="Currency 13 2 8 4 2" xfId="34328" xr:uid="{8790F406-0BDC-421F-8AD0-EE01615D54C6}"/>
    <cellStyle name="Currency 13 2 8 4 3" xfId="49211" xr:uid="{C3EFB31A-D371-4474-8863-CEC664D4E3F1}"/>
    <cellStyle name="Currency 13 2 8 5" xfId="13792" xr:uid="{AC031BD9-0494-452C-BFFC-BEDE218BB99F}"/>
    <cellStyle name="Currency 13 2 8 6" xfId="27482" xr:uid="{B6F8CCCD-6E0A-4BFA-AFBD-84F996723E5F}"/>
    <cellStyle name="Currency 13 2 8 7" xfId="42365" xr:uid="{B7CC9A71-1D7C-4D84-9707-B5803E9197FD}"/>
    <cellStyle name="Currency 13 2 9" xfId="6946" xr:uid="{BBE118D1-2D43-4AB2-931C-5A1CBDEA1485}"/>
    <cellStyle name="Currency 13 2 9 2" xfId="8659" xr:uid="{C44B8EF6-127A-498B-9D56-C1E73B905C0F}"/>
    <cellStyle name="Currency 13 2 9 2 2" xfId="12081" xr:uid="{EC9637DB-872C-4509-85A7-6967670B4AC7}"/>
    <cellStyle name="Currency 13 2 9 2 2 2" xfId="25771" xr:uid="{DF93508C-C0A6-4EC4-9EBC-33F35FE1E69C}"/>
    <cellStyle name="Currency 13 2 9 2 2 2 2" xfId="39463" xr:uid="{BC7859E5-0BBF-4AC5-B8E7-C864550FD4F6}"/>
    <cellStyle name="Currency 13 2 9 2 2 2 3" xfId="54346" xr:uid="{276F924B-B5AD-4FF4-968A-8EDCD1E02B40}"/>
    <cellStyle name="Currency 13 2 9 2 2 3" xfId="18927" xr:uid="{A5D488DC-551B-4EB0-AE2E-6148BCDCB8B5}"/>
    <cellStyle name="Currency 13 2 9 2 2 4" xfId="32617" xr:uid="{B6BDCD40-DBC7-41AB-9B90-CCFB2571DF1A}"/>
    <cellStyle name="Currency 13 2 9 2 2 5" xfId="47500" xr:uid="{A8AEF94D-7DC1-4128-BA52-E32C8E541007}"/>
    <cellStyle name="Currency 13 2 9 2 3" xfId="22349" xr:uid="{9D524159-B6AF-440E-B3E2-BDB1A4B4C892}"/>
    <cellStyle name="Currency 13 2 9 2 3 2" xfId="36041" xr:uid="{D82BF467-1A95-48D1-8B9E-EF2C0B96CCF5}"/>
    <cellStyle name="Currency 13 2 9 2 3 3" xfId="50924" xr:uid="{DB147C04-C8D2-4EE7-9510-14A4789C09BA}"/>
    <cellStyle name="Currency 13 2 9 2 4" xfId="15505" xr:uid="{205BC92C-44C5-4109-81D6-6B519E4AD24C}"/>
    <cellStyle name="Currency 13 2 9 2 5" xfId="29195" xr:uid="{32DC26E2-3CDA-46CB-9F3B-147478B63CD4}"/>
    <cellStyle name="Currency 13 2 9 2 6" xfId="44078" xr:uid="{C67FA35E-7382-4A58-8923-9D3BCB836363}"/>
    <cellStyle name="Currency 13 2 9 3" xfId="10369" xr:uid="{A1CEAEBA-9D56-4E1B-A335-F7C01DA77507}"/>
    <cellStyle name="Currency 13 2 9 3 2" xfId="24059" xr:uid="{E5D99FFA-1A1A-47CC-986F-3AE9CC8BE216}"/>
    <cellStyle name="Currency 13 2 9 3 2 2" xfId="37751" xr:uid="{8CDE6F96-9FB2-4DCB-8607-F9CA4418D4AB}"/>
    <cellStyle name="Currency 13 2 9 3 2 3" xfId="52634" xr:uid="{22F7CA3E-D728-4649-B91A-2CB83EFE93C0}"/>
    <cellStyle name="Currency 13 2 9 3 3" xfId="17215" xr:uid="{9BB62F70-6825-4A44-9404-663F67C0462A}"/>
    <cellStyle name="Currency 13 2 9 3 4" xfId="30905" xr:uid="{C080654D-BE2D-4072-807C-F6900779CCC0}"/>
    <cellStyle name="Currency 13 2 9 3 5" xfId="45788" xr:uid="{CD037A21-92C5-4DE4-A87B-3A36A99F941B}"/>
    <cellStyle name="Currency 13 2 9 4" xfId="20637" xr:uid="{58CB8A3E-E738-4AC5-A93A-5790F3EA4950}"/>
    <cellStyle name="Currency 13 2 9 4 2" xfId="34329" xr:uid="{576945C5-8349-4F70-B3CE-B8925876F90A}"/>
    <cellStyle name="Currency 13 2 9 4 3" xfId="49212" xr:uid="{D0D20527-B5B3-40B7-9135-E45C8F28DB6E}"/>
    <cellStyle name="Currency 13 2 9 5" xfId="13793" xr:uid="{67E1D3A4-D29B-46DA-8E6F-469D50249B4C}"/>
    <cellStyle name="Currency 13 2 9 6" xfId="27483" xr:uid="{686129B8-A428-42F8-B496-4A1B3669F247}"/>
    <cellStyle name="Currency 13 2 9 7" xfId="42366" xr:uid="{D3BBCAC5-E6F5-481C-8CCF-2448C1E1D691}"/>
    <cellStyle name="Currency 13 20" xfId="4675" xr:uid="{96E9ECC2-91B6-4169-AF59-5675F310D849}"/>
    <cellStyle name="Currency 13 3" xfId="4299" xr:uid="{3E7D190E-8ADC-41BE-8A37-2FB0326541C5}"/>
    <cellStyle name="Currency 13 3 10" xfId="20638" xr:uid="{2F710E1B-34FF-4D6C-9CFF-31C4C0C280F4}"/>
    <cellStyle name="Currency 13 3 10 2" xfId="34330" xr:uid="{F92E668C-65A0-45CD-9A28-8869A1CF04AD}"/>
    <cellStyle name="Currency 13 3 10 3" xfId="49213" xr:uid="{8C005EC7-8025-4711-A9E6-4F33EA841256}"/>
    <cellStyle name="Currency 13 3 11" xfId="13794" xr:uid="{77ECBF21-CAF3-47D9-A4C7-87D63428FE24}"/>
    <cellStyle name="Currency 13 3 11 2" xfId="41523" xr:uid="{A0D5D000-8EC2-41A8-9C9C-6B8025262794}"/>
    <cellStyle name="Currency 13 3 12" xfId="27484" xr:uid="{80EC6118-C9D8-4974-B870-619BB64ECADF}"/>
    <cellStyle name="Currency 13 3 13" xfId="42367" xr:uid="{7A12DC71-FBA8-432C-B312-98E84453C47D}"/>
    <cellStyle name="Currency 13 3 14" xfId="6947" xr:uid="{FDDC057B-425C-4C3A-BA6F-F6FA4F285D74}"/>
    <cellStyle name="Currency 13 3 15" xfId="6147" xr:uid="{049D0C83-D314-46A6-AB50-78B5493826F5}"/>
    <cellStyle name="Currency 13 3 16" xfId="5555" xr:uid="{2899D3E2-2AFC-4429-9A05-AA48F88E375D}"/>
    <cellStyle name="Currency 13 3 17" xfId="4717" xr:uid="{BF14792E-E0BD-45E0-AC23-DB0B385969DA}"/>
    <cellStyle name="Currency 13 3 2" xfId="4962" xr:uid="{DC10BB67-2F90-4E81-AAB3-79DAF07D15F1}"/>
    <cellStyle name="Currency 13 3 2 10" xfId="13795" xr:uid="{34CBDA72-E508-43D9-A2C6-DD672F7615A2}"/>
    <cellStyle name="Currency 13 3 2 10 2" xfId="41588" xr:uid="{AEF32315-34EE-413A-B3C3-2A4F8A9FD62C}"/>
    <cellStyle name="Currency 13 3 2 11" xfId="27485" xr:uid="{5755077D-6B0C-43F3-8AEB-A2DF67037FB6}"/>
    <cellStyle name="Currency 13 3 2 12" xfId="42368" xr:uid="{99C9282D-175E-4B7E-B3FD-93C7320106E9}"/>
    <cellStyle name="Currency 13 3 2 13" xfId="6948" xr:uid="{EDBD2475-AC51-4C74-9432-645F5C7E1A20}"/>
    <cellStyle name="Currency 13 3 2 2" xfId="6949" xr:uid="{0B01A1EA-3219-4891-B518-18F1ACEDD4F9}"/>
    <cellStyle name="Currency 13 3 2 2 10" xfId="42369" xr:uid="{87303646-38CB-42AC-B5F3-E1663544DA61}"/>
    <cellStyle name="Currency 13 3 2 2 2" xfId="6950" xr:uid="{758881ED-8F4C-40A1-ABF7-F9B3E4EFDB38}"/>
    <cellStyle name="Currency 13 3 2 2 2 2" xfId="6951" xr:uid="{8FC57184-BD31-47AB-8826-DAAC18582204}"/>
    <cellStyle name="Currency 13 3 2 2 2 2 2" xfId="8664" xr:uid="{361B3F79-604E-4448-9A2E-131FCA059D81}"/>
    <cellStyle name="Currency 13 3 2 2 2 2 2 2" xfId="12086" xr:uid="{BD9FE70A-C94C-4D87-9A63-7B7E813D022C}"/>
    <cellStyle name="Currency 13 3 2 2 2 2 2 2 2" xfId="25776" xr:uid="{D95E6AE9-2EF5-453A-9808-C0C13C0123CA}"/>
    <cellStyle name="Currency 13 3 2 2 2 2 2 2 2 2" xfId="39468" xr:uid="{11EA5CC7-E4DD-4599-974B-8F011EE2A90A}"/>
    <cellStyle name="Currency 13 3 2 2 2 2 2 2 2 3" xfId="54351" xr:uid="{01BC9FED-0EA2-402B-9E14-73168E8EDC41}"/>
    <cellStyle name="Currency 13 3 2 2 2 2 2 2 3" xfId="18932" xr:uid="{95523FFA-4C5E-4F0B-A6C0-0CBD3453C2B6}"/>
    <cellStyle name="Currency 13 3 2 2 2 2 2 2 4" xfId="32622" xr:uid="{5ED95F33-1A74-4D2B-AE1F-0FC72CC33F93}"/>
    <cellStyle name="Currency 13 3 2 2 2 2 2 2 5" xfId="47505" xr:uid="{93FD442A-C71A-45AD-A42E-03B4AF7BE9AA}"/>
    <cellStyle name="Currency 13 3 2 2 2 2 2 3" xfId="22354" xr:uid="{F64D03B4-6591-4E2F-8066-4A9722AB268A}"/>
    <cellStyle name="Currency 13 3 2 2 2 2 2 3 2" xfId="36046" xr:uid="{EB5122B9-1AEF-489D-B3FE-31B835F23C37}"/>
    <cellStyle name="Currency 13 3 2 2 2 2 2 3 3" xfId="50929" xr:uid="{84240AD8-BECA-4E98-B60D-5C3306B2B36F}"/>
    <cellStyle name="Currency 13 3 2 2 2 2 2 4" xfId="15510" xr:uid="{9FB3172F-DED0-4BF8-A1E9-87870BE93517}"/>
    <cellStyle name="Currency 13 3 2 2 2 2 2 5" xfId="29200" xr:uid="{C4AA42D9-60B0-4963-AEA5-B005B7B47E2C}"/>
    <cellStyle name="Currency 13 3 2 2 2 2 2 6" xfId="44083" xr:uid="{CABFD5A2-1FBB-4ED3-8672-514997150837}"/>
    <cellStyle name="Currency 13 3 2 2 2 2 3" xfId="10374" xr:uid="{614C00E6-B1BF-49FB-8EDC-8D6E2B6AAAAD}"/>
    <cellStyle name="Currency 13 3 2 2 2 2 3 2" xfId="24064" xr:uid="{EE2BE0DA-04B9-4749-ABE8-2303B453E192}"/>
    <cellStyle name="Currency 13 3 2 2 2 2 3 2 2" xfId="37756" xr:uid="{DF057F1C-C45D-4156-9792-DC228F8BB025}"/>
    <cellStyle name="Currency 13 3 2 2 2 2 3 2 3" xfId="52639" xr:uid="{E3068016-CE32-4456-8C29-EE35502BB91D}"/>
    <cellStyle name="Currency 13 3 2 2 2 2 3 3" xfId="17220" xr:uid="{EE6AFC6E-D6F7-4A1C-89F1-602FAC746787}"/>
    <cellStyle name="Currency 13 3 2 2 2 2 3 4" xfId="30910" xr:uid="{F6F4B2C4-6403-4179-8879-130F6D7BA96E}"/>
    <cellStyle name="Currency 13 3 2 2 2 2 3 5" xfId="45793" xr:uid="{BEF2376C-2CA8-4107-BD0F-D8ED40AD47C0}"/>
    <cellStyle name="Currency 13 3 2 2 2 2 4" xfId="20642" xr:uid="{1D9EA314-3F74-4A71-BD9D-68180FF6FCE1}"/>
    <cellStyle name="Currency 13 3 2 2 2 2 4 2" xfId="34334" xr:uid="{395F7FFC-C6C3-4687-9C04-79AFE1B60F4D}"/>
    <cellStyle name="Currency 13 3 2 2 2 2 4 3" xfId="49217" xr:uid="{15A43208-83D5-4B90-A6DD-154EA4294F7B}"/>
    <cellStyle name="Currency 13 3 2 2 2 2 5" xfId="13798" xr:uid="{5CFFB238-DD08-4289-9F23-0ABCD70942FD}"/>
    <cellStyle name="Currency 13 3 2 2 2 2 6" xfId="27488" xr:uid="{FFF6D175-332A-4F8F-B7AD-0725011D8364}"/>
    <cellStyle name="Currency 13 3 2 2 2 2 7" xfId="42371" xr:uid="{55EAB0F9-4917-47EC-B226-967169EA75B6}"/>
    <cellStyle name="Currency 13 3 2 2 2 3" xfId="8663" xr:uid="{27593963-905B-4A6F-8901-A32E981BEE58}"/>
    <cellStyle name="Currency 13 3 2 2 2 3 2" xfId="12085" xr:uid="{9B984DE9-F7C7-4C18-9EAC-6967BD021901}"/>
    <cellStyle name="Currency 13 3 2 2 2 3 2 2" xfId="25775" xr:uid="{5D9B1467-3048-4A97-A937-E96A66A54CC5}"/>
    <cellStyle name="Currency 13 3 2 2 2 3 2 2 2" xfId="39467" xr:uid="{F5131DF6-421E-4A8E-942F-E8B504BE5D3E}"/>
    <cellStyle name="Currency 13 3 2 2 2 3 2 2 3" xfId="54350" xr:uid="{8DF43AE0-0895-48A0-98AD-A55EC34FD431}"/>
    <cellStyle name="Currency 13 3 2 2 2 3 2 3" xfId="18931" xr:uid="{CB7EE314-6BC8-4E48-A204-F9020398F45E}"/>
    <cellStyle name="Currency 13 3 2 2 2 3 2 4" xfId="32621" xr:uid="{D8999982-05C9-415F-93D2-4556AFD5D387}"/>
    <cellStyle name="Currency 13 3 2 2 2 3 2 5" xfId="47504" xr:uid="{48F961C7-8A5F-415A-BAA4-0D90C7DA3717}"/>
    <cellStyle name="Currency 13 3 2 2 2 3 3" xfId="22353" xr:uid="{B3EBC834-7BB3-4D0A-885A-AEFBC00C62C7}"/>
    <cellStyle name="Currency 13 3 2 2 2 3 3 2" xfId="36045" xr:uid="{18D813C5-F83F-49C5-B12A-14931D21D3AE}"/>
    <cellStyle name="Currency 13 3 2 2 2 3 3 3" xfId="50928" xr:uid="{EBEBC81F-0352-41E0-A213-501BC987EBFF}"/>
    <cellStyle name="Currency 13 3 2 2 2 3 4" xfId="15509" xr:uid="{9E0161D8-A155-4FE7-BD5A-DC488843DD75}"/>
    <cellStyle name="Currency 13 3 2 2 2 3 5" xfId="29199" xr:uid="{333AB24A-6048-4904-ACDD-70625C352EE5}"/>
    <cellStyle name="Currency 13 3 2 2 2 3 6" xfId="44082" xr:uid="{C78E12FE-B989-4965-B1D1-9A4B4319D322}"/>
    <cellStyle name="Currency 13 3 2 2 2 4" xfId="10373" xr:uid="{9A68E374-6257-4103-8048-131DD7DE9DC8}"/>
    <cellStyle name="Currency 13 3 2 2 2 4 2" xfId="24063" xr:uid="{D174C1B7-4FDF-4CE2-AB98-CC4A1AC0755A}"/>
    <cellStyle name="Currency 13 3 2 2 2 4 2 2" xfId="37755" xr:uid="{CBF3669B-A793-4C50-A5ED-848A79641D5D}"/>
    <cellStyle name="Currency 13 3 2 2 2 4 2 3" xfId="52638" xr:uid="{EE82FD0B-CE74-485F-9EE8-8A5DE2A09CB9}"/>
    <cellStyle name="Currency 13 3 2 2 2 4 3" xfId="17219" xr:uid="{1CE3F40F-97CC-4DCB-A19F-9036BA9F1E76}"/>
    <cellStyle name="Currency 13 3 2 2 2 4 4" xfId="30909" xr:uid="{E064E48C-A364-407F-BC58-7DFE5C06E1E7}"/>
    <cellStyle name="Currency 13 3 2 2 2 4 5" xfId="45792" xr:uid="{2704719E-40CA-4AB6-A6CB-CDCAE0926EB6}"/>
    <cellStyle name="Currency 13 3 2 2 2 5" xfId="20641" xr:uid="{E30061E2-DCEC-4EDE-A8D7-94BEB95D3413}"/>
    <cellStyle name="Currency 13 3 2 2 2 5 2" xfId="34333" xr:uid="{7676181A-F73E-4B47-8127-F1DAE7892B53}"/>
    <cellStyle name="Currency 13 3 2 2 2 5 3" xfId="49216" xr:uid="{85CB9DD3-7AEF-44C5-8448-9E2766FB1088}"/>
    <cellStyle name="Currency 13 3 2 2 2 6" xfId="13797" xr:uid="{B0F23320-62BB-4B37-8E87-26C8781A293D}"/>
    <cellStyle name="Currency 13 3 2 2 2 7" xfId="27487" xr:uid="{3D04EA08-8B06-4B56-963A-2E67BDAE9593}"/>
    <cellStyle name="Currency 13 3 2 2 2 8" xfId="42370" xr:uid="{4C92A95F-7377-4579-852B-E4223DCE3C7A}"/>
    <cellStyle name="Currency 13 3 2 2 3" xfId="6952" xr:uid="{40BBF507-BE15-43C9-8DF3-056F5D8A8335}"/>
    <cellStyle name="Currency 13 3 2 2 3 2" xfId="8665" xr:uid="{9FF2B221-A86E-4A9F-8AFF-0235D97ECA99}"/>
    <cellStyle name="Currency 13 3 2 2 3 2 2" xfId="12087" xr:uid="{4F959459-CDF8-4E5F-84CC-853A7C4BC3A6}"/>
    <cellStyle name="Currency 13 3 2 2 3 2 2 2" xfId="25777" xr:uid="{E6DCBFBE-B6B2-4F5D-B134-BC722D6D6E83}"/>
    <cellStyle name="Currency 13 3 2 2 3 2 2 2 2" xfId="39469" xr:uid="{3836317B-E451-4297-B52A-7C8A26B0DFF9}"/>
    <cellStyle name="Currency 13 3 2 2 3 2 2 2 3" xfId="54352" xr:uid="{FED712C8-2EA0-4529-958B-A58B366DBB66}"/>
    <cellStyle name="Currency 13 3 2 2 3 2 2 3" xfId="18933" xr:uid="{F133E2B2-773A-4651-8DE8-49EB8C41C1D0}"/>
    <cellStyle name="Currency 13 3 2 2 3 2 2 4" xfId="32623" xr:uid="{3061713F-DCF2-4537-8D7A-549D04F0082F}"/>
    <cellStyle name="Currency 13 3 2 2 3 2 2 5" xfId="47506" xr:uid="{EB3207F1-D016-4B7F-A02E-5D4918E27C9A}"/>
    <cellStyle name="Currency 13 3 2 2 3 2 3" xfId="22355" xr:uid="{2CC26DED-A55D-416E-9AC9-ED012D4645E4}"/>
    <cellStyle name="Currency 13 3 2 2 3 2 3 2" xfId="36047" xr:uid="{8FE06839-9821-46C6-BCB1-B6ABE439E66A}"/>
    <cellStyle name="Currency 13 3 2 2 3 2 3 3" xfId="50930" xr:uid="{CC50D570-A16D-40E5-A6A9-8D181ADF82D2}"/>
    <cellStyle name="Currency 13 3 2 2 3 2 4" xfId="15511" xr:uid="{A13B53F6-1D63-4149-BB79-5A2C1E99075E}"/>
    <cellStyle name="Currency 13 3 2 2 3 2 5" xfId="29201" xr:uid="{891E2018-BBEF-4179-B278-F38A1AEDF89D}"/>
    <cellStyle name="Currency 13 3 2 2 3 2 6" xfId="44084" xr:uid="{5AA39AD7-7BC6-4F96-A3BC-480DB1EDAE74}"/>
    <cellStyle name="Currency 13 3 2 2 3 3" xfId="10375" xr:uid="{7F51D247-8006-44A3-8CAE-4DDA415C19BD}"/>
    <cellStyle name="Currency 13 3 2 2 3 3 2" xfId="24065" xr:uid="{C24F160E-AECE-4D0A-A4D7-E58EA924A624}"/>
    <cellStyle name="Currency 13 3 2 2 3 3 2 2" xfId="37757" xr:uid="{CABB432B-F720-44F5-A693-DE5F1F00A283}"/>
    <cellStyle name="Currency 13 3 2 2 3 3 2 3" xfId="52640" xr:uid="{588B4383-3813-4789-8398-7D1A0E9FC0DD}"/>
    <cellStyle name="Currency 13 3 2 2 3 3 3" xfId="17221" xr:uid="{6FAC462B-4BDE-4723-9FE9-563D6AF495E6}"/>
    <cellStyle name="Currency 13 3 2 2 3 3 4" xfId="30911" xr:uid="{292A177B-1AB7-459A-8952-1EF2AC69861E}"/>
    <cellStyle name="Currency 13 3 2 2 3 3 5" xfId="45794" xr:uid="{98C40F73-6953-4179-96AF-FD942C72E219}"/>
    <cellStyle name="Currency 13 3 2 2 3 4" xfId="20643" xr:uid="{9A8FE858-BFC7-4818-AC5C-8DC966277A5D}"/>
    <cellStyle name="Currency 13 3 2 2 3 4 2" xfId="34335" xr:uid="{786C089D-3B33-47D5-93C7-79F25F320D69}"/>
    <cellStyle name="Currency 13 3 2 2 3 4 3" xfId="49218" xr:uid="{C5549439-D232-4976-9F11-FC89A4133346}"/>
    <cellStyle name="Currency 13 3 2 2 3 5" xfId="13799" xr:uid="{10DDAB7A-870B-4050-B8FD-40DE7C6407B0}"/>
    <cellStyle name="Currency 13 3 2 2 3 6" xfId="27489" xr:uid="{9479142A-8DD0-4064-8217-9C94368358FE}"/>
    <cellStyle name="Currency 13 3 2 2 3 7" xfId="42372" xr:uid="{253BF7B7-C08E-42E5-931F-185EEAB13A91}"/>
    <cellStyle name="Currency 13 3 2 2 4" xfId="6953" xr:uid="{34DCA8AE-437F-4120-980B-66B3A1269D85}"/>
    <cellStyle name="Currency 13 3 2 2 4 2" xfId="8666" xr:uid="{648B3F08-A41D-4FAE-91CB-59F03BA357F5}"/>
    <cellStyle name="Currency 13 3 2 2 4 2 2" xfId="12088" xr:uid="{1E974083-431F-4622-A39C-9E0A1A59764A}"/>
    <cellStyle name="Currency 13 3 2 2 4 2 2 2" xfId="25778" xr:uid="{58B5AFA5-D37C-4F07-8D33-C023F00E0E63}"/>
    <cellStyle name="Currency 13 3 2 2 4 2 2 2 2" xfId="39470" xr:uid="{A51696FB-7281-4E9F-AAB9-87963CBCD9E3}"/>
    <cellStyle name="Currency 13 3 2 2 4 2 2 2 3" xfId="54353" xr:uid="{BA7A0E87-11E0-44B4-97DC-D5B9C441309A}"/>
    <cellStyle name="Currency 13 3 2 2 4 2 2 3" xfId="18934" xr:uid="{8564FADE-E602-46B4-AD12-5E7A264C2E9C}"/>
    <cellStyle name="Currency 13 3 2 2 4 2 2 4" xfId="32624" xr:uid="{316268AD-300E-427F-A7BB-AAA98E15CE5C}"/>
    <cellStyle name="Currency 13 3 2 2 4 2 2 5" xfId="47507" xr:uid="{00FBE02F-82E6-4548-9DC8-ECC6A8238085}"/>
    <cellStyle name="Currency 13 3 2 2 4 2 3" xfId="22356" xr:uid="{0354B9C5-F25C-4E2B-B093-C6C05E683B2B}"/>
    <cellStyle name="Currency 13 3 2 2 4 2 3 2" xfId="36048" xr:uid="{DC6EBE34-8CB4-41FB-B2C9-44B07FE05979}"/>
    <cellStyle name="Currency 13 3 2 2 4 2 3 3" xfId="50931" xr:uid="{769A3EE9-98CE-4901-BE6D-E33B6A6B510B}"/>
    <cellStyle name="Currency 13 3 2 2 4 2 4" xfId="15512" xr:uid="{50DE7410-3A48-4F6D-836F-3EECD8225558}"/>
    <cellStyle name="Currency 13 3 2 2 4 2 5" xfId="29202" xr:uid="{C1EFF15A-4E53-4C4A-B699-6586B52FDEC2}"/>
    <cellStyle name="Currency 13 3 2 2 4 2 6" xfId="44085" xr:uid="{C323F941-4986-4C72-B242-7A9BEB490076}"/>
    <cellStyle name="Currency 13 3 2 2 4 3" xfId="10376" xr:uid="{265E5AB2-00CE-4FE1-8C41-C4BE1F7231F6}"/>
    <cellStyle name="Currency 13 3 2 2 4 3 2" xfId="24066" xr:uid="{BA55D6CB-499E-43D3-BF67-88468A671300}"/>
    <cellStyle name="Currency 13 3 2 2 4 3 2 2" xfId="37758" xr:uid="{E980F557-21EC-45D3-B684-69C4C1F26B64}"/>
    <cellStyle name="Currency 13 3 2 2 4 3 2 3" xfId="52641" xr:uid="{BD7E6A3C-F324-4512-99D7-0B6DE9B3A78E}"/>
    <cellStyle name="Currency 13 3 2 2 4 3 3" xfId="17222" xr:uid="{2B78E4BF-1520-4F6F-A937-EF2D804ADC6C}"/>
    <cellStyle name="Currency 13 3 2 2 4 3 4" xfId="30912" xr:uid="{48927E16-FCE9-4B98-8FF8-5235987AC99B}"/>
    <cellStyle name="Currency 13 3 2 2 4 3 5" xfId="45795" xr:uid="{68848F37-F9AD-423E-8989-03C160F6D41F}"/>
    <cellStyle name="Currency 13 3 2 2 4 4" xfId="20644" xr:uid="{E5AD7E06-068A-4224-850E-7FFEEB0DCAD8}"/>
    <cellStyle name="Currency 13 3 2 2 4 4 2" xfId="34336" xr:uid="{866B61AA-E53D-45DA-B8D4-13F433B45D99}"/>
    <cellStyle name="Currency 13 3 2 2 4 4 3" xfId="49219" xr:uid="{773CD2BB-45F4-4C8D-9803-F69972940AF1}"/>
    <cellStyle name="Currency 13 3 2 2 4 5" xfId="13800" xr:uid="{9439974C-6A8A-465D-86A0-68CE68A5D8D1}"/>
    <cellStyle name="Currency 13 3 2 2 4 6" xfId="27490" xr:uid="{D882280B-9788-43F0-BB40-12F06987E6CE}"/>
    <cellStyle name="Currency 13 3 2 2 4 7" xfId="42373" xr:uid="{A15DAEF3-A91E-4182-A075-3CA5951A317E}"/>
    <cellStyle name="Currency 13 3 2 2 5" xfId="8662" xr:uid="{7DA44D51-614A-4DD7-948A-1E72B99CF060}"/>
    <cellStyle name="Currency 13 3 2 2 5 2" xfId="12084" xr:uid="{8BFA65B4-A1A0-4D2C-AD9C-182CEFB79234}"/>
    <cellStyle name="Currency 13 3 2 2 5 2 2" xfId="25774" xr:uid="{0D795B99-9211-4462-9537-0806C2A21D40}"/>
    <cellStyle name="Currency 13 3 2 2 5 2 2 2" xfId="39466" xr:uid="{CD56F842-B0F2-4B5D-A580-34BE4D955DBB}"/>
    <cellStyle name="Currency 13 3 2 2 5 2 2 3" xfId="54349" xr:uid="{750564CE-EC8B-4313-8D25-0AFDB54D4EE7}"/>
    <cellStyle name="Currency 13 3 2 2 5 2 3" xfId="18930" xr:uid="{9F359E8C-9481-4548-AADD-2AF6BF4FE084}"/>
    <cellStyle name="Currency 13 3 2 2 5 2 4" xfId="32620" xr:uid="{37223A92-110C-44D1-B2D1-28EA1FB0413B}"/>
    <cellStyle name="Currency 13 3 2 2 5 2 5" xfId="47503" xr:uid="{78B8A8FB-C701-46AC-A89F-38F07CA65DC7}"/>
    <cellStyle name="Currency 13 3 2 2 5 3" xfId="22352" xr:uid="{B46CB64C-9A82-4AF2-9869-46C5724856BC}"/>
    <cellStyle name="Currency 13 3 2 2 5 3 2" xfId="36044" xr:uid="{C0482FB4-ECD5-46DD-A097-4AD2518E6B7F}"/>
    <cellStyle name="Currency 13 3 2 2 5 3 3" xfId="50927" xr:uid="{C7FFFE7C-C9CA-4EC2-B4F2-A168C0BA66A6}"/>
    <cellStyle name="Currency 13 3 2 2 5 4" xfId="15508" xr:uid="{E54ADC61-3A2A-4EDC-8524-710122AE24C9}"/>
    <cellStyle name="Currency 13 3 2 2 5 5" xfId="29198" xr:uid="{ED3A35C8-4771-429C-B3EE-C7AF41862CC9}"/>
    <cellStyle name="Currency 13 3 2 2 5 6" xfId="44081" xr:uid="{422314A2-30A7-4348-8AFB-9C4DD75EE7D7}"/>
    <cellStyle name="Currency 13 3 2 2 6" xfId="10372" xr:uid="{D4D7D1CB-852B-48C0-B3C2-BD9770B9DD81}"/>
    <cellStyle name="Currency 13 3 2 2 6 2" xfId="24062" xr:uid="{B8103F5B-D7CA-4990-917D-A264848060F3}"/>
    <cellStyle name="Currency 13 3 2 2 6 2 2" xfId="37754" xr:uid="{D97B693D-A098-4838-BE11-22F8FBBC2CF8}"/>
    <cellStyle name="Currency 13 3 2 2 6 2 3" xfId="52637" xr:uid="{FDC5E9A0-AF49-4869-9D8E-804C8061C008}"/>
    <cellStyle name="Currency 13 3 2 2 6 3" xfId="17218" xr:uid="{90340698-3977-4980-B29D-8AEFB5F94117}"/>
    <cellStyle name="Currency 13 3 2 2 6 4" xfId="30908" xr:uid="{92452697-5D37-4D28-A697-BF790051A8C1}"/>
    <cellStyle name="Currency 13 3 2 2 6 5" xfId="45791" xr:uid="{BA784EB6-5AC0-477A-A6F1-F43A10B64EBA}"/>
    <cellStyle name="Currency 13 3 2 2 7" xfId="20640" xr:uid="{1C5AB999-0531-4F42-BE46-930900BE47EE}"/>
    <cellStyle name="Currency 13 3 2 2 7 2" xfId="34332" xr:uid="{ADBB11B2-E33A-4D3F-A61F-55D616CAC40A}"/>
    <cellStyle name="Currency 13 3 2 2 7 3" xfId="49215" xr:uid="{C386D9A6-2FE1-4584-B5E6-10CD8EA9A3E6}"/>
    <cellStyle name="Currency 13 3 2 2 8" xfId="13796" xr:uid="{6039E679-56F4-4702-8FC9-A913FAD08DD5}"/>
    <cellStyle name="Currency 13 3 2 2 9" xfId="27486" xr:uid="{A59CA7F7-47A6-4DF6-86E1-7D400518236A}"/>
    <cellStyle name="Currency 13 3 2 3" xfId="6954" xr:uid="{40DD961C-E7BD-4B9C-9EBD-552F2D045921}"/>
    <cellStyle name="Currency 13 3 2 3 10" xfId="42374" xr:uid="{4516E829-38C0-4F5E-9491-D10330C90CFF}"/>
    <cellStyle name="Currency 13 3 2 3 2" xfId="6955" xr:uid="{18BA114C-3331-44B5-8075-ACD37CA687B4}"/>
    <cellStyle name="Currency 13 3 2 3 2 2" xfId="6956" xr:uid="{07B61947-09CA-4EC6-991E-41B6AE0C856A}"/>
    <cellStyle name="Currency 13 3 2 3 2 2 2" xfId="8669" xr:uid="{3BF0223A-06C4-4216-9F4D-8035C9C2A370}"/>
    <cellStyle name="Currency 13 3 2 3 2 2 2 2" xfId="12091" xr:uid="{0A4D3061-76CE-42DF-8014-F1393DC8192A}"/>
    <cellStyle name="Currency 13 3 2 3 2 2 2 2 2" xfId="25781" xr:uid="{9E41D8C0-C8F1-4A17-A5B2-F78C852694B0}"/>
    <cellStyle name="Currency 13 3 2 3 2 2 2 2 2 2" xfId="39473" xr:uid="{CBDABB45-57F2-4A4F-A6DF-AF2BDE73D27E}"/>
    <cellStyle name="Currency 13 3 2 3 2 2 2 2 2 3" xfId="54356" xr:uid="{711F4821-DE9B-4EE5-BD74-7B37ADD2F61C}"/>
    <cellStyle name="Currency 13 3 2 3 2 2 2 2 3" xfId="18937" xr:uid="{4E1C444A-4FE6-4566-BE50-54E6F0293915}"/>
    <cellStyle name="Currency 13 3 2 3 2 2 2 2 4" xfId="32627" xr:uid="{B12795D3-0BCE-484C-9FF4-61782C2FD45F}"/>
    <cellStyle name="Currency 13 3 2 3 2 2 2 2 5" xfId="47510" xr:uid="{F7B178C4-50E4-4A85-B158-65B831B00FAB}"/>
    <cellStyle name="Currency 13 3 2 3 2 2 2 3" xfId="22359" xr:uid="{7759C239-514E-4F6F-A49E-6709D62F573E}"/>
    <cellStyle name="Currency 13 3 2 3 2 2 2 3 2" xfId="36051" xr:uid="{5CFAD682-3016-4301-B822-0BFBF2753356}"/>
    <cellStyle name="Currency 13 3 2 3 2 2 2 3 3" xfId="50934" xr:uid="{D5D50DB5-BFF7-4929-AA31-DB79B2CED7FC}"/>
    <cellStyle name="Currency 13 3 2 3 2 2 2 4" xfId="15515" xr:uid="{095C1A82-28CE-49B0-B57D-DC7E16B58A37}"/>
    <cellStyle name="Currency 13 3 2 3 2 2 2 5" xfId="29205" xr:uid="{ED1150D6-5200-47F4-B4FF-195F98E6C386}"/>
    <cellStyle name="Currency 13 3 2 3 2 2 2 6" xfId="44088" xr:uid="{210AFCB2-9180-4158-83FC-BD346DBC843D}"/>
    <cellStyle name="Currency 13 3 2 3 2 2 3" xfId="10379" xr:uid="{E57087EA-3A1B-4D08-93EA-A370334CEFB1}"/>
    <cellStyle name="Currency 13 3 2 3 2 2 3 2" xfId="24069" xr:uid="{6B5B3BD5-FA2F-45CE-9215-7CDFCEFE9EC6}"/>
    <cellStyle name="Currency 13 3 2 3 2 2 3 2 2" xfId="37761" xr:uid="{8B6A56F9-102D-41AC-822C-372C9E5CA8FF}"/>
    <cellStyle name="Currency 13 3 2 3 2 2 3 2 3" xfId="52644" xr:uid="{FBAE255D-C7A3-41D5-947D-DF6836287393}"/>
    <cellStyle name="Currency 13 3 2 3 2 2 3 3" xfId="17225" xr:uid="{E79D6935-7C79-4723-9B56-B74D3285DDC7}"/>
    <cellStyle name="Currency 13 3 2 3 2 2 3 4" xfId="30915" xr:uid="{266201A1-6CB5-4839-B314-1B70EB9D4289}"/>
    <cellStyle name="Currency 13 3 2 3 2 2 3 5" xfId="45798" xr:uid="{5CDC18E6-821F-430C-A198-ECD69A2698AD}"/>
    <cellStyle name="Currency 13 3 2 3 2 2 4" xfId="20647" xr:uid="{FB3D43DC-80AF-4F1C-8C0B-BED5BBB2A889}"/>
    <cellStyle name="Currency 13 3 2 3 2 2 4 2" xfId="34339" xr:uid="{CD87E664-222C-4AA3-8B31-696B3ED09787}"/>
    <cellStyle name="Currency 13 3 2 3 2 2 4 3" xfId="49222" xr:uid="{7E3F925B-C623-4079-9628-9EA8D56FF70A}"/>
    <cellStyle name="Currency 13 3 2 3 2 2 5" xfId="13803" xr:uid="{AEC1A714-D6C6-4D2F-9EF9-EF4FDD26AE02}"/>
    <cellStyle name="Currency 13 3 2 3 2 2 6" xfId="27493" xr:uid="{BE384874-05EE-4EFC-8D14-53C1CE4F263D}"/>
    <cellStyle name="Currency 13 3 2 3 2 2 7" xfId="42376" xr:uid="{214FC4BD-65DC-4486-8392-E138E95155D2}"/>
    <cellStyle name="Currency 13 3 2 3 2 3" xfId="8668" xr:uid="{310B908E-80E8-4CA3-9CA1-44E6BC27CE93}"/>
    <cellStyle name="Currency 13 3 2 3 2 3 2" xfId="12090" xr:uid="{65EB800C-2479-43B3-A3FC-AF90110DA4C1}"/>
    <cellStyle name="Currency 13 3 2 3 2 3 2 2" xfId="25780" xr:uid="{F1316811-0A35-412C-9342-D4870D2DDE04}"/>
    <cellStyle name="Currency 13 3 2 3 2 3 2 2 2" xfId="39472" xr:uid="{6774B3F1-8941-416B-8D08-BACD3268B8B3}"/>
    <cellStyle name="Currency 13 3 2 3 2 3 2 2 3" xfId="54355" xr:uid="{88E9AEB7-1642-4454-A57D-07556A7A096B}"/>
    <cellStyle name="Currency 13 3 2 3 2 3 2 3" xfId="18936" xr:uid="{3375D768-1033-4BA9-B557-E4DAAA6CFDF7}"/>
    <cellStyle name="Currency 13 3 2 3 2 3 2 4" xfId="32626" xr:uid="{37B5CB42-6B9D-44A8-BF6F-F33A53645A02}"/>
    <cellStyle name="Currency 13 3 2 3 2 3 2 5" xfId="47509" xr:uid="{1CF34D0A-A480-4D3C-B39F-BDD2A714F7DA}"/>
    <cellStyle name="Currency 13 3 2 3 2 3 3" xfId="22358" xr:uid="{C761A4AB-77CC-4AE2-9A32-8C001D13A602}"/>
    <cellStyle name="Currency 13 3 2 3 2 3 3 2" xfId="36050" xr:uid="{ACE8A86E-2B5F-4273-B0F8-899DE7F874AB}"/>
    <cellStyle name="Currency 13 3 2 3 2 3 3 3" xfId="50933" xr:uid="{7C3E40A3-77CB-437B-B8FA-5A6F5C82639A}"/>
    <cellStyle name="Currency 13 3 2 3 2 3 4" xfId="15514" xr:uid="{30528734-5C22-40A2-B795-58C00C14464E}"/>
    <cellStyle name="Currency 13 3 2 3 2 3 5" xfId="29204" xr:uid="{A3E87833-F5A8-41C5-98BF-C105A483B0F6}"/>
    <cellStyle name="Currency 13 3 2 3 2 3 6" xfId="44087" xr:uid="{A7DE8EFD-753C-4014-A905-12A65E42E297}"/>
    <cellStyle name="Currency 13 3 2 3 2 4" xfId="10378" xr:uid="{9347CC03-8719-4C0B-A14B-72367CF2A1EC}"/>
    <cellStyle name="Currency 13 3 2 3 2 4 2" xfId="24068" xr:uid="{ACFBC2FD-6E1C-4817-B24F-58F9A95B0F55}"/>
    <cellStyle name="Currency 13 3 2 3 2 4 2 2" xfId="37760" xr:uid="{D82AC4CD-B8D7-423B-829A-5FFAB7BD6385}"/>
    <cellStyle name="Currency 13 3 2 3 2 4 2 3" xfId="52643" xr:uid="{C1F582E5-A6E8-4F48-9228-13ADC6F41017}"/>
    <cellStyle name="Currency 13 3 2 3 2 4 3" xfId="17224" xr:uid="{50F0D6A7-2B9B-415B-A765-BB1B8A27342C}"/>
    <cellStyle name="Currency 13 3 2 3 2 4 4" xfId="30914" xr:uid="{6AB156AF-EA0E-4741-AF33-38EF48453A9B}"/>
    <cellStyle name="Currency 13 3 2 3 2 4 5" xfId="45797" xr:uid="{06DD4C64-B9B7-490D-BF63-ED69B8EADA24}"/>
    <cellStyle name="Currency 13 3 2 3 2 5" xfId="20646" xr:uid="{AA81A697-D0A7-4D65-B7E2-114001E6D65C}"/>
    <cellStyle name="Currency 13 3 2 3 2 5 2" xfId="34338" xr:uid="{8E3B35D8-04A2-4B18-A63E-B5E759AC81AB}"/>
    <cellStyle name="Currency 13 3 2 3 2 5 3" xfId="49221" xr:uid="{3D989421-238D-4799-86B2-B39BC0EDF3BB}"/>
    <cellStyle name="Currency 13 3 2 3 2 6" xfId="13802" xr:uid="{6AC4334D-A026-428A-B500-082F433098AA}"/>
    <cellStyle name="Currency 13 3 2 3 2 7" xfId="27492" xr:uid="{21448FAE-E1AC-4E6B-8876-EB57B8BCE8C4}"/>
    <cellStyle name="Currency 13 3 2 3 2 8" xfId="42375" xr:uid="{BD5AA90B-1D4B-4823-81DE-D0624A7DA77B}"/>
    <cellStyle name="Currency 13 3 2 3 3" xfId="6957" xr:uid="{D68EF698-998B-4AAF-986D-27E870E03929}"/>
    <cellStyle name="Currency 13 3 2 3 3 2" xfId="8670" xr:uid="{E6BB7FDD-2754-46A6-B1F8-AA511B7CD423}"/>
    <cellStyle name="Currency 13 3 2 3 3 2 2" xfId="12092" xr:uid="{D528FF80-19C6-4723-BB2D-51BDB31A9534}"/>
    <cellStyle name="Currency 13 3 2 3 3 2 2 2" xfId="25782" xr:uid="{7DF082FC-21DA-4A2A-9A03-676858195BFF}"/>
    <cellStyle name="Currency 13 3 2 3 3 2 2 2 2" xfId="39474" xr:uid="{EBE18D0E-BD44-4666-BB8A-4980C25E4BB3}"/>
    <cellStyle name="Currency 13 3 2 3 3 2 2 2 3" xfId="54357" xr:uid="{1855E6A2-0F5B-4E40-B462-295A5E18C59A}"/>
    <cellStyle name="Currency 13 3 2 3 3 2 2 3" xfId="18938" xr:uid="{283F12C4-DF5B-427E-A34D-ADEE42CDC4C7}"/>
    <cellStyle name="Currency 13 3 2 3 3 2 2 4" xfId="32628" xr:uid="{92E9A00A-B913-4FCC-BFFB-309EBA7458D9}"/>
    <cellStyle name="Currency 13 3 2 3 3 2 2 5" xfId="47511" xr:uid="{BDC3B8D3-3B22-447A-8B85-16D897AFB161}"/>
    <cellStyle name="Currency 13 3 2 3 3 2 3" xfId="22360" xr:uid="{A83473E9-F9D3-4144-9CE0-4C1F3758A2B8}"/>
    <cellStyle name="Currency 13 3 2 3 3 2 3 2" xfId="36052" xr:uid="{3BC172DB-F99F-433D-871C-729A0AE86B5B}"/>
    <cellStyle name="Currency 13 3 2 3 3 2 3 3" xfId="50935" xr:uid="{EA351C71-1658-4386-A398-69E3B7F0AA00}"/>
    <cellStyle name="Currency 13 3 2 3 3 2 4" xfId="15516" xr:uid="{FFC61978-B07C-41E9-A446-37FF7C4F252E}"/>
    <cellStyle name="Currency 13 3 2 3 3 2 5" xfId="29206" xr:uid="{0DC4AFFC-22B3-4523-B4D3-C3EDC60B6B12}"/>
    <cellStyle name="Currency 13 3 2 3 3 2 6" xfId="44089" xr:uid="{5F198E19-2223-4794-B1E0-C49C3C3E25DC}"/>
    <cellStyle name="Currency 13 3 2 3 3 3" xfId="10380" xr:uid="{A0B0563F-0C8A-4ACD-8038-E94646B08C7F}"/>
    <cellStyle name="Currency 13 3 2 3 3 3 2" xfId="24070" xr:uid="{F9AE4E66-17F4-4A11-802A-2E1F2F18F38E}"/>
    <cellStyle name="Currency 13 3 2 3 3 3 2 2" xfId="37762" xr:uid="{576F45EE-EFFD-42C9-A5EF-6FE7194EE507}"/>
    <cellStyle name="Currency 13 3 2 3 3 3 2 3" xfId="52645" xr:uid="{F41E4F82-5B39-4CB2-A4FF-655F692427FB}"/>
    <cellStyle name="Currency 13 3 2 3 3 3 3" xfId="17226" xr:uid="{94144B2F-121A-4A06-BE05-052F352F67AE}"/>
    <cellStyle name="Currency 13 3 2 3 3 3 4" xfId="30916" xr:uid="{B2E33C23-2D0B-44B6-8FD4-23952A241AC1}"/>
    <cellStyle name="Currency 13 3 2 3 3 3 5" xfId="45799" xr:uid="{2A571F3D-29DA-49C1-A80A-2E5698542BE0}"/>
    <cellStyle name="Currency 13 3 2 3 3 4" xfId="20648" xr:uid="{647F7829-379C-4E96-841D-BD6DE8B1B49B}"/>
    <cellStyle name="Currency 13 3 2 3 3 4 2" xfId="34340" xr:uid="{3B8C24C4-944B-48AC-A8FC-DB8506B2EB71}"/>
    <cellStyle name="Currency 13 3 2 3 3 4 3" xfId="49223" xr:uid="{AAF2201F-F666-40CB-BE09-5E3B95D09C35}"/>
    <cellStyle name="Currency 13 3 2 3 3 5" xfId="13804" xr:uid="{0082B5BC-7B49-44F8-9CE2-76D84EA787B0}"/>
    <cellStyle name="Currency 13 3 2 3 3 6" xfId="27494" xr:uid="{DBE31564-C211-47E1-B353-1650993CA2CC}"/>
    <cellStyle name="Currency 13 3 2 3 3 7" xfId="42377" xr:uid="{92CE02DF-1FAA-46AA-8252-07DA8AC55BEE}"/>
    <cellStyle name="Currency 13 3 2 3 4" xfId="6958" xr:uid="{A95C15E3-2D0F-418F-9D7B-BA0E3B7A0E94}"/>
    <cellStyle name="Currency 13 3 2 3 4 2" xfId="8671" xr:uid="{E23E3538-18CC-405E-9090-DCD7A76BE3E1}"/>
    <cellStyle name="Currency 13 3 2 3 4 2 2" xfId="12093" xr:uid="{03D594AA-B768-482E-B238-88C962BCEAD5}"/>
    <cellStyle name="Currency 13 3 2 3 4 2 2 2" xfId="25783" xr:uid="{92D2CCA5-01D3-4969-A300-B93FD50A79FB}"/>
    <cellStyle name="Currency 13 3 2 3 4 2 2 2 2" xfId="39475" xr:uid="{D5F593F7-0B4D-4C15-BF7C-C8790002656C}"/>
    <cellStyle name="Currency 13 3 2 3 4 2 2 2 3" xfId="54358" xr:uid="{5BCA65A1-41E7-4D07-8093-57B7320E4F52}"/>
    <cellStyle name="Currency 13 3 2 3 4 2 2 3" xfId="18939" xr:uid="{6C17A58E-D323-4908-881C-6E93E4FC92E5}"/>
    <cellStyle name="Currency 13 3 2 3 4 2 2 4" xfId="32629" xr:uid="{ADD2FDF0-1C94-47C7-B227-BB90CC447FD1}"/>
    <cellStyle name="Currency 13 3 2 3 4 2 2 5" xfId="47512" xr:uid="{CAB918E8-2E7F-4555-B0AB-66362B208108}"/>
    <cellStyle name="Currency 13 3 2 3 4 2 3" xfId="22361" xr:uid="{22972F1E-0401-4629-8080-43C7C1FF31CB}"/>
    <cellStyle name="Currency 13 3 2 3 4 2 3 2" xfId="36053" xr:uid="{2F442122-0BD6-414B-833C-9BA836D25D1B}"/>
    <cellStyle name="Currency 13 3 2 3 4 2 3 3" xfId="50936" xr:uid="{F6C81FB4-E7C8-476A-9772-199EBC2B2F52}"/>
    <cellStyle name="Currency 13 3 2 3 4 2 4" xfId="15517" xr:uid="{22AFC2AA-FEE2-4B48-B4D1-5FA4EDFD057E}"/>
    <cellStyle name="Currency 13 3 2 3 4 2 5" xfId="29207" xr:uid="{79AABF27-127F-40A3-8DF4-084281A0663B}"/>
    <cellStyle name="Currency 13 3 2 3 4 2 6" xfId="44090" xr:uid="{4FA1159F-896C-4DC4-84DF-407792D1911D}"/>
    <cellStyle name="Currency 13 3 2 3 4 3" xfId="10381" xr:uid="{A8A5908D-050D-4680-A11C-59818FF19984}"/>
    <cellStyle name="Currency 13 3 2 3 4 3 2" xfId="24071" xr:uid="{A3A8BEA4-A83A-4EBE-BF16-EED3061E3F3D}"/>
    <cellStyle name="Currency 13 3 2 3 4 3 2 2" xfId="37763" xr:uid="{79EF7D01-DA5D-44C0-AE91-C2C922A82C18}"/>
    <cellStyle name="Currency 13 3 2 3 4 3 2 3" xfId="52646" xr:uid="{085A008E-1210-40DE-89C5-8C57179C94F8}"/>
    <cellStyle name="Currency 13 3 2 3 4 3 3" xfId="17227" xr:uid="{E4B8DE70-3212-4847-85DA-C66C4347F89B}"/>
    <cellStyle name="Currency 13 3 2 3 4 3 4" xfId="30917" xr:uid="{FFDC4A78-AD9E-4F8B-9219-DC9A5CDB7EE1}"/>
    <cellStyle name="Currency 13 3 2 3 4 3 5" xfId="45800" xr:uid="{6DD450D8-8FEF-463C-8DD8-8F14758BC936}"/>
    <cellStyle name="Currency 13 3 2 3 4 4" xfId="20649" xr:uid="{BA2DD1C8-109F-475E-9674-04258E163116}"/>
    <cellStyle name="Currency 13 3 2 3 4 4 2" xfId="34341" xr:uid="{B1518F49-0E10-44C9-82D0-DD1CDA78AC0F}"/>
    <cellStyle name="Currency 13 3 2 3 4 4 3" xfId="49224" xr:uid="{EFC83B38-A74E-44AF-8753-0C458AB4493A}"/>
    <cellStyle name="Currency 13 3 2 3 4 5" xfId="13805" xr:uid="{2096B0A1-A2E9-4570-BEDE-95D99F9068EF}"/>
    <cellStyle name="Currency 13 3 2 3 4 6" xfId="27495" xr:uid="{B58E409C-2C1A-499A-852F-71FA84D35B44}"/>
    <cellStyle name="Currency 13 3 2 3 4 7" xfId="42378" xr:uid="{ACA5F3C9-36E3-4D09-BDA4-31221C534D81}"/>
    <cellStyle name="Currency 13 3 2 3 5" xfId="8667" xr:uid="{977DAA35-C67D-4024-B7D9-20E980980920}"/>
    <cellStyle name="Currency 13 3 2 3 5 2" xfId="12089" xr:uid="{0241FD38-E49E-47CC-B5E2-2D85C129A329}"/>
    <cellStyle name="Currency 13 3 2 3 5 2 2" xfId="25779" xr:uid="{7502DA3C-6867-41EC-A3AB-83FA36F90691}"/>
    <cellStyle name="Currency 13 3 2 3 5 2 2 2" xfId="39471" xr:uid="{0CE673B2-BDA1-4346-8B70-6342BC157F02}"/>
    <cellStyle name="Currency 13 3 2 3 5 2 2 3" xfId="54354" xr:uid="{81790178-0995-4F17-9041-8E25605A2ACD}"/>
    <cellStyle name="Currency 13 3 2 3 5 2 3" xfId="18935" xr:uid="{83E86754-F45F-4EB3-895F-723A175A3AB1}"/>
    <cellStyle name="Currency 13 3 2 3 5 2 4" xfId="32625" xr:uid="{63606FC1-6C11-4608-8756-E83A1A6C8F42}"/>
    <cellStyle name="Currency 13 3 2 3 5 2 5" xfId="47508" xr:uid="{EF970FEA-E7ED-4947-9B6E-6083106AE1FD}"/>
    <cellStyle name="Currency 13 3 2 3 5 3" xfId="22357" xr:uid="{3626A3D7-DBA6-4F33-9A01-AFCD5D2C9C35}"/>
    <cellStyle name="Currency 13 3 2 3 5 3 2" xfId="36049" xr:uid="{22678B34-FA6B-49A1-8E52-F442D704A5E4}"/>
    <cellStyle name="Currency 13 3 2 3 5 3 3" xfId="50932" xr:uid="{4CCF562E-3EE1-4805-96A2-C7DD7CCC2508}"/>
    <cellStyle name="Currency 13 3 2 3 5 4" xfId="15513" xr:uid="{21A04409-D485-4BB9-84AF-0F5840D168A9}"/>
    <cellStyle name="Currency 13 3 2 3 5 5" xfId="29203" xr:uid="{3C0F55DC-CECE-469A-B372-027241F7BEE0}"/>
    <cellStyle name="Currency 13 3 2 3 5 6" xfId="44086" xr:uid="{4C4A2B16-CB98-401E-B95F-A4003710FAF1}"/>
    <cellStyle name="Currency 13 3 2 3 6" xfId="10377" xr:uid="{2308EC41-AE58-4D32-9C98-975295BC9A1C}"/>
    <cellStyle name="Currency 13 3 2 3 6 2" xfId="24067" xr:uid="{CDB2DDB1-F0B8-4725-BE72-2B185C1A7C57}"/>
    <cellStyle name="Currency 13 3 2 3 6 2 2" xfId="37759" xr:uid="{540C12B3-0EBC-4921-A4D2-8987494F4B67}"/>
    <cellStyle name="Currency 13 3 2 3 6 2 3" xfId="52642" xr:uid="{25AB76DE-6EF9-4562-BA52-2F9DE3DB668F}"/>
    <cellStyle name="Currency 13 3 2 3 6 3" xfId="17223" xr:uid="{5FD85CD5-C23C-46EE-90F1-21C8B94E69FB}"/>
    <cellStyle name="Currency 13 3 2 3 6 4" xfId="30913" xr:uid="{0DFFC183-A964-46F2-AA40-F0D13243F351}"/>
    <cellStyle name="Currency 13 3 2 3 6 5" xfId="45796" xr:uid="{5846E97F-72BA-400D-BFBE-3387FE68EB0B}"/>
    <cellStyle name="Currency 13 3 2 3 7" xfId="20645" xr:uid="{3D4D2DBA-2572-4DD5-A913-917F61A78F95}"/>
    <cellStyle name="Currency 13 3 2 3 7 2" xfId="34337" xr:uid="{D0BFE05E-2741-4034-98BD-8459C4B184A8}"/>
    <cellStyle name="Currency 13 3 2 3 7 3" xfId="49220" xr:uid="{441ABD72-208F-4011-BC5A-CA9242909523}"/>
    <cellStyle name="Currency 13 3 2 3 8" xfId="13801" xr:uid="{954D389E-9696-4A65-9004-87850F8F79CF}"/>
    <cellStyle name="Currency 13 3 2 3 9" xfId="27491" xr:uid="{18993858-8010-45A4-8FD0-447C431F35D6}"/>
    <cellStyle name="Currency 13 3 2 4" xfId="6959" xr:uid="{11A43884-0E97-48E9-ABD6-24A01FF74699}"/>
    <cellStyle name="Currency 13 3 2 4 2" xfId="6960" xr:uid="{F6F2A394-CDA4-45E0-A131-0253E6B5FE00}"/>
    <cellStyle name="Currency 13 3 2 4 2 2" xfId="8673" xr:uid="{A7D8EEC1-E95C-4170-A5BE-F301F8EF95BE}"/>
    <cellStyle name="Currency 13 3 2 4 2 2 2" xfId="12095" xr:uid="{36876957-C600-4C2C-B966-B0949E9391AA}"/>
    <cellStyle name="Currency 13 3 2 4 2 2 2 2" xfId="25785" xr:uid="{9D4F4442-F0A3-49E0-BEA5-4CD2DF36EA1B}"/>
    <cellStyle name="Currency 13 3 2 4 2 2 2 2 2" xfId="39477" xr:uid="{543BF7F2-76DA-47C8-9843-590BBB6E016A}"/>
    <cellStyle name="Currency 13 3 2 4 2 2 2 2 3" xfId="54360" xr:uid="{CC94CA88-F7EF-4E88-B309-AF94A6BF471F}"/>
    <cellStyle name="Currency 13 3 2 4 2 2 2 3" xfId="18941" xr:uid="{B033FFDA-941C-4818-9026-97EA1D0D39C0}"/>
    <cellStyle name="Currency 13 3 2 4 2 2 2 4" xfId="32631" xr:uid="{BF85E753-13D7-42E5-8A1D-8AA9CC1B9825}"/>
    <cellStyle name="Currency 13 3 2 4 2 2 2 5" xfId="47514" xr:uid="{92C1C123-2749-4D61-B037-D12963B547D2}"/>
    <cellStyle name="Currency 13 3 2 4 2 2 3" xfId="22363" xr:uid="{63A12B93-7A35-49F5-AB6B-F525729095D3}"/>
    <cellStyle name="Currency 13 3 2 4 2 2 3 2" xfId="36055" xr:uid="{E20A69E9-A84F-4146-8E8B-970D683DB94C}"/>
    <cellStyle name="Currency 13 3 2 4 2 2 3 3" xfId="50938" xr:uid="{46EEE926-CD17-430D-ADF0-33F701B41293}"/>
    <cellStyle name="Currency 13 3 2 4 2 2 4" xfId="15519" xr:uid="{5B7DD896-64A8-4ACD-8881-6E314E78E96F}"/>
    <cellStyle name="Currency 13 3 2 4 2 2 5" xfId="29209" xr:uid="{E5AF003E-7755-4616-8463-C6D1E3898CF9}"/>
    <cellStyle name="Currency 13 3 2 4 2 2 6" xfId="44092" xr:uid="{83C3931A-345E-4CE5-97BD-23B98D376E77}"/>
    <cellStyle name="Currency 13 3 2 4 2 3" xfId="10383" xr:uid="{6745364A-C29E-4E2E-A7E1-0BFE020C4D83}"/>
    <cellStyle name="Currency 13 3 2 4 2 3 2" xfId="24073" xr:uid="{3135DBC7-49DB-45B4-BC36-2EEC4D84043B}"/>
    <cellStyle name="Currency 13 3 2 4 2 3 2 2" xfId="37765" xr:uid="{69033719-07FD-46B2-82A3-D559C3DEF5F7}"/>
    <cellStyle name="Currency 13 3 2 4 2 3 2 3" xfId="52648" xr:uid="{B72C2209-58C4-434D-B84F-96B146213527}"/>
    <cellStyle name="Currency 13 3 2 4 2 3 3" xfId="17229" xr:uid="{FA181B0B-1D5B-4EFF-A70F-02090E9F94E3}"/>
    <cellStyle name="Currency 13 3 2 4 2 3 4" xfId="30919" xr:uid="{652D5D26-FCE0-4B73-B2F6-23C5A5FF9815}"/>
    <cellStyle name="Currency 13 3 2 4 2 3 5" xfId="45802" xr:uid="{B8AA4477-0618-44C7-B4D5-D5B183A81378}"/>
    <cellStyle name="Currency 13 3 2 4 2 4" xfId="20651" xr:uid="{63B7EF94-306C-4245-BD45-4D45ACD7FA34}"/>
    <cellStyle name="Currency 13 3 2 4 2 4 2" xfId="34343" xr:uid="{34925685-EC41-4D67-A147-2FAEA25584F9}"/>
    <cellStyle name="Currency 13 3 2 4 2 4 3" xfId="49226" xr:uid="{925A86EA-44B0-4E12-9621-01E681BCD229}"/>
    <cellStyle name="Currency 13 3 2 4 2 5" xfId="13807" xr:uid="{39B0EFA5-D2E6-45B6-8690-8CAE30A174C2}"/>
    <cellStyle name="Currency 13 3 2 4 2 6" xfId="27497" xr:uid="{21020036-7C05-4177-934E-6937F39D9C9E}"/>
    <cellStyle name="Currency 13 3 2 4 2 7" xfId="42380" xr:uid="{E180D3D4-AB15-457D-85B5-BE628794A748}"/>
    <cellStyle name="Currency 13 3 2 4 3" xfId="8672" xr:uid="{8A982330-35CD-44B0-A35F-14916984B491}"/>
    <cellStyle name="Currency 13 3 2 4 3 2" xfId="12094" xr:uid="{63450C08-8920-45D9-B42E-3635E35E9BB7}"/>
    <cellStyle name="Currency 13 3 2 4 3 2 2" xfId="25784" xr:uid="{E96A2D57-6C20-4843-B7D3-BBBCA3669CAB}"/>
    <cellStyle name="Currency 13 3 2 4 3 2 2 2" xfId="39476" xr:uid="{EACE74E6-CAAD-42BA-9C03-9CCECE72304B}"/>
    <cellStyle name="Currency 13 3 2 4 3 2 2 3" xfId="54359" xr:uid="{E3103A11-452A-4892-A363-6584B1ADF9A6}"/>
    <cellStyle name="Currency 13 3 2 4 3 2 3" xfId="18940" xr:uid="{AD42913D-45C4-4E5D-A17B-079159C7770A}"/>
    <cellStyle name="Currency 13 3 2 4 3 2 4" xfId="32630" xr:uid="{83E4CEE7-26FD-4E5D-8BDC-F5788E495074}"/>
    <cellStyle name="Currency 13 3 2 4 3 2 5" xfId="47513" xr:uid="{5DE5498F-7859-4B6D-960F-BCBBF512A417}"/>
    <cellStyle name="Currency 13 3 2 4 3 3" xfId="22362" xr:uid="{1715AB70-4110-4971-B243-D3F4859238E9}"/>
    <cellStyle name="Currency 13 3 2 4 3 3 2" xfId="36054" xr:uid="{E5D5EEAE-F167-496E-8ED6-F8131034F891}"/>
    <cellStyle name="Currency 13 3 2 4 3 3 3" xfId="50937" xr:uid="{474C98D7-7F23-436A-B95F-540BB5B0D457}"/>
    <cellStyle name="Currency 13 3 2 4 3 4" xfId="15518" xr:uid="{AD6BE53E-418C-4F08-BFE5-303901993641}"/>
    <cellStyle name="Currency 13 3 2 4 3 5" xfId="29208" xr:uid="{555F7913-C405-4C8C-9985-F82954BC6D8B}"/>
    <cellStyle name="Currency 13 3 2 4 3 6" xfId="44091" xr:uid="{15D58A39-1A52-4948-ADAE-C68EEBB5BFFA}"/>
    <cellStyle name="Currency 13 3 2 4 4" xfId="10382" xr:uid="{52FA11DD-C475-466B-9427-B02E3911F1DB}"/>
    <cellStyle name="Currency 13 3 2 4 4 2" xfId="24072" xr:uid="{6D583F68-5906-4D77-9B41-79103EB1BF8B}"/>
    <cellStyle name="Currency 13 3 2 4 4 2 2" xfId="37764" xr:uid="{190EE064-0FAB-40D3-9527-C66636B72E5F}"/>
    <cellStyle name="Currency 13 3 2 4 4 2 3" xfId="52647" xr:uid="{EA96FF5D-99E5-4BED-B3AE-B3D981F5C452}"/>
    <cellStyle name="Currency 13 3 2 4 4 3" xfId="17228" xr:uid="{7D17521C-6509-4693-8D17-72A4EDFE94CB}"/>
    <cellStyle name="Currency 13 3 2 4 4 4" xfId="30918" xr:uid="{0A72CED8-3F7E-409D-B10C-19951985C817}"/>
    <cellStyle name="Currency 13 3 2 4 4 5" xfId="45801" xr:uid="{FE530190-816B-412D-B99F-B8606AF39DB7}"/>
    <cellStyle name="Currency 13 3 2 4 5" xfId="20650" xr:uid="{37CC62F4-D6E8-418A-BC5E-A0B5835DBEB6}"/>
    <cellStyle name="Currency 13 3 2 4 5 2" xfId="34342" xr:uid="{1780CB2F-A366-4E9A-9377-A47452D451B8}"/>
    <cellStyle name="Currency 13 3 2 4 5 3" xfId="49225" xr:uid="{19DC7AD9-2FA8-49E9-96E2-CD6FEB0044F1}"/>
    <cellStyle name="Currency 13 3 2 4 6" xfId="13806" xr:uid="{0A7A06D6-9035-49FF-92E3-70C0AC8C2E78}"/>
    <cellStyle name="Currency 13 3 2 4 7" xfId="27496" xr:uid="{BA388C10-34FA-4841-9253-20C5E90AEF20}"/>
    <cellStyle name="Currency 13 3 2 4 8" xfId="42379" xr:uid="{30FB40F6-ADFD-479C-B053-F27BAEE4BC2B}"/>
    <cellStyle name="Currency 13 3 2 5" xfId="6961" xr:uid="{5E357E99-DE58-4860-A05C-57EDF989398C}"/>
    <cellStyle name="Currency 13 3 2 5 2" xfId="8674" xr:uid="{3924AF7B-0C79-44AF-8B97-780368EE5B45}"/>
    <cellStyle name="Currency 13 3 2 5 2 2" xfId="12096" xr:uid="{C8832E39-2E4F-47DD-B295-1FE043573543}"/>
    <cellStyle name="Currency 13 3 2 5 2 2 2" xfId="25786" xr:uid="{61F6C37B-434C-45C9-92C8-7EC507CD6F41}"/>
    <cellStyle name="Currency 13 3 2 5 2 2 2 2" xfId="39478" xr:uid="{3F11B6F7-9371-4E76-A503-43D23351EC9F}"/>
    <cellStyle name="Currency 13 3 2 5 2 2 2 3" xfId="54361" xr:uid="{6EFE47C0-A774-4919-B706-04323350EE8F}"/>
    <cellStyle name="Currency 13 3 2 5 2 2 3" xfId="18942" xr:uid="{1A8A0252-A3C6-4854-B302-146AFE342A85}"/>
    <cellStyle name="Currency 13 3 2 5 2 2 4" xfId="32632" xr:uid="{31080E46-1545-4577-8460-E82B7BAACA9C}"/>
    <cellStyle name="Currency 13 3 2 5 2 2 5" xfId="47515" xr:uid="{419B8294-171A-4DA4-953C-B5192E29D6C2}"/>
    <cellStyle name="Currency 13 3 2 5 2 3" xfId="22364" xr:uid="{0E209111-00AA-4CF9-82A3-6EEA32055483}"/>
    <cellStyle name="Currency 13 3 2 5 2 3 2" xfId="36056" xr:uid="{D9923F79-162F-412D-9A3A-D21FE3DF0C9B}"/>
    <cellStyle name="Currency 13 3 2 5 2 3 3" xfId="50939" xr:uid="{8677B2B4-B1FC-45D3-87A2-7CAD690F7886}"/>
    <cellStyle name="Currency 13 3 2 5 2 4" xfId="15520" xr:uid="{BF8C2DBC-4524-45F8-9712-B3FBABF4EF2D}"/>
    <cellStyle name="Currency 13 3 2 5 2 5" xfId="29210" xr:uid="{39FA2008-9A84-4058-8363-9AFC166CDFD0}"/>
    <cellStyle name="Currency 13 3 2 5 2 6" xfId="44093" xr:uid="{97868A8F-FEE1-429C-890C-71F44F05041C}"/>
    <cellStyle name="Currency 13 3 2 5 3" xfId="10384" xr:uid="{35C15F80-AE31-4F13-B836-DE4A91F5A00A}"/>
    <cellStyle name="Currency 13 3 2 5 3 2" xfId="24074" xr:uid="{D9C7C9CE-9ADF-4FCB-B778-FD3B0F5DBD77}"/>
    <cellStyle name="Currency 13 3 2 5 3 2 2" xfId="37766" xr:uid="{B67058F7-48C2-4BA0-A38F-B9DFA24E5868}"/>
    <cellStyle name="Currency 13 3 2 5 3 2 3" xfId="52649" xr:uid="{F596FF0D-EC2A-479B-9EF6-A340FCE6FEC8}"/>
    <cellStyle name="Currency 13 3 2 5 3 3" xfId="17230" xr:uid="{8A433B3E-7F2F-4534-B50B-E8AE2941BE7A}"/>
    <cellStyle name="Currency 13 3 2 5 3 4" xfId="30920" xr:uid="{B6900800-EF58-4AA3-B2B3-97D521DE4D9B}"/>
    <cellStyle name="Currency 13 3 2 5 3 5" xfId="45803" xr:uid="{C2D4B40E-70A6-4012-9923-4334BC8F4104}"/>
    <cellStyle name="Currency 13 3 2 5 4" xfId="20652" xr:uid="{93B5AD47-65F6-42A9-9EDA-6C9937663618}"/>
    <cellStyle name="Currency 13 3 2 5 4 2" xfId="34344" xr:uid="{310EE004-7EC3-460D-A76E-81CE526214DC}"/>
    <cellStyle name="Currency 13 3 2 5 4 3" xfId="49227" xr:uid="{EAEE6654-C6E6-4BEC-84A9-193EDB7D5DF5}"/>
    <cellStyle name="Currency 13 3 2 5 5" xfId="13808" xr:uid="{188A5CD9-73A3-48B4-B05A-AB5CB287290D}"/>
    <cellStyle name="Currency 13 3 2 5 6" xfId="27498" xr:uid="{95EC5D41-9A14-41D1-B410-BBDF58E98599}"/>
    <cellStyle name="Currency 13 3 2 5 7" xfId="42381" xr:uid="{B5EBA10A-CE53-4A38-8B68-82DF6D2BE142}"/>
    <cellStyle name="Currency 13 3 2 6" xfId="6962" xr:uid="{2C4D6252-B3C8-4726-8C05-C94E1F214E41}"/>
    <cellStyle name="Currency 13 3 2 6 2" xfId="8675" xr:uid="{77FD13E5-208E-4F3C-86FC-DA483860F489}"/>
    <cellStyle name="Currency 13 3 2 6 2 2" xfId="12097" xr:uid="{AA1FB8AF-5AB8-4022-8437-B236405886BD}"/>
    <cellStyle name="Currency 13 3 2 6 2 2 2" xfId="25787" xr:uid="{B7D3233E-BBD4-4A9E-A133-B1147A13254C}"/>
    <cellStyle name="Currency 13 3 2 6 2 2 2 2" xfId="39479" xr:uid="{1065797C-203E-4690-AD2F-E311C7B7642A}"/>
    <cellStyle name="Currency 13 3 2 6 2 2 2 3" xfId="54362" xr:uid="{E9DCC737-6472-45C9-9DD7-8C99AF8ACC30}"/>
    <cellStyle name="Currency 13 3 2 6 2 2 3" xfId="18943" xr:uid="{AE3D000A-60AF-47A6-A6D5-4E501827A59D}"/>
    <cellStyle name="Currency 13 3 2 6 2 2 4" xfId="32633" xr:uid="{73B1515C-BE46-44FD-9E88-613263D75698}"/>
    <cellStyle name="Currency 13 3 2 6 2 2 5" xfId="47516" xr:uid="{5BB9E513-478B-44DE-8DD4-648C522F30B6}"/>
    <cellStyle name="Currency 13 3 2 6 2 3" xfId="22365" xr:uid="{D0738EC3-E2AC-48CE-8210-9C9E72431AEC}"/>
    <cellStyle name="Currency 13 3 2 6 2 3 2" xfId="36057" xr:uid="{64460C6F-8F5C-4AD8-BD71-78F646C87263}"/>
    <cellStyle name="Currency 13 3 2 6 2 3 3" xfId="50940" xr:uid="{BA68C838-DCFE-48F5-87AB-A79D2E73BABE}"/>
    <cellStyle name="Currency 13 3 2 6 2 4" xfId="15521" xr:uid="{D6567463-1CB2-432D-B201-1859ACF4F850}"/>
    <cellStyle name="Currency 13 3 2 6 2 5" xfId="29211" xr:uid="{E5B83417-7CB4-45EB-844D-59625136B88C}"/>
    <cellStyle name="Currency 13 3 2 6 2 6" xfId="44094" xr:uid="{0EEDAD6F-6213-40EF-8A6D-F0E5B592C455}"/>
    <cellStyle name="Currency 13 3 2 6 3" xfId="10385" xr:uid="{84C5E71F-5492-401C-A3E3-D25DA727DC63}"/>
    <cellStyle name="Currency 13 3 2 6 3 2" xfId="24075" xr:uid="{053A2172-7CD3-4157-868D-3F734A1FB39A}"/>
    <cellStyle name="Currency 13 3 2 6 3 2 2" xfId="37767" xr:uid="{EE4C5418-8CD2-4331-A2ED-4C0FA0043ABB}"/>
    <cellStyle name="Currency 13 3 2 6 3 2 3" xfId="52650" xr:uid="{AE934630-7C0A-4EC0-8079-8A2F3EFA9155}"/>
    <cellStyle name="Currency 13 3 2 6 3 3" xfId="17231" xr:uid="{24B67B44-EC16-4870-9D22-DB148311A714}"/>
    <cellStyle name="Currency 13 3 2 6 3 4" xfId="30921" xr:uid="{56BA4AC4-CE91-497D-ADBC-19BF2FB2C738}"/>
    <cellStyle name="Currency 13 3 2 6 3 5" xfId="45804" xr:uid="{FD66638A-2EB8-4F10-B94E-EA8FD98BD1FB}"/>
    <cellStyle name="Currency 13 3 2 6 4" xfId="20653" xr:uid="{2064A851-712B-40FE-8A29-1A6D1C8547CF}"/>
    <cellStyle name="Currency 13 3 2 6 4 2" xfId="34345" xr:uid="{9219A7E0-92BF-49A9-9E5E-550FCFEBD3CF}"/>
    <cellStyle name="Currency 13 3 2 6 4 3" xfId="49228" xr:uid="{CAC24B55-8D43-4CDD-9190-63A1E4FA77F3}"/>
    <cellStyle name="Currency 13 3 2 6 5" xfId="13809" xr:uid="{13B43F30-9161-46CE-97BF-2152658036EC}"/>
    <cellStyle name="Currency 13 3 2 6 6" xfId="27499" xr:uid="{67E16731-96A1-4977-B40C-0323C6AF7975}"/>
    <cellStyle name="Currency 13 3 2 6 7" xfId="42382" xr:uid="{AB79AD93-ABDF-4D6A-B019-5E570CBA024B}"/>
    <cellStyle name="Currency 13 3 2 7" xfId="8661" xr:uid="{C048D019-6ED6-4255-852A-87D32ADD917D}"/>
    <cellStyle name="Currency 13 3 2 7 2" xfId="12083" xr:uid="{3228D8E0-D597-4B80-BA56-F38404251F2E}"/>
    <cellStyle name="Currency 13 3 2 7 2 2" xfId="25773" xr:uid="{0444AB38-2161-4BF4-845A-2B1E6A786521}"/>
    <cellStyle name="Currency 13 3 2 7 2 2 2" xfId="39465" xr:uid="{E36E346C-9606-42B3-BA9E-0B2AA7B2E72E}"/>
    <cellStyle name="Currency 13 3 2 7 2 2 3" xfId="54348" xr:uid="{8FA7B8D5-2840-45C6-BC82-F81BE923474C}"/>
    <cellStyle name="Currency 13 3 2 7 2 3" xfId="18929" xr:uid="{4879A477-D125-4CB5-8A73-4897FFA77193}"/>
    <cellStyle name="Currency 13 3 2 7 2 4" xfId="32619" xr:uid="{E460BC25-7E5A-48CD-A9DE-4BB01F043FC0}"/>
    <cellStyle name="Currency 13 3 2 7 2 5" xfId="47502" xr:uid="{2618A3D5-5A76-45B9-9249-235221A29E6E}"/>
    <cellStyle name="Currency 13 3 2 7 3" xfId="22351" xr:uid="{CC50DBDB-C0E8-4EAF-80F7-B9A53A897673}"/>
    <cellStyle name="Currency 13 3 2 7 3 2" xfId="36043" xr:uid="{B1E4DDD1-4FF1-496E-A77C-1DEE40DC73A9}"/>
    <cellStyle name="Currency 13 3 2 7 3 3" xfId="50926" xr:uid="{93BAB486-A43B-45E5-8F2E-B0179F94A78E}"/>
    <cellStyle name="Currency 13 3 2 7 4" xfId="15507" xr:uid="{35C2D206-BB54-48C6-B652-ADE63A4B004B}"/>
    <cellStyle name="Currency 13 3 2 7 5" xfId="29197" xr:uid="{3CE72A54-71C5-44FF-9F7B-6FCF562F658B}"/>
    <cellStyle name="Currency 13 3 2 7 6" xfId="44080" xr:uid="{1BEDF85A-36C6-4FEE-B605-37A6F8F4BF7E}"/>
    <cellStyle name="Currency 13 3 2 8" xfId="10371" xr:uid="{6EA669BA-E7FA-49BD-9352-9F1A8C7FE278}"/>
    <cellStyle name="Currency 13 3 2 8 2" xfId="24061" xr:uid="{844BA5FE-21A9-4AFB-85B5-7803A617C991}"/>
    <cellStyle name="Currency 13 3 2 8 2 2" xfId="37753" xr:uid="{AC7F0F92-5308-4C7D-B1F4-93243B2DFCD9}"/>
    <cellStyle name="Currency 13 3 2 8 2 3" xfId="52636" xr:uid="{3B88F214-2BF0-43F3-989F-6C725DCEA0F3}"/>
    <cellStyle name="Currency 13 3 2 8 3" xfId="17217" xr:uid="{26696DEC-E4FB-4D2A-851C-484D8E18F474}"/>
    <cellStyle name="Currency 13 3 2 8 4" xfId="30907" xr:uid="{32718C54-C4AF-4122-BE08-00933BD52EB3}"/>
    <cellStyle name="Currency 13 3 2 8 5" xfId="45790" xr:uid="{0B8592C7-6E41-4CBC-A822-9893AB14EBBF}"/>
    <cellStyle name="Currency 13 3 2 9" xfId="20639" xr:uid="{5DA11F19-AA61-42B4-BCA4-43E5F12B58B8}"/>
    <cellStyle name="Currency 13 3 2 9 2" xfId="34331" xr:uid="{F0551359-97FF-43E8-82EA-3C717BC09AD2}"/>
    <cellStyle name="Currency 13 3 2 9 3" xfId="49214" xr:uid="{B9C96546-DE81-452B-A170-6CD70599C375}"/>
    <cellStyle name="Currency 13 3 3" xfId="6963" xr:uid="{6C778D5D-03EB-4AA3-A4F8-8E5A21E4CF0E}"/>
    <cellStyle name="Currency 13 3 3 10" xfId="42383" xr:uid="{3AFD4487-508C-4D07-A112-CE366286C9B9}"/>
    <cellStyle name="Currency 13 3 3 2" xfId="6964" xr:uid="{CDCC20A9-B406-4347-A561-54B617AE89F3}"/>
    <cellStyle name="Currency 13 3 3 2 2" xfId="6965" xr:uid="{72189498-A076-431E-920A-CB56B47D066C}"/>
    <cellStyle name="Currency 13 3 3 2 2 2" xfId="8678" xr:uid="{BF8309B1-C40A-491B-A65E-6B935BDC1B34}"/>
    <cellStyle name="Currency 13 3 3 2 2 2 2" xfId="12100" xr:uid="{ED48A09E-1848-4A69-B745-5F81E1C08B37}"/>
    <cellStyle name="Currency 13 3 3 2 2 2 2 2" xfId="25790" xr:uid="{F1F44BDE-EF17-44C1-95F3-2EB1733C4992}"/>
    <cellStyle name="Currency 13 3 3 2 2 2 2 2 2" xfId="39482" xr:uid="{36A6E4B0-73DC-47CB-9EBE-C2C7C5541E9F}"/>
    <cellStyle name="Currency 13 3 3 2 2 2 2 2 3" xfId="54365" xr:uid="{4678E351-2F7B-45C9-81DC-41D72A632903}"/>
    <cellStyle name="Currency 13 3 3 2 2 2 2 3" xfId="18946" xr:uid="{AC9187E8-3593-4729-AE39-F6A58FF596B6}"/>
    <cellStyle name="Currency 13 3 3 2 2 2 2 4" xfId="32636" xr:uid="{694D50A7-5DB4-49DF-B328-DAB0C9C9B3FE}"/>
    <cellStyle name="Currency 13 3 3 2 2 2 2 5" xfId="47519" xr:uid="{7147C70A-7E75-4A54-AA2B-8A5FB1540927}"/>
    <cellStyle name="Currency 13 3 3 2 2 2 3" xfId="22368" xr:uid="{5BFEFAB3-ACDA-4658-B59F-1BED3918B0C4}"/>
    <cellStyle name="Currency 13 3 3 2 2 2 3 2" xfId="36060" xr:uid="{A8516676-6839-4B64-A70D-3D02700E2A1A}"/>
    <cellStyle name="Currency 13 3 3 2 2 2 3 3" xfId="50943" xr:uid="{79C251F5-A983-4E08-8A7D-46A05F504634}"/>
    <cellStyle name="Currency 13 3 3 2 2 2 4" xfId="15524" xr:uid="{B6BE3538-7FEC-4CD6-90D8-DB90CDAE0A96}"/>
    <cellStyle name="Currency 13 3 3 2 2 2 5" xfId="29214" xr:uid="{9AD3DE3D-2BB1-48F2-8312-18E8E0945145}"/>
    <cellStyle name="Currency 13 3 3 2 2 2 6" xfId="44097" xr:uid="{A120CFCE-B0E1-45A2-AA6D-CE6A920CEBC0}"/>
    <cellStyle name="Currency 13 3 3 2 2 3" xfId="10388" xr:uid="{A69AB85C-80EA-4E74-A84F-2C9B9477BD28}"/>
    <cellStyle name="Currency 13 3 3 2 2 3 2" xfId="24078" xr:uid="{E527BC62-B690-453F-8CC2-88CB461F4526}"/>
    <cellStyle name="Currency 13 3 3 2 2 3 2 2" xfId="37770" xr:uid="{694BAA48-D840-426A-9789-9B60FC9042AF}"/>
    <cellStyle name="Currency 13 3 3 2 2 3 2 3" xfId="52653" xr:uid="{A1B4B5B7-9D18-4914-8D7B-B123A75DD70A}"/>
    <cellStyle name="Currency 13 3 3 2 2 3 3" xfId="17234" xr:uid="{D28D3804-7C18-48B2-B3C3-0267D0A34AF5}"/>
    <cellStyle name="Currency 13 3 3 2 2 3 4" xfId="30924" xr:uid="{70FA200A-0518-48B5-B390-E79D00A900A0}"/>
    <cellStyle name="Currency 13 3 3 2 2 3 5" xfId="45807" xr:uid="{420E9B9D-1332-4774-8EA5-A8A5F3FD1B94}"/>
    <cellStyle name="Currency 13 3 3 2 2 4" xfId="20656" xr:uid="{623E4250-F33A-44F1-B035-CB0A1AD0A074}"/>
    <cellStyle name="Currency 13 3 3 2 2 4 2" xfId="34348" xr:uid="{5DAF86CB-17C8-45DA-8D5D-74B15C1C10CF}"/>
    <cellStyle name="Currency 13 3 3 2 2 4 3" xfId="49231" xr:uid="{9ED02F3A-9F88-42E5-9991-931F939E9C1D}"/>
    <cellStyle name="Currency 13 3 3 2 2 5" xfId="13812" xr:uid="{A331FBCA-92A3-4BC4-9CC7-C35A2E552AC6}"/>
    <cellStyle name="Currency 13 3 3 2 2 6" xfId="27502" xr:uid="{10730C25-989A-44C6-886B-8828974086DB}"/>
    <cellStyle name="Currency 13 3 3 2 2 7" xfId="42385" xr:uid="{8C2EF536-178C-4B58-BBF5-70F8882DEDC0}"/>
    <cellStyle name="Currency 13 3 3 2 3" xfId="8677" xr:uid="{816D359C-6E35-4119-88EC-26D43175D551}"/>
    <cellStyle name="Currency 13 3 3 2 3 2" xfId="12099" xr:uid="{ABCB52B3-C58B-4B5F-BE21-02AC05B90869}"/>
    <cellStyle name="Currency 13 3 3 2 3 2 2" xfId="25789" xr:uid="{775AFCD1-1927-4B94-8953-FD8434C5BD09}"/>
    <cellStyle name="Currency 13 3 3 2 3 2 2 2" xfId="39481" xr:uid="{50FACF3D-07E1-4B0D-9A71-EA26D9698B8C}"/>
    <cellStyle name="Currency 13 3 3 2 3 2 2 3" xfId="54364" xr:uid="{8C668F2A-C395-46D5-9F68-CE35F6EFC2A7}"/>
    <cellStyle name="Currency 13 3 3 2 3 2 3" xfId="18945" xr:uid="{40F6549B-CAEB-4E58-AA5E-D8D31AD6AD20}"/>
    <cellStyle name="Currency 13 3 3 2 3 2 4" xfId="32635" xr:uid="{5DD797E9-8270-4896-8E86-60A2AF19A12F}"/>
    <cellStyle name="Currency 13 3 3 2 3 2 5" xfId="47518" xr:uid="{3424531B-8650-425F-AC2B-7B1CDF861E42}"/>
    <cellStyle name="Currency 13 3 3 2 3 3" xfId="22367" xr:uid="{65E4BEAD-D906-48A8-8595-C88FB42DF5C1}"/>
    <cellStyle name="Currency 13 3 3 2 3 3 2" xfId="36059" xr:uid="{1207F0E5-FFDB-4E53-AAB8-EE4974F77CA7}"/>
    <cellStyle name="Currency 13 3 3 2 3 3 3" xfId="50942" xr:uid="{CAA1F2F4-B49F-4DAE-B512-CA83881447B4}"/>
    <cellStyle name="Currency 13 3 3 2 3 4" xfId="15523" xr:uid="{A51E0C4C-8563-481E-A340-29DE6C16929D}"/>
    <cellStyle name="Currency 13 3 3 2 3 5" xfId="29213" xr:uid="{CC521FC8-4FBD-4756-9247-C4C2974DFA42}"/>
    <cellStyle name="Currency 13 3 3 2 3 6" xfId="44096" xr:uid="{B9C3F5C8-6113-4F16-8236-0EF33C0310AB}"/>
    <cellStyle name="Currency 13 3 3 2 4" xfId="10387" xr:uid="{18ED0998-F558-4A10-AC05-A9D5A94FD170}"/>
    <cellStyle name="Currency 13 3 3 2 4 2" xfId="24077" xr:uid="{F267724A-7B6F-45BE-A848-2CD25510D005}"/>
    <cellStyle name="Currency 13 3 3 2 4 2 2" xfId="37769" xr:uid="{44608A87-3944-4176-9423-A1A2669F6B06}"/>
    <cellStyle name="Currency 13 3 3 2 4 2 3" xfId="52652" xr:uid="{C2133534-2CE2-4891-BF0E-ED600B349950}"/>
    <cellStyle name="Currency 13 3 3 2 4 3" xfId="17233" xr:uid="{874BAE55-5916-4F94-A6D6-BB1CC43DA64B}"/>
    <cellStyle name="Currency 13 3 3 2 4 4" xfId="30923" xr:uid="{4F69CD94-6D06-4F75-9A34-CD3D529F5DC0}"/>
    <cellStyle name="Currency 13 3 3 2 4 5" xfId="45806" xr:uid="{3AE34805-FA52-4C9C-A5E8-F702FEB433F1}"/>
    <cellStyle name="Currency 13 3 3 2 5" xfId="20655" xr:uid="{1FE3A551-01A3-4AE3-9AD0-CAEE655E1232}"/>
    <cellStyle name="Currency 13 3 3 2 5 2" xfId="34347" xr:uid="{DCA45B39-AE18-4331-9FE8-F01E7CF4AE5C}"/>
    <cellStyle name="Currency 13 3 3 2 5 3" xfId="49230" xr:uid="{F4FF91A5-1549-4909-8B31-80A8940CEC09}"/>
    <cellStyle name="Currency 13 3 3 2 6" xfId="13811" xr:uid="{70411E69-5C6F-44AE-9BCE-94BA9A42B4EC}"/>
    <cellStyle name="Currency 13 3 3 2 7" xfId="27501" xr:uid="{BF25A88E-015F-40A8-A830-8BA4660AB218}"/>
    <cellStyle name="Currency 13 3 3 2 8" xfId="42384" xr:uid="{6A732FD9-B30E-4CA5-84C3-0BE9A8BD62B0}"/>
    <cellStyle name="Currency 13 3 3 3" xfId="6966" xr:uid="{22D1BB47-A42E-40AB-8885-220BB091CFEA}"/>
    <cellStyle name="Currency 13 3 3 3 2" xfId="8679" xr:uid="{A6C219FC-02F3-4F3E-B102-F0A2AB17C237}"/>
    <cellStyle name="Currency 13 3 3 3 2 2" xfId="12101" xr:uid="{A554F6CC-4A6E-46AF-A9E3-CFC1A0498434}"/>
    <cellStyle name="Currency 13 3 3 3 2 2 2" xfId="25791" xr:uid="{2FA589C8-4CA5-4DA0-883A-F9779FF45830}"/>
    <cellStyle name="Currency 13 3 3 3 2 2 2 2" xfId="39483" xr:uid="{E610F6CF-67B8-4191-95D9-B4C4732927BB}"/>
    <cellStyle name="Currency 13 3 3 3 2 2 2 3" xfId="54366" xr:uid="{F53606BC-456F-4301-A824-9687027003DE}"/>
    <cellStyle name="Currency 13 3 3 3 2 2 3" xfId="18947" xr:uid="{35465DEB-C5F3-461E-B683-42420190679B}"/>
    <cellStyle name="Currency 13 3 3 3 2 2 4" xfId="32637" xr:uid="{7CE35271-F50A-42E7-9B3B-2F595072AFA7}"/>
    <cellStyle name="Currency 13 3 3 3 2 2 5" xfId="47520" xr:uid="{7C20F9D6-64B7-4EE3-8221-973241D361B9}"/>
    <cellStyle name="Currency 13 3 3 3 2 3" xfId="22369" xr:uid="{0D19CF63-4BFE-4FED-A9DC-3CA5D7BE46C0}"/>
    <cellStyle name="Currency 13 3 3 3 2 3 2" xfId="36061" xr:uid="{EDBE4560-305C-434C-8718-B8A1DF2D224E}"/>
    <cellStyle name="Currency 13 3 3 3 2 3 3" xfId="50944" xr:uid="{EDA5244F-FB55-4AAB-B0BE-85380532C4D3}"/>
    <cellStyle name="Currency 13 3 3 3 2 4" xfId="15525" xr:uid="{F6A6E825-4769-47D2-8389-C5F3C53C176F}"/>
    <cellStyle name="Currency 13 3 3 3 2 5" xfId="29215" xr:uid="{91399C00-FB22-4F0E-BD67-8C2B4246DB96}"/>
    <cellStyle name="Currency 13 3 3 3 2 6" xfId="44098" xr:uid="{12D6B6A3-F3E4-48B7-BA73-3DED2EE39E42}"/>
    <cellStyle name="Currency 13 3 3 3 3" xfId="10389" xr:uid="{B92F4A84-0F21-4517-9B8A-A293600E10F3}"/>
    <cellStyle name="Currency 13 3 3 3 3 2" xfId="24079" xr:uid="{002407E4-B894-42AE-8698-7FB789381CEB}"/>
    <cellStyle name="Currency 13 3 3 3 3 2 2" xfId="37771" xr:uid="{98E15A07-E2CC-4DC0-860B-7F1289E27F02}"/>
    <cellStyle name="Currency 13 3 3 3 3 2 3" xfId="52654" xr:uid="{19436E23-D11F-4778-9EB3-56D7ADD495E1}"/>
    <cellStyle name="Currency 13 3 3 3 3 3" xfId="17235" xr:uid="{78D1A887-EDA6-45C3-898F-4EDB98F2015D}"/>
    <cellStyle name="Currency 13 3 3 3 3 4" xfId="30925" xr:uid="{45C05D36-035C-4C1C-8070-1040BFBECD74}"/>
    <cellStyle name="Currency 13 3 3 3 3 5" xfId="45808" xr:uid="{427A7EAA-CDC9-4814-9B3E-EE8E3F6CE839}"/>
    <cellStyle name="Currency 13 3 3 3 4" xfId="20657" xr:uid="{CBB38B5E-61A1-467E-B0EB-5FEC2F036E33}"/>
    <cellStyle name="Currency 13 3 3 3 4 2" xfId="34349" xr:uid="{591F7D47-653C-4C95-8D5F-12A47C31CFD8}"/>
    <cellStyle name="Currency 13 3 3 3 4 3" xfId="49232" xr:uid="{8CF90EB0-02EF-4E98-9DCE-B49FA954D7CF}"/>
    <cellStyle name="Currency 13 3 3 3 5" xfId="13813" xr:uid="{05917A2F-D527-4223-AC7F-7EE027BB2295}"/>
    <cellStyle name="Currency 13 3 3 3 6" xfId="27503" xr:uid="{A2E5525A-AA87-4C6F-8B4E-0452BC3EDE01}"/>
    <cellStyle name="Currency 13 3 3 3 7" xfId="42386" xr:uid="{C7F7B03A-6DB3-4ABB-ACCD-4946F2850168}"/>
    <cellStyle name="Currency 13 3 3 4" xfId="6967" xr:uid="{B3392F8A-46F6-4B52-8268-B1B83C08B52E}"/>
    <cellStyle name="Currency 13 3 3 4 2" xfId="8680" xr:uid="{0229385E-22F3-4525-886A-3B10CC8290D4}"/>
    <cellStyle name="Currency 13 3 3 4 2 2" xfId="12102" xr:uid="{A494FE1F-8E75-469B-9AE6-2FCD7CEE0EA9}"/>
    <cellStyle name="Currency 13 3 3 4 2 2 2" xfId="25792" xr:uid="{C21F3041-A5A4-4DA4-A4F5-AC7132793512}"/>
    <cellStyle name="Currency 13 3 3 4 2 2 2 2" xfId="39484" xr:uid="{01E8833A-D031-4A16-9E56-52A86632A6EC}"/>
    <cellStyle name="Currency 13 3 3 4 2 2 2 3" xfId="54367" xr:uid="{6395AF18-1E27-4499-BC3C-35614291C92E}"/>
    <cellStyle name="Currency 13 3 3 4 2 2 3" xfId="18948" xr:uid="{F07DB915-0672-4D80-A938-2F6D45605CF2}"/>
    <cellStyle name="Currency 13 3 3 4 2 2 4" xfId="32638" xr:uid="{3967776E-1B4C-4B11-929E-C6A4F8E0AA2B}"/>
    <cellStyle name="Currency 13 3 3 4 2 2 5" xfId="47521" xr:uid="{56147777-5BCA-4616-8EAF-5CD171592BD1}"/>
    <cellStyle name="Currency 13 3 3 4 2 3" xfId="22370" xr:uid="{8EC5A783-EBEA-4F08-A526-3E84B2710D2A}"/>
    <cellStyle name="Currency 13 3 3 4 2 3 2" xfId="36062" xr:uid="{06BCCEEA-1E5B-493C-95D8-BEF51F8F2FCF}"/>
    <cellStyle name="Currency 13 3 3 4 2 3 3" xfId="50945" xr:uid="{34C68DB8-5957-432A-83A0-91434AA0023E}"/>
    <cellStyle name="Currency 13 3 3 4 2 4" xfId="15526" xr:uid="{B00EB686-E5E6-49A8-9267-C97DED2693CF}"/>
    <cellStyle name="Currency 13 3 3 4 2 5" xfId="29216" xr:uid="{D376DBE6-7331-49BB-A3DC-F644D13026E1}"/>
    <cellStyle name="Currency 13 3 3 4 2 6" xfId="44099" xr:uid="{2EEF916C-8C51-4BE7-B690-D352DEB64EB5}"/>
    <cellStyle name="Currency 13 3 3 4 3" xfId="10390" xr:uid="{BA129C57-2DB0-4221-BD51-662257B7C32B}"/>
    <cellStyle name="Currency 13 3 3 4 3 2" xfId="24080" xr:uid="{52E2A0CD-8182-4960-96D4-B38A67811D5E}"/>
    <cellStyle name="Currency 13 3 3 4 3 2 2" xfId="37772" xr:uid="{606404DB-CDC5-497A-8080-B798A54B3044}"/>
    <cellStyle name="Currency 13 3 3 4 3 2 3" xfId="52655" xr:uid="{7731BF45-6EB5-4E0A-A7C1-F697C52715C1}"/>
    <cellStyle name="Currency 13 3 3 4 3 3" xfId="17236" xr:uid="{A046F721-9D98-4022-9C87-9CCC5A44B0C3}"/>
    <cellStyle name="Currency 13 3 3 4 3 4" xfId="30926" xr:uid="{2FF8CAAD-E0F3-4BD1-89EE-1F02BDFCF8F5}"/>
    <cellStyle name="Currency 13 3 3 4 3 5" xfId="45809" xr:uid="{5C585FEC-0478-4799-8F77-001DE0D67965}"/>
    <cellStyle name="Currency 13 3 3 4 4" xfId="20658" xr:uid="{C628EC53-ED08-4941-9DAB-B9C0A084B9B8}"/>
    <cellStyle name="Currency 13 3 3 4 4 2" xfId="34350" xr:uid="{98896F19-F986-4D6A-8F35-32747678E3CB}"/>
    <cellStyle name="Currency 13 3 3 4 4 3" xfId="49233" xr:uid="{FF91F374-8063-46D6-A424-715CAFECE3BA}"/>
    <cellStyle name="Currency 13 3 3 4 5" xfId="13814" xr:uid="{47A49355-76DD-45B6-9B2B-87E349B1B17B}"/>
    <cellStyle name="Currency 13 3 3 4 6" xfId="27504" xr:uid="{2EF2A64C-D16A-446C-A95D-F46B9F7602D3}"/>
    <cellStyle name="Currency 13 3 3 4 7" xfId="42387" xr:uid="{12154305-8E7F-45EE-9153-A28CF0C51C2B}"/>
    <cellStyle name="Currency 13 3 3 5" xfId="8676" xr:uid="{4AED9FA1-9B3A-46FD-A79B-6CF001F8C840}"/>
    <cellStyle name="Currency 13 3 3 5 2" xfId="12098" xr:uid="{B79A7823-4C60-43D6-8D68-CD9F2B2D6758}"/>
    <cellStyle name="Currency 13 3 3 5 2 2" xfId="25788" xr:uid="{EF429DC3-2949-4B29-AE75-28DB7BD54DC3}"/>
    <cellStyle name="Currency 13 3 3 5 2 2 2" xfId="39480" xr:uid="{81E5CECF-7EC7-421A-8E99-A6382615DF96}"/>
    <cellStyle name="Currency 13 3 3 5 2 2 3" xfId="54363" xr:uid="{1195C215-2346-4AAA-8737-7664BD1AF50F}"/>
    <cellStyle name="Currency 13 3 3 5 2 3" xfId="18944" xr:uid="{E9708D3B-6939-4B4F-96B9-A8B7FD2F8FE1}"/>
    <cellStyle name="Currency 13 3 3 5 2 4" xfId="32634" xr:uid="{8B3C9CB1-D5BA-47D8-8E6E-9DE00E28C496}"/>
    <cellStyle name="Currency 13 3 3 5 2 5" xfId="47517" xr:uid="{83B8A4ED-7092-44E8-8D97-2CE2B0242054}"/>
    <cellStyle name="Currency 13 3 3 5 3" xfId="22366" xr:uid="{A61B67E0-49B6-40CE-B50E-4E8A5D47950B}"/>
    <cellStyle name="Currency 13 3 3 5 3 2" xfId="36058" xr:uid="{5B4FAB60-9B11-4B3D-87D3-AA9B03DE0CF8}"/>
    <cellStyle name="Currency 13 3 3 5 3 3" xfId="50941" xr:uid="{B3FA2DA2-0157-49B7-A21A-7D1E27E5B419}"/>
    <cellStyle name="Currency 13 3 3 5 4" xfId="15522" xr:uid="{1B40CDF4-3760-460B-A4DD-0953063E0C1A}"/>
    <cellStyle name="Currency 13 3 3 5 5" xfId="29212" xr:uid="{6BA99D78-F688-4FBF-A736-04C9347597C9}"/>
    <cellStyle name="Currency 13 3 3 5 6" xfId="44095" xr:uid="{B3B6A85C-A256-472A-9B5B-6828E5292C5C}"/>
    <cellStyle name="Currency 13 3 3 6" xfId="10386" xr:uid="{35A73A6B-5F33-4033-AAA0-49C5F4DB18A5}"/>
    <cellStyle name="Currency 13 3 3 6 2" xfId="24076" xr:uid="{AB4DA075-1F42-4DBF-A749-99D72CF4CE11}"/>
    <cellStyle name="Currency 13 3 3 6 2 2" xfId="37768" xr:uid="{F60000C4-DAE6-4A19-B2C3-6217D932720E}"/>
    <cellStyle name="Currency 13 3 3 6 2 3" xfId="52651" xr:uid="{789528F9-CCFE-4C01-B226-6C85771C6081}"/>
    <cellStyle name="Currency 13 3 3 6 3" xfId="17232" xr:uid="{11A1F914-856B-43BA-9076-26E32B972C03}"/>
    <cellStyle name="Currency 13 3 3 6 4" xfId="30922" xr:uid="{919E4DD1-2BF3-4E17-923A-435B3A6A1FEF}"/>
    <cellStyle name="Currency 13 3 3 6 5" xfId="45805" xr:uid="{C4BA3552-6442-4BF5-BCAB-D048E47E3126}"/>
    <cellStyle name="Currency 13 3 3 7" xfId="20654" xr:uid="{B97758EA-F8FD-473B-A7AC-324558A7DA60}"/>
    <cellStyle name="Currency 13 3 3 7 2" xfId="34346" xr:uid="{B42296BE-BD14-4A86-B600-445B9C4BA944}"/>
    <cellStyle name="Currency 13 3 3 7 3" xfId="49229" xr:uid="{E5FB9F0E-41A7-40D8-9E87-7EA71BB6302B}"/>
    <cellStyle name="Currency 13 3 3 8" xfId="13810" xr:uid="{7C6A82B3-3777-44A6-BCCB-C03B06324B4F}"/>
    <cellStyle name="Currency 13 3 3 9" xfId="27500" xr:uid="{F8F02104-AF54-4E78-B93E-1F4A3B661662}"/>
    <cellStyle name="Currency 13 3 4" xfId="6968" xr:uid="{921E82C8-173D-43E8-B3A1-AFC60324C359}"/>
    <cellStyle name="Currency 13 3 4 10" xfId="42388" xr:uid="{E57967F3-D0B3-4D16-B058-42EBD47B229D}"/>
    <cellStyle name="Currency 13 3 4 2" xfId="6969" xr:uid="{FAA15675-46A7-40B5-86DC-B984FD6826B8}"/>
    <cellStyle name="Currency 13 3 4 2 2" xfId="6970" xr:uid="{E20CE344-44EF-4BFC-8DA3-3A4FAB0A38C0}"/>
    <cellStyle name="Currency 13 3 4 2 2 2" xfId="8683" xr:uid="{010BE0EB-480E-4023-A137-86BB5DCDADFF}"/>
    <cellStyle name="Currency 13 3 4 2 2 2 2" xfId="12105" xr:uid="{B00F3609-2AEE-4E17-9891-95416AB131D5}"/>
    <cellStyle name="Currency 13 3 4 2 2 2 2 2" xfId="25795" xr:uid="{4BFBC815-FCB8-45FE-A978-B6217E126B91}"/>
    <cellStyle name="Currency 13 3 4 2 2 2 2 2 2" xfId="39487" xr:uid="{07E2781C-5B58-4C02-B3DE-C5EC2D1E90DA}"/>
    <cellStyle name="Currency 13 3 4 2 2 2 2 2 3" xfId="54370" xr:uid="{AADB8CDE-F9B5-4252-9243-7BA27F37FC7F}"/>
    <cellStyle name="Currency 13 3 4 2 2 2 2 3" xfId="18951" xr:uid="{69F62358-7345-47EA-AE35-E9CD43C54CF5}"/>
    <cellStyle name="Currency 13 3 4 2 2 2 2 4" xfId="32641" xr:uid="{C550A4BE-EE25-423A-B988-F32967570CA3}"/>
    <cellStyle name="Currency 13 3 4 2 2 2 2 5" xfId="47524" xr:uid="{786C1D18-6C84-4882-907A-79975BA3B879}"/>
    <cellStyle name="Currency 13 3 4 2 2 2 3" xfId="22373" xr:uid="{EFE0FE9B-B252-4F47-AC18-7766C3069B9B}"/>
    <cellStyle name="Currency 13 3 4 2 2 2 3 2" xfId="36065" xr:uid="{FB346F12-7235-4CB0-9850-DC8B97251CF3}"/>
    <cellStyle name="Currency 13 3 4 2 2 2 3 3" xfId="50948" xr:uid="{D23BDCC1-24DA-4008-88B2-ABB9F564C59A}"/>
    <cellStyle name="Currency 13 3 4 2 2 2 4" xfId="15529" xr:uid="{70F64C88-A964-44D6-BD85-C62528881BB9}"/>
    <cellStyle name="Currency 13 3 4 2 2 2 5" xfId="29219" xr:uid="{E7E03C05-F550-41E8-8F8C-FB5416AE9A24}"/>
    <cellStyle name="Currency 13 3 4 2 2 2 6" xfId="44102" xr:uid="{3EB81DFC-4E17-4663-AECB-1FAC83CD482B}"/>
    <cellStyle name="Currency 13 3 4 2 2 3" xfId="10393" xr:uid="{FD79EA3E-B9FC-4021-A4A4-A5D3F0DAA5E0}"/>
    <cellStyle name="Currency 13 3 4 2 2 3 2" xfId="24083" xr:uid="{EB21F78B-CFF0-4C52-A316-E3BBDCE85A78}"/>
    <cellStyle name="Currency 13 3 4 2 2 3 2 2" xfId="37775" xr:uid="{FF397F3F-480A-4C0B-BCFF-2FCA23DEB019}"/>
    <cellStyle name="Currency 13 3 4 2 2 3 2 3" xfId="52658" xr:uid="{C9EB24BC-A7A4-4255-8682-D78593B099EB}"/>
    <cellStyle name="Currency 13 3 4 2 2 3 3" xfId="17239" xr:uid="{62E8D0E0-6E17-4212-81DB-D23A8AFCB4A2}"/>
    <cellStyle name="Currency 13 3 4 2 2 3 4" xfId="30929" xr:uid="{5604B9E7-6D30-45E5-8EDD-2FDCAC37B9C8}"/>
    <cellStyle name="Currency 13 3 4 2 2 3 5" xfId="45812" xr:uid="{586857B0-B186-47B6-9967-47048488953F}"/>
    <cellStyle name="Currency 13 3 4 2 2 4" xfId="20661" xr:uid="{EFC2AF51-F544-4D3E-925F-50A7378D8BBB}"/>
    <cellStyle name="Currency 13 3 4 2 2 4 2" xfId="34353" xr:uid="{B9941D00-1C45-4247-9E77-48729467D5FB}"/>
    <cellStyle name="Currency 13 3 4 2 2 4 3" xfId="49236" xr:uid="{7C3BD512-5694-45A4-8625-74CA08D4D31C}"/>
    <cellStyle name="Currency 13 3 4 2 2 5" xfId="13817" xr:uid="{5873F20B-FF8F-472D-AEAA-2446BCF7EF8E}"/>
    <cellStyle name="Currency 13 3 4 2 2 6" xfId="27507" xr:uid="{40A3DF36-2781-4E8B-85FE-3D22438093F3}"/>
    <cellStyle name="Currency 13 3 4 2 2 7" xfId="42390" xr:uid="{B33BAA27-E95F-4CAE-BBEF-016BC2EDC60E}"/>
    <cellStyle name="Currency 13 3 4 2 3" xfId="8682" xr:uid="{6624C9A0-865C-4927-929C-9C522111FFC4}"/>
    <cellStyle name="Currency 13 3 4 2 3 2" xfId="12104" xr:uid="{9EC559E9-68C3-4993-8916-3BEF6805D3B0}"/>
    <cellStyle name="Currency 13 3 4 2 3 2 2" xfId="25794" xr:uid="{4428FED8-2F16-4C2D-AEC9-516D83DC49B5}"/>
    <cellStyle name="Currency 13 3 4 2 3 2 2 2" xfId="39486" xr:uid="{095F4C36-AAC7-4703-A319-AFFA6E16EF8F}"/>
    <cellStyle name="Currency 13 3 4 2 3 2 2 3" xfId="54369" xr:uid="{33552368-4AE7-4187-B4CB-71211EE346B3}"/>
    <cellStyle name="Currency 13 3 4 2 3 2 3" xfId="18950" xr:uid="{CB3BFDF5-4887-4334-8BF6-BDC64AF82F26}"/>
    <cellStyle name="Currency 13 3 4 2 3 2 4" xfId="32640" xr:uid="{2DDAA26D-AC28-404C-9F6F-D956809D7229}"/>
    <cellStyle name="Currency 13 3 4 2 3 2 5" xfId="47523" xr:uid="{69C45AF6-91AC-4E02-A412-9D03FD3463FE}"/>
    <cellStyle name="Currency 13 3 4 2 3 3" xfId="22372" xr:uid="{DB5D478D-8809-481C-A878-09B64B330ECD}"/>
    <cellStyle name="Currency 13 3 4 2 3 3 2" xfId="36064" xr:uid="{5E08C9A4-EDD5-4A1B-9BA2-534CF8308977}"/>
    <cellStyle name="Currency 13 3 4 2 3 3 3" xfId="50947" xr:uid="{10F6638C-FE9A-4371-9372-25E5164E6235}"/>
    <cellStyle name="Currency 13 3 4 2 3 4" xfId="15528" xr:uid="{536ED4E6-1C5A-4F14-BEEF-E616760EC874}"/>
    <cellStyle name="Currency 13 3 4 2 3 5" xfId="29218" xr:uid="{C7892D06-13AF-4BE4-8264-2D8F7479E734}"/>
    <cellStyle name="Currency 13 3 4 2 3 6" xfId="44101" xr:uid="{A82A2CCB-AFFE-404F-8AF4-522306071D4B}"/>
    <cellStyle name="Currency 13 3 4 2 4" xfId="10392" xr:uid="{1F3188F7-0811-4557-A8B5-8CDE3BE78725}"/>
    <cellStyle name="Currency 13 3 4 2 4 2" xfId="24082" xr:uid="{DD2A3210-74CB-4B3A-B8A3-850F4D0C331D}"/>
    <cellStyle name="Currency 13 3 4 2 4 2 2" xfId="37774" xr:uid="{DDBA6026-A7A5-4415-BFB8-F95C58BF76B4}"/>
    <cellStyle name="Currency 13 3 4 2 4 2 3" xfId="52657" xr:uid="{2CBA26B9-8F96-4757-9230-76D87A9C8031}"/>
    <cellStyle name="Currency 13 3 4 2 4 3" xfId="17238" xr:uid="{FC9F7A56-41FB-4821-82B9-F94B867D1CC0}"/>
    <cellStyle name="Currency 13 3 4 2 4 4" xfId="30928" xr:uid="{496F4D09-653C-4CEB-9786-B763A2A6F268}"/>
    <cellStyle name="Currency 13 3 4 2 4 5" xfId="45811" xr:uid="{6A16E091-0A1F-4CC4-AF17-7AFEA2C63242}"/>
    <cellStyle name="Currency 13 3 4 2 5" xfId="20660" xr:uid="{E830E51D-929E-492B-9467-C04485B8C1EC}"/>
    <cellStyle name="Currency 13 3 4 2 5 2" xfId="34352" xr:uid="{D5F909DD-2912-4663-815E-4CB8E12C1887}"/>
    <cellStyle name="Currency 13 3 4 2 5 3" xfId="49235" xr:uid="{F9C86111-1873-435F-BA0B-473B13AD1A7A}"/>
    <cellStyle name="Currency 13 3 4 2 6" xfId="13816" xr:uid="{622A2AF9-4904-4A86-9BD4-93E5655523EC}"/>
    <cellStyle name="Currency 13 3 4 2 7" xfId="27506" xr:uid="{87ABC414-9C12-4450-A1A2-4D087235BABA}"/>
    <cellStyle name="Currency 13 3 4 2 8" xfId="42389" xr:uid="{9A0F1532-DD14-449D-84BC-3DDAAC50E0D7}"/>
    <cellStyle name="Currency 13 3 4 3" xfId="6971" xr:uid="{27E0BEE4-6C02-4952-B190-689913A22CA7}"/>
    <cellStyle name="Currency 13 3 4 3 2" xfId="8684" xr:uid="{E87563A1-BBE8-47FE-B03F-AE9C1DAB582D}"/>
    <cellStyle name="Currency 13 3 4 3 2 2" xfId="12106" xr:uid="{447052DE-E83E-45E7-8D26-BBF88C343712}"/>
    <cellStyle name="Currency 13 3 4 3 2 2 2" xfId="25796" xr:uid="{76319FA0-8A80-418E-95DC-7063C6F1B8DD}"/>
    <cellStyle name="Currency 13 3 4 3 2 2 2 2" xfId="39488" xr:uid="{B41A1040-EE64-40A7-ADF4-2C416CEA954B}"/>
    <cellStyle name="Currency 13 3 4 3 2 2 2 3" xfId="54371" xr:uid="{98520446-8A45-4E52-941E-F0C19F625E83}"/>
    <cellStyle name="Currency 13 3 4 3 2 2 3" xfId="18952" xr:uid="{E90A49B4-9D80-4FCD-A1B0-C502096F51FF}"/>
    <cellStyle name="Currency 13 3 4 3 2 2 4" xfId="32642" xr:uid="{FC0C40A2-998A-4D98-95A4-2549A594F99A}"/>
    <cellStyle name="Currency 13 3 4 3 2 2 5" xfId="47525" xr:uid="{82E4C230-5368-467A-955D-0F188B2BF0AC}"/>
    <cellStyle name="Currency 13 3 4 3 2 3" xfId="22374" xr:uid="{AE9D49E3-821A-412A-A230-3DE35BD7C90D}"/>
    <cellStyle name="Currency 13 3 4 3 2 3 2" xfId="36066" xr:uid="{32B778FD-09B6-444E-88DE-90FD18D3EE49}"/>
    <cellStyle name="Currency 13 3 4 3 2 3 3" xfId="50949" xr:uid="{52D457BD-8735-4197-85AA-8A2C08183CD0}"/>
    <cellStyle name="Currency 13 3 4 3 2 4" xfId="15530" xr:uid="{FF9863DC-8311-4ABE-B870-9B0C63A30837}"/>
    <cellStyle name="Currency 13 3 4 3 2 5" xfId="29220" xr:uid="{02DE00AE-FE52-4784-BCC2-EEAD1D08591C}"/>
    <cellStyle name="Currency 13 3 4 3 2 6" xfId="44103" xr:uid="{25515F7C-3DD9-4485-A1B8-CA873493BD33}"/>
    <cellStyle name="Currency 13 3 4 3 3" xfId="10394" xr:uid="{ED165FD6-C6D4-43E2-8F62-0EF8F3D5D296}"/>
    <cellStyle name="Currency 13 3 4 3 3 2" xfId="24084" xr:uid="{21BF2114-77C2-4796-AA35-5BF7A68AEAF8}"/>
    <cellStyle name="Currency 13 3 4 3 3 2 2" xfId="37776" xr:uid="{883A4675-9FE7-471F-ACE2-3025051B598D}"/>
    <cellStyle name="Currency 13 3 4 3 3 2 3" xfId="52659" xr:uid="{3864C8D2-4888-45E8-9220-2BDED7145C35}"/>
    <cellStyle name="Currency 13 3 4 3 3 3" xfId="17240" xr:uid="{863AEEDB-CA93-48CF-9A38-704DE6A1F1DB}"/>
    <cellStyle name="Currency 13 3 4 3 3 4" xfId="30930" xr:uid="{95A30BC5-B8D7-484A-83AE-A0207887ABC8}"/>
    <cellStyle name="Currency 13 3 4 3 3 5" xfId="45813" xr:uid="{B029FBCD-E624-4A02-8B31-F108CD89622A}"/>
    <cellStyle name="Currency 13 3 4 3 4" xfId="20662" xr:uid="{315BC21E-53E0-4F13-BC24-BD8951B20FF6}"/>
    <cellStyle name="Currency 13 3 4 3 4 2" xfId="34354" xr:uid="{FFFEAC40-20F5-4A93-A1E5-F31611ACF994}"/>
    <cellStyle name="Currency 13 3 4 3 4 3" xfId="49237" xr:uid="{9ACA11A2-2433-457A-800E-C959DF49FF5D}"/>
    <cellStyle name="Currency 13 3 4 3 5" xfId="13818" xr:uid="{DB7D1624-045B-415A-B36F-5F03C1A394B4}"/>
    <cellStyle name="Currency 13 3 4 3 6" xfId="27508" xr:uid="{7415C74C-2802-45D0-AF2D-700487C976FF}"/>
    <cellStyle name="Currency 13 3 4 3 7" xfId="42391" xr:uid="{0A15F7D5-8881-45EC-957F-6135A3434446}"/>
    <cellStyle name="Currency 13 3 4 4" xfId="6972" xr:uid="{AD03FFC8-B3E9-4D35-AD07-CF8DBD3A2B1A}"/>
    <cellStyle name="Currency 13 3 4 4 2" xfId="8685" xr:uid="{4F89748D-8319-4D2B-95DA-1594F5D6DC86}"/>
    <cellStyle name="Currency 13 3 4 4 2 2" xfId="12107" xr:uid="{A5DD73F4-DA5E-4075-B4C9-AA5DA5C977A7}"/>
    <cellStyle name="Currency 13 3 4 4 2 2 2" xfId="25797" xr:uid="{09998FA8-C33D-4C88-A7D3-EE74DFD7A56F}"/>
    <cellStyle name="Currency 13 3 4 4 2 2 2 2" xfId="39489" xr:uid="{0DED4B9D-962B-4556-A427-43806C7CFBA9}"/>
    <cellStyle name="Currency 13 3 4 4 2 2 2 3" xfId="54372" xr:uid="{2F9468BA-8975-4C0C-B2A0-C4B500F0A6CA}"/>
    <cellStyle name="Currency 13 3 4 4 2 2 3" xfId="18953" xr:uid="{31FDF2A7-9724-41BB-A6EC-FD2D49CDFD27}"/>
    <cellStyle name="Currency 13 3 4 4 2 2 4" xfId="32643" xr:uid="{0F6F583F-923D-4044-9F87-E8D38BCB3A34}"/>
    <cellStyle name="Currency 13 3 4 4 2 2 5" xfId="47526" xr:uid="{07570117-C539-4819-9F0C-2E0BCFA297DD}"/>
    <cellStyle name="Currency 13 3 4 4 2 3" xfId="22375" xr:uid="{1AFEC018-C19C-4574-8074-DC0B540D30E3}"/>
    <cellStyle name="Currency 13 3 4 4 2 3 2" xfId="36067" xr:uid="{25F3FA13-9699-4824-948D-4E29A69285FA}"/>
    <cellStyle name="Currency 13 3 4 4 2 3 3" xfId="50950" xr:uid="{8D76BD58-ED7B-4DF6-BD35-0511F210C7F1}"/>
    <cellStyle name="Currency 13 3 4 4 2 4" xfId="15531" xr:uid="{5F640EB3-B747-4482-A445-FDBA265E808B}"/>
    <cellStyle name="Currency 13 3 4 4 2 5" xfId="29221" xr:uid="{A3CBB7FF-E752-4959-BBE7-4A3E6346B8DA}"/>
    <cellStyle name="Currency 13 3 4 4 2 6" xfId="44104" xr:uid="{A7F499BF-76E0-4728-8866-827029DB45BB}"/>
    <cellStyle name="Currency 13 3 4 4 3" xfId="10395" xr:uid="{B2CB81D5-2350-410F-894B-E2B36E329E3D}"/>
    <cellStyle name="Currency 13 3 4 4 3 2" xfId="24085" xr:uid="{616E54D8-41D8-4F14-AAF0-91356F408736}"/>
    <cellStyle name="Currency 13 3 4 4 3 2 2" xfId="37777" xr:uid="{D088D57A-10EA-4FA5-845A-38606F53AAF7}"/>
    <cellStyle name="Currency 13 3 4 4 3 2 3" xfId="52660" xr:uid="{18317786-270A-4762-AFAD-0C75C32520EC}"/>
    <cellStyle name="Currency 13 3 4 4 3 3" xfId="17241" xr:uid="{E7E38D70-F176-4923-8095-0F10D5AE0B00}"/>
    <cellStyle name="Currency 13 3 4 4 3 4" xfId="30931" xr:uid="{9D70B1C2-152F-45AF-840A-B276A0633542}"/>
    <cellStyle name="Currency 13 3 4 4 3 5" xfId="45814" xr:uid="{8B7F1CD7-7EF2-4322-AB6F-0403BA4F77B2}"/>
    <cellStyle name="Currency 13 3 4 4 4" xfId="20663" xr:uid="{5DCE61AE-5599-48C8-B66E-6760F6472BFF}"/>
    <cellStyle name="Currency 13 3 4 4 4 2" xfId="34355" xr:uid="{C4F61680-17B2-401C-8766-9CEF63E89FE5}"/>
    <cellStyle name="Currency 13 3 4 4 4 3" xfId="49238" xr:uid="{34F742D8-7E9E-4BAF-9488-05323249EA51}"/>
    <cellStyle name="Currency 13 3 4 4 5" xfId="13819" xr:uid="{193F6041-BCB0-45B6-B638-7AE2E1D23D93}"/>
    <cellStyle name="Currency 13 3 4 4 6" xfId="27509" xr:uid="{2CD5EAC9-E101-4A55-860B-7F6C780F40CC}"/>
    <cellStyle name="Currency 13 3 4 4 7" xfId="42392" xr:uid="{7534E3EF-8EFB-4562-A382-36190DADBB0B}"/>
    <cellStyle name="Currency 13 3 4 5" xfId="8681" xr:uid="{BE78E1E2-D1A1-4071-A868-C3525A258253}"/>
    <cellStyle name="Currency 13 3 4 5 2" xfId="12103" xr:uid="{3F422260-1256-4778-8912-825DCFF43A60}"/>
    <cellStyle name="Currency 13 3 4 5 2 2" xfId="25793" xr:uid="{94AFB766-339B-4F5A-961D-89E7674C6BD2}"/>
    <cellStyle name="Currency 13 3 4 5 2 2 2" xfId="39485" xr:uid="{CD11C782-1EFA-409C-BA0C-49F071D4EACF}"/>
    <cellStyle name="Currency 13 3 4 5 2 2 3" xfId="54368" xr:uid="{D97960ED-8E9D-437A-B40D-F6DF7A08B494}"/>
    <cellStyle name="Currency 13 3 4 5 2 3" xfId="18949" xr:uid="{4231549C-9674-4570-B064-21A58A60EE84}"/>
    <cellStyle name="Currency 13 3 4 5 2 4" xfId="32639" xr:uid="{0D7CC6E1-14C3-43EA-8C58-72C0370BACC0}"/>
    <cellStyle name="Currency 13 3 4 5 2 5" xfId="47522" xr:uid="{C3D941B4-55A9-4E32-B9D9-78D389AEE93F}"/>
    <cellStyle name="Currency 13 3 4 5 3" xfId="22371" xr:uid="{F8D943CA-7AC0-490A-8A9A-4A51E0E78068}"/>
    <cellStyle name="Currency 13 3 4 5 3 2" xfId="36063" xr:uid="{AC831353-1386-42F1-90DB-F47AACBA2C56}"/>
    <cellStyle name="Currency 13 3 4 5 3 3" xfId="50946" xr:uid="{771015A2-34A3-4688-80FD-8132094AAEB2}"/>
    <cellStyle name="Currency 13 3 4 5 4" xfId="15527" xr:uid="{D1EB1CB6-95CD-46D3-B0AA-D04AE035DEDE}"/>
    <cellStyle name="Currency 13 3 4 5 5" xfId="29217" xr:uid="{DBFD7AEA-92AA-4C71-85C1-8D73011BDEB6}"/>
    <cellStyle name="Currency 13 3 4 5 6" xfId="44100" xr:uid="{985ADA4E-E614-4A4B-B0DB-67C1B964728C}"/>
    <cellStyle name="Currency 13 3 4 6" xfId="10391" xr:uid="{CB9CE64C-0927-4555-AB5A-C9A123E444A8}"/>
    <cellStyle name="Currency 13 3 4 6 2" xfId="24081" xr:uid="{D096F42E-0027-4FEF-9FC0-F9FDAB478857}"/>
    <cellStyle name="Currency 13 3 4 6 2 2" xfId="37773" xr:uid="{113AA438-C3B0-472D-A625-67B889BF8E11}"/>
    <cellStyle name="Currency 13 3 4 6 2 3" xfId="52656" xr:uid="{A2E17613-6D75-485B-B695-66AAD405B7F6}"/>
    <cellStyle name="Currency 13 3 4 6 3" xfId="17237" xr:uid="{D0B7AFD9-4B8B-416E-B708-CAE74194473C}"/>
    <cellStyle name="Currency 13 3 4 6 4" xfId="30927" xr:uid="{62782EAE-4C99-4A4B-9AD3-7F1E8D0907A2}"/>
    <cellStyle name="Currency 13 3 4 6 5" xfId="45810" xr:uid="{46554414-B59A-4E43-9628-7B6D2B4536CC}"/>
    <cellStyle name="Currency 13 3 4 7" xfId="20659" xr:uid="{F99E9AA4-0CEE-4F89-96CA-04ED293567FA}"/>
    <cellStyle name="Currency 13 3 4 7 2" xfId="34351" xr:uid="{5722263C-BA11-4F7F-87E0-767EDCC6FF69}"/>
    <cellStyle name="Currency 13 3 4 7 3" xfId="49234" xr:uid="{9E043C6A-D8E2-4FE3-A151-0A00E81DFDD9}"/>
    <cellStyle name="Currency 13 3 4 8" xfId="13815" xr:uid="{FAA7D6B3-2778-4B6A-95BF-4AD24E52A8A2}"/>
    <cellStyle name="Currency 13 3 4 9" xfId="27505" xr:uid="{C76CAA81-18B2-419C-826E-E7248A8E75F2}"/>
    <cellStyle name="Currency 13 3 5" xfId="6973" xr:uid="{B813D209-79A0-4F4E-AB94-5328FCB44972}"/>
    <cellStyle name="Currency 13 3 5 2" xfId="6974" xr:uid="{4E5AAB56-5121-49A0-BC6F-882E4DD01436}"/>
    <cellStyle name="Currency 13 3 5 2 2" xfId="8687" xr:uid="{6D37006D-3C06-476D-8177-8965431111EB}"/>
    <cellStyle name="Currency 13 3 5 2 2 2" xfId="12109" xr:uid="{9EAC0D8C-379C-45C8-99C3-FE1B69FB2FDA}"/>
    <cellStyle name="Currency 13 3 5 2 2 2 2" xfId="25799" xr:uid="{1074DC97-C130-4895-8294-BF6934553522}"/>
    <cellStyle name="Currency 13 3 5 2 2 2 2 2" xfId="39491" xr:uid="{4E261B11-E634-4E40-85C8-0A07498798BF}"/>
    <cellStyle name="Currency 13 3 5 2 2 2 2 3" xfId="54374" xr:uid="{B18407C5-7D57-4AB3-9824-993DE17E055F}"/>
    <cellStyle name="Currency 13 3 5 2 2 2 3" xfId="18955" xr:uid="{699EDB0B-492C-49C0-9240-68FB1AC740DA}"/>
    <cellStyle name="Currency 13 3 5 2 2 2 4" xfId="32645" xr:uid="{8ECBA358-AF16-478E-8671-3A7E1BB2EE63}"/>
    <cellStyle name="Currency 13 3 5 2 2 2 5" xfId="47528" xr:uid="{FB75E11F-C6B7-4B61-8ED9-7524A1101076}"/>
    <cellStyle name="Currency 13 3 5 2 2 3" xfId="22377" xr:uid="{E9CD0BDB-D7C3-4C8B-A72E-9EC4CE6E0EA9}"/>
    <cellStyle name="Currency 13 3 5 2 2 3 2" xfId="36069" xr:uid="{AE81DA4C-1EA9-4278-B2F7-2DDA200ADE1B}"/>
    <cellStyle name="Currency 13 3 5 2 2 3 3" xfId="50952" xr:uid="{5600492A-3247-41EB-825E-AFD8AB3ACF28}"/>
    <cellStyle name="Currency 13 3 5 2 2 4" xfId="15533" xr:uid="{0CD03402-3803-453B-A645-98028FCD7729}"/>
    <cellStyle name="Currency 13 3 5 2 2 5" xfId="29223" xr:uid="{FE58322B-0C96-4DF4-9481-DB92D396489A}"/>
    <cellStyle name="Currency 13 3 5 2 2 6" xfId="44106" xr:uid="{AED028BA-BF82-444F-9B02-E91B87E35A88}"/>
    <cellStyle name="Currency 13 3 5 2 3" xfId="10397" xr:uid="{6CC4CD30-A89D-4B6D-A410-A8B7415AD322}"/>
    <cellStyle name="Currency 13 3 5 2 3 2" xfId="24087" xr:uid="{70F66A09-0238-4186-9812-08DCB3E3BCE0}"/>
    <cellStyle name="Currency 13 3 5 2 3 2 2" xfId="37779" xr:uid="{DDD890D7-94A1-43C7-BAEA-9D7E8745DD77}"/>
    <cellStyle name="Currency 13 3 5 2 3 2 3" xfId="52662" xr:uid="{6C4DC3BA-E431-428F-B425-854069D7B0E6}"/>
    <cellStyle name="Currency 13 3 5 2 3 3" xfId="17243" xr:uid="{2B5399E0-D56D-4D3E-8159-DE2067DEBB23}"/>
    <cellStyle name="Currency 13 3 5 2 3 4" xfId="30933" xr:uid="{075296C8-4A15-4EBE-A3B2-778022B8FA65}"/>
    <cellStyle name="Currency 13 3 5 2 3 5" xfId="45816" xr:uid="{8346829E-BA5D-4F3A-B913-A711B2C6D9D7}"/>
    <cellStyle name="Currency 13 3 5 2 4" xfId="20665" xr:uid="{85BA43BB-C44E-414B-99B6-B106C999750E}"/>
    <cellStyle name="Currency 13 3 5 2 4 2" xfId="34357" xr:uid="{C9FDE39B-DA4C-49DE-9828-62708CDE327C}"/>
    <cellStyle name="Currency 13 3 5 2 4 3" xfId="49240" xr:uid="{9D318EA4-4FAD-4406-AC39-C8C27D85A73B}"/>
    <cellStyle name="Currency 13 3 5 2 5" xfId="13821" xr:uid="{7AD72360-DD42-4034-9025-1E27C4D2A7E6}"/>
    <cellStyle name="Currency 13 3 5 2 6" xfId="27511" xr:uid="{5D96270D-F089-410E-87B6-E98A0FA94AD9}"/>
    <cellStyle name="Currency 13 3 5 2 7" xfId="42394" xr:uid="{CDFE0346-ED69-4795-B28C-C41D04C90848}"/>
    <cellStyle name="Currency 13 3 5 3" xfId="8686" xr:uid="{A16CB5A9-7B1A-42B1-A57F-B4A9F3C3E815}"/>
    <cellStyle name="Currency 13 3 5 3 2" xfId="12108" xr:uid="{C186B3C4-6F1D-41AB-87F8-425173B45441}"/>
    <cellStyle name="Currency 13 3 5 3 2 2" xfId="25798" xr:uid="{91F25EF5-DFCA-486A-956D-A45E6CF40584}"/>
    <cellStyle name="Currency 13 3 5 3 2 2 2" xfId="39490" xr:uid="{C415ADDA-C0B4-473D-905D-8C3DE382FFE8}"/>
    <cellStyle name="Currency 13 3 5 3 2 2 3" xfId="54373" xr:uid="{D7AD7138-18D1-4FF7-A035-CA8A84DA8C00}"/>
    <cellStyle name="Currency 13 3 5 3 2 3" xfId="18954" xr:uid="{50E11C69-DB0B-472E-ADD4-A24907B7C142}"/>
    <cellStyle name="Currency 13 3 5 3 2 4" xfId="32644" xr:uid="{3F3AC4D4-5408-4735-9828-B62E7EEBD765}"/>
    <cellStyle name="Currency 13 3 5 3 2 5" xfId="47527" xr:uid="{D059D634-6B98-40B8-8C11-EA4E80B563C2}"/>
    <cellStyle name="Currency 13 3 5 3 3" xfId="22376" xr:uid="{BFD9F230-521C-4652-B589-07B2BC31A5B8}"/>
    <cellStyle name="Currency 13 3 5 3 3 2" xfId="36068" xr:uid="{4FE38871-3001-4D34-9FB2-239A47A6E1D7}"/>
    <cellStyle name="Currency 13 3 5 3 3 3" xfId="50951" xr:uid="{7A3554D9-750B-45B8-8BF1-A1412CA1976F}"/>
    <cellStyle name="Currency 13 3 5 3 4" xfId="15532" xr:uid="{6B3BCED8-0EC9-4F5F-B4D6-D354214FFF72}"/>
    <cellStyle name="Currency 13 3 5 3 5" xfId="29222" xr:uid="{FD834E11-9AA9-4F4C-A0EB-C156DEE45255}"/>
    <cellStyle name="Currency 13 3 5 3 6" xfId="44105" xr:uid="{30D078D2-5BD9-43E0-BA74-21FB02303A84}"/>
    <cellStyle name="Currency 13 3 5 4" xfId="10396" xr:uid="{A9DBC43E-5717-4150-8A22-8E75CE2D3A42}"/>
    <cellStyle name="Currency 13 3 5 4 2" xfId="24086" xr:uid="{3068955A-69E2-4A2F-83AF-1E577E348C66}"/>
    <cellStyle name="Currency 13 3 5 4 2 2" xfId="37778" xr:uid="{6FE45F18-4063-4581-94B7-4A6E8757D2E3}"/>
    <cellStyle name="Currency 13 3 5 4 2 3" xfId="52661" xr:uid="{5D03D8CF-5926-4760-9CA7-B1CAAC4D227B}"/>
    <cellStyle name="Currency 13 3 5 4 3" xfId="17242" xr:uid="{929BFD62-C06E-4AAD-A040-F28748FF5F2B}"/>
    <cellStyle name="Currency 13 3 5 4 4" xfId="30932" xr:uid="{E5E17C2F-ABBC-4E05-9BDB-AA5EC2816CF6}"/>
    <cellStyle name="Currency 13 3 5 4 5" xfId="45815" xr:uid="{1CA92FE1-2A2B-40BB-ACB4-6181721D4748}"/>
    <cellStyle name="Currency 13 3 5 5" xfId="20664" xr:uid="{951B4A94-26E9-4970-BD4C-5EFB280EC023}"/>
    <cellStyle name="Currency 13 3 5 5 2" xfId="34356" xr:uid="{FD664EDC-9E22-42A8-B79D-1C28FD7CBC9A}"/>
    <cellStyle name="Currency 13 3 5 5 3" xfId="49239" xr:uid="{A38D381A-A7F1-4F2F-9A5B-23C1B12BA872}"/>
    <cellStyle name="Currency 13 3 5 6" xfId="13820" xr:uid="{F9E3AB57-ABD3-4853-87A5-2D5BB2C3F4DB}"/>
    <cellStyle name="Currency 13 3 5 7" xfId="27510" xr:uid="{3EBDEA64-EC52-409C-9EAF-495397B5F8D4}"/>
    <cellStyle name="Currency 13 3 5 8" xfId="42393" xr:uid="{9A782EEC-0F58-44DA-9858-B7DECDCA0C80}"/>
    <cellStyle name="Currency 13 3 6" xfId="6975" xr:uid="{A3FA7724-72F6-4969-A017-63D7915AE04E}"/>
    <cellStyle name="Currency 13 3 6 2" xfId="8688" xr:uid="{8C99843F-A969-487E-9088-BF14FFA33FF9}"/>
    <cellStyle name="Currency 13 3 6 2 2" xfId="12110" xr:uid="{9F651776-5206-47DF-B450-41898DD9B44C}"/>
    <cellStyle name="Currency 13 3 6 2 2 2" xfId="25800" xr:uid="{D30C1EF3-0353-43D9-B8E7-F19B784D76C2}"/>
    <cellStyle name="Currency 13 3 6 2 2 2 2" xfId="39492" xr:uid="{F4550AE5-EC72-40F9-93BE-0825C08DB037}"/>
    <cellStyle name="Currency 13 3 6 2 2 2 3" xfId="54375" xr:uid="{30EA8C27-ED22-4098-9C7B-C5401AF614AF}"/>
    <cellStyle name="Currency 13 3 6 2 2 3" xfId="18956" xr:uid="{4DB3B663-60E5-487E-9E79-EF75210BB3B0}"/>
    <cellStyle name="Currency 13 3 6 2 2 4" xfId="32646" xr:uid="{F4A209D9-3BD9-4A9F-BB85-3F509EBF0E7B}"/>
    <cellStyle name="Currency 13 3 6 2 2 5" xfId="47529" xr:uid="{72DFF905-3EC7-4FE9-AF4C-B37D5C68711B}"/>
    <cellStyle name="Currency 13 3 6 2 3" xfId="22378" xr:uid="{886C16EB-E50F-44CD-88DF-482ECDFCB72E}"/>
    <cellStyle name="Currency 13 3 6 2 3 2" xfId="36070" xr:uid="{993A04B2-3518-4C2E-95BA-06F3C4A1A76E}"/>
    <cellStyle name="Currency 13 3 6 2 3 3" xfId="50953" xr:uid="{D049BF1E-8BAA-49B9-B780-846105DCB41D}"/>
    <cellStyle name="Currency 13 3 6 2 4" xfId="15534" xr:uid="{0AF128A4-937E-4080-9E2D-BAF0A6359D3F}"/>
    <cellStyle name="Currency 13 3 6 2 5" xfId="29224" xr:uid="{35C86079-BB6A-4D43-BCE4-60E22E3664D8}"/>
    <cellStyle name="Currency 13 3 6 2 6" xfId="44107" xr:uid="{9B459C15-F02E-4C0D-B087-9D3635C19AB7}"/>
    <cellStyle name="Currency 13 3 6 3" xfId="10398" xr:uid="{F19604A5-D1B1-4A0E-AC05-2C64ED40BD33}"/>
    <cellStyle name="Currency 13 3 6 3 2" xfId="24088" xr:uid="{A73BAB72-C45B-47B3-B76E-CBD8F79D6257}"/>
    <cellStyle name="Currency 13 3 6 3 2 2" xfId="37780" xr:uid="{A7E9E638-5964-4570-A0DE-8422E60D29D1}"/>
    <cellStyle name="Currency 13 3 6 3 2 3" xfId="52663" xr:uid="{5BFDC514-1D7A-4FCF-B0D4-0594A1F11C7E}"/>
    <cellStyle name="Currency 13 3 6 3 3" xfId="17244" xr:uid="{B5C3EE2B-D47F-4E14-8490-D7283013B911}"/>
    <cellStyle name="Currency 13 3 6 3 4" xfId="30934" xr:uid="{085BF3EA-AC7C-4645-A125-7C4172B1740A}"/>
    <cellStyle name="Currency 13 3 6 3 5" xfId="45817" xr:uid="{3047E524-3303-4243-8E12-BF29E30A4EB6}"/>
    <cellStyle name="Currency 13 3 6 4" xfId="20666" xr:uid="{D7B8685F-5F80-4662-98C4-A00FA877A92D}"/>
    <cellStyle name="Currency 13 3 6 4 2" xfId="34358" xr:uid="{DBEA32D9-818E-4B8F-847E-32C52888C7BF}"/>
    <cellStyle name="Currency 13 3 6 4 3" xfId="49241" xr:uid="{5C8E7199-D319-4B64-8446-0633080032FE}"/>
    <cellStyle name="Currency 13 3 6 5" xfId="13822" xr:uid="{A0D69A70-298D-473D-8136-598AF48D5302}"/>
    <cellStyle name="Currency 13 3 6 6" xfId="27512" xr:uid="{F5074CD9-D5DF-411D-9380-659072CD5E99}"/>
    <cellStyle name="Currency 13 3 6 7" xfId="42395" xr:uid="{092458A3-7E0E-4607-914E-2554B4210D13}"/>
    <cellStyle name="Currency 13 3 7" xfId="6976" xr:uid="{CB643E03-225E-4D5A-BFCB-01E371CD728E}"/>
    <cellStyle name="Currency 13 3 7 2" xfId="8689" xr:uid="{2FEDBEEB-F9CE-4F6A-B6F2-4FE5A67F5E1D}"/>
    <cellStyle name="Currency 13 3 7 2 2" xfId="12111" xr:uid="{1C6BCC73-46EC-48CD-AED0-576BB7348D8A}"/>
    <cellStyle name="Currency 13 3 7 2 2 2" xfId="25801" xr:uid="{75E8EAA9-67CA-4B22-BE5B-2FD3D75739EB}"/>
    <cellStyle name="Currency 13 3 7 2 2 2 2" xfId="39493" xr:uid="{3B38676C-8C14-4CB8-8D5F-157CD30B2EDF}"/>
    <cellStyle name="Currency 13 3 7 2 2 2 3" xfId="54376" xr:uid="{0E45455E-B55A-4CA9-B532-C50191398F12}"/>
    <cellStyle name="Currency 13 3 7 2 2 3" xfId="18957" xr:uid="{D76990CB-BE96-4C2B-BA38-028BC9082DD1}"/>
    <cellStyle name="Currency 13 3 7 2 2 4" xfId="32647" xr:uid="{F5341FAF-936D-416A-820D-197B0B4793BC}"/>
    <cellStyle name="Currency 13 3 7 2 2 5" xfId="47530" xr:uid="{A8CE7AD1-E2C2-4594-B786-20B8B9D7BD88}"/>
    <cellStyle name="Currency 13 3 7 2 3" xfId="22379" xr:uid="{23A7E83C-6640-401D-A1AB-12B1D248A17A}"/>
    <cellStyle name="Currency 13 3 7 2 3 2" xfId="36071" xr:uid="{E49E66D0-1F8B-4CA5-AC0E-D4717DC8E330}"/>
    <cellStyle name="Currency 13 3 7 2 3 3" xfId="50954" xr:uid="{8E181255-1992-4FE9-86B7-EF1B053540EC}"/>
    <cellStyle name="Currency 13 3 7 2 4" xfId="15535" xr:uid="{2410F13C-BB64-4B64-91B3-90C297F456C5}"/>
    <cellStyle name="Currency 13 3 7 2 5" xfId="29225" xr:uid="{59EB0BE6-05E1-49D4-ADA2-A869986286C5}"/>
    <cellStyle name="Currency 13 3 7 2 6" xfId="44108" xr:uid="{9B754697-12A8-48E4-A2A3-0A4089562955}"/>
    <cellStyle name="Currency 13 3 7 3" xfId="10399" xr:uid="{38CCA87E-95ED-44BC-9B82-B9ACF198E752}"/>
    <cellStyle name="Currency 13 3 7 3 2" xfId="24089" xr:uid="{96AECE9C-A9FB-4C8A-A63E-C290D1D22966}"/>
    <cellStyle name="Currency 13 3 7 3 2 2" xfId="37781" xr:uid="{E2FAF9DC-B44C-46D1-82A6-3901CD9251FA}"/>
    <cellStyle name="Currency 13 3 7 3 2 3" xfId="52664" xr:uid="{60CCF741-BB96-490B-9D55-FB3DA07FF6EB}"/>
    <cellStyle name="Currency 13 3 7 3 3" xfId="17245" xr:uid="{B592F359-9801-450D-AC50-3FE1724AFEB7}"/>
    <cellStyle name="Currency 13 3 7 3 4" xfId="30935" xr:uid="{664525DF-2F5A-4A62-968B-AADD8DA187C6}"/>
    <cellStyle name="Currency 13 3 7 3 5" xfId="45818" xr:uid="{93A562E7-B064-443F-AECD-1BCDEA8F9673}"/>
    <cellStyle name="Currency 13 3 7 4" xfId="20667" xr:uid="{15B6741A-C598-44F5-8014-9BED116828AB}"/>
    <cellStyle name="Currency 13 3 7 4 2" xfId="34359" xr:uid="{F7225171-965D-41DE-8F1C-433F5EAA8F84}"/>
    <cellStyle name="Currency 13 3 7 4 3" xfId="49242" xr:uid="{7FDA126E-5325-4E31-A7E4-704584166B81}"/>
    <cellStyle name="Currency 13 3 7 5" xfId="13823" xr:uid="{DCCF85E9-2364-4A6E-BD17-2C3CD65B23A1}"/>
    <cellStyle name="Currency 13 3 7 6" xfId="27513" xr:uid="{FE539B53-A199-4532-AD6F-A24618BB40D0}"/>
    <cellStyle name="Currency 13 3 7 7" xfId="42396" xr:uid="{D2A0E1F1-E6C2-41C0-826A-2EAC711C7652}"/>
    <cellStyle name="Currency 13 3 8" xfId="8660" xr:uid="{D843F357-6EB1-4B95-8928-14FE4B2DC1E6}"/>
    <cellStyle name="Currency 13 3 8 2" xfId="12082" xr:uid="{7867862B-244E-4589-90C1-008536888055}"/>
    <cellStyle name="Currency 13 3 8 2 2" xfId="25772" xr:uid="{6FEE054E-C554-4E9C-B15A-F78166EB4B0A}"/>
    <cellStyle name="Currency 13 3 8 2 2 2" xfId="39464" xr:uid="{C0AC8D11-2FA0-461A-A8D0-4283C2867045}"/>
    <cellStyle name="Currency 13 3 8 2 2 3" xfId="54347" xr:uid="{71A37E14-D4AF-450A-92F0-6C25E5ADA507}"/>
    <cellStyle name="Currency 13 3 8 2 3" xfId="18928" xr:uid="{C2F3762A-B274-46C6-AFDE-A050C19FA251}"/>
    <cellStyle name="Currency 13 3 8 2 4" xfId="32618" xr:uid="{A987DDD8-83ED-4DEA-8F1B-4D0DDD657642}"/>
    <cellStyle name="Currency 13 3 8 2 5" xfId="47501" xr:uid="{97C7EB01-4DED-4AFF-8220-46FC7AE30C31}"/>
    <cellStyle name="Currency 13 3 8 3" xfId="22350" xr:uid="{9E981E4A-8C65-4FF1-AA4C-BD31F534D412}"/>
    <cellStyle name="Currency 13 3 8 3 2" xfId="36042" xr:uid="{2AC57E15-4503-46C2-91AC-8AFDE60C7869}"/>
    <cellStyle name="Currency 13 3 8 3 3" xfId="50925" xr:uid="{30AF344E-7167-4D6E-9B51-CD3FD03DB318}"/>
    <cellStyle name="Currency 13 3 8 4" xfId="15506" xr:uid="{80D9DB92-390E-48FB-9959-00FE3AEE6A32}"/>
    <cellStyle name="Currency 13 3 8 5" xfId="29196" xr:uid="{A7D97C82-1F27-4802-8D68-F432B0BA3B2A}"/>
    <cellStyle name="Currency 13 3 8 6" xfId="44079" xr:uid="{FC3F403C-EA9C-48B9-B26B-3B6A5CC2CFB8}"/>
    <cellStyle name="Currency 13 3 9" xfId="10370" xr:uid="{46BB1EC7-0226-4BDE-8474-A3E753CBBC8F}"/>
    <cellStyle name="Currency 13 3 9 2" xfId="24060" xr:uid="{C3333156-2D97-4F26-A1E7-10492F70BEE1}"/>
    <cellStyle name="Currency 13 3 9 2 2" xfId="37752" xr:uid="{CADBF2EE-8490-452A-B6A5-339F6B5F2653}"/>
    <cellStyle name="Currency 13 3 9 2 3" xfId="52635" xr:uid="{EEA59F9E-8FE4-458C-80A9-C62C50A19F52}"/>
    <cellStyle name="Currency 13 3 9 3" xfId="17216" xr:uid="{9699B55D-FAA1-44F3-9C01-1C356D9D725D}"/>
    <cellStyle name="Currency 13 3 9 4" xfId="30906" xr:uid="{BEE871D6-C7D0-4E86-9E7C-0CCAF8F3BCC5}"/>
    <cellStyle name="Currency 13 3 9 5" xfId="45789" xr:uid="{0638A9B2-AC9D-4571-BFD8-E29E2059A0A4}"/>
    <cellStyle name="Currency 13 4" xfId="4297" xr:uid="{1B25B827-4D47-4F6B-8F51-0A9FFBBEEF66}"/>
    <cellStyle name="Currency 13 4 10" xfId="13824" xr:uid="{31F593D2-7919-433F-B842-05F7E9BE4D0C}"/>
    <cellStyle name="Currency 13 4 10 2" xfId="41521" xr:uid="{A0156288-558F-459B-B490-4AA64816AE48}"/>
    <cellStyle name="Currency 13 4 11" xfId="27514" xr:uid="{E78E0AF9-546B-4ACC-B1BD-B0C2C8E2876D}"/>
    <cellStyle name="Currency 13 4 12" xfId="42397" xr:uid="{D99C4189-BBD4-46AC-AEFD-BE85B76347FD}"/>
    <cellStyle name="Currency 13 4 13" xfId="6977" xr:uid="{2C58F174-8D7E-4B69-9DA6-C2DE54EDCAE2}"/>
    <cellStyle name="Currency 13 4 2" xfId="4580" xr:uid="{CE24FCF1-7A94-422D-BE7B-C3A99A6D1897}"/>
    <cellStyle name="Currency 13 4 2 10" xfId="42398" xr:uid="{FE492EB6-1D9F-445B-B293-50709176038C}"/>
    <cellStyle name="Currency 13 4 2 11" xfId="6978" xr:uid="{D6220A74-E44E-47D6-901D-A3DFE01F334F}"/>
    <cellStyle name="Currency 13 4 2 2" xfId="6979" xr:uid="{5A29C0B9-9B41-4AE7-A4A0-C4DBA28B09BD}"/>
    <cellStyle name="Currency 13 4 2 2 2" xfId="6980" xr:uid="{A0479B33-59C4-40B7-9B5C-6871543FF6CF}"/>
    <cellStyle name="Currency 13 4 2 2 2 2" xfId="8693" xr:uid="{C14329CC-BEFB-40DD-85CF-D865654B0F06}"/>
    <cellStyle name="Currency 13 4 2 2 2 2 2" xfId="12115" xr:uid="{60807675-98E2-4E46-ADAE-BC5D80752F01}"/>
    <cellStyle name="Currency 13 4 2 2 2 2 2 2" xfId="25805" xr:uid="{B90F2CD4-45E6-4D56-A830-F1E2B4E1F249}"/>
    <cellStyle name="Currency 13 4 2 2 2 2 2 2 2" xfId="39497" xr:uid="{574CE36A-9AC0-49EB-AA92-2CEB0C3AB31A}"/>
    <cellStyle name="Currency 13 4 2 2 2 2 2 2 3" xfId="54380" xr:uid="{16A5B339-5186-44AD-95D2-55CC5FEC0EC9}"/>
    <cellStyle name="Currency 13 4 2 2 2 2 2 3" xfId="18961" xr:uid="{ED16D155-8638-49FE-A3E5-E4D87732CB69}"/>
    <cellStyle name="Currency 13 4 2 2 2 2 2 4" xfId="32651" xr:uid="{840234CC-FEA2-4836-8129-11F6B3DA27E5}"/>
    <cellStyle name="Currency 13 4 2 2 2 2 2 5" xfId="47534" xr:uid="{8BD4F856-6932-4F0F-89EF-790E02DACC83}"/>
    <cellStyle name="Currency 13 4 2 2 2 2 3" xfId="22383" xr:uid="{9161CD44-38AB-493C-A9F8-F40F4A5A2B0C}"/>
    <cellStyle name="Currency 13 4 2 2 2 2 3 2" xfId="36075" xr:uid="{538F72D9-6BDE-4872-9D08-8225B47C4A81}"/>
    <cellStyle name="Currency 13 4 2 2 2 2 3 3" xfId="50958" xr:uid="{BE3C62AB-795B-407B-8B44-24E47E646313}"/>
    <cellStyle name="Currency 13 4 2 2 2 2 4" xfId="15539" xr:uid="{4734ADF3-72B7-46B7-937A-0882AC6A0718}"/>
    <cellStyle name="Currency 13 4 2 2 2 2 5" xfId="29229" xr:uid="{6D58AEC2-1EBA-416F-94E3-DA37F769B892}"/>
    <cellStyle name="Currency 13 4 2 2 2 2 6" xfId="44112" xr:uid="{3B2CE43B-34A4-4CF1-AFE0-B7D74E7B0BC5}"/>
    <cellStyle name="Currency 13 4 2 2 2 3" xfId="10403" xr:uid="{B7E94CD3-2213-4E81-A2B5-B49832EB4500}"/>
    <cellStyle name="Currency 13 4 2 2 2 3 2" xfId="24093" xr:uid="{BF28A718-4757-49D9-95E8-C83A79AEA6B2}"/>
    <cellStyle name="Currency 13 4 2 2 2 3 2 2" xfId="37785" xr:uid="{9D840978-2367-4AFB-AD7E-2C1A6EAC8F3D}"/>
    <cellStyle name="Currency 13 4 2 2 2 3 2 3" xfId="52668" xr:uid="{1153815F-B327-4F28-9C0D-7358C22C863B}"/>
    <cellStyle name="Currency 13 4 2 2 2 3 3" xfId="17249" xr:uid="{0E27D505-9FEA-4038-9D36-0EC9054F7A50}"/>
    <cellStyle name="Currency 13 4 2 2 2 3 4" xfId="30939" xr:uid="{5D734E30-D6CA-429B-81E2-55227F03DFA9}"/>
    <cellStyle name="Currency 13 4 2 2 2 3 5" xfId="45822" xr:uid="{C80F76C5-9C73-4B1C-A1B4-E818D36CDC95}"/>
    <cellStyle name="Currency 13 4 2 2 2 4" xfId="20671" xr:uid="{9CFE3379-CC4F-431E-ADD0-B850640FF55B}"/>
    <cellStyle name="Currency 13 4 2 2 2 4 2" xfId="34363" xr:uid="{0CDEF0B4-30D0-4E58-A0EC-C6EF45684DF0}"/>
    <cellStyle name="Currency 13 4 2 2 2 4 3" xfId="49246" xr:uid="{68F71C0D-221A-4179-A8DE-104674ADC19B}"/>
    <cellStyle name="Currency 13 4 2 2 2 5" xfId="13827" xr:uid="{8A759CD6-0EF6-41EF-A998-672F66DEF1E0}"/>
    <cellStyle name="Currency 13 4 2 2 2 6" xfId="27517" xr:uid="{6ED26BFD-EC31-4203-8140-AAC167922465}"/>
    <cellStyle name="Currency 13 4 2 2 2 7" xfId="42400" xr:uid="{6F47B492-8339-489F-9C85-12BFCE3E01CB}"/>
    <cellStyle name="Currency 13 4 2 2 3" xfId="8692" xr:uid="{A139E974-7227-47F5-8E25-C4A9FF9FC786}"/>
    <cellStyle name="Currency 13 4 2 2 3 2" xfId="12114" xr:uid="{BEFFCC40-58E3-4E4D-BA7B-63D9145F9A4C}"/>
    <cellStyle name="Currency 13 4 2 2 3 2 2" xfId="25804" xr:uid="{4AA99B59-DF3A-4881-A324-71DA78F764B9}"/>
    <cellStyle name="Currency 13 4 2 2 3 2 2 2" xfId="39496" xr:uid="{8E5152FD-71D5-4B9A-827F-BF2081D48020}"/>
    <cellStyle name="Currency 13 4 2 2 3 2 2 3" xfId="54379" xr:uid="{F9A54CBF-FD13-4D46-9A08-87665BFC53B6}"/>
    <cellStyle name="Currency 13 4 2 2 3 2 3" xfId="18960" xr:uid="{C4078EB9-4A06-4521-A536-F911171562DC}"/>
    <cellStyle name="Currency 13 4 2 2 3 2 4" xfId="32650" xr:uid="{521D59F7-E529-4875-9F8A-C9043ED8A57D}"/>
    <cellStyle name="Currency 13 4 2 2 3 2 5" xfId="47533" xr:uid="{B0358F45-2083-47E5-A405-17489B0CC0BF}"/>
    <cellStyle name="Currency 13 4 2 2 3 3" xfId="22382" xr:uid="{0B120609-E461-49B5-91B3-357174B8978E}"/>
    <cellStyle name="Currency 13 4 2 2 3 3 2" xfId="36074" xr:uid="{DD04B803-20BA-4F16-A46A-BC99E391BE69}"/>
    <cellStyle name="Currency 13 4 2 2 3 3 3" xfId="50957" xr:uid="{047D52FC-2078-43EE-914C-012030065E0A}"/>
    <cellStyle name="Currency 13 4 2 2 3 4" xfId="15538" xr:uid="{AF39D5DF-FB4D-44EC-90E7-3AE8D6124283}"/>
    <cellStyle name="Currency 13 4 2 2 3 5" xfId="29228" xr:uid="{07CB672D-0660-4CDE-9FD7-A2F81FD65D3C}"/>
    <cellStyle name="Currency 13 4 2 2 3 6" xfId="44111" xr:uid="{259FEE17-2ACD-46AA-AE6F-21249DA2FD85}"/>
    <cellStyle name="Currency 13 4 2 2 4" xfId="10402" xr:uid="{5F3E3BC4-932B-4B1A-937F-BDEF3CEDDEA5}"/>
    <cellStyle name="Currency 13 4 2 2 4 2" xfId="24092" xr:uid="{4BB81490-F21A-4E5A-91D9-B1B101CBC12D}"/>
    <cellStyle name="Currency 13 4 2 2 4 2 2" xfId="37784" xr:uid="{55EED4A2-07FE-41AE-BC83-901CB13258FC}"/>
    <cellStyle name="Currency 13 4 2 2 4 2 3" xfId="52667" xr:uid="{BB491A24-872D-4891-BC27-B64D8D3CD32C}"/>
    <cellStyle name="Currency 13 4 2 2 4 3" xfId="17248" xr:uid="{F16DC2E4-258D-45CD-AE17-871E68E14349}"/>
    <cellStyle name="Currency 13 4 2 2 4 4" xfId="30938" xr:uid="{FC4555ED-2965-4EBA-9B29-215D8233AAFC}"/>
    <cellStyle name="Currency 13 4 2 2 4 5" xfId="45821" xr:uid="{5CFE73EF-1EBF-40BE-81CC-2D4359216072}"/>
    <cellStyle name="Currency 13 4 2 2 5" xfId="20670" xr:uid="{E5C26103-ADE5-4F72-A389-37E2A07054B3}"/>
    <cellStyle name="Currency 13 4 2 2 5 2" xfId="34362" xr:uid="{039AFA50-41FF-4CF8-9417-50B93D08520D}"/>
    <cellStyle name="Currency 13 4 2 2 5 3" xfId="49245" xr:uid="{A22899B1-F6E3-4CCC-94E2-EAD8B6C77696}"/>
    <cellStyle name="Currency 13 4 2 2 6" xfId="13826" xr:uid="{52D2D24C-7C12-4AD9-A69C-7BFF366B834B}"/>
    <cellStyle name="Currency 13 4 2 2 7" xfId="27516" xr:uid="{3E4D2018-D126-4C93-BF68-1CB435B1F662}"/>
    <cellStyle name="Currency 13 4 2 2 8" xfId="42399" xr:uid="{D4441A24-442B-4772-BFC2-746338081D2D}"/>
    <cellStyle name="Currency 13 4 2 3" xfId="6981" xr:uid="{7B440F3C-BE6A-49DA-8BEF-DC59FB56A489}"/>
    <cellStyle name="Currency 13 4 2 3 2" xfId="8694" xr:uid="{DC041E28-907C-4D45-9E20-6640552ACB99}"/>
    <cellStyle name="Currency 13 4 2 3 2 2" xfId="12116" xr:uid="{345F1132-9698-4DA2-9EE4-79ADA2A8680B}"/>
    <cellStyle name="Currency 13 4 2 3 2 2 2" xfId="25806" xr:uid="{504026DB-D442-4671-B7A3-06FED07CEB1F}"/>
    <cellStyle name="Currency 13 4 2 3 2 2 2 2" xfId="39498" xr:uid="{DDD18861-DB91-437F-B486-BA6EAC5996F2}"/>
    <cellStyle name="Currency 13 4 2 3 2 2 2 3" xfId="54381" xr:uid="{0F86AAE7-A380-4426-B792-08EF5614F185}"/>
    <cellStyle name="Currency 13 4 2 3 2 2 3" xfId="18962" xr:uid="{36838ACF-0CC2-46F9-97DA-414CADB39E9A}"/>
    <cellStyle name="Currency 13 4 2 3 2 2 4" xfId="32652" xr:uid="{4825E0FC-6744-45C0-965D-8BF643BC7F97}"/>
    <cellStyle name="Currency 13 4 2 3 2 2 5" xfId="47535" xr:uid="{3E7E89F2-50B1-413E-AC57-8D00AFA72914}"/>
    <cellStyle name="Currency 13 4 2 3 2 3" xfId="22384" xr:uid="{1342CF05-56EB-4DAC-B8A1-F6ACE6593055}"/>
    <cellStyle name="Currency 13 4 2 3 2 3 2" xfId="36076" xr:uid="{AF8A0ECF-06D3-4B3C-B3D9-ABBA676AD40F}"/>
    <cellStyle name="Currency 13 4 2 3 2 3 3" xfId="50959" xr:uid="{AE90648F-55D2-4574-8904-403362C1ABC7}"/>
    <cellStyle name="Currency 13 4 2 3 2 4" xfId="15540" xr:uid="{A84D0F79-A292-4616-933D-0CE64F11117B}"/>
    <cellStyle name="Currency 13 4 2 3 2 5" xfId="29230" xr:uid="{1069B50E-9E42-4F7B-81C8-8907228316B5}"/>
    <cellStyle name="Currency 13 4 2 3 2 6" xfId="44113" xr:uid="{690CA243-F10E-47C8-B6D0-F888B21E45DA}"/>
    <cellStyle name="Currency 13 4 2 3 3" xfId="10404" xr:uid="{19FCCBCC-0BF6-486D-9819-67FE08287A81}"/>
    <cellStyle name="Currency 13 4 2 3 3 2" xfId="24094" xr:uid="{C36CBF87-49CE-4277-89DE-173FB1EFD19B}"/>
    <cellStyle name="Currency 13 4 2 3 3 2 2" xfId="37786" xr:uid="{11010B3D-066A-48C6-A98D-CDE9DD7A5278}"/>
    <cellStyle name="Currency 13 4 2 3 3 2 3" xfId="52669" xr:uid="{1AA6C0DC-97AA-4973-8B13-369958B000FE}"/>
    <cellStyle name="Currency 13 4 2 3 3 3" xfId="17250" xr:uid="{0145FA97-9BCB-4221-BC27-E00A24D7FD14}"/>
    <cellStyle name="Currency 13 4 2 3 3 4" xfId="30940" xr:uid="{A73D9213-1D76-4B5E-9043-7A2FFE34E18B}"/>
    <cellStyle name="Currency 13 4 2 3 3 5" xfId="45823" xr:uid="{1FB323FC-D8D1-4B30-A337-CAEDB4C5A0A2}"/>
    <cellStyle name="Currency 13 4 2 3 4" xfId="20672" xr:uid="{A5CCA194-E5AB-4905-B43A-42181CAD68B4}"/>
    <cellStyle name="Currency 13 4 2 3 4 2" xfId="34364" xr:uid="{022534D4-B81A-4C40-9DA9-1B467EC79562}"/>
    <cellStyle name="Currency 13 4 2 3 4 3" xfId="49247" xr:uid="{9A337360-1DA1-4C1D-A3AF-08C613C7E124}"/>
    <cellStyle name="Currency 13 4 2 3 5" xfId="13828" xr:uid="{F761CB65-69FB-4C09-BAAA-8D93D200965B}"/>
    <cellStyle name="Currency 13 4 2 3 6" xfId="27518" xr:uid="{A3E1E932-97E3-401B-94D0-274BFA7EB8E1}"/>
    <cellStyle name="Currency 13 4 2 3 7" xfId="42401" xr:uid="{9D0762B4-8820-4A89-A9CB-EEA0B3C7E789}"/>
    <cellStyle name="Currency 13 4 2 4" xfId="6982" xr:uid="{52A28447-C571-44B9-B99E-D2AAF260D551}"/>
    <cellStyle name="Currency 13 4 2 4 2" xfId="8695" xr:uid="{38F48012-D76F-4F7E-837A-AFD3112CA302}"/>
    <cellStyle name="Currency 13 4 2 4 2 2" xfId="12117" xr:uid="{58204F43-8B50-4C3E-AEC7-1FD3CA561AA8}"/>
    <cellStyle name="Currency 13 4 2 4 2 2 2" xfId="25807" xr:uid="{EF7E9B4E-AE4A-47EA-9F36-68D6A6A9BC52}"/>
    <cellStyle name="Currency 13 4 2 4 2 2 2 2" xfId="39499" xr:uid="{E2A90BAB-0A41-42BB-B228-E1BF2FC578CA}"/>
    <cellStyle name="Currency 13 4 2 4 2 2 2 3" xfId="54382" xr:uid="{90A6AF87-4CAF-4224-BFE6-8EE7C399BFC2}"/>
    <cellStyle name="Currency 13 4 2 4 2 2 3" xfId="18963" xr:uid="{ECB19A8A-47F2-493D-922F-A60261E81BFA}"/>
    <cellStyle name="Currency 13 4 2 4 2 2 4" xfId="32653" xr:uid="{34583860-A008-4E1C-A3F1-6B0D47E54CEE}"/>
    <cellStyle name="Currency 13 4 2 4 2 2 5" xfId="47536" xr:uid="{81BE168C-0613-415D-9979-8A7E42CD3162}"/>
    <cellStyle name="Currency 13 4 2 4 2 3" xfId="22385" xr:uid="{1AA41502-D00D-470B-A94B-4677909F63E5}"/>
    <cellStyle name="Currency 13 4 2 4 2 3 2" xfId="36077" xr:uid="{476E5F6B-24BD-46F3-824A-4F2D8BAC5686}"/>
    <cellStyle name="Currency 13 4 2 4 2 3 3" xfId="50960" xr:uid="{E090DF11-84B5-4DB7-B849-E80350F26CB5}"/>
    <cellStyle name="Currency 13 4 2 4 2 4" xfId="15541" xr:uid="{16FED667-A949-4770-9D45-CBF06D3A13DF}"/>
    <cellStyle name="Currency 13 4 2 4 2 5" xfId="29231" xr:uid="{B30B191F-A778-4831-A39F-203F7EEE4D5E}"/>
    <cellStyle name="Currency 13 4 2 4 2 6" xfId="44114" xr:uid="{95F53B54-58D4-4D59-BA33-80CD4634DA3F}"/>
    <cellStyle name="Currency 13 4 2 4 3" xfId="10405" xr:uid="{0BAD43BA-FE2C-4883-8CF0-C52EE1F2FDE4}"/>
    <cellStyle name="Currency 13 4 2 4 3 2" xfId="24095" xr:uid="{F0C29056-8F3C-4AF3-8E8A-F597BF5222A9}"/>
    <cellStyle name="Currency 13 4 2 4 3 2 2" xfId="37787" xr:uid="{3182ECF6-B3BF-4F69-BF04-60663E6120AD}"/>
    <cellStyle name="Currency 13 4 2 4 3 2 3" xfId="52670" xr:uid="{2B096E4E-0C12-44D1-A21E-FEE75D7AEB21}"/>
    <cellStyle name="Currency 13 4 2 4 3 3" xfId="17251" xr:uid="{73E05DBC-0075-49CD-B8B9-42F9CB145380}"/>
    <cellStyle name="Currency 13 4 2 4 3 4" xfId="30941" xr:uid="{947B4FE7-1DDC-40CF-93F4-1330D1244027}"/>
    <cellStyle name="Currency 13 4 2 4 3 5" xfId="45824" xr:uid="{049F2FAD-ADEC-4458-86CB-374CB2A59C6C}"/>
    <cellStyle name="Currency 13 4 2 4 4" xfId="20673" xr:uid="{638B828F-B110-46DE-B980-B3864F2A8DC6}"/>
    <cellStyle name="Currency 13 4 2 4 4 2" xfId="34365" xr:uid="{519F0959-6521-4C16-A276-E30F39094E8B}"/>
    <cellStyle name="Currency 13 4 2 4 4 3" xfId="49248" xr:uid="{A9B693E0-A12D-42B7-B6C2-94AA5EF79574}"/>
    <cellStyle name="Currency 13 4 2 4 5" xfId="13829" xr:uid="{2A9F4AD9-DF98-4481-A397-9AC243CC024E}"/>
    <cellStyle name="Currency 13 4 2 4 6" xfId="27519" xr:uid="{854C3036-DA57-424A-9CDC-0E4A4CF14726}"/>
    <cellStyle name="Currency 13 4 2 4 7" xfId="42402" xr:uid="{C82A9EE3-4133-4B47-849A-129D62CA65C8}"/>
    <cellStyle name="Currency 13 4 2 5" xfId="8691" xr:uid="{2E311C40-A7F8-4D63-9870-46A9D8E41C06}"/>
    <cellStyle name="Currency 13 4 2 5 2" xfId="12113" xr:uid="{E2DB5B36-B9B2-4C25-88D4-2572DF1FFD74}"/>
    <cellStyle name="Currency 13 4 2 5 2 2" xfId="25803" xr:uid="{455F086E-044D-40B7-B811-55AEFF097D59}"/>
    <cellStyle name="Currency 13 4 2 5 2 2 2" xfId="39495" xr:uid="{657B1331-0551-448A-9663-DED17CA927DF}"/>
    <cellStyle name="Currency 13 4 2 5 2 2 3" xfId="54378" xr:uid="{6CBE9849-AD11-4108-9359-9963D9A9D019}"/>
    <cellStyle name="Currency 13 4 2 5 2 3" xfId="18959" xr:uid="{7D0DE10C-CA1E-49A1-96D5-03274A0EFE83}"/>
    <cellStyle name="Currency 13 4 2 5 2 4" xfId="32649" xr:uid="{454CAF00-E8A0-4F09-A7C1-0C2605683B53}"/>
    <cellStyle name="Currency 13 4 2 5 2 5" xfId="47532" xr:uid="{EE859C12-7732-4B4E-A4B4-F144E0D8B75F}"/>
    <cellStyle name="Currency 13 4 2 5 3" xfId="22381" xr:uid="{4A211381-2DAC-4A08-80B3-AAA3AD8ECD62}"/>
    <cellStyle name="Currency 13 4 2 5 3 2" xfId="36073" xr:uid="{C84C01A2-DD82-4F13-B4DA-223CC548D864}"/>
    <cellStyle name="Currency 13 4 2 5 3 3" xfId="50956" xr:uid="{F74E7D21-3763-4C03-962B-C49C92055629}"/>
    <cellStyle name="Currency 13 4 2 5 4" xfId="15537" xr:uid="{552C934E-31AB-408A-B4CD-D9E1EA97C100}"/>
    <cellStyle name="Currency 13 4 2 5 5" xfId="29227" xr:uid="{E0ED3A33-11B5-4F6A-8664-45A0B9D7D730}"/>
    <cellStyle name="Currency 13 4 2 5 6" xfId="44110" xr:uid="{6E0C14E0-2D7C-4A91-8A76-0E3F3BE051E1}"/>
    <cellStyle name="Currency 13 4 2 6" xfId="10401" xr:uid="{04B42688-CDBD-48CD-B5AF-1B5805758F8A}"/>
    <cellStyle name="Currency 13 4 2 6 2" xfId="24091" xr:uid="{DB84F0A8-40E3-49E6-9897-F1EC4884C523}"/>
    <cellStyle name="Currency 13 4 2 6 2 2" xfId="37783" xr:uid="{A62DB384-526B-4BC7-8EB1-7F9D12CAA191}"/>
    <cellStyle name="Currency 13 4 2 6 2 3" xfId="52666" xr:uid="{61B312A5-C9CA-4963-BAC2-871B09EA085D}"/>
    <cellStyle name="Currency 13 4 2 6 3" xfId="17247" xr:uid="{C56B6AB0-49A3-430B-B7A2-1703A57D4430}"/>
    <cellStyle name="Currency 13 4 2 6 4" xfId="30937" xr:uid="{2B9D92A3-E662-4316-887F-D6AB4C7123B1}"/>
    <cellStyle name="Currency 13 4 2 6 5" xfId="45820" xr:uid="{FB2133D9-0F3D-4D2C-BAB9-559B22D87EC9}"/>
    <cellStyle name="Currency 13 4 2 7" xfId="20669" xr:uid="{C7C59E6C-D4BF-4693-99A1-6AAB50C86E2D}"/>
    <cellStyle name="Currency 13 4 2 7 2" xfId="34361" xr:uid="{174BB0D8-A4D3-4EAA-A61F-ECA8A9C7E647}"/>
    <cellStyle name="Currency 13 4 2 7 3" xfId="49244" xr:uid="{7C087437-53F7-4A64-AB4C-C91A38B0646C}"/>
    <cellStyle name="Currency 13 4 2 8" xfId="13825" xr:uid="{792AD977-5E90-459B-8201-21D4FB7F8E48}"/>
    <cellStyle name="Currency 13 4 2 9" xfId="27515" xr:uid="{7926D91A-7AE7-4256-A6D7-60286FF8487E}"/>
    <cellStyle name="Currency 13 4 3" xfId="6983" xr:uid="{AC7E2D58-7A98-47FF-908C-BEC4BB935400}"/>
    <cellStyle name="Currency 13 4 3 10" xfId="42403" xr:uid="{F9D7000A-4DD3-4DE0-BE90-4BB745EB8436}"/>
    <cellStyle name="Currency 13 4 3 2" xfId="6984" xr:uid="{9EF9CCD8-0F69-47D5-A47A-19A2D7C9D068}"/>
    <cellStyle name="Currency 13 4 3 2 2" xfId="6985" xr:uid="{9740794E-90F2-4107-B93C-3F57376ECFC5}"/>
    <cellStyle name="Currency 13 4 3 2 2 2" xfId="8698" xr:uid="{703207EB-185A-40AA-9DF5-051ACB0812C3}"/>
    <cellStyle name="Currency 13 4 3 2 2 2 2" xfId="12120" xr:uid="{81A884CC-FDED-46FB-8509-73976A0C3BA5}"/>
    <cellStyle name="Currency 13 4 3 2 2 2 2 2" xfId="25810" xr:uid="{2879089A-F133-42BC-B7BD-5D815C5F53B1}"/>
    <cellStyle name="Currency 13 4 3 2 2 2 2 2 2" xfId="39502" xr:uid="{0C0C1983-0F22-4542-81A7-DCF697FA6C4C}"/>
    <cellStyle name="Currency 13 4 3 2 2 2 2 2 3" xfId="54385" xr:uid="{39BDD4A8-F75C-417E-AFAF-003ABBE96D4E}"/>
    <cellStyle name="Currency 13 4 3 2 2 2 2 3" xfId="18966" xr:uid="{F1CA7A51-EB19-4E5E-9946-8334E784CF1E}"/>
    <cellStyle name="Currency 13 4 3 2 2 2 2 4" xfId="32656" xr:uid="{0FD7E457-8878-4834-8F91-95899D2691D4}"/>
    <cellStyle name="Currency 13 4 3 2 2 2 2 5" xfId="47539" xr:uid="{48244AB3-81E4-4D6E-A379-CBA23BE9A753}"/>
    <cellStyle name="Currency 13 4 3 2 2 2 3" xfId="22388" xr:uid="{75EF88CD-FC55-47F4-AC4B-94972F34E2B4}"/>
    <cellStyle name="Currency 13 4 3 2 2 2 3 2" xfId="36080" xr:uid="{FBB43432-FC53-47E0-8EE1-9D4FFAD4F116}"/>
    <cellStyle name="Currency 13 4 3 2 2 2 3 3" xfId="50963" xr:uid="{C38B8F9F-2530-4B65-A1AE-BE7D74C335AC}"/>
    <cellStyle name="Currency 13 4 3 2 2 2 4" xfId="15544" xr:uid="{6F62CD4D-F760-4D00-92FD-9383CADA5DFA}"/>
    <cellStyle name="Currency 13 4 3 2 2 2 5" xfId="29234" xr:uid="{54661B3C-0EBE-44A8-80B0-DC97F2AA85EB}"/>
    <cellStyle name="Currency 13 4 3 2 2 2 6" xfId="44117" xr:uid="{DB396B7F-DD41-471A-A78D-98E3641DF43E}"/>
    <cellStyle name="Currency 13 4 3 2 2 3" xfId="10408" xr:uid="{E97D0663-D289-4F7E-8BE6-B3C0BE141889}"/>
    <cellStyle name="Currency 13 4 3 2 2 3 2" xfId="24098" xr:uid="{B0D200CA-39EC-43DA-8ECB-1C1F86274649}"/>
    <cellStyle name="Currency 13 4 3 2 2 3 2 2" xfId="37790" xr:uid="{ACFB0669-794E-405F-A7B1-F6231D2D7797}"/>
    <cellStyle name="Currency 13 4 3 2 2 3 2 3" xfId="52673" xr:uid="{FE13AFAC-9670-44D4-B23F-BDE2041713FD}"/>
    <cellStyle name="Currency 13 4 3 2 2 3 3" xfId="17254" xr:uid="{82A70EA6-55C7-47EF-AD72-881D276E3B99}"/>
    <cellStyle name="Currency 13 4 3 2 2 3 4" xfId="30944" xr:uid="{1C2F24E2-34B1-4DDC-AF4E-326B9B27481D}"/>
    <cellStyle name="Currency 13 4 3 2 2 3 5" xfId="45827" xr:uid="{DFF83070-3DFF-40D1-BCB2-9114D22903B8}"/>
    <cellStyle name="Currency 13 4 3 2 2 4" xfId="20676" xr:uid="{4CE05B23-E332-4369-A2BA-C0EB9BCC2D3A}"/>
    <cellStyle name="Currency 13 4 3 2 2 4 2" xfId="34368" xr:uid="{C804A988-C808-487E-9CF2-2F2D0390DAB9}"/>
    <cellStyle name="Currency 13 4 3 2 2 4 3" xfId="49251" xr:uid="{BE16FAF8-1B5F-4830-87BC-F28F0B051A76}"/>
    <cellStyle name="Currency 13 4 3 2 2 5" xfId="13832" xr:uid="{5BDBB0C6-1A35-4C7C-82EB-F71372F08AA8}"/>
    <cellStyle name="Currency 13 4 3 2 2 6" xfId="27522" xr:uid="{E430977F-79CE-4B55-B5D2-FA8D7552D416}"/>
    <cellStyle name="Currency 13 4 3 2 2 7" xfId="42405" xr:uid="{E050A0EC-5210-4ACD-B873-B6521D5C3F9C}"/>
    <cellStyle name="Currency 13 4 3 2 3" xfId="8697" xr:uid="{2BD09489-C807-4416-A19F-C3C40819CE69}"/>
    <cellStyle name="Currency 13 4 3 2 3 2" xfId="12119" xr:uid="{A17A101A-CDE9-461E-9E06-CF7D7E4B2F61}"/>
    <cellStyle name="Currency 13 4 3 2 3 2 2" xfId="25809" xr:uid="{BFC74DA9-4546-4AC5-A897-99A4848205CA}"/>
    <cellStyle name="Currency 13 4 3 2 3 2 2 2" xfId="39501" xr:uid="{98866ABE-B8BA-4579-9E20-04B82C43336A}"/>
    <cellStyle name="Currency 13 4 3 2 3 2 2 3" xfId="54384" xr:uid="{9314DD1D-AD61-4D59-9DFD-AE27CD68BF4B}"/>
    <cellStyle name="Currency 13 4 3 2 3 2 3" xfId="18965" xr:uid="{F29D3CE6-F381-4B52-AAF3-7B4D24A4CEFB}"/>
    <cellStyle name="Currency 13 4 3 2 3 2 4" xfId="32655" xr:uid="{086B4386-D2C2-453F-AE75-C1872DDC0FEF}"/>
    <cellStyle name="Currency 13 4 3 2 3 2 5" xfId="47538" xr:uid="{6D7B6618-B38C-47A2-A3A2-2F3254F68499}"/>
    <cellStyle name="Currency 13 4 3 2 3 3" xfId="22387" xr:uid="{A0C765AC-976A-448A-B26E-F5942337FDF9}"/>
    <cellStyle name="Currency 13 4 3 2 3 3 2" xfId="36079" xr:uid="{CEDB389F-D337-4D9B-AD9D-479B916E5C5B}"/>
    <cellStyle name="Currency 13 4 3 2 3 3 3" xfId="50962" xr:uid="{8C179733-DE21-4FE0-9187-A2400E00CDC8}"/>
    <cellStyle name="Currency 13 4 3 2 3 4" xfId="15543" xr:uid="{66F27DE7-B13A-4B5F-A297-9964EB7EE396}"/>
    <cellStyle name="Currency 13 4 3 2 3 5" xfId="29233" xr:uid="{9B401165-A09B-4DA8-BB7E-A31EB29EAEF8}"/>
    <cellStyle name="Currency 13 4 3 2 3 6" xfId="44116" xr:uid="{A7AA8A72-2B34-4654-A35C-F27E1CF2DF12}"/>
    <cellStyle name="Currency 13 4 3 2 4" xfId="10407" xr:uid="{310A768B-71DF-41FF-BA6C-E0F76A5A78B1}"/>
    <cellStyle name="Currency 13 4 3 2 4 2" xfId="24097" xr:uid="{CF35A81C-121C-4899-8823-847F41AD1C3D}"/>
    <cellStyle name="Currency 13 4 3 2 4 2 2" xfId="37789" xr:uid="{9473848B-A556-49DD-9632-CD5BFB582B56}"/>
    <cellStyle name="Currency 13 4 3 2 4 2 3" xfId="52672" xr:uid="{E1895B22-1BCD-4D8D-84FF-138799208425}"/>
    <cellStyle name="Currency 13 4 3 2 4 3" xfId="17253" xr:uid="{AF54A360-2745-4105-BAA5-FC89A4591A0F}"/>
    <cellStyle name="Currency 13 4 3 2 4 4" xfId="30943" xr:uid="{F39B3164-AFBC-483D-9E38-D3A5F43CA132}"/>
    <cellStyle name="Currency 13 4 3 2 4 5" xfId="45826" xr:uid="{38781082-33E2-43AC-9577-FEFEC901CE47}"/>
    <cellStyle name="Currency 13 4 3 2 5" xfId="20675" xr:uid="{257B5965-74D8-4333-93F5-97E75F301944}"/>
    <cellStyle name="Currency 13 4 3 2 5 2" xfId="34367" xr:uid="{6D55F6B9-1048-4319-9C43-0285B4AE80C7}"/>
    <cellStyle name="Currency 13 4 3 2 5 3" xfId="49250" xr:uid="{D56B7A06-E45E-4824-AA54-4C0A66B48763}"/>
    <cellStyle name="Currency 13 4 3 2 6" xfId="13831" xr:uid="{0C93D9AB-C62D-4DC4-8A09-6C7E016BCD5F}"/>
    <cellStyle name="Currency 13 4 3 2 7" xfId="27521" xr:uid="{2946EDC5-C631-4F78-A219-A73F88A1D463}"/>
    <cellStyle name="Currency 13 4 3 2 8" xfId="42404" xr:uid="{CA7C59F3-F64C-420A-AD24-47A0F2637CF7}"/>
    <cellStyle name="Currency 13 4 3 3" xfId="6986" xr:uid="{26BA10B5-842E-4325-AC0B-3541C70E526E}"/>
    <cellStyle name="Currency 13 4 3 3 2" xfId="8699" xr:uid="{A6F31E12-7CBD-456A-9FBA-5014E2FD3C5E}"/>
    <cellStyle name="Currency 13 4 3 3 2 2" xfId="12121" xr:uid="{3F923FFF-9781-4E5F-8F15-1F5351AEEB60}"/>
    <cellStyle name="Currency 13 4 3 3 2 2 2" xfId="25811" xr:uid="{C8BB6116-9523-49AA-BEEB-D5F9A7C46551}"/>
    <cellStyle name="Currency 13 4 3 3 2 2 2 2" xfId="39503" xr:uid="{C3F7BC7C-CAA6-41A0-9E05-BF8F9D1F94B5}"/>
    <cellStyle name="Currency 13 4 3 3 2 2 2 3" xfId="54386" xr:uid="{B0E410AC-E3EC-4143-936B-A16EF5B2C23B}"/>
    <cellStyle name="Currency 13 4 3 3 2 2 3" xfId="18967" xr:uid="{965DD7DE-77E9-482A-8257-96D4204E096B}"/>
    <cellStyle name="Currency 13 4 3 3 2 2 4" xfId="32657" xr:uid="{C8DA2930-F549-4FFB-BAF4-2FEDCB0A87E3}"/>
    <cellStyle name="Currency 13 4 3 3 2 2 5" xfId="47540" xr:uid="{9B6ED911-D1C3-4D87-BFB8-81E655A76457}"/>
    <cellStyle name="Currency 13 4 3 3 2 3" xfId="22389" xr:uid="{F2FEDB0B-4A10-46D2-B145-7F9AA790D51D}"/>
    <cellStyle name="Currency 13 4 3 3 2 3 2" xfId="36081" xr:uid="{E6B76046-60DD-4958-94CA-8A06304EC9E6}"/>
    <cellStyle name="Currency 13 4 3 3 2 3 3" xfId="50964" xr:uid="{D7FF9897-87C3-4411-B306-DDD7E930C96B}"/>
    <cellStyle name="Currency 13 4 3 3 2 4" xfId="15545" xr:uid="{19922A29-93E9-4F9D-BC12-08C84C8CAAB2}"/>
    <cellStyle name="Currency 13 4 3 3 2 5" xfId="29235" xr:uid="{6E384EF4-65CB-40FD-96BC-9A91167804B9}"/>
    <cellStyle name="Currency 13 4 3 3 2 6" xfId="44118" xr:uid="{E85C82D0-AC98-4AA1-A70A-4592FA19213B}"/>
    <cellStyle name="Currency 13 4 3 3 3" xfId="10409" xr:uid="{7FDB270F-DB43-4B64-99C3-911B2E3117E2}"/>
    <cellStyle name="Currency 13 4 3 3 3 2" xfId="24099" xr:uid="{7A011142-12D8-42DE-8D2A-DF6D6EEAA8B7}"/>
    <cellStyle name="Currency 13 4 3 3 3 2 2" xfId="37791" xr:uid="{DBD32F78-C0E8-4C3F-B55B-B4ACDAA536A8}"/>
    <cellStyle name="Currency 13 4 3 3 3 2 3" xfId="52674" xr:uid="{7082BBD5-CBE2-4436-9738-94C70AF5756C}"/>
    <cellStyle name="Currency 13 4 3 3 3 3" xfId="17255" xr:uid="{5C5EDBBC-0A01-41B6-B4C3-126969C6AC31}"/>
    <cellStyle name="Currency 13 4 3 3 3 4" xfId="30945" xr:uid="{AD8821DA-6188-45CB-B6DF-59FE055F8131}"/>
    <cellStyle name="Currency 13 4 3 3 3 5" xfId="45828" xr:uid="{B1BC644B-3971-430B-AC00-7A8E7D5215CA}"/>
    <cellStyle name="Currency 13 4 3 3 4" xfId="20677" xr:uid="{794F1476-11F8-440C-AFD2-04AE76148F39}"/>
    <cellStyle name="Currency 13 4 3 3 4 2" xfId="34369" xr:uid="{1C0052E4-884E-489C-ADD1-FB1222274AF6}"/>
    <cellStyle name="Currency 13 4 3 3 4 3" xfId="49252" xr:uid="{4A5EC094-3E0B-4C82-8657-C92C56F8E6FF}"/>
    <cellStyle name="Currency 13 4 3 3 5" xfId="13833" xr:uid="{3F08F129-19C1-4B7A-8A93-C300DE907DB1}"/>
    <cellStyle name="Currency 13 4 3 3 6" xfId="27523" xr:uid="{4B71AB09-96B1-4A3F-A648-1527A9ACB749}"/>
    <cellStyle name="Currency 13 4 3 3 7" xfId="42406" xr:uid="{FBB81D52-8F31-4BD2-BF34-374D60275AF8}"/>
    <cellStyle name="Currency 13 4 3 4" xfId="6987" xr:uid="{78AF6A78-6F39-468F-9B77-29DA6394E11B}"/>
    <cellStyle name="Currency 13 4 3 4 2" xfId="8700" xr:uid="{69EFAE83-50B1-4506-8878-47DD2BE7B6C2}"/>
    <cellStyle name="Currency 13 4 3 4 2 2" xfId="12122" xr:uid="{B07A5E86-2B84-466F-94B1-79FC7C22019F}"/>
    <cellStyle name="Currency 13 4 3 4 2 2 2" xfId="25812" xr:uid="{20596072-66DD-4FEC-9455-9403B9215795}"/>
    <cellStyle name="Currency 13 4 3 4 2 2 2 2" xfId="39504" xr:uid="{C17DF529-03C4-4FAB-BDAA-F3B9BCB499AA}"/>
    <cellStyle name="Currency 13 4 3 4 2 2 2 3" xfId="54387" xr:uid="{E5E3736F-A522-4D0C-9CA4-F13B0574D933}"/>
    <cellStyle name="Currency 13 4 3 4 2 2 3" xfId="18968" xr:uid="{EC847509-C878-4044-A387-5A528249C719}"/>
    <cellStyle name="Currency 13 4 3 4 2 2 4" xfId="32658" xr:uid="{A1619366-82BC-4C16-BDA5-EEF20FA63F50}"/>
    <cellStyle name="Currency 13 4 3 4 2 2 5" xfId="47541" xr:uid="{322251E1-93F1-4187-954E-8CD504C1D702}"/>
    <cellStyle name="Currency 13 4 3 4 2 3" xfId="22390" xr:uid="{00CBD728-837E-423A-AB92-4B46A1491D1D}"/>
    <cellStyle name="Currency 13 4 3 4 2 3 2" xfId="36082" xr:uid="{1A4828A1-D9BC-4A7E-A0A3-E65D91C40D6F}"/>
    <cellStyle name="Currency 13 4 3 4 2 3 3" xfId="50965" xr:uid="{F0EC5FFB-4E61-4823-9140-DDB8B33B4662}"/>
    <cellStyle name="Currency 13 4 3 4 2 4" xfId="15546" xr:uid="{39463118-8170-401D-B91B-B3FF87C094AD}"/>
    <cellStyle name="Currency 13 4 3 4 2 5" xfId="29236" xr:uid="{7CBEA4F5-CEC9-4860-A1C6-3A5CD182EE1E}"/>
    <cellStyle name="Currency 13 4 3 4 2 6" xfId="44119" xr:uid="{0983764C-1B54-48D4-A05A-982F90D5F3C6}"/>
    <cellStyle name="Currency 13 4 3 4 3" xfId="10410" xr:uid="{E5F528F7-11F6-4A58-B746-900F97A6EB65}"/>
    <cellStyle name="Currency 13 4 3 4 3 2" xfId="24100" xr:uid="{F1768D11-F550-4472-8CA9-0A545E5A102E}"/>
    <cellStyle name="Currency 13 4 3 4 3 2 2" xfId="37792" xr:uid="{70FCF365-D293-426F-8A94-28C744CB0F94}"/>
    <cellStyle name="Currency 13 4 3 4 3 2 3" xfId="52675" xr:uid="{FAD837DF-9767-4A57-B984-93093246F378}"/>
    <cellStyle name="Currency 13 4 3 4 3 3" xfId="17256" xr:uid="{E8EC1F6D-535C-4ABC-B2B7-1DA8F89E9407}"/>
    <cellStyle name="Currency 13 4 3 4 3 4" xfId="30946" xr:uid="{BFBC45F8-323A-4A0A-8EB0-75BECB543468}"/>
    <cellStyle name="Currency 13 4 3 4 3 5" xfId="45829" xr:uid="{8EAAA350-E401-4AD8-B6B8-83FF23FE81D0}"/>
    <cellStyle name="Currency 13 4 3 4 4" xfId="20678" xr:uid="{C5A3C507-6D56-4762-9633-BF21733F3259}"/>
    <cellStyle name="Currency 13 4 3 4 4 2" xfId="34370" xr:uid="{3803D853-BC16-40B2-ABD0-F18C7D1A67B0}"/>
    <cellStyle name="Currency 13 4 3 4 4 3" xfId="49253" xr:uid="{6E05FEF3-9765-4A73-AC8F-949592F851E8}"/>
    <cellStyle name="Currency 13 4 3 4 5" xfId="13834" xr:uid="{0365AD84-0BCD-49D9-9E89-E605091CD3E1}"/>
    <cellStyle name="Currency 13 4 3 4 6" xfId="27524" xr:uid="{3BE1C1CE-2ADB-472D-9538-3D8E76B0F671}"/>
    <cellStyle name="Currency 13 4 3 4 7" xfId="42407" xr:uid="{CD772C1B-218B-4A57-AE63-2518CA3EE401}"/>
    <cellStyle name="Currency 13 4 3 5" xfId="8696" xr:uid="{95B6F874-2E69-4819-B36C-F495299ACEA4}"/>
    <cellStyle name="Currency 13 4 3 5 2" xfId="12118" xr:uid="{1B58953D-E3DA-411F-861C-898A95093EC3}"/>
    <cellStyle name="Currency 13 4 3 5 2 2" xfId="25808" xr:uid="{CA46AA56-7E80-471A-A3DF-9F62C9F23922}"/>
    <cellStyle name="Currency 13 4 3 5 2 2 2" xfId="39500" xr:uid="{B5312A2C-A2C9-47E5-B5E8-B71B6E7A1CCD}"/>
    <cellStyle name="Currency 13 4 3 5 2 2 3" xfId="54383" xr:uid="{6DF2E005-AFCF-4840-B1A4-77BEBA5AE4CF}"/>
    <cellStyle name="Currency 13 4 3 5 2 3" xfId="18964" xr:uid="{77606C0C-0BAA-4038-8473-0ADC288DC404}"/>
    <cellStyle name="Currency 13 4 3 5 2 4" xfId="32654" xr:uid="{5C7DECB5-2C21-41AB-A7B1-5FFB43D9B255}"/>
    <cellStyle name="Currency 13 4 3 5 2 5" xfId="47537" xr:uid="{2E7B08BF-71F5-476F-81D6-FC01AA2D118D}"/>
    <cellStyle name="Currency 13 4 3 5 3" xfId="22386" xr:uid="{B58968B5-9127-48A6-B634-59171876A00A}"/>
    <cellStyle name="Currency 13 4 3 5 3 2" xfId="36078" xr:uid="{B09C5603-DBF8-41C1-B3A5-5B548346562B}"/>
    <cellStyle name="Currency 13 4 3 5 3 3" xfId="50961" xr:uid="{5D0E7CEF-141B-4A99-9071-265C3D26CB31}"/>
    <cellStyle name="Currency 13 4 3 5 4" xfId="15542" xr:uid="{E496F226-CCBC-4EEE-9ADF-51510B15E050}"/>
    <cellStyle name="Currency 13 4 3 5 5" xfId="29232" xr:uid="{77E71A6E-C5DB-4979-AC69-C357C7EBB169}"/>
    <cellStyle name="Currency 13 4 3 5 6" xfId="44115" xr:uid="{07EDF6BD-96C4-43B6-B2D7-573D99E58A2F}"/>
    <cellStyle name="Currency 13 4 3 6" xfId="10406" xr:uid="{087BC924-8027-4A03-A6F3-196260ED1C84}"/>
    <cellStyle name="Currency 13 4 3 6 2" xfId="24096" xr:uid="{85E2A474-E204-45B3-B156-C742FB7551E1}"/>
    <cellStyle name="Currency 13 4 3 6 2 2" xfId="37788" xr:uid="{205FA9EF-81B7-4CEE-9C0E-3BF5EDADD30C}"/>
    <cellStyle name="Currency 13 4 3 6 2 3" xfId="52671" xr:uid="{E4DD1B51-E7A7-4E5E-A38D-3D5D13390BE7}"/>
    <cellStyle name="Currency 13 4 3 6 3" xfId="17252" xr:uid="{142194C7-A27B-44C1-BF5F-5E53DBB8B135}"/>
    <cellStyle name="Currency 13 4 3 6 4" xfId="30942" xr:uid="{8A34146B-0471-4750-983C-504D24BC1456}"/>
    <cellStyle name="Currency 13 4 3 6 5" xfId="45825" xr:uid="{A8B46C8F-A8D0-4AE4-ABA2-3E46588451CB}"/>
    <cellStyle name="Currency 13 4 3 7" xfId="20674" xr:uid="{FCF12FCE-643C-4FC8-A171-4319E16F9517}"/>
    <cellStyle name="Currency 13 4 3 7 2" xfId="34366" xr:uid="{863CB036-C3D0-4EFF-B3C5-80A0926D2FB8}"/>
    <cellStyle name="Currency 13 4 3 7 3" xfId="49249" xr:uid="{A255824F-9BF9-4DC9-B3A8-9F00ABFC7730}"/>
    <cellStyle name="Currency 13 4 3 8" xfId="13830" xr:uid="{8DEA04F6-B0C9-4F60-81F9-204345710ED5}"/>
    <cellStyle name="Currency 13 4 3 9" xfId="27520" xr:uid="{628C43AD-623A-48A1-A2A2-DE8C898E37A1}"/>
    <cellStyle name="Currency 13 4 4" xfId="6988" xr:uid="{B6CD6292-0AA2-4C0B-A32F-380DBAF373E8}"/>
    <cellStyle name="Currency 13 4 4 2" xfId="6989" xr:uid="{9A6333B5-B232-4534-B486-C8E5FD593886}"/>
    <cellStyle name="Currency 13 4 4 2 2" xfId="8702" xr:uid="{CC3B9E6D-3ED2-4FDD-BA32-8F071E69476E}"/>
    <cellStyle name="Currency 13 4 4 2 2 2" xfId="12124" xr:uid="{1CC135DA-9D7A-4982-9FD0-B8F368A501F9}"/>
    <cellStyle name="Currency 13 4 4 2 2 2 2" xfId="25814" xr:uid="{25A93BE7-0FA1-45FD-B6D6-AD9583CEB2E1}"/>
    <cellStyle name="Currency 13 4 4 2 2 2 2 2" xfId="39506" xr:uid="{2B1231B5-A0CD-4010-B461-3BBCFFEC1C11}"/>
    <cellStyle name="Currency 13 4 4 2 2 2 2 3" xfId="54389" xr:uid="{E1BC14A0-B426-4B2E-92BF-A21DEDF79391}"/>
    <cellStyle name="Currency 13 4 4 2 2 2 3" xfId="18970" xr:uid="{E0D87046-A51C-441A-A520-AC999172D0E8}"/>
    <cellStyle name="Currency 13 4 4 2 2 2 4" xfId="32660" xr:uid="{C32DDFFB-93C5-4A13-854A-0E5639FA4509}"/>
    <cellStyle name="Currency 13 4 4 2 2 2 5" xfId="47543" xr:uid="{DC4A0509-3485-4173-92FC-482C8C7D33E6}"/>
    <cellStyle name="Currency 13 4 4 2 2 3" xfId="22392" xr:uid="{4208ED52-2C7D-4313-820E-A90569766F5D}"/>
    <cellStyle name="Currency 13 4 4 2 2 3 2" xfId="36084" xr:uid="{7EEDB902-1D3F-4844-B845-88C849CFD13E}"/>
    <cellStyle name="Currency 13 4 4 2 2 3 3" xfId="50967" xr:uid="{A2EAB12A-C4AF-45C1-BD9D-20AA30E92691}"/>
    <cellStyle name="Currency 13 4 4 2 2 4" xfId="15548" xr:uid="{999FEE0F-55FD-4B7E-AD39-7CC7697CCDE6}"/>
    <cellStyle name="Currency 13 4 4 2 2 5" xfId="29238" xr:uid="{1B902664-5025-4374-B353-24AC6CA0AFA0}"/>
    <cellStyle name="Currency 13 4 4 2 2 6" xfId="44121" xr:uid="{E02B8287-15FA-454F-BEC1-9AE20938D7D4}"/>
    <cellStyle name="Currency 13 4 4 2 3" xfId="10412" xr:uid="{7056F746-B27D-406B-AAEE-CAB6111B5F6C}"/>
    <cellStyle name="Currency 13 4 4 2 3 2" xfId="24102" xr:uid="{0EBDB75D-471D-4C0F-A898-12C4018458B7}"/>
    <cellStyle name="Currency 13 4 4 2 3 2 2" xfId="37794" xr:uid="{89C8C915-84A0-49FC-847F-57DB77C2E6A5}"/>
    <cellStyle name="Currency 13 4 4 2 3 2 3" xfId="52677" xr:uid="{63B27007-9A09-46E1-9982-C0EE0099014E}"/>
    <cellStyle name="Currency 13 4 4 2 3 3" xfId="17258" xr:uid="{F80EB209-9F43-4C3A-9327-7415CC403FAF}"/>
    <cellStyle name="Currency 13 4 4 2 3 4" xfId="30948" xr:uid="{EFE3F429-2680-4BC6-A809-DFE24DB8773C}"/>
    <cellStyle name="Currency 13 4 4 2 3 5" xfId="45831" xr:uid="{18E43E98-16F4-4A7E-81DA-2D3A429376ED}"/>
    <cellStyle name="Currency 13 4 4 2 4" xfId="20680" xr:uid="{36B5AE4A-D53A-4CDD-AF50-7532DFDFA195}"/>
    <cellStyle name="Currency 13 4 4 2 4 2" xfId="34372" xr:uid="{1B82CCD3-DA66-4F21-9479-0FBF6FF00FBB}"/>
    <cellStyle name="Currency 13 4 4 2 4 3" xfId="49255" xr:uid="{A83E89A9-7336-4373-A52A-A4FD23B3C28F}"/>
    <cellStyle name="Currency 13 4 4 2 5" xfId="13836" xr:uid="{0DB72099-5867-49A8-B7AB-6389C982B5FF}"/>
    <cellStyle name="Currency 13 4 4 2 6" xfId="27526" xr:uid="{3F4F4811-DD79-4701-B987-D37859614278}"/>
    <cellStyle name="Currency 13 4 4 2 7" xfId="42409" xr:uid="{6F52EA78-9B74-410C-AD18-48B2F42E07DB}"/>
    <cellStyle name="Currency 13 4 4 3" xfId="8701" xr:uid="{46C06ECA-FCBF-47AB-8904-1AE9B26F1567}"/>
    <cellStyle name="Currency 13 4 4 3 2" xfId="12123" xr:uid="{E0FE4F62-6CC8-4E06-9605-8F3B11512961}"/>
    <cellStyle name="Currency 13 4 4 3 2 2" xfId="25813" xr:uid="{8B46E9C6-4925-4A6F-B6C2-2D5DDCA48CD4}"/>
    <cellStyle name="Currency 13 4 4 3 2 2 2" xfId="39505" xr:uid="{FD05167E-6B76-4592-80F6-266BB60C2E1B}"/>
    <cellStyle name="Currency 13 4 4 3 2 2 3" xfId="54388" xr:uid="{3F35FEEF-82DE-4B41-B281-1D4312D48A63}"/>
    <cellStyle name="Currency 13 4 4 3 2 3" xfId="18969" xr:uid="{CBD08C70-2882-4BEB-995A-7AC68857947B}"/>
    <cellStyle name="Currency 13 4 4 3 2 4" xfId="32659" xr:uid="{2442D263-C5CF-47E5-9A46-E42FE7AC332A}"/>
    <cellStyle name="Currency 13 4 4 3 2 5" xfId="47542" xr:uid="{58539A19-BF03-4FB0-831C-762650275C42}"/>
    <cellStyle name="Currency 13 4 4 3 3" xfId="22391" xr:uid="{3174415C-EFEC-4476-BBEA-982CC337A6ED}"/>
    <cellStyle name="Currency 13 4 4 3 3 2" xfId="36083" xr:uid="{F0BB786A-8901-4617-BD4F-884DCD1B05E0}"/>
    <cellStyle name="Currency 13 4 4 3 3 3" xfId="50966" xr:uid="{7717BB81-1244-4DF5-83B0-66A7425B82E6}"/>
    <cellStyle name="Currency 13 4 4 3 4" xfId="15547" xr:uid="{4E3568B8-2491-489F-908B-66E688D7F48B}"/>
    <cellStyle name="Currency 13 4 4 3 5" xfId="29237" xr:uid="{2826F1EE-ADBC-409F-BD59-106C55A2E18D}"/>
    <cellStyle name="Currency 13 4 4 3 6" xfId="44120" xr:uid="{FDB24FC3-7CD5-4077-A60B-895C4D1D82C4}"/>
    <cellStyle name="Currency 13 4 4 4" xfId="10411" xr:uid="{AEC3700C-C2AD-498C-9B57-9BC55B2638E0}"/>
    <cellStyle name="Currency 13 4 4 4 2" xfId="24101" xr:uid="{09E22D21-8201-4953-994A-B1C2218F7B13}"/>
    <cellStyle name="Currency 13 4 4 4 2 2" xfId="37793" xr:uid="{5F1F83FA-3500-447E-9DED-2F735F0B6200}"/>
    <cellStyle name="Currency 13 4 4 4 2 3" xfId="52676" xr:uid="{2E1CD457-9039-49C6-8AA4-CC4CE53E2B86}"/>
    <cellStyle name="Currency 13 4 4 4 3" xfId="17257" xr:uid="{1B44C5CC-C19E-4F97-8E28-C15DF15EB62B}"/>
    <cellStyle name="Currency 13 4 4 4 4" xfId="30947" xr:uid="{03BEDBB6-8F16-46C4-BD4D-D5CE918896E1}"/>
    <cellStyle name="Currency 13 4 4 4 5" xfId="45830" xr:uid="{18D0BCD1-A176-44B3-A28D-66CA0015EF32}"/>
    <cellStyle name="Currency 13 4 4 5" xfId="20679" xr:uid="{DBFDED27-141F-4AFA-866F-030D3D88D6D2}"/>
    <cellStyle name="Currency 13 4 4 5 2" xfId="34371" xr:uid="{1A235069-A723-4967-815C-DE6FDC5D5865}"/>
    <cellStyle name="Currency 13 4 4 5 3" xfId="49254" xr:uid="{9DF6C419-80A0-46D2-8496-9C6642BC59EE}"/>
    <cellStyle name="Currency 13 4 4 6" xfId="13835" xr:uid="{8C659094-6DE7-4ABE-91B3-C71CD388C02D}"/>
    <cellStyle name="Currency 13 4 4 7" xfId="27525" xr:uid="{AB8251E1-CCC7-4B4A-A61B-072BAE24EE7B}"/>
    <cellStyle name="Currency 13 4 4 8" xfId="42408" xr:uid="{8F0C7C2E-BD72-46AD-896A-973A5435C9C2}"/>
    <cellStyle name="Currency 13 4 5" xfId="6990" xr:uid="{34FE8CCB-14E3-4328-A62B-D39FA8D57A70}"/>
    <cellStyle name="Currency 13 4 5 2" xfId="8703" xr:uid="{BA7063E0-6290-4D2C-A988-C71D02EFD705}"/>
    <cellStyle name="Currency 13 4 5 2 2" xfId="12125" xr:uid="{6F96F974-169D-40B4-92F1-3B63891CF4A1}"/>
    <cellStyle name="Currency 13 4 5 2 2 2" xfId="25815" xr:uid="{DCA9A8B6-8A71-460A-A116-4AF24DF311AC}"/>
    <cellStyle name="Currency 13 4 5 2 2 2 2" xfId="39507" xr:uid="{AF4925FA-0A48-464E-AD7A-F9283E79A370}"/>
    <cellStyle name="Currency 13 4 5 2 2 2 3" xfId="54390" xr:uid="{2B22965B-8215-4C5F-9627-89E3E6DFBD0C}"/>
    <cellStyle name="Currency 13 4 5 2 2 3" xfId="18971" xr:uid="{032F4217-0B2E-45C2-A6F3-73EC3DF7FB88}"/>
    <cellStyle name="Currency 13 4 5 2 2 4" xfId="32661" xr:uid="{754AD028-2B3F-431E-97E8-593A1E3E922F}"/>
    <cellStyle name="Currency 13 4 5 2 2 5" xfId="47544" xr:uid="{B53A0D70-4C3D-4C32-9FBA-6C150E42EC65}"/>
    <cellStyle name="Currency 13 4 5 2 3" xfId="22393" xr:uid="{D56636C3-846B-4F86-9D5D-7CF756F1F90E}"/>
    <cellStyle name="Currency 13 4 5 2 3 2" xfId="36085" xr:uid="{1C31B8BE-686D-41CB-B1CC-CDD7B65A9007}"/>
    <cellStyle name="Currency 13 4 5 2 3 3" xfId="50968" xr:uid="{9B120A1D-EF26-4138-8304-B5CBB27620E4}"/>
    <cellStyle name="Currency 13 4 5 2 4" xfId="15549" xr:uid="{6B7A485A-2F07-4D84-9475-76EA2A4031B3}"/>
    <cellStyle name="Currency 13 4 5 2 5" xfId="29239" xr:uid="{9A901092-D521-450C-AE38-4A13C0F3C3B0}"/>
    <cellStyle name="Currency 13 4 5 2 6" xfId="44122" xr:uid="{7E7DACC0-1141-4CA1-B310-01B97018C80B}"/>
    <cellStyle name="Currency 13 4 5 3" xfId="10413" xr:uid="{451E52F1-F44E-437D-B2D0-493796A03778}"/>
    <cellStyle name="Currency 13 4 5 3 2" xfId="24103" xr:uid="{47C16B2D-0E10-4963-B208-5B0AEB5D087F}"/>
    <cellStyle name="Currency 13 4 5 3 2 2" xfId="37795" xr:uid="{1E9BAE81-7962-43F6-AE20-E5F9A312E283}"/>
    <cellStyle name="Currency 13 4 5 3 2 3" xfId="52678" xr:uid="{F0B95680-B417-44F0-AA14-53873437D8DE}"/>
    <cellStyle name="Currency 13 4 5 3 3" xfId="17259" xr:uid="{8E35090E-7268-4EE5-9004-DE75444AFF09}"/>
    <cellStyle name="Currency 13 4 5 3 4" xfId="30949" xr:uid="{2DD5915E-0312-44EB-BECF-EAE19A7F5A8B}"/>
    <cellStyle name="Currency 13 4 5 3 5" xfId="45832" xr:uid="{C1871999-53D3-4F4C-9BAB-6160B6EBF134}"/>
    <cellStyle name="Currency 13 4 5 4" xfId="20681" xr:uid="{DD189E5B-E385-4635-8F3C-784D90F81DD5}"/>
    <cellStyle name="Currency 13 4 5 4 2" xfId="34373" xr:uid="{9F051921-CF1C-4A1F-9705-71FC5095E8A9}"/>
    <cellStyle name="Currency 13 4 5 4 3" xfId="49256" xr:uid="{1C773BAC-E99B-42E8-B6F2-D9B36B53CBB6}"/>
    <cellStyle name="Currency 13 4 5 5" xfId="13837" xr:uid="{4BFAC5AC-D507-4C26-A1CA-14A77DDA0D9C}"/>
    <cellStyle name="Currency 13 4 5 6" xfId="27527" xr:uid="{2B2E7209-B936-4B70-8B48-E02E4FC37BA7}"/>
    <cellStyle name="Currency 13 4 5 7" xfId="42410" xr:uid="{213EFF31-B045-4DAC-BC5D-46F977179F31}"/>
    <cellStyle name="Currency 13 4 6" xfId="6991" xr:uid="{BC5A78C2-9F0E-4269-B3D5-439BE80181ED}"/>
    <cellStyle name="Currency 13 4 6 2" xfId="8704" xr:uid="{DB3F7595-DCF4-42F1-B461-D222DB35E3E9}"/>
    <cellStyle name="Currency 13 4 6 2 2" xfId="12126" xr:uid="{2320AF17-311B-4A2A-AF67-A6ADA1F2D966}"/>
    <cellStyle name="Currency 13 4 6 2 2 2" xfId="25816" xr:uid="{838FADD3-507C-4C5C-AC4C-CC73733DA46E}"/>
    <cellStyle name="Currency 13 4 6 2 2 2 2" xfId="39508" xr:uid="{37FF2C63-5E44-4048-9747-59EF0E4EE6BE}"/>
    <cellStyle name="Currency 13 4 6 2 2 2 3" xfId="54391" xr:uid="{ECF816A5-3D6D-4DA7-BFC5-16DDB3AD93AA}"/>
    <cellStyle name="Currency 13 4 6 2 2 3" xfId="18972" xr:uid="{7B6D4269-3D54-4CF1-8ACD-F40D6D541C3D}"/>
    <cellStyle name="Currency 13 4 6 2 2 4" xfId="32662" xr:uid="{4957AF72-69FC-49CE-8A0E-7FE7826AA94B}"/>
    <cellStyle name="Currency 13 4 6 2 2 5" xfId="47545" xr:uid="{87411D57-69A5-4FFE-858E-C40ED5C0E43E}"/>
    <cellStyle name="Currency 13 4 6 2 3" xfId="22394" xr:uid="{8D7626FB-8651-45C5-961E-B1DF49370E7A}"/>
    <cellStyle name="Currency 13 4 6 2 3 2" xfId="36086" xr:uid="{D31AA7A8-A42A-4E93-9F8A-28046DC0F847}"/>
    <cellStyle name="Currency 13 4 6 2 3 3" xfId="50969" xr:uid="{82D47773-D98C-4B46-986D-24E83EA89545}"/>
    <cellStyle name="Currency 13 4 6 2 4" xfId="15550" xr:uid="{3C529188-12DA-4059-A3F8-68807608FCAD}"/>
    <cellStyle name="Currency 13 4 6 2 5" xfId="29240" xr:uid="{2F715F95-2B8A-4289-A037-26B4D24400CD}"/>
    <cellStyle name="Currency 13 4 6 2 6" xfId="44123" xr:uid="{36528653-4DBC-41AD-B3A0-631FDAC7F6F4}"/>
    <cellStyle name="Currency 13 4 6 3" xfId="10414" xr:uid="{0F755015-1A2D-45DA-9150-F2C76723A3B5}"/>
    <cellStyle name="Currency 13 4 6 3 2" xfId="24104" xr:uid="{1008C4B8-E697-4BEC-933B-06AA0B4B74CD}"/>
    <cellStyle name="Currency 13 4 6 3 2 2" xfId="37796" xr:uid="{A0542683-ED27-4ECA-B328-E01786E50BB6}"/>
    <cellStyle name="Currency 13 4 6 3 2 3" xfId="52679" xr:uid="{0C243798-5A23-43B5-BF04-758A9C2B37C7}"/>
    <cellStyle name="Currency 13 4 6 3 3" xfId="17260" xr:uid="{B577F06E-C9FC-4381-AA91-1F0F71638D35}"/>
    <cellStyle name="Currency 13 4 6 3 4" xfId="30950" xr:uid="{8DF92C4A-5BCD-4893-BC28-65667A143C69}"/>
    <cellStyle name="Currency 13 4 6 3 5" xfId="45833" xr:uid="{2071645F-A238-42E5-9A11-8703F8F0A175}"/>
    <cellStyle name="Currency 13 4 6 4" xfId="20682" xr:uid="{83619902-42C5-495D-AFD2-B0EBF4BF85DF}"/>
    <cellStyle name="Currency 13 4 6 4 2" xfId="34374" xr:uid="{52391969-C66E-4554-A158-D58A7B7F95CB}"/>
    <cellStyle name="Currency 13 4 6 4 3" xfId="49257" xr:uid="{85CA744C-A900-4A31-9DBC-A310326D57BA}"/>
    <cellStyle name="Currency 13 4 6 5" xfId="13838" xr:uid="{63CDAA3A-93B2-4218-BB7B-F556716E9F15}"/>
    <cellStyle name="Currency 13 4 6 6" xfId="27528" xr:uid="{3EDBE42F-CD79-40A3-9802-A10CA4033CE5}"/>
    <cellStyle name="Currency 13 4 6 7" xfId="42411" xr:uid="{F9A95372-D4CB-4539-914C-CFEE03256BB7}"/>
    <cellStyle name="Currency 13 4 7" xfId="8690" xr:uid="{7B39D63E-386A-450F-9C3B-7E3BA22547BD}"/>
    <cellStyle name="Currency 13 4 7 2" xfId="12112" xr:uid="{D54091F4-D63D-4B74-ADBE-8F32FC79AEAB}"/>
    <cellStyle name="Currency 13 4 7 2 2" xfId="25802" xr:uid="{1107BD40-FF3C-43C6-8089-42F12C4F96EE}"/>
    <cellStyle name="Currency 13 4 7 2 2 2" xfId="39494" xr:uid="{DA8B50BC-FCDB-4151-AE77-9297C1B67E2C}"/>
    <cellStyle name="Currency 13 4 7 2 2 3" xfId="54377" xr:uid="{C736D3B5-EFB7-42DB-BAAB-6396D90581A0}"/>
    <cellStyle name="Currency 13 4 7 2 3" xfId="18958" xr:uid="{BCD761A2-E955-450F-8978-A1D3EA19122C}"/>
    <cellStyle name="Currency 13 4 7 2 4" xfId="32648" xr:uid="{0847B0B3-A521-40D0-B4EC-FAFD14D53273}"/>
    <cellStyle name="Currency 13 4 7 2 5" xfId="47531" xr:uid="{148F8320-0ADC-4914-BCB7-C99F75C1AB39}"/>
    <cellStyle name="Currency 13 4 7 3" xfId="22380" xr:uid="{343E7153-89FB-43B4-AECA-999303761B91}"/>
    <cellStyle name="Currency 13 4 7 3 2" xfId="36072" xr:uid="{36E426DF-F3A1-4566-8194-484B2E11BF01}"/>
    <cellStyle name="Currency 13 4 7 3 3" xfId="50955" xr:uid="{E6C6D221-CC6E-46AC-8CA9-DEF244CBE83F}"/>
    <cellStyle name="Currency 13 4 7 4" xfId="15536" xr:uid="{0F05E746-881F-4432-8439-9896F15FE1C7}"/>
    <cellStyle name="Currency 13 4 7 5" xfId="29226" xr:uid="{D966ECC1-4D84-4C00-B5BB-5360E381B2BF}"/>
    <cellStyle name="Currency 13 4 7 6" xfId="44109" xr:uid="{5D76BD1C-1D88-424A-B66D-EDBD9B4DE895}"/>
    <cellStyle name="Currency 13 4 8" xfId="10400" xr:uid="{15E2BBAB-85B0-4217-A135-6520B2829153}"/>
    <cellStyle name="Currency 13 4 8 2" xfId="24090" xr:uid="{BD84FE52-0ED2-4937-854D-CF5E7543B74F}"/>
    <cellStyle name="Currency 13 4 8 2 2" xfId="37782" xr:uid="{79FA0E60-53AC-4351-A8F8-FF14ABB9328D}"/>
    <cellStyle name="Currency 13 4 8 2 3" xfId="52665" xr:uid="{8B2F72D3-E5E4-4F03-8AC6-45FFE54B6EB4}"/>
    <cellStyle name="Currency 13 4 8 3" xfId="17246" xr:uid="{3AF5BDFD-A98F-487A-B114-610A708F081E}"/>
    <cellStyle name="Currency 13 4 8 4" xfId="30936" xr:uid="{D1DD0AAA-4C5A-48CF-A168-ED69EEF33E3E}"/>
    <cellStyle name="Currency 13 4 8 5" xfId="45819" xr:uid="{4D03903D-D4A3-490B-9CA2-B3095D26BC94}"/>
    <cellStyle name="Currency 13 4 9" xfId="20668" xr:uid="{903765CF-61AE-4929-AC75-86249A5B9B81}"/>
    <cellStyle name="Currency 13 4 9 2" xfId="34360" xr:uid="{5FB000E9-8044-49E3-AAA7-62D3FB52C03E}"/>
    <cellStyle name="Currency 13 4 9 3" xfId="49243" xr:uid="{1A894202-8BB8-4A36-B046-921AE502F91F}"/>
    <cellStyle name="Currency 13 5" xfId="4961" xr:uid="{79C6C55F-D73B-4EEC-924D-120875EE502C}"/>
    <cellStyle name="Currency 13 5 10" xfId="13839" xr:uid="{1D1DC4C4-B745-4046-9E82-B7C77DC2F9A0}"/>
    <cellStyle name="Currency 13 5 10 2" xfId="41587" xr:uid="{59107880-1973-4662-AD08-977DD4C4AFB6}"/>
    <cellStyle name="Currency 13 5 11" xfId="27529" xr:uid="{C3303512-8751-4E96-B501-0CEB890E0A18}"/>
    <cellStyle name="Currency 13 5 12" xfId="42412" xr:uid="{8F02C55C-99FA-4ABC-AB5C-95DF7D48B5A7}"/>
    <cellStyle name="Currency 13 5 13" xfId="6992" xr:uid="{912B7DC4-1D25-4122-827D-530C6A8133A1}"/>
    <cellStyle name="Currency 13 5 2" xfId="6993" xr:uid="{6B6D1D91-181D-4BFC-A078-0A8C6EB291DF}"/>
    <cellStyle name="Currency 13 5 2 10" xfId="42413" xr:uid="{A69E6DA7-FA60-4B9F-8C83-92A21A9AE3EF}"/>
    <cellStyle name="Currency 13 5 2 2" xfId="6994" xr:uid="{C0974279-AC01-4176-868B-DC4F5F177A17}"/>
    <cellStyle name="Currency 13 5 2 2 2" xfId="6995" xr:uid="{C113422E-398D-490C-8DCE-B3EEBC4D4CA7}"/>
    <cellStyle name="Currency 13 5 2 2 2 2" xfId="8708" xr:uid="{B2E7C451-743D-40FD-9320-10D290828121}"/>
    <cellStyle name="Currency 13 5 2 2 2 2 2" xfId="12130" xr:uid="{3FDECC47-9BD3-4C1D-96F5-F0188A50D93F}"/>
    <cellStyle name="Currency 13 5 2 2 2 2 2 2" xfId="25820" xr:uid="{26D6F3CA-890E-43BA-B47B-DE050AC2CEAE}"/>
    <cellStyle name="Currency 13 5 2 2 2 2 2 2 2" xfId="39512" xr:uid="{4D9D18A5-CF12-4268-BDAF-8AE423ED0360}"/>
    <cellStyle name="Currency 13 5 2 2 2 2 2 2 3" xfId="54395" xr:uid="{36088D07-DFE0-4386-9917-7C10EDA39C7E}"/>
    <cellStyle name="Currency 13 5 2 2 2 2 2 3" xfId="18976" xr:uid="{BBDAD6A6-A521-4C17-80AF-08BC82D2F77C}"/>
    <cellStyle name="Currency 13 5 2 2 2 2 2 4" xfId="32666" xr:uid="{56C3CF5B-FD2B-43FD-9162-101C38AA29CC}"/>
    <cellStyle name="Currency 13 5 2 2 2 2 2 5" xfId="47549" xr:uid="{401A6BBB-FA03-4708-81A0-DBF10CA49714}"/>
    <cellStyle name="Currency 13 5 2 2 2 2 3" xfId="22398" xr:uid="{95EFA099-98C8-403A-8D3D-6F0FEE1C312D}"/>
    <cellStyle name="Currency 13 5 2 2 2 2 3 2" xfId="36090" xr:uid="{4CAE9305-851F-4039-898F-487279E9AF52}"/>
    <cellStyle name="Currency 13 5 2 2 2 2 3 3" xfId="50973" xr:uid="{4C14C457-034B-4595-A4B6-E27CF7D0960C}"/>
    <cellStyle name="Currency 13 5 2 2 2 2 4" xfId="15554" xr:uid="{4137B1E9-1D07-478C-A412-8497FB54389D}"/>
    <cellStyle name="Currency 13 5 2 2 2 2 5" xfId="29244" xr:uid="{9DD18FAE-A63B-4A22-9872-211B86971334}"/>
    <cellStyle name="Currency 13 5 2 2 2 2 6" xfId="44127" xr:uid="{B1A14CA4-DBF3-4E2F-988D-E95CB8C2C199}"/>
    <cellStyle name="Currency 13 5 2 2 2 3" xfId="10418" xr:uid="{01192490-C464-449D-96ED-A31B661D59C7}"/>
    <cellStyle name="Currency 13 5 2 2 2 3 2" xfId="24108" xr:uid="{20448D1E-3F6D-4C0F-B6D5-7875F32E2B59}"/>
    <cellStyle name="Currency 13 5 2 2 2 3 2 2" xfId="37800" xr:uid="{F5A2408B-E556-4685-A3A4-C04733B8823F}"/>
    <cellStyle name="Currency 13 5 2 2 2 3 2 3" xfId="52683" xr:uid="{99B452B6-F096-4EBC-B963-ECB9945DE10F}"/>
    <cellStyle name="Currency 13 5 2 2 2 3 3" xfId="17264" xr:uid="{276E1D1F-3561-4685-A3F3-438348BA2419}"/>
    <cellStyle name="Currency 13 5 2 2 2 3 4" xfId="30954" xr:uid="{D443C662-F506-4A42-ACF4-A3D67C16D46C}"/>
    <cellStyle name="Currency 13 5 2 2 2 3 5" xfId="45837" xr:uid="{28B001BB-09FC-48C7-A8E7-0CF5E07FEF1B}"/>
    <cellStyle name="Currency 13 5 2 2 2 4" xfId="20686" xr:uid="{3057EE78-3417-42DD-88C5-49A608A303A3}"/>
    <cellStyle name="Currency 13 5 2 2 2 4 2" xfId="34378" xr:uid="{D0AE5BDD-A402-4464-86B6-E10037936A12}"/>
    <cellStyle name="Currency 13 5 2 2 2 4 3" xfId="49261" xr:uid="{265ED5FF-7265-4819-9EA0-D76B36A3AD31}"/>
    <cellStyle name="Currency 13 5 2 2 2 5" xfId="13842" xr:uid="{1EB4D2A1-37FF-47E8-9501-18DA2C8D1FAD}"/>
    <cellStyle name="Currency 13 5 2 2 2 6" xfId="27532" xr:uid="{0388224E-7DE6-40DC-9020-BAE1DCEC5730}"/>
    <cellStyle name="Currency 13 5 2 2 2 7" xfId="42415" xr:uid="{C2BEDAA0-0192-405A-B515-2E94F15CDDA7}"/>
    <cellStyle name="Currency 13 5 2 2 3" xfId="8707" xr:uid="{AFD6E19E-925C-45D4-8C01-A4AF91553F80}"/>
    <cellStyle name="Currency 13 5 2 2 3 2" xfId="12129" xr:uid="{601D4885-F4D4-4387-8510-C18D9AF43726}"/>
    <cellStyle name="Currency 13 5 2 2 3 2 2" xfId="25819" xr:uid="{5FAEBAF9-2FA2-4811-9E7A-CC7F5D49343C}"/>
    <cellStyle name="Currency 13 5 2 2 3 2 2 2" xfId="39511" xr:uid="{FC3C562E-EFCC-4872-8626-F375EFA7740F}"/>
    <cellStyle name="Currency 13 5 2 2 3 2 2 3" xfId="54394" xr:uid="{5664D8D0-ADB2-4D04-938E-8EA045523883}"/>
    <cellStyle name="Currency 13 5 2 2 3 2 3" xfId="18975" xr:uid="{C58EAD9E-A09A-4E50-AD16-2BAB48F6D920}"/>
    <cellStyle name="Currency 13 5 2 2 3 2 4" xfId="32665" xr:uid="{7B6131F6-B47C-423C-BDD1-82A516B0D47D}"/>
    <cellStyle name="Currency 13 5 2 2 3 2 5" xfId="47548" xr:uid="{08027484-9706-4449-8825-74D1BDBDF0CB}"/>
    <cellStyle name="Currency 13 5 2 2 3 3" xfId="22397" xr:uid="{D78A4F2C-690D-4E24-AA0B-E3C58AC5D6CE}"/>
    <cellStyle name="Currency 13 5 2 2 3 3 2" xfId="36089" xr:uid="{F1D09C39-C95C-419F-A8F4-79A19D80D6DE}"/>
    <cellStyle name="Currency 13 5 2 2 3 3 3" xfId="50972" xr:uid="{EF5A1E30-DF4F-4231-974D-EC2CE7AF348E}"/>
    <cellStyle name="Currency 13 5 2 2 3 4" xfId="15553" xr:uid="{14467FB2-278B-4BBE-8ED8-69A578CB39A4}"/>
    <cellStyle name="Currency 13 5 2 2 3 5" xfId="29243" xr:uid="{7F068CF1-3DF7-42D3-B5B7-34B9A566E576}"/>
    <cellStyle name="Currency 13 5 2 2 3 6" xfId="44126" xr:uid="{0B701A77-B2B8-411C-AF95-587ACF197187}"/>
    <cellStyle name="Currency 13 5 2 2 4" xfId="10417" xr:uid="{49976689-26D6-41D5-AAC3-61FE915E7EB4}"/>
    <cellStyle name="Currency 13 5 2 2 4 2" xfId="24107" xr:uid="{6BB36BBA-B3DB-4693-B540-EA15B34E5979}"/>
    <cellStyle name="Currency 13 5 2 2 4 2 2" xfId="37799" xr:uid="{957D95FA-D816-408E-A22D-C5F1BCA17886}"/>
    <cellStyle name="Currency 13 5 2 2 4 2 3" xfId="52682" xr:uid="{B24F729B-9B4C-4D8A-9C71-63193504715F}"/>
    <cellStyle name="Currency 13 5 2 2 4 3" xfId="17263" xr:uid="{89C2EDB4-3046-405E-B117-F17B9A3A49ED}"/>
    <cellStyle name="Currency 13 5 2 2 4 4" xfId="30953" xr:uid="{B88D6106-5F4A-4D42-804E-79EB8DD787CF}"/>
    <cellStyle name="Currency 13 5 2 2 4 5" xfId="45836" xr:uid="{50510C4C-02B8-45A4-8043-D46779113113}"/>
    <cellStyle name="Currency 13 5 2 2 5" xfId="20685" xr:uid="{A70D46E9-4CDD-4BFB-BA9E-E9EBA65F7D7E}"/>
    <cellStyle name="Currency 13 5 2 2 5 2" xfId="34377" xr:uid="{6AF47716-EA98-432F-B9CE-21362F2A0B84}"/>
    <cellStyle name="Currency 13 5 2 2 5 3" xfId="49260" xr:uid="{7593BDB4-81E4-4697-8FCE-06494845644A}"/>
    <cellStyle name="Currency 13 5 2 2 6" xfId="13841" xr:uid="{BAB307A6-7ABF-426C-B1F8-AB3BDBB97975}"/>
    <cellStyle name="Currency 13 5 2 2 7" xfId="27531" xr:uid="{4D9FC257-1674-415A-89ED-827EFBCCADFA}"/>
    <cellStyle name="Currency 13 5 2 2 8" xfId="42414" xr:uid="{5C269B1F-FD88-4EEE-A19F-52BF4D80F0F3}"/>
    <cellStyle name="Currency 13 5 2 3" xfId="6996" xr:uid="{39B82A0A-B0D7-4385-B430-34EDD5593A8E}"/>
    <cellStyle name="Currency 13 5 2 3 2" xfId="8709" xr:uid="{D337999C-A322-4A15-913A-A6D071BAFEA5}"/>
    <cellStyle name="Currency 13 5 2 3 2 2" xfId="12131" xr:uid="{1AF32B05-4676-4FD3-8256-5D9481F9EAF4}"/>
    <cellStyle name="Currency 13 5 2 3 2 2 2" xfId="25821" xr:uid="{BBAC2E15-3991-4636-B085-E9E0FB329AE3}"/>
    <cellStyle name="Currency 13 5 2 3 2 2 2 2" xfId="39513" xr:uid="{FFDBCD38-1658-478C-866C-42154EDA7805}"/>
    <cellStyle name="Currency 13 5 2 3 2 2 2 3" xfId="54396" xr:uid="{DB3FD306-12FC-4CE3-B211-A2F119323E78}"/>
    <cellStyle name="Currency 13 5 2 3 2 2 3" xfId="18977" xr:uid="{13899B54-E3E6-46B9-8A7A-FF054778BE7D}"/>
    <cellStyle name="Currency 13 5 2 3 2 2 4" xfId="32667" xr:uid="{A9D7316C-C3DE-4DE0-BB04-4112B45F9043}"/>
    <cellStyle name="Currency 13 5 2 3 2 2 5" xfId="47550" xr:uid="{2C8408A3-6382-4F9A-A023-59F79FFAC394}"/>
    <cellStyle name="Currency 13 5 2 3 2 3" xfId="22399" xr:uid="{B3DF1A95-CD51-4C90-9C33-F22158D1D89E}"/>
    <cellStyle name="Currency 13 5 2 3 2 3 2" xfId="36091" xr:uid="{2D675B9E-2286-49BA-9EC3-4A9F0C0BCA6E}"/>
    <cellStyle name="Currency 13 5 2 3 2 3 3" xfId="50974" xr:uid="{D8F9FC43-DB5C-4C2A-9A24-6E45BACD7E1E}"/>
    <cellStyle name="Currency 13 5 2 3 2 4" xfId="15555" xr:uid="{C73C7E8B-2CE7-4B0E-B145-13AAE248387B}"/>
    <cellStyle name="Currency 13 5 2 3 2 5" xfId="29245" xr:uid="{A7D0DBBF-62EC-43AE-9722-3EE31398B8F6}"/>
    <cellStyle name="Currency 13 5 2 3 2 6" xfId="44128" xr:uid="{975E9834-D888-46A4-91AD-AB1895D4571A}"/>
    <cellStyle name="Currency 13 5 2 3 3" xfId="10419" xr:uid="{8E54CB82-7F21-40D3-B1A0-7DC971CE9C17}"/>
    <cellStyle name="Currency 13 5 2 3 3 2" xfId="24109" xr:uid="{3924FEF1-F14F-4F25-8758-62FA88D847AD}"/>
    <cellStyle name="Currency 13 5 2 3 3 2 2" xfId="37801" xr:uid="{F77D41D1-2D96-4BA0-9735-DBD09B1733ED}"/>
    <cellStyle name="Currency 13 5 2 3 3 2 3" xfId="52684" xr:uid="{03BA4263-5ED4-48C1-A067-D324AD1BED7D}"/>
    <cellStyle name="Currency 13 5 2 3 3 3" xfId="17265" xr:uid="{FD614A18-B35E-4A4E-86C5-CE951BA24806}"/>
    <cellStyle name="Currency 13 5 2 3 3 4" xfId="30955" xr:uid="{65942BC5-51BB-452B-870D-8D7C4007E29E}"/>
    <cellStyle name="Currency 13 5 2 3 3 5" xfId="45838" xr:uid="{1D7EF552-580F-42DD-B082-9BC39E88F6EC}"/>
    <cellStyle name="Currency 13 5 2 3 4" xfId="20687" xr:uid="{983AFC8F-726B-421D-AA78-548D77D19BBE}"/>
    <cellStyle name="Currency 13 5 2 3 4 2" xfId="34379" xr:uid="{63AABDF7-0CB3-4D28-B19A-A7ACE3C26C5D}"/>
    <cellStyle name="Currency 13 5 2 3 4 3" xfId="49262" xr:uid="{3312C96C-A416-4B57-A990-B42806B5D118}"/>
    <cellStyle name="Currency 13 5 2 3 5" xfId="13843" xr:uid="{362B8C0F-3C38-4783-8E6E-6D6DDB3FD66F}"/>
    <cellStyle name="Currency 13 5 2 3 6" xfId="27533" xr:uid="{B83BA3B0-1074-4DA7-A579-D36248F9BD1A}"/>
    <cellStyle name="Currency 13 5 2 3 7" xfId="42416" xr:uid="{31880B29-AECB-486F-AD19-1A7C20411DA5}"/>
    <cellStyle name="Currency 13 5 2 4" xfId="6997" xr:uid="{0D2F41A7-3487-4343-A7AA-8CB6A97DA6F6}"/>
    <cellStyle name="Currency 13 5 2 4 2" xfId="8710" xr:uid="{B559C5D6-611A-42F6-B92E-28AF881586AD}"/>
    <cellStyle name="Currency 13 5 2 4 2 2" xfId="12132" xr:uid="{312D1CD1-211A-46CA-A80F-B59727112438}"/>
    <cellStyle name="Currency 13 5 2 4 2 2 2" xfId="25822" xr:uid="{E08B27A8-518A-4506-8EE9-DC7F63801F7C}"/>
    <cellStyle name="Currency 13 5 2 4 2 2 2 2" xfId="39514" xr:uid="{99377570-2288-495F-92EE-A04BE4E11E07}"/>
    <cellStyle name="Currency 13 5 2 4 2 2 2 3" xfId="54397" xr:uid="{9E4F2FEC-DC48-4C26-806D-3E1E05D466AF}"/>
    <cellStyle name="Currency 13 5 2 4 2 2 3" xfId="18978" xr:uid="{0426D5EB-3B55-4496-8895-306C973D327F}"/>
    <cellStyle name="Currency 13 5 2 4 2 2 4" xfId="32668" xr:uid="{E1179D83-3F74-4DEB-90B1-358489EB742D}"/>
    <cellStyle name="Currency 13 5 2 4 2 2 5" xfId="47551" xr:uid="{C38842C6-05B7-4CAD-A893-7FB3D487F507}"/>
    <cellStyle name="Currency 13 5 2 4 2 3" xfId="22400" xr:uid="{2C3A93FF-B332-4DEE-B994-023A1D274493}"/>
    <cellStyle name="Currency 13 5 2 4 2 3 2" xfId="36092" xr:uid="{0D01E7AD-9B6B-4C7D-9C97-63BE48C8F49A}"/>
    <cellStyle name="Currency 13 5 2 4 2 3 3" xfId="50975" xr:uid="{6666C5B0-6DFD-405D-A743-48B0E3BF051A}"/>
    <cellStyle name="Currency 13 5 2 4 2 4" xfId="15556" xr:uid="{4A133F68-889D-479D-8F4F-AE7A8361B5F1}"/>
    <cellStyle name="Currency 13 5 2 4 2 5" xfId="29246" xr:uid="{DD265D8B-194B-417E-BFA2-BB7CA7EC1091}"/>
    <cellStyle name="Currency 13 5 2 4 2 6" xfId="44129" xr:uid="{33858648-03B7-484F-ABB5-BE84409107E3}"/>
    <cellStyle name="Currency 13 5 2 4 3" xfId="10420" xr:uid="{E5AA5130-5B4B-4874-947B-BCD3E8D82C5B}"/>
    <cellStyle name="Currency 13 5 2 4 3 2" xfId="24110" xr:uid="{C065A30C-C33F-4347-8D12-D610E364DB89}"/>
    <cellStyle name="Currency 13 5 2 4 3 2 2" xfId="37802" xr:uid="{3486BC0B-5CC0-49BD-BF34-63346F44A40F}"/>
    <cellStyle name="Currency 13 5 2 4 3 2 3" xfId="52685" xr:uid="{417BC88B-8F14-4472-BF1A-5541939F4A9C}"/>
    <cellStyle name="Currency 13 5 2 4 3 3" xfId="17266" xr:uid="{E24DA98F-463E-4E81-BE2F-EE24CE28F701}"/>
    <cellStyle name="Currency 13 5 2 4 3 4" xfId="30956" xr:uid="{8CCBC377-2AEE-44F8-99D5-A3B64199A7AD}"/>
    <cellStyle name="Currency 13 5 2 4 3 5" xfId="45839" xr:uid="{22F8574C-1260-4F9A-99D5-8A632BA6E6B1}"/>
    <cellStyle name="Currency 13 5 2 4 4" xfId="20688" xr:uid="{96CEF05A-DAB9-41D8-BA8C-0C33E0688D15}"/>
    <cellStyle name="Currency 13 5 2 4 4 2" xfId="34380" xr:uid="{3100083D-6DA4-4218-B046-CE76A016FF66}"/>
    <cellStyle name="Currency 13 5 2 4 4 3" xfId="49263" xr:uid="{1E9ADEFA-9DF1-47A7-81E2-E65367F3B0DC}"/>
    <cellStyle name="Currency 13 5 2 4 5" xfId="13844" xr:uid="{56F3B491-96A2-4FF0-A140-E44533A72CAD}"/>
    <cellStyle name="Currency 13 5 2 4 6" xfId="27534" xr:uid="{3B5AF4D7-3279-470B-A6E0-B69AE4FCCE56}"/>
    <cellStyle name="Currency 13 5 2 4 7" xfId="42417" xr:uid="{6533426B-190C-4699-8D0E-47463992ED90}"/>
    <cellStyle name="Currency 13 5 2 5" xfId="8706" xr:uid="{05F49B07-69B9-487E-82B5-EE390E8BE7BC}"/>
    <cellStyle name="Currency 13 5 2 5 2" xfId="12128" xr:uid="{00EF7183-9BC5-45F2-99F8-3CFF77B3D22D}"/>
    <cellStyle name="Currency 13 5 2 5 2 2" xfId="25818" xr:uid="{E1BF77BA-4506-437C-ADE5-B7FAA089487B}"/>
    <cellStyle name="Currency 13 5 2 5 2 2 2" xfId="39510" xr:uid="{4ED049AC-40EB-4C7D-99ED-C88AC2B13241}"/>
    <cellStyle name="Currency 13 5 2 5 2 2 3" xfId="54393" xr:uid="{0ECF292A-DF23-4105-AC80-483146818D87}"/>
    <cellStyle name="Currency 13 5 2 5 2 3" xfId="18974" xr:uid="{1A85A582-2B80-402C-A6AE-A6AFAC73540C}"/>
    <cellStyle name="Currency 13 5 2 5 2 4" xfId="32664" xr:uid="{9D7B85EB-266D-4A79-840E-C90FAE08FF49}"/>
    <cellStyle name="Currency 13 5 2 5 2 5" xfId="47547" xr:uid="{24D35691-C37C-436D-8404-0EA76C18BFB0}"/>
    <cellStyle name="Currency 13 5 2 5 3" xfId="22396" xr:uid="{3B3D4B69-18E9-40F4-A066-86B68E817094}"/>
    <cellStyle name="Currency 13 5 2 5 3 2" xfId="36088" xr:uid="{8C039883-493F-46BD-B560-D8BF0F9E6C59}"/>
    <cellStyle name="Currency 13 5 2 5 3 3" xfId="50971" xr:uid="{D13E4921-8C59-4586-A4F9-12D41F3AE0DD}"/>
    <cellStyle name="Currency 13 5 2 5 4" xfId="15552" xr:uid="{7DD6FA7C-549E-4D49-A11D-C2A27B736570}"/>
    <cellStyle name="Currency 13 5 2 5 5" xfId="29242" xr:uid="{C21A0D30-8C59-4D7F-8AC7-5092B6F20089}"/>
    <cellStyle name="Currency 13 5 2 5 6" xfId="44125" xr:uid="{DBA36364-756B-49BF-8240-9FA4A22B1A09}"/>
    <cellStyle name="Currency 13 5 2 6" xfId="10416" xr:uid="{988B6357-D517-4138-AFAB-62F8A19A8052}"/>
    <cellStyle name="Currency 13 5 2 6 2" xfId="24106" xr:uid="{F4C919AD-98FE-440C-81D5-E8BC9DBC30A3}"/>
    <cellStyle name="Currency 13 5 2 6 2 2" xfId="37798" xr:uid="{C0F43CDD-55C6-4DD6-A46D-DF4BBDDD4FE0}"/>
    <cellStyle name="Currency 13 5 2 6 2 3" xfId="52681" xr:uid="{AAC6BC53-BA26-413F-A0F1-404294F1B5E7}"/>
    <cellStyle name="Currency 13 5 2 6 3" xfId="17262" xr:uid="{BD5FF084-E9FA-4A7E-99D8-5D23718C0D1F}"/>
    <cellStyle name="Currency 13 5 2 6 4" xfId="30952" xr:uid="{983F9890-9542-4F62-AB12-D531DDCA7C52}"/>
    <cellStyle name="Currency 13 5 2 6 5" xfId="45835" xr:uid="{2AA2EF57-52B6-4369-BE4C-B681AD8A5103}"/>
    <cellStyle name="Currency 13 5 2 7" xfId="20684" xr:uid="{731FAE6B-7773-404C-B789-297126076E4E}"/>
    <cellStyle name="Currency 13 5 2 7 2" xfId="34376" xr:uid="{B10EF3EF-A033-4DD2-BC67-74FD41D7EA72}"/>
    <cellStyle name="Currency 13 5 2 7 3" xfId="49259" xr:uid="{6BEA1595-5FE8-4479-B597-B46AF4A2B5C8}"/>
    <cellStyle name="Currency 13 5 2 8" xfId="13840" xr:uid="{31846D82-98CA-44BA-AC3E-60EF4930D80D}"/>
    <cellStyle name="Currency 13 5 2 9" xfId="27530" xr:uid="{0EA768EB-6D01-43D8-98D8-E7FEC38856D4}"/>
    <cellStyle name="Currency 13 5 3" xfId="6998" xr:uid="{01D1C86D-F292-41D0-8D0A-1E66ADCA7679}"/>
    <cellStyle name="Currency 13 5 3 10" xfId="42418" xr:uid="{C3A149BE-26B0-4768-91F1-7DF37D35B5EA}"/>
    <cellStyle name="Currency 13 5 3 2" xfId="6999" xr:uid="{6CF659B7-4A01-4B0A-AF16-10867E9777C5}"/>
    <cellStyle name="Currency 13 5 3 2 2" xfId="7000" xr:uid="{2F1BE5A5-6833-441B-B692-1A54A5408330}"/>
    <cellStyle name="Currency 13 5 3 2 2 2" xfId="8713" xr:uid="{C7B6EFE4-B05D-47EA-9CF7-9444087C4F6C}"/>
    <cellStyle name="Currency 13 5 3 2 2 2 2" xfId="12135" xr:uid="{F24AD9F8-722C-4F19-84B5-7A07842EB124}"/>
    <cellStyle name="Currency 13 5 3 2 2 2 2 2" xfId="25825" xr:uid="{0C5E9E21-DDBA-4C44-B451-95F2A85485D9}"/>
    <cellStyle name="Currency 13 5 3 2 2 2 2 2 2" xfId="39517" xr:uid="{CEDF3C00-B13E-46A1-9B15-B020FF61DE1B}"/>
    <cellStyle name="Currency 13 5 3 2 2 2 2 2 3" xfId="54400" xr:uid="{D65A0DC9-BA93-443E-A1EE-A58AC0C2D201}"/>
    <cellStyle name="Currency 13 5 3 2 2 2 2 3" xfId="18981" xr:uid="{38757B78-DE91-40B9-9D53-DB7859899147}"/>
    <cellStyle name="Currency 13 5 3 2 2 2 2 4" xfId="32671" xr:uid="{50860609-792D-429A-9C0A-6277A501F1DE}"/>
    <cellStyle name="Currency 13 5 3 2 2 2 2 5" xfId="47554" xr:uid="{3472911D-5E5F-40F8-AC19-E3A7FFA43FAD}"/>
    <cellStyle name="Currency 13 5 3 2 2 2 3" xfId="22403" xr:uid="{A981FF29-429F-4152-812C-EAFB3DD95256}"/>
    <cellStyle name="Currency 13 5 3 2 2 2 3 2" xfId="36095" xr:uid="{E39FDB3D-EF37-45E0-A032-E5EB1F876978}"/>
    <cellStyle name="Currency 13 5 3 2 2 2 3 3" xfId="50978" xr:uid="{CBE7D250-6644-458D-B28D-2FA7EFAAE756}"/>
    <cellStyle name="Currency 13 5 3 2 2 2 4" xfId="15559" xr:uid="{C2FD556E-AE37-4759-960A-BA409066FC80}"/>
    <cellStyle name="Currency 13 5 3 2 2 2 5" xfId="29249" xr:uid="{1A437490-7C39-4E83-8C69-023CDABB1386}"/>
    <cellStyle name="Currency 13 5 3 2 2 2 6" xfId="44132" xr:uid="{BCA652EB-59E4-45CB-9105-7087E8BC967B}"/>
    <cellStyle name="Currency 13 5 3 2 2 3" xfId="10423" xr:uid="{EF59D800-8683-4521-93D6-CA7FA9791E56}"/>
    <cellStyle name="Currency 13 5 3 2 2 3 2" xfId="24113" xr:uid="{C25F92D1-EE3D-46E0-B932-8E0E889958E7}"/>
    <cellStyle name="Currency 13 5 3 2 2 3 2 2" xfId="37805" xr:uid="{F2444D00-9D54-466E-ADFB-8071AF7A14BB}"/>
    <cellStyle name="Currency 13 5 3 2 2 3 2 3" xfId="52688" xr:uid="{8F2A8003-24D7-447C-86C0-70C92AEF3259}"/>
    <cellStyle name="Currency 13 5 3 2 2 3 3" xfId="17269" xr:uid="{01C1E18A-A0BA-417D-8A5A-B3B36C07C611}"/>
    <cellStyle name="Currency 13 5 3 2 2 3 4" xfId="30959" xr:uid="{DF4FCADA-F96D-4866-A847-3E208CB070B9}"/>
    <cellStyle name="Currency 13 5 3 2 2 3 5" xfId="45842" xr:uid="{7D315A6F-69C6-402C-B139-BDB697A5EEF0}"/>
    <cellStyle name="Currency 13 5 3 2 2 4" xfId="20691" xr:uid="{7F2261E7-4625-4449-BC80-3DA70CDCB29C}"/>
    <cellStyle name="Currency 13 5 3 2 2 4 2" xfId="34383" xr:uid="{E9E47075-D502-40D6-874B-1BE3FD354F09}"/>
    <cellStyle name="Currency 13 5 3 2 2 4 3" xfId="49266" xr:uid="{A9B7BA54-AD9E-4BD2-96DC-DF89561686FE}"/>
    <cellStyle name="Currency 13 5 3 2 2 5" xfId="13847" xr:uid="{30BC21FF-7DD3-4974-B01D-763F690BBA68}"/>
    <cellStyle name="Currency 13 5 3 2 2 6" xfId="27537" xr:uid="{55E68FAC-46F9-47DB-A82A-8710B92D2427}"/>
    <cellStyle name="Currency 13 5 3 2 2 7" xfId="42420" xr:uid="{94831CFC-DBEE-45A2-9818-C0E131D9AE32}"/>
    <cellStyle name="Currency 13 5 3 2 3" xfId="8712" xr:uid="{B8F72B8F-ABB8-4DC0-86E3-BECB494F9469}"/>
    <cellStyle name="Currency 13 5 3 2 3 2" xfId="12134" xr:uid="{C216F923-EF75-4FA9-99DF-7C54BD19DCC9}"/>
    <cellStyle name="Currency 13 5 3 2 3 2 2" xfId="25824" xr:uid="{FE6F6213-2318-47D9-8B8E-78D832F09086}"/>
    <cellStyle name="Currency 13 5 3 2 3 2 2 2" xfId="39516" xr:uid="{70ECEF02-23AC-46AA-9B2C-F8413BF9680D}"/>
    <cellStyle name="Currency 13 5 3 2 3 2 2 3" xfId="54399" xr:uid="{CB395C8F-C445-4D51-A468-DB6A897C3517}"/>
    <cellStyle name="Currency 13 5 3 2 3 2 3" xfId="18980" xr:uid="{DFA7A0EE-70EC-4A42-B6D0-F01D7A6FE4AF}"/>
    <cellStyle name="Currency 13 5 3 2 3 2 4" xfId="32670" xr:uid="{FB8A1632-EA08-4A61-9CBA-C58CB913DF7C}"/>
    <cellStyle name="Currency 13 5 3 2 3 2 5" xfId="47553" xr:uid="{052F9F0D-A799-4B8F-9F04-A62DFCE9A036}"/>
    <cellStyle name="Currency 13 5 3 2 3 3" xfId="22402" xr:uid="{32C500B4-4409-48B9-93A5-0C38770DD6D6}"/>
    <cellStyle name="Currency 13 5 3 2 3 3 2" xfId="36094" xr:uid="{B2C95211-D229-4008-9A75-226DC65072E8}"/>
    <cellStyle name="Currency 13 5 3 2 3 3 3" xfId="50977" xr:uid="{AE4BC928-D161-4EEB-BE60-6D9ACCCF5756}"/>
    <cellStyle name="Currency 13 5 3 2 3 4" xfId="15558" xr:uid="{BE764D29-4F49-4631-A55B-052C4DF59C8A}"/>
    <cellStyle name="Currency 13 5 3 2 3 5" xfId="29248" xr:uid="{9942CAEB-F5B7-4D04-883F-9B6FE6EB9ECA}"/>
    <cellStyle name="Currency 13 5 3 2 3 6" xfId="44131" xr:uid="{328A3EF7-39A3-4A5A-AFAF-1F0B9506A989}"/>
    <cellStyle name="Currency 13 5 3 2 4" xfId="10422" xr:uid="{E22C5A16-5053-4A7C-9AD8-45460B8822AB}"/>
    <cellStyle name="Currency 13 5 3 2 4 2" xfId="24112" xr:uid="{560B8C68-2205-4CC7-8A68-E07B8BC1E9FF}"/>
    <cellStyle name="Currency 13 5 3 2 4 2 2" xfId="37804" xr:uid="{F6B42245-FFEE-4236-B269-20214EB45FB6}"/>
    <cellStyle name="Currency 13 5 3 2 4 2 3" xfId="52687" xr:uid="{D67A23F6-E181-40A4-B63D-6281CABE7464}"/>
    <cellStyle name="Currency 13 5 3 2 4 3" xfId="17268" xr:uid="{6BC70495-7762-47A9-9AC2-0F645229DEAA}"/>
    <cellStyle name="Currency 13 5 3 2 4 4" xfId="30958" xr:uid="{C8A39D75-7038-401B-88CD-FB8C58331047}"/>
    <cellStyle name="Currency 13 5 3 2 4 5" xfId="45841" xr:uid="{649D58C1-8387-495D-AE69-9FFC3AB77C2F}"/>
    <cellStyle name="Currency 13 5 3 2 5" xfId="20690" xr:uid="{79731BB8-932D-422D-AAFA-9D58AF36FFFE}"/>
    <cellStyle name="Currency 13 5 3 2 5 2" xfId="34382" xr:uid="{73B7E386-77AD-4A09-8A5D-C2A1F36F3E93}"/>
    <cellStyle name="Currency 13 5 3 2 5 3" xfId="49265" xr:uid="{2367730E-B87D-45CF-A5B0-743115078035}"/>
    <cellStyle name="Currency 13 5 3 2 6" xfId="13846" xr:uid="{4E572D18-DFEE-4656-B690-92A1FE9C5FD4}"/>
    <cellStyle name="Currency 13 5 3 2 7" xfId="27536" xr:uid="{33BD46BF-F69C-4E95-B31A-61CF4A12977E}"/>
    <cellStyle name="Currency 13 5 3 2 8" xfId="42419" xr:uid="{85C3F9BC-37C5-4FAE-9CC8-DE24250D07BF}"/>
    <cellStyle name="Currency 13 5 3 3" xfId="7001" xr:uid="{9FBE4C7A-D1AA-478E-8A86-0CB26B436773}"/>
    <cellStyle name="Currency 13 5 3 3 2" xfId="8714" xr:uid="{EB390B19-C139-465C-8E91-A717575BF7A3}"/>
    <cellStyle name="Currency 13 5 3 3 2 2" xfId="12136" xr:uid="{D40F6759-D7D2-4FCB-BEB2-A54890BCAFFE}"/>
    <cellStyle name="Currency 13 5 3 3 2 2 2" xfId="25826" xr:uid="{3C2FC2F5-B914-4C6D-9C6E-5177AB0DDAD8}"/>
    <cellStyle name="Currency 13 5 3 3 2 2 2 2" xfId="39518" xr:uid="{BB7A51E4-417D-4AAE-AB11-F4AA3FD56FE4}"/>
    <cellStyle name="Currency 13 5 3 3 2 2 2 3" xfId="54401" xr:uid="{BB867B51-1E5C-4EEB-A1D0-4E5D51D91654}"/>
    <cellStyle name="Currency 13 5 3 3 2 2 3" xfId="18982" xr:uid="{8212B05C-B1F9-4CCF-B62A-2E89AD7B3552}"/>
    <cellStyle name="Currency 13 5 3 3 2 2 4" xfId="32672" xr:uid="{961F6BAF-3102-4E21-92FE-06364C7C242D}"/>
    <cellStyle name="Currency 13 5 3 3 2 2 5" xfId="47555" xr:uid="{8E06922F-15B3-4998-945E-FB86A0FF84B2}"/>
    <cellStyle name="Currency 13 5 3 3 2 3" xfId="22404" xr:uid="{80BEE2F7-BEC1-4625-B8E9-7BCC7A4C8932}"/>
    <cellStyle name="Currency 13 5 3 3 2 3 2" xfId="36096" xr:uid="{86C63AED-2372-4311-A7C8-70044D1F0518}"/>
    <cellStyle name="Currency 13 5 3 3 2 3 3" xfId="50979" xr:uid="{77E6E7C7-7CC3-40E5-BFD4-6E5ABB2F9EE3}"/>
    <cellStyle name="Currency 13 5 3 3 2 4" xfId="15560" xr:uid="{3D8C0896-16C1-44F6-A8D1-8F45026688EE}"/>
    <cellStyle name="Currency 13 5 3 3 2 5" xfId="29250" xr:uid="{1FECB568-05B4-4E74-AA8B-384936AAAC57}"/>
    <cellStyle name="Currency 13 5 3 3 2 6" xfId="44133" xr:uid="{3073AFED-85A9-4E66-BFFE-A257393C951D}"/>
    <cellStyle name="Currency 13 5 3 3 3" xfId="10424" xr:uid="{29195EF7-FFDF-497E-992B-5E7E66403E26}"/>
    <cellStyle name="Currency 13 5 3 3 3 2" xfId="24114" xr:uid="{EC8935C6-26E4-4963-BCA2-89199C2CED0A}"/>
    <cellStyle name="Currency 13 5 3 3 3 2 2" xfId="37806" xr:uid="{BB4BE78E-B695-42C1-B3C1-A9E85DE2517A}"/>
    <cellStyle name="Currency 13 5 3 3 3 2 3" xfId="52689" xr:uid="{8BA36DED-8732-41AA-BFD3-6FFCD239B7F7}"/>
    <cellStyle name="Currency 13 5 3 3 3 3" xfId="17270" xr:uid="{98ABBE33-502A-45C5-98B8-05B160011E33}"/>
    <cellStyle name="Currency 13 5 3 3 3 4" xfId="30960" xr:uid="{F4502316-5532-42E9-A764-E4B14E44F96C}"/>
    <cellStyle name="Currency 13 5 3 3 3 5" xfId="45843" xr:uid="{3E52FF54-9A72-4574-9143-81D91438AE47}"/>
    <cellStyle name="Currency 13 5 3 3 4" xfId="20692" xr:uid="{E73968EB-C6AD-4B28-96D9-1A097B0C330E}"/>
    <cellStyle name="Currency 13 5 3 3 4 2" xfId="34384" xr:uid="{1F99178F-4543-4A07-9D9B-73BB9ADC04C2}"/>
    <cellStyle name="Currency 13 5 3 3 4 3" xfId="49267" xr:uid="{9C07840B-20E8-438C-A5FC-1963135AA8C0}"/>
    <cellStyle name="Currency 13 5 3 3 5" xfId="13848" xr:uid="{0A9B1448-262D-45A6-AB20-F7A269F71230}"/>
    <cellStyle name="Currency 13 5 3 3 6" xfId="27538" xr:uid="{9F604B72-365F-45C6-9E9B-84B128E958D5}"/>
    <cellStyle name="Currency 13 5 3 3 7" xfId="42421" xr:uid="{EF95C055-87CE-4846-B794-6C55E3D52374}"/>
    <cellStyle name="Currency 13 5 3 4" xfId="7002" xr:uid="{D135AE8D-6D7B-4F87-8B36-117D712F0F59}"/>
    <cellStyle name="Currency 13 5 3 4 2" xfId="8715" xr:uid="{E5FFCCEA-197D-4F82-91F0-88C6E11D62FB}"/>
    <cellStyle name="Currency 13 5 3 4 2 2" xfId="12137" xr:uid="{7BA4AAA9-57B0-4D3A-85E3-F553EFDAFE30}"/>
    <cellStyle name="Currency 13 5 3 4 2 2 2" xfId="25827" xr:uid="{64FA6BB8-388D-45B8-9C78-6B3E5278E1FC}"/>
    <cellStyle name="Currency 13 5 3 4 2 2 2 2" xfId="39519" xr:uid="{EE10D77D-07F7-4977-A33D-242A7F080668}"/>
    <cellStyle name="Currency 13 5 3 4 2 2 2 3" xfId="54402" xr:uid="{09A80E2A-1050-4E2A-803E-B4A17E2E6DC0}"/>
    <cellStyle name="Currency 13 5 3 4 2 2 3" xfId="18983" xr:uid="{F032C8A4-D5A3-4E31-9CF6-D7A28EB8DBA7}"/>
    <cellStyle name="Currency 13 5 3 4 2 2 4" xfId="32673" xr:uid="{609CAD13-D97A-4C77-A5B5-EA88D5964573}"/>
    <cellStyle name="Currency 13 5 3 4 2 2 5" xfId="47556" xr:uid="{9D338B4D-8AA4-4736-87D8-7E83082D4E78}"/>
    <cellStyle name="Currency 13 5 3 4 2 3" xfId="22405" xr:uid="{2A5453BC-A674-41E3-A878-F3DE652BF008}"/>
    <cellStyle name="Currency 13 5 3 4 2 3 2" xfId="36097" xr:uid="{58897C97-0736-4AEC-92EF-75A2ABDA12DF}"/>
    <cellStyle name="Currency 13 5 3 4 2 3 3" xfId="50980" xr:uid="{9B9D33E9-828C-46B8-91C6-AC9F5DD2CEDB}"/>
    <cellStyle name="Currency 13 5 3 4 2 4" xfId="15561" xr:uid="{891AC0F3-B457-4B83-BFE4-3084272F2A02}"/>
    <cellStyle name="Currency 13 5 3 4 2 5" xfId="29251" xr:uid="{1C535A42-DABD-4C75-85A6-CEAE06D350E5}"/>
    <cellStyle name="Currency 13 5 3 4 2 6" xfId="44134" xr:uid="{1FABCCDB-2C3C-4A3A-AAFE-66412542FA3A}"/>
    <cellStyle name="Currency 13 5 3 4 3" xfId="10425" xr:uid="{4478D5CC-76D0-456F-94C9-8CAFF4D898CD}"/>
    <cellStyle name="Currency 13 5 3 4 3 2" xfId="24115" xr:uid="{24FE5E69-FBFF-4406-AC0D-B742D2B09EA2}"/>
    <cellStyle name="Currency 13 5 3 4 3 2 2" xfId="37807" xr:uid="{6D7E0C6F-70E4-4462-9683-92B6F4B9DA30}"/>
    <cellStyle name="Currency 13 5 3 4 3 2 3" xfId="52690" xr:uid="{77CF71B0-475A-4BB3-8A69-44715E11AA79}"/>
    <cellStyle name="Currency 13 5 3 4 3 3" xfId="17271" xr:uid="{5BBBBE62-0DA1-465F-9DED-D0FADE7E9B32}"/>
    <cellStyle name="Currency 13 5 3 4 3 4" xfId="30961" xr:uid="{BDB66A8F-3645-41E7-AB6F-1D73370741F4}"/>
    <cellStyle name="Currency 13 5 3 4 3 5" xfId="45844" xr:uid="{0F91E52B-A5A4-4646-9664-A30A61A5AD52}"/>
    <cellStyle name="Currency 13 5 3 4 4" xfId="20693" xr:uid="{159A45B6-B5AA-4A6C-A323-395B7970BF4D}"/>
    <cellStyle name="Currency 13 5 3 4 4 2" xfId="34385" xr:uid="{E72C63D6-FFBD-4302-BB85-0A4E03DE6C7E}"/>
    <cellStyle name="Currency 13 5 3 4 4 3" xfId="49268" xr:uid="{0FF17F76-36FA-4094-BE4F-7CE85A7C639E}"/>
    <cellStyle name="Currency 13 5 3 4 5" xfId="13849" xr:uid="{EEEFFD0E-F3E6-4DA9-BFAE-21703DE44B3D}"/>
    <cellStyle name="Currency 13 5 3 4 6" xfId="27539" xr:uid="{055D8A26-DA59-4677-A2A2-2EE965AD2AA2}"/>
    <cellStyle name="Currency 13 5 3 4 7" xfId="42422" xr:uid="{E889FFD9-B966-461D-B45C-00204CA5F09A}"/>
    <cellStyle name="Currency 13 5 3 5" xfId="8711" xr:uid="{0686F94F-F3C6-4011-BB0B-1D7FF2AB1529}"/>
    <cellStyle name="Currency 13 5 3 5 2" xfId="12133" xr:uid="{2D9DA7C9-4D86-466F-BFAC-17B4D463B178}"/>
    <cellStyle name="Currency 13 5 3 5 2 2" xfId="25823" xr:uid="{3152A3A2-A2C8-498C-B861-F3B8157E47AE}"/>
    <cellStyle name="Currency 13 5 3 5 2 2 2" xfId="39515" xr:uid="{18BCB89F-6801-40DF-855E-91048FF3595A}"/>
    <cellStyle name="Currency 13 5 3 5 2 2 3" xfId="54398" xr:uid="{61A915C5-8A1A-45C0-BCBE-4890C01EB634}"/>
    <cellStyle name="Currency 13 5 3 5 2 3" xfId="18979" xr:uid="{E1260CCE-F358-4294-83CE-C2F374CECF31}"/>
    <cellStyle name="Currency 13 5 3 5 2 4" xfId="32669" xr:uid="{280E3077-940D-402C-9818-79ED01A39462}"/>
    <cellStyle name="Currency 13 5 3 5 2 5" xfId="47552" xr:uid="{BE43EF5B-3A75-4252-848E-3D76762DF7EE}"/>
    <cellStyle name="Currency 13 5 3 5 3" xfId="22401" xr:uid="{4088005B-AEE2-4740-A810-319BFDC04ADE}"/>
    <cellStyle name="Currency 13 5 3 5 3 2" xfId="36093" xr:uid="{A760703C-DB33-4EED-9638-F97BD4EE92C8}"/>
    <cellStyle name="Currency 13 5 3 5 3 3" xfId="50976" xr:uid="{15EB97BF-1C9A-44C3-837B-D9C13BDFAE4C}"/>
    <cellStyle name="Currency 13 5 3 5 4" xfId="15557" xr:uid="{BA5B89A3-9C88-48ED-9403-BDB6BB4D0184}"/>
    <cellStyle name="Currency 13 5 3 5 5" xfId="29247" xr:uid="{342C9D1F-8033-489F-981F-A8DFAF140EA9}"/>
    <cellStyle name="Currency 13 5 3 5 6" xfId="44130" xr:uid="{97F85B61-633C-46C2-87CD-301B2606084B}"/>
    <cellStyle name="Currency 13 5 3 6" xfId="10421" xr:uid="{D976B462-B589-4B31-8E78-FF2DAD3ED2A9}"/>
    <cellStyle name="Currency 13 5 3 6 2" xfId="24111" xr:uid="{005758CB-8C27-40FE-B9D4-9C5AC55CFCEB}"/>
    <cellStyle name="Currency 13 5 3 6 2 2" xfId="37803" xr:uid="{FC18AA59-0083-49BC-93B2-10753B59665F}"/>
    <cellStyle name="Currency 13 5 3 6 2 3" xfId="52686" xr:uid="{B04352D5-7AF4-441D-BBBC-18015E60FF1B}"/>
    <cellStyle name="Currency 13 5 3 6 3" xfId="17267" xr:uid="{9ACDD691-49FA-4170-A5B0-B011E4487D3A}"/>
    <cellStyle name="Currency 13 5 3 6 4" xfId="30957" xr:uid="{A761CDAB-4E75-4084-AFC7-63315B5B5F96}"/>
    <cellStyle name="Currency 13 5 3 6 5" xfId="45840" xr:uid="{40E684D9-A48D-44E9-968A-C6A927E5144C}"/>
    <cellStyle name="Currency 13 5 3 7" xfId="20689" xr:uid="{8738D869-5CBF-4173-956E-AAA805280750}"/>
    <cellStyle name="Currency 13 5 3 7 2" xfId="34381" xr:uid="{24F3D1BD-B282-4994-994F-1990F2B5A8BE}"/>
    <cellStyle name="Currency 13 5 3 7 3" xfId="49264" xr:uid="{1C1D939B-179E-47A2-B205-5B48109CB86D}"/>
    <cellStyle name="Currency 13 5 3 8" xfId="13845" xr:uid="{933EC721-A4F5-437F-8630-87E5E03B2EDA}"/>
    <cellStyle name="Currency 13 5 3 9" xfId="27535" xr:uid="{3446AB91-4BEA-4CB1-931F-2FCFB2AC5D1D}"/>
    <cellStyle name="Currency 13 5 4" xfId="7003" xr:uid="{CFD455F8-91F8-4171-A674-1B1D0A3CD1BC}"/>
    <cellStyle name="Currency 13 5 4 2" xfId="7004" xr:uid="{D52118BC-0E9B-4220-BCB6-9F06BE68E2BB}"/>
    <cellStyle name="Currency 13 5 4 2 2" xfId="8717" xr:uid="{F1D71F8A-59A5-4702-B2E7-986CDED621FB}"/>
    <cellStyle name="Currency 13 5 4 2 2 2" xfId="12139" xr:uid="{524BF222-9174-41D8-B105-2E0615E6FD26}"/>
    <cellStyle name="Currency 13 5 4 2 2 2 2" xfId="25829" xr:uid="{429DF7D0-FD24-4472-8C33-7E829504AEBB}"/>
    <cellStyle name="Currency 13 5 4 2 2 2 2 2" xfId="39521" xr:uid="{69D58871-0E30-47A7-971E-B2123CB0A316}"/>
    <cellStyle name="Currency 13 5 4 2 2 2 2 3" xfId="54404" xr:uid="{AB7BACDC-058F-4359-8A25-97B1D3FED6F2}"/>
    <cellStyle name="Currency 13 5 4 2 2 2 3" xfId="18985" xr:uid="{4660F119-8048-4193-8F9D-66EAC5D9628F}"/>
    <cellStyle name="Currency 13 5 4 2 2 2 4" xfId="32675" xr:uid="{CB90C771-B2FE-496E-B80F-B26562024C34}"/>
    <cellStyle name="Currency 13 5 4 2 2 2 5" xfId="47558" xr:uid="{653A2A80-A573-46F2-BEFE-D69A349EF364}"/>
    <cellStyle name="Currency 13 5 4 2 2 3" xfId="22407" xr:uid="{B26F406D-A91E-4A26-A879-DB96A9C3AE65}"/>
    <cellStyle name="Currency 13 5 4 2 2 3 2" xfId="36099" xr:uid="{90811735-3358-400F-8637-98359B94897E}"/>
    <cellStyle name="Currency 13 5 4 2 2 3 3" xfId="50982" xr:uid="{8CDC498A-3621-4A17-A758-B8725785EBF1}"/>
    <cellStyle name="Currency 13 5 4 2 2 4" xfId="15563" xr:uid="{87FCF2A5-3405-47DE-9EEF-AC8C218A2637}"/>
    <cellStyle name="Currency 13 5 4 2 2 5" xfId="29253" xr:uid="{7F4CF04D-08FD-4538-AED7-AB62EA9151FC}"/>
    <cellStyle name="Currency 13 5 4 2 2 6" xfId="44136" xr:uid="{58E098FE-91AF-4C43-8CC4-54C2448C68D0}"/>
    <cellStyle name="Currency 13 5 4 2 3" xfId="10427" xr:uid="{DFC3CA05-96D0-4C19-93E2-D317ADBB8E52}"/>
    <cellStyle name="Currency 13 5 4 2 3 2" xfId="24117" xr:uid="{E9D307C6-1902-444E-ADED-F737474A9702}"/>
    <cellStyle name="Currency 13 5 4 2 3 2 2" xfId="37809" xr:uid="{0E98441C-FB23-4673-AA82-17F3E7E1E4D9}"/>
    <cellStyle name="Currency 13 5 4 2 3 2 3" xfId="52692" xr:uid="{1FAB9C2E-5752-4604-8C83-B18452D85E55}"/>
    <cellStyle name="Currency 13 5 4 2 3 3" xfId="17273" xr:uid="{EE02802F-F379-495B-A1BF-33C3876B29DA}"/>
    <cellStyle name="Currency 13 5 4 2 3 4" xfId="30963" xr:uid="{F8EEDF4E-F92D-42A8-8B6B-6F9E1437D57B}"/>
    <cellStyle name="Currency 13 5 4 2 3 5" xfId="45846" xr:uid="{A2D1257B-396D-4E2C-991C-B2BA8F836151}"/>
    <cellStyle name="Currency 13 5 4 2 4" xfId="20695" xr:uid="{EA9D1173-42AD-4AC5-B666-F072B5A8CD5A}"/>
    <cellStyle name="Currency 13 5 4 2 4 2" xfId="34387" xr:uid="{31BA39B8-FA51-4A0C-B55A-8940C04DEEDF}"/>
    <cellStyle name="Currency 13 5 4 2 4 3" xfId="49270" xr:uid="{A7DF2968-5A33-4483-8519-225442B47F6C}"/>
    <cellStyle name="Currency 13 5 4 2 5" xfId="13851" xr:uid="{B08A8B45-DDC8-465F-B310-8136E65422F1}"/>
    <cellStyle name="Currency 13 5 4 2 6" xfId="27541" xr:uid="{3CB110F4-5C61-413A-AC38-6B6D572F5BAF}"/>
    <cellStyle name="Currency 13 5 4 2 7" xfId="42424" xr:uid="{6F037624-7194-4E39-955C-B4024EBDEA6F}"/>
    <cellStyle name="Currency 13 5 4 3" xfId="8716" xr:uid="{77DBBC26-ECFE-4245-A28B-80A2D951573F}"/>
    <cellStyle name="Currency 13 5 4 3 2" xfId="12138" xr:uid="{47781F6D-EC06-4C3B-9F73-A106193A0B20}"/>
    <cellStyle name="Currency 13 5 4 3 2 2" xfId="25828" xr:uid="{77A1D2FC-34D9-4E92-AD00-14A7D51783B0}"/>
    <cellStyle name="Currency 13 5 4 3 2 2 2" xfId="39520" xr:uid="{1CEAC5DB-7677-4DE0-8E41-3A912CFE3BC8}"/>
    <cellStyle name="Currency 13 5 4 3 2 2 3" xfId="54403" xr:uid="{3A061CAA-186D-4BB3-B9EC-DC8B2E925012}"/>
    <cellStyle name="Currency 13 5 4 3 2 3" xfId="18984" xr:uid="{035C9194-FE34-4291-AF53-E70DB0BCAFB1}"/>
    <cellStyle name="Currency 13 5 4 3 2 4" xfId="32674" xr:uid="{A2D48626-C912-4BE8-92FC-6E41B47BE3FD}"/>
    <cellStyle name="Currency 13 5 4 3 2 5" xfId="47557" xr:uid="{23117899-7107-44A6-8E0A-914E462FA73E}"/>
    <cellStyle name="Currency 13 5 4 3 3" xfId="22406" xr:uid="{0DA494E8-7068-445B-A03E-A95F70F18A8F}"/>
    <cellStyle name="Currency 13 5 4 3 3 2" xfId="36098" xr:uid="{53637B41-4F24-46A1-8DDF-518A44F4ECB1}"/>
    <cellStyle name="Currency 13 5 4 3 3 3" xfId="50981" xr:uid="{8627364D-F128-476C-AA28-FA8D765BB3AF}"/>
    <cellStyle name="Currency 13 5 4 3 4" xfId="15562" xr:uid="{58E76A44-1084-4398-A84B-460D46EF376B}"/>
    <cellStyle name="Currency 13 5 4 3 5" xfId="29252" xr:uid="{BD3C7A2C-9600-4571-B2D9-CAA2D6D0BD49}"/>
    <cellStyle name="Currency 13 5 4 3 6" xfId="44135" xr:uid="{514F31DF-0E71-4F8F-809F-6A9FEAC9685E}"/>
    <cellStyle name="Currency 13 5 4 4" xfId="10426" xr:uid="{E4071A39-1DD2-4A44-9CA0-2470F92E0019}"/>
    <cellStyle name="Currency 13 5 4 4 2" xfId="24116" xr:uid="{9D0B9CF9-016A-4F2D-9D51-93F2E9BFDE0E}"/>
    <cellStyle name="Currency 13 5 4 4 2 2" xfId="37808" xr:uid="{682ACE62-2015-485F-9976-3A7FB40D64A0}"/>
    <cellStyle name="Currency 13 5 4 4 2 3" xfId="52691" xr:uid="{424C911E-3ECB-4DCC-A1F7-0F91D8CBD7EE}"/>
    <cellStyle name="Currency 13 5 4 4 3" xfId="17272" xr:uid="{3F01882B-23E8-461D-B088-596580D073FA}"/>
    <cellStyle name="Currency 13 5 4 4 4" xfId="30962" xr:uid="{981C8396-5DF1-49A0-ACB5-3DF1A3C7901E}"/>
    <cellStyle name="Currency 13 5 4 4 5" xfId="45845" xr:uid="{754330F7-7B16-4F8D-8C2E-E74200346665}"/>
    <cellStyle name="Currency 13 5 4 5" xfId="20694" xr:uid="{F793D555-72E3-495D-9367-B99F23494383}"/>
    <cellStyle name="Currency 13 5 4 5 2" xfId="34386" xr:uid="{F8A90241-AAD0-4252-B3F7-903B6343DE10}"/>
    <cellStyle name="Currency 13 5 4 5 3" xfId="49269" xr:uid="{2A549D07-C723-4EB5-931C-A9816ED8990D}"/>
    <cellStyle name="Currency 13 5 4 6" xfId="13850" xr:uid="{F5D98953-B485-4C52-ABB3-A8110DB6D9E3}"/>
    <cellStyle name="Currency 13 5 4 7" xfId="27540" xr:uid="{548CF69C-D89E-4C04-9529-B2B7986931AA}"/>
    <cellStyle name="Currency 13 5 4 8" xfId="42423" xr:uid="{EDC2228B-1035-41F3-92EE-C1E3D880BA7B}"/>
    <cellStyle name="Currency 13 5 5" xfId="7005" xr:uid="{0B038D05-0C18-42AD-B5F1-6B9105BB9000}"/>
    <cellStyle name="Currency 13 5 5 2" xfId="8718" xr:uid="{0310B716-CC8B-4C1A-8899-7D51F0C897BC}"/>
    <cellStyle name="Currency 13 5 5 2 2" xfId="12140" xr:uid="{CA6BA378-8B11-4BAE-8EAB-9435B2878659}"/>
    <cellStyle name="Currency 13 5 5 2 2 2" xfId="25830" xr:uid="{24429BD0-0A10-495A-AF54-83464E31F224}"/>
    <cellStyle name="Currency 13 5 5 2 2 2 2" xfId="39522" xr:uid="{CA308ACA-9495-4AF0-8388-3A705843DF9E}"/>
    <cellStyle name="Currency 13 5 5 2 2 2 3" xfId="54405" xr:uid="{D8D7E31D-BEB1-4583-A986-3A0AD0EA5BC7}"/>
    <cellStyle name="Currency 13 5 5 2 2 3" xfId="18986" xr:uid="{FA30437E-C3A9-43E8-8EEC-311B04B650AD}"/>
    <cellStyle name="Currency 13 5 5 2 2 4" xfId="32676" xr:uid="{2E850620-7DB3-4D88-81A4-FB6FB2C42DCD}"/>
    <cellStyle name="Currency 13 5 5 2 2 5" xfId="47559" xr:uid="{72D75D7A-6A30-4CB1-88A8-CFBF6D7F1623}"/>
    <cellStyle name="Currency 13 5 5 2 3" xfId="22408" xr:uid="{6148F35B-E680-4ABD-A1E0-7715687981A4}"/>
    <cellStyle name="Currency 13 5 5 2 3 2" xfId="36100" xr:uid="{84193061-026A-43A7-952C-EDA8EC9E8A90}"/>
    <cellStyle name="Currency 13 5 5 2 3 3" xfId="50983" xr:uid="{8A48AD0D-D95C-40DE-B2D6-EFDE1A8E2704}"/>
    <cellStyle name="Currency 13 5 5 2 4" xfId="15564" xr:uid="{9C410F29-B3AC-4729-9B80-C29BBA2E7007}"/>
    <cellStyle name="Currency 13 5 5 2 5" xfId="29254" xr:uid="{4FD13EE5-C232-4AD2-BC25-CE1BE3D7ACED}"/>
    <cellStyle name="Currency 13 5 5 2 6" xfId="44137" xr:uid="{31ED1353-2B00-43AE-9AC4-45A4A75C2867}"/>
    <cellStyle name="Currency 13 5 5 3" xfId="10428" xr:uid="{AFE5D833-F498-4863-B5CE-00231885686C}"/>
    <cellStyle name="Currency 13 5 5 3 2" xfId="24118" xr:uid="{F5483DC0-902E-4CD5-A48A-778899D804EF}"/>
    <cellStyle name="Currency 13 5 5 3 2 2" xfId="37810" xr:uid="{60E2B100-052B-4D3B-BD5D-27C580643C63}"/>
    <cellStyle name="Currency 13 5 5 3 2 3" xfId="52693" xr:uid="{B77E0936-A01A-4481-BA8C-10815AAA8D41}"/>
    <cellStyle name="Currency 13 5 5 3 3" xfId="17274" xr:uid="{2D590628-8E4C-490C-8438-A4D6E979C59B}"/>
    <cellStyle name="Currency 13 5 5 3 4" xfId="30964" xr:uid="{3F22C6AB-400B-4A41-AA5F-3E4CA5C11264}"/>
    <cellStyle name="Currency 13 5 5 3 5" xfId="45847" xr:uid="{DFBE809A-62C7-4A89-AB77-A2D410D93957}"/>
    <cellStyle name="Currency 13 5 5 4" xfId="20696" xr:uid="{2D7925D3-6B00-4CBF-97CC-E3DC4F867708}"/>
    <cellStyle name="Currency 13 5 5 4 2" xfId="34388" xr:uid="{D025F192-B1D8-4CFD-8369-C1633D253056}"/>
    <cellStyle name="Currency 13 5 5 4 3" xfId="49271" xr:uid="{069D9C5A-E661-4D13-A5C7-85126537B320}"/>
    <cellStyle name="Currency 13 5 5 5" xfId="13852" xr:uid="{2C79455C-7C40-4532-98A6-766666D39B65}"/>
    <cellStyle name="Currency 13 5 5 6" xfId="27542" xr:uid="{BA5935A3-111D-4445-980C-20AFDAC5C1D8}"/>
    <cellStyle name="Currency 13 5 5 7" xfId="42425" xr:uid="{EDDA9248-3E4A-4C51-9DB7-161DE176A0C9}"/>
    <cellStyle name="Currency 13 5 6" xfId="7006" xr:uid="{9735EB85-D729-4D03-9F14-6204F980E40B}"/>
    <cellStyle name="Currency 13 5 6 2" xfId="8719" xr:uid="{EC708951-AD42-4515-82A8-0A49D3161C7E}"/>
    <cellStyle name="Currency 13 5 6 2 2" xfId="12141" xr:uid="{F337DEE2-2C22-4539-AB5D-4F0B20AA8F87}"/>
    <cellStyle name="Currency 13 5 6 2 2 2" xfId="25831" xr:uid="{446FBC9F-1F0A-4920-A67F-3C61E8ECC8AB}"/>
    <cellStyle name="Currency 13 5 6 2 2 2 2" xfId="39523" xr:uid="{5A6C8EF8-FC20-4F18-ACA3-BFA7FC4F2BB2}"/>
    <cellStyle name="Currency 13 5 6 2 2 2 3" xfId="54406" xr:uid="{02537D9A-36EE-49E6-A394-0C80EEE0E076}"/>
    <cellStyle name="Currency 13 5 6 2 2 3" xfId="18987" xr:uid="{8CEEC282-D675-40C7-963B-7F3E9915504C}"/>
    <cellStyle name="Currency 13 5 6 2 2 4" xfId="32677" xr:uid="{D4E2E5D6-0C75-47B0-B2DE-60950267B945}"/>
    <cellStyle name="Currency 13 5 6 2 2 5" xfId="47560" xr:uid="{760C22E5-C079-49FD-A1F2-016845FC908E}"/>
    <cellStyle name="Currency 13 5 6 2 3" xfId="22409" xr:uid="{FB4033B9-AAE5-45C8-9EE1-FBBF0B41C1ED}"/>
    <cellStyle name="Currency 13 5 6 2 3 2" xfId="36101" xr:uid="{45363432-E0CC-4827-81C9-F3505191455A}"/>
    <cellStyle name="Currency 13 5 6 2 3 3" xfId="50984" xr:uid="{41E7447D-D2D0-4B4D-B19B-86C8E6FD01CC}"/>
    <cellStyle name="Currency 13 5 6 2 4" xfId="15565" xr:uid="{61F90B62-E506-432D-8BE2-4537521429AB}"/>
    <cellStyle name="Currency 13 5 6 2 5" xfId="29255" xr:uid="{BBE06D58-2BC5-4DA0-A6A6-260CB3D4F26F}"/>
    <cellStyle name="Currency 13 5 6 2 6" xfId="44138" xr:uid="{B834AE35-DFC4-4CEA-B77E-8A6B8080A4CA}"/>
    <cellStyle name="Currency 13 5 6 3" xfId="10429" xr:uid="{BC3C93A7-0055-40E5-B965-A35E23D13EB0}"/>
    <cellStyle name="Currency 13 5 6 3 2" xfId="24119" xr:uid="{62793FC7-68E3-479D-9043-E988ABFBF97B}"/>
    <cellStyle name="Currency 13 5 6 3 2 2" xfId="37811" xr:uid="{52CE47EB-6782-4614-A854-017F2D5C3824}"/>
    <cellStyle name="Currency 13 5 6 3 2 3" xfId="52694" xr:uid="{4AFC08B6-684A-4D37-935E-892AC10F5CFA}"/>
    <cellStyle name="Currency 13 5 6 3 3" xfId="17275" xr:uid="{EAFA5893-9FF8-4E71-BD54-59A18E220F5D}"/>
    <cellStyle name="Currency 13 5 6 3 4" xfId="30965" xr:uid="{D0D6742B-B32B-4E74-8D29-EFFF85CAFEC7}"/>
    <cellStyle name="Currency 13 5 6 3 5" xfId="45848" xr:uid="{E26C5D33-9EBC-4785-A597-C1C29AD35487}"/>
    <cellStyle name="Currency 13 5 6 4" xfId="20697" xr:uid="{3D7F70F3-A205-4D3C-BDA1-5C129ECC9611}"/>
    <cellStyle name="Currency 13 5 6 4 2" xfId="34389" xr:uid="{F83164CF-7C59-4679-A28A-B8216695E7C8}"/>
    <cellStyle name="Currency 13 5 6 4 3" xfId="49272" xr:uid="{975ED456-2DCF-4579-AEC0-D0903BD542E4}"/>
    <cellStyle name="Currency 13 5 6 5" xfId="13853" xr:uid="{2A2367A1-9A22-422A-AE19-E707D32F96D8}"/>
    <cellStyle name="Currency 13 5 6 6" xfId="27543" xr:uid="{C9E61B5B-2180-44D6-8639-D9BF020EEE2C}"/>
    <cellStyle name="Currency 13 5 6 7" xfId="42426" xr:uid="{80578380-B736-4C56-9810-A74D1104A899}"/>
    <cellStyle name="Currency 13 5 7" xfId="8705" xr:uid="{7966D53E-A22F-4B46-978A-0B5EA3C75ECB}"/>
    <cellStyle name="Currency 13 5 7 2" xfId="12127" xr:uid="{5DE28D29-77BE-4140-B819-D2E636D08150}"/>
    <cellStyle name="Currency 13 5 7 2 2" xfId="25817" xr:uid="{7BD1A73C-4AB3-4EB0-A700-A893E7459658}"/>
    <cellStyle name="Currency 13 5 7 2 2 2" xfId="39509" xr:uid="{479AB13F-3616-4CC4-8C4A-F6ED51134808}"/>
    <cellStyle name="Currency 13 5 7 2 2 3" xfId="54392" xr:uid="{F4965BF8-D355-4D80-A477-D849CBE7327B}"/>
    <cellStyle name="Currency 13 5 7 2 3" xfId="18973" xr:uid="{AB74C22D-351D-4EC5-8535-ABE6C1A4920E}"/>
    <cellStyle name="Currency 13 5 7 2 4" xfId="32663" xr:uid="{D662A867-7FBC-4100-A54A-CE7E3609C4DD}"/>
    <cellStyle name="Currency 13 5 7 2 5" xfId="47546" xr:uid="{12AA0EBB-7D39-4F9F-AA1B-3A754E1EAB9D}"/>
    <cellStyle name="Currency 13 5 7 3" xfId="22395" xr:uid="{B7295646-20DF-4D4C-A91D-E70E559B2A3C}"/>
    <cellStyle name="Currency 13 5 7 3 2" xfId="36087" xr:uid="{A9BE185A-3A96-4650-AF28-662C7435DE36}"/>
    <cellStyle name="Currency 13 5 7 3 3" xfId="50970" xr:uid="{124E9515-5756-4EE6-A7DA-C34DDA78218B}"/>
    <cellStyle name="Currency 13 5 7 4" xfId="15551" xr:uid="{F4BC91E4-3AA2-4AAE-9976-30D552C1CA67}"/>
    <cellStyle name="Currency 13 5 7 5" xfId="29241" xr:uid="{981AE1E0-7D03-4623-9459-B9E226C9279B}"/>
    <cellStyle name="Currency 13 5 7 6" xfId="44124" xr:uid="{A53AAE18-B099-4548-B1AB-FA44AC6E8019}"/>
    <cellStyle name="Currency 13 5 8" xfId="10415" xr:uid="{922CE26D-3D5F-433F-9C92-B61B16D610D4}"/>
    <cellStyle name="Currency 13 5 8 2" xfId="24105" xr:uid="{7F2161B2-9078-4225-BD78-D2C2D15E771D}"/>
    <cellStyle name="Currency 13 5 8 2 2" xfId="37797" xr:uid="{71F2036A-E19F-483C-A2FE-55A630D3215C}"/>
    <cellStyle name="Currency 13 5 8 2 3" xfId="52680" xr:uid="{B33FDED7-6A20-4978-B467-7D51F4AE9753}"/>
    <cellStyle name="Currency 13 5 8 3" xfId="17261" xr:uid="{CD204E19-C7CE-419A-BDA7-21F966FC01F8}"/>
    <cellStyle name="Currency 13 5 8 4" xfId="30951" xr:uid="{9B49EEE6-3C28-4265-B73A-D5FD298DDC8B}"/>
    <cellStyle name="Currency 13 5 8 5" xfId="45834" xr:uid="{930733CE-B392-4E9E-AC12-F4B7E7212B48}"/>
    <cellStyle name="Currency 13 5 9" xfId="20683" xr:uid="{A976D870-F1CD-4E7C-BD95-AEF4F5DAF1EB}"/>
    <cellStyle name="Currency 13 5 9 2" xfId="34375" xr:uid="{8EA9D666-4909-4493-AB8B-AEA01A1864B0}"/>
    <cellStyle name="Currency 13 5 9 3" xfId="49258" xr:uid="{771D2B59-6DCF-432B-9907-FD117E8DAD44}"/>
    <cellStyle name="Currency 13 6" xfId="7007" xr:uid="{15F19115-2287-453C-AB62-E816A8CD5DFC}"/>
    <cellStyle name="Currency 13 6 10" xfId="42427" xr:uid="{9AF3B645-5E75-4DD2-B658-35F654881F2E}"/>
    <cellStyle name="Currency 13 6 2" xfId="7008" xr:uid="{FDC296C1-FA55-4B16-95D8-230E7AC2F86D}"/>
    <cellStyle name="Currency 13 6 2 2" xfId="7009" xr:uid="{0C14F1DD-2012-4007-94B5-4C380587267B}"/>
    <cellStyle name="Currency 13 6 2 2 2" xfId="8722" xr:uid="{DE73F25E-CC6B-465E-B029-034AA1028265}"/>
    <cellStyle name="Currency 13 6 2 2 2 2" xfId="12144" xr:uid="{F9C61B26-4887-4358-8871-562F65B727A4}"/>
    <cellStyle name="Currency 13 6 2 2 2 2 2" xfId="25834" xr:uid="{EF5FBFC7-A70D-40FB-97F9-36CBB35C7EBB}"/>
    <cellStyle name="Currency 13 6 2 2 2 2 2 2" xfId="39526" xr:uid="{E552B2A5-B693-489F-A7E9-98A16DA1515E}"/>
    <cellStyle name="Currency 13 6 2 2 2 2 2 3" xfId="54409" xr:uid="{A914C22D-3739-4318-AD4F-BC5DE5CDF164}"/>
    <cellStyle name="Currency 13 6 2 2 2 2 3" xfId="18990" xr:uid="{2A6A9929-4249-43B4-B4DE-72A22209BBBF}"/>
    <cellStyle name="Currency 13 6 2 2 2 2 4" xfId="32680" xr:uid="{7380EB92-5807-4677-B513-473090DBEF0E}"/>
    <cellStyle name="Currency 13 6 2 2 2 2 5" xfId="47563" xr:uid="{170DBEF9-5D18-4896-BD89-69836559D97E}"/>
    <cellStyle name="Currency 13 6 2 2 2 3" xfId="22412" xr:uid="{ED210710-DDC4-4FF3-9E67-F8A6642BDA12}"/>
    <cellStyle name="Currency 13 6 2 2 2 3 2" xfId="36104" xr:uid="{04BB7041-134C-4D91-BF0C-D37D4BD8C2E7}"/>
    <cellStyle name="Currency 13 6 2 2 2 3 3" xfId="50987" xr:uid="{3EAB3D93-5FB6-44AC-BD23-36F40D0808CE}"/>
    <cellStyle name="Currency 13 6 2 2 2 4" xfId="15568" xr:uid="{11B280CA-7877-4728-A7B2-E058864F0353}"/>
    <cellStyle name="Currency 13 6 2 2 2 5" xfId="29258" xr:uid="{D4A87FC2-5852-40FC-B1A1-5A946D26F075}"/>
    <cellStyle name="Currency 13 6 2 2 2 6" xfId="44141" xr:uid="{D9984DAF-85DF-4FDF-860F-C3696287D802}"/>
    <cellStyle name="Currency 13 6 2 2 3" xfId="10432" xr:uid="{C18DB4B1-1784-488A-A59B-579F8E33DAFC}"/>
    <cellStyle name="Currency 13 6 2 2 3 2" xfId="24122" xr:uid="{4F542C3A-7D7F-468D-AEDA-3C32EE05F5F2}"/>
    <cellStyle name="Currency 13 6 2 2 3 2 2" xfId="37814" xr:uid="{E17D86F9-F047-4DD7-AD8D-470C36A0A146}"/>
    <cellStyle name="Currency 13 6 2 2 3 2 3" xfId="52697" xr:uid="{37723655-DE78-47AE-9C40-9C3660CDBBC7}"/>
    <cellStyle name="Currency 13 6 2 2 3 3" xfId="17278" xr:uid="{426FCE04-4B0B-484A-8F5F-6CA6C7226ADF}"/>
    <cellStyle name="Currency 13 6 2 2 3 4" xfId="30968" xr:uid="{8DACEE26-D127-4CBF-A2C7-ED4BF6FA8C0C}"/>
    <cellStyle name="Currency 13 6 2 2 3 5" xfId="45851" xr:uid="{5E74F20C-0424-41D6-BDEC-9AA118F20364}"/>
    <cellStyle name="Currency 13 6 2 2 4" xfId="20700" xr:uid="{36215EA0-ABE5-4FCD-9D58-7A0C5B1E8B36}"/>
    <cellStyle name="Currency 13 6 2 2 4 2" xfId="34392" xr:uid="{F8DF54B2-44C9-4595-A1F8-B9524B453A3F}"/>
    <cellStyle name="Currency 13 6 2 2 4 3" xfId="49275" xr:uid="{39A12E34-6A25-4C2B-8DD9-DBA12501A677}"/>
    <cellStyle name="Currency 13 6 2 2 5" xfId="13856" xr:uid="{CCD6BFA7-D09F-423A-BBB2-CB02CE8B5481}"/>
    <cellStyle name="Currency 13 6 2 2 6" xfId="27546" xr:uid="{BE8A99CE-A149-4721-80BF-8A247E9D8229}"/>
    <cellStyle name="Currency 13 6 2 2 7" xfId="42429" xr:uid="{D4D2D4A8-1536-44DA-8D5F-94B15187F315}"/>
    <cellStyle name="Currency 13 6 2 3" xfId="8721" xr:uid="{1D8FC13F-E267-4CE5-8158-766FA11025A5}"/>
    <cellStyle name="Currency 13 6 2 3 2" xfId="12143" xr:uid="{78C15977-6219-49C6-BDAD-998C437FB4FB}"/>
    <cellStyle name="Currency 13 6 2 3 2 2" xfId="25833" xr:uid="{BA25C553-1D1E-42D9-A9E3-1E769CAA130F}"/>
    <cellStyle name="Currency 13 6 2 3 2 2 2" xfId="39525" xr:uid="{CAFBF369-83BD-4487-A775-BCE3C6FC2BF1}"/>
    <cellStyle name="Currency 13 6 2 3 2 2 3" xfId="54408" xr:uid="{5BF00618-AF1C-4260-804F-8A43AD8AEE8F}"/>
    <cellStyle name="Currency 13 6 2 3 2 3" xfId="18989" xr:uid="{66AA98B9-E13F-4E84-9919-D53D0E419413}"/>
    <cellStyle name="Currency 13 6 2 3 2 4" xfId="32679" xr:uid="{C1BBA091-0251-4841-8374-A27650E1F866}"/>
    <cellStyle name="Currency 13 6 2 3 2 5" xfId="47562" xr:uid="{78CF628B-6D67-4A93-AA05-EC1174012506}"/>
    <cellStyle name="Currency 13 6 2 3 3" xfId="22411" xr:uid="{B2C66D9D-548E-4451-82CC-4F64A5A871AB}"/>
    <cellStyle name="Currency 13 6 2 3 3 2" xfId="36103" xr:uid="{7ED0C85B-20F1-43FE-AE96-3C2C5004948E}"/>
    <cellStyle name="Currency 13 6 2 3 3 3" xfId="50986" xr:uid="{F3F7F584-43B7-447C-A6EC-85F3728B9C86}"/>
    <cellStyle name="Currency 13 6 2 3 4" xfId="15567" xr:uid="{349F2A7E-3F0E-4C29-9C1C-7AB7E1F67D86}"/>
    <cellStyle name="Currency 13 6 2 3 5" xfId="29257" xr:uid="{EBEEB499-90D0-470B-A79E-7B6A4FBFD3A5}"/>
    <cellStyle name="Currency 13 6 2 3 6" xfId="44140" xr:uid="{C2ECDA45-E20A-4F03-A31B-B10A3DA7A9F2}"/>
    <cellStyle name="Currency 13 6 2 4" xfId="10431" xr:uid="{18A6A1A9-87BE-4CA2-88A7-E27E5F7C8988}"/>
    <cellStyle name="Currency 13 6 2 4 2" xfId="24121" xr:uid="{689C509E-BB6A-432E-9449-3BAFC60DB252}"/>
    <cellStyle name="Currency 13 6 2 4 2 2" xfId="37813" xr:uid="{5EED5FE5-86BB-4415-B8D0-CA5CC2DBC70F}"/>
    <cellStyle name="Currency 13 6 2 4 2 3" xfId="52696" xr:uid="{E2BCB67F-2440-4290-A58D-D2F35E122789}"/>
    <cellStyle name="Currency 13 6 2 4 3" xfId="17277" xr:uid="{E31C4CEE-3175-4C66-AD30-E8E4466ECE11}"/>
    <cellStyle name="Currency 13 6 2 4 4" xfId="30967" xr:uid="{C2D5C596-D794-493B-916B-3CB142D7B09E}"/>
    <cellStyle name="Currency 13 6 2 4 5" xfId="45850" xr:uid="{B4F1C4F4-80D2-4CE3-9637-732E1AAF6EB7}"/>
    <cellStyle name="Currency 13 6 2 5" xfId="20699" xr:uid="{ACFEA93D-67F4-4A87-BE67-BDC5244028D1}"/>
    <cellStyle name="Currency 13 6 2 5 2" xfId="34391" xr:uid="{2127E1C4-549E-4BC4-B5B7-817E51A83301}"/>
    <cellStyle name="Currency 13 6 2 5 3" xfId="49274" xr:uid="{BB5BE528-C427-449E-86FA-D9FAAC0AAC7C}"/>
    <cellStyle name="Currency 13 6 2 6" xfId="13855" xr:uid="{04955FE6-C681-4C89-BC43-D61E0A99BCA7}"/>
    <cellStyle name="Currency 13 6 2 7" xfId="27545" xr:uid="{36766972-A7E9-44CD-AED6-2B99910D0A68}"/>
    <cellStyle name="Currency 13 6 2 8" xfId="42428" xr:uid="{F464014F-1BED-494A-8BC7-8EE33CB9C2D2}"/>
    <cellStyle name="Currency 13 6 3" xfId="7010" xr:uid="{3993504F-17FF-4386-B1EE-B08B923E8A1C}"/>
    <cellStyle name="Currency 13 6 3 2" xfId="8723" xr:uid="{BFB3791B-5225-4089-A6CD-A9AFCB8CB104}"/>
    <cellStyle name="Currency 13 6 3 2 2" xfId="12145" xr:uid="{B43FCC0E-BF83-4199-A0D3-A67F5AC3E55C}"/>
    <cellStyle name="Currency 13 6 3 2 2 2" xfId="25835" xr:uid="{64A616AD-1701-4546-8EF6-AFAF2D567013}"/>
    <cellStyle name="Currency 13 6 3 2 2 2 2" xfId="39527" xr:uid="{37040041-5BBB-44E7-8CE8-B6EA6AA04E13}"/>
    <cellStyle name="Currency 13 6 3 2 2 2 3" xfId="54410" xr:uid="{B3347FEE-500C-43C0-8F34-A6613A91F658}"/>
    <cellStyle name="Currency 13 6 3 2 2 3" xfId="18991" xr:uid="{ACBE25F9-ED2F-49FE-9F3B-AF3C76A4F81E}"/>
    <cellStyle name="Currency 13 6 3 2 2 4" xfId="32681" xr:uid="{7F8D9D17-0352-4C7C-BB75-6D24F5AE7E75}"/>
    <cellStyle name="Currency 13 6 3 2 2 5" xfId="47564" xr:uid="{53FB4256-7FFE-42FE-8192-C3860BFCBD25}"/>
    <cellStyle name="Currency 13 6 3 2 3" xfId="22413" xr:uid="{A78091F1-6C3F-4D29-94A3-90EC3CBA52D5}"/>
    <cellStyle name="Currency 13 6 3 2 3 2" xfId="36105" xr:uid="{9EEB3B5F-64C8-4870-BAEE-6219D4B5348D}"/>
    <cellStyle name="Currency 13 6 3 2 3 3" xfId="50988" xr:uid="{A5CC7D3A-8A2C-4A93-A3A9-632490FE5E7F}"/>
    <cellStyle name="Currency 13 6 3 2 4" xfId="15569" xr:uid="{AA552955-7DBB-4CCF-B44F-5E9F5FFF1B96}"/>
    <cellStyle name="Currency 13 6 3 2 5" xfId="29259" xr:uid="{C9A13716-73C8-4A63-A03A-33A1381E819A}"/>
    <cellStyle name="Currency 13 6 3 2 6" xfId="44142" xr:uid="{2DBCA089-E407-4C6B-9C97-E8C650EB518F}"/>
    <cellStyle name="Currency 13 6 3 3" xfId="10433" xr:uid="{797501EA-CDCF-4D73-B3CE-38F5FC912ABC}"/>
    <cellStyle name="Currency 13 6 3 3 2" xfId="24123" xr:uid="{8A6457CF-7ED9-4F8A-A492-1FA4D1BE1B62}"/>
    <cellStyle name="Currency 13 6 3 3 2 2" xfId="37815" xr:uid="{8DE97016-7146-4755-9079-D8FC754832B7}"/>
    <cellStyle name="Currency 13 6 3 3 2 3" xfId="52698" xr:uid="{51A472B5-3B79-4706-940A-8375B9865858}"/>
    <cellStyle name="Currency 13 6 3 3 3" xfId="17279" xr:uid="{34281E26-42F1-4429-85B6-BA8F2EA81070}"/>
    <cellStyle name="Currency 13 6 3 3 4" xfId="30969" xr:uid="{59C9E0C6-D044-49E0-8091-8C3BA42B6732}"/>
    <cellStyle name="Currency 13 6 3 3 5" xfId="45852" xr:uid="{8FB7D479-F6C1-4D18-AD5B-32EF29B9D1CA}"/>
    <cellStyle name="Currency 13 6 3 4" xfId="20701" xr:uid="{5AC4E041-62FC-4C18-81F3-93D2489953BE}"/>
    <cellStyle name="Currency 13 6 3 4 2" xfId="34393" xr:uid="{3326401D-E99B-44EA-975F-18EAB77EC658}"/>
    <cellStyle name="Currency 13 6 3 4 3" xfId="49276" xr:uid="{25DEF276-93B7-44F9-9F28-3A4C898A4505}"/>
    <cellStyle name="Currency 13 6 3 5" xfId="13857" xr:uid="{4E64E0F3-DA88-4E06-99F8-931DC5067953}"/>
    <cellStyle name="Currency 13 6 3 6" xfId="27547" xr:uid="{8324FE3B-D7E6-49C2-9D0B-0298E3EA33C6}"/>
    <cellStyle name="Currency 13 6 3 7" xfId="42430" xr:uid="{A0873218-B50B-4822-9E28-73D0F75F6D31}"/>
    <cellStyle name="Currency 13 6 4" xfId="7011" xr:uid="{99406A93-A725-45AC-971B-C295EEAB8CB8}"/>
    <cellStyle name="Currency 13 6 4 2" xfId="8724" xr:uid="{16DBB9AC-9AA7-4CC7-BAFA-C830CF038680}"/>
    <cellStyle name="Currency 13 6 4 2 2" xfId="12146" xr:uid="{6F2A1D85-8244-41B7-8E71-66CCBAE7DDA5}"/>
    <cellStyle name="Currency 13 6 4 2 2 2" xfId="25836" xr:uid="{CDC9ED55-21AD-4079-A8CB-924E72796EC2}"/>
    <cellStyle name="Currency 13 6 4 2 2 2 2" xfId="39528" xr:uid="{DF87BADE-E0FF-4BEE-A6DF-D145FFDF73DA}"/>
    <cellStyle name="Currency 13 6 4 2 2 2 3" xfId="54411" xr:uid="{EF307B94-B25C-4C01-A85D-27065B5052C0}"/>
    <cellStyle name="Currency 13 6 4 2 2 3" xfId="18992" xr:uid="{079A90A0-276D-4CEC-BFDF-7752D798C111}"/>
    <cellStyle name="Currency 13 6 4 2 2 4" xfId="32682" xr:uid="{4B1BA97F-5D22-438F-8253-CF788E31965F}"/>
    <cellStyle name="Currency 13 6 4 2 2 5" xfId="47565" xr:uid="{E8A27391-4144-4476-902D-07EE60C2A1D4}"/>
    <cellStyle name="Currency 13 6 4 2 3" xfId="22414" xr:uid="{0AF0FA3D-BF36-43A4-88DA-963A571AF71D}"/>
    <cellStyle name="Currency 13 6 4 2 3 2" xfId="36106" xr:uid="{129A653B-BE82-4D77-862E-C9910188063E}"/>
    <cellStyle name="Currency 13 6 4 2 3 3" xfId="50989" xr:uid="{66A0547C-E3D9-40A5-AFD0-F2DA3505D664}"/>
    <cellStyle name="Currency 13 6 4 2 4" xfId="15570" xr:uid="{7EBAC6B8-A03F-47FA-97A1-F84B1F51DD50}"/>
    <cellStyle name="Currency 13 6 4 2 5" xfId="29260" xr:uid="{0405BF98-8D9B-433C-8CC0-61C292E36379}"/>
    <cellStyle name="Currency 13 6 4 2 6" xfId="44143" xr:uid="{978C01EA-83B3-4214-A1D1-21F8358F12ED}"/>
    <cellStyle name="Currency 13 6 4 3" xfId="10434" xr:uid="{F9C0F1A4-D71E-445D-8E42-4B6879FAB5D8}"/>
    <cellStyle name="Currency 13 6 4 3 2" xfId="24124" xr:uid="{5367ED6D-0782-43F7-8475-8371EC4FEF61}"/>
    <cellStyle name="Currency 13 6 4 3 2 2" xfId="37816" xr:uid="{A6D091A3-AB31-48D3-97DC-601CFFB1F9EE}"/>
    <cellStyle name="Currency 13 6 4 3 2 3" xfId="52699" xr:uid="{48AB3D88-50C6-4645-B5E2-B565156EA53C}"/>
    <cellStyle name="Currency 13 6 4 3 3" xfId="17280" xr:uid="{AEFE02D4-28DD-465C-BC01-898340BBBEED}"/>
    <cellStyle name="Currency 13 6 4 3 4" xfId="30970" xr:uid="{8147F8BC-87F2-4CD2-98D9-DE68406EFF65}"/>
    <cellStyle name="Currency 13 6 4 3 5" xfId="45853" xr:uid="{7DCE5B26-0695-4D92-AA10-F45B68F9FA4C}"/>
    <cellStyle name="Currency 13 6 4 4" xfId="20702" xr:uid="{CFDC4CE1-48D0-4130-B462-CB791C37E9E7}"/>
    <cellStyle name="Currency 13 6 4 4 2" xfId="34394" xr:uid="{249410EF-2C16-4992-8B4B-490C4A5F8CE4}"/>
    <cellStyle name="Currency 13 6 4 4 3" xfId="49277" xr:uid="{3E7EBC05-51AC-48C8-9722-498041FC5392}"/>
    <cellStyle name="Currency 13 6 4 5" xfId="13858" xr:uid="{72114272-E7EF-4F2C-81EE-B06125D6B982}"/>
    <cellStyle name="Currency 13 6 4 6" xfId="27548" xr:uid="{8C557B31-89CF-4686-B2D8-2CBF4F18E7EF}"/>
    <cellStyle name="Currency 13 6 4 7" xfId="42431" xr:uid="{35CBFF12-B79A-4FDB-B8AA-B4B55FC1D6BA}"/>
    <cellStyle name="Currency 13 6 5" xfId="8720" xr:uid="{5CE0A1A2-F51B-4287-80A5-BC31958F95F2}"/>
    <cellStyle name="Currency 13 6 5 2" xfId="12142" xr:uid="{080E7876-B7A7-4961-A36B-20C6B6789876}"/>
    <cellStyle name="Currency 13 6 5 2 2" xfId="25832" xr:uid="{6A7DF1FF-87B5-479E-ADE3-029BA5413C76}"/>
    <cellStyle name="Currency 13 6 5 2 2 2" xfId="39524" xr:uid="{F5B4D6AD-2E2F-4636-AEC2-A9CFAC1F05B6}"/>
    <cellStyle name="Currency 13 6 5 2 2 3" xfId="54407" xr:uid="{C4C901D6-7959-44DA-AFB2-F2D02D3FD3C6}"/>
    <cellStyle name="Currency 13 6 5 2 3" xfId="18988" xr:uid="{2E1DB8B3-7EB2-4263-9637-C92EC03F4AE0}"/>
    <cellStyle name="Currency 13 6 5 2 4" xfId="32678" xr:uid="{6801B1A9-E7B7-4F5C-ADC2-668CB9A2E252}"/>
    <cellStyle name="Currency 13 6 5 2 5" xfId="47561" xr:uid="{1AD9F9F1-4E73-4A2F-93AC-5A8EAA5BFE5E}"/>
    <cellStyle name="Currency 13 6 5 3" xfId="22410" xr:uid="{95B1D559-C3D0-4410-BB63-95D75847EC5C}"/>
    <cellStyle name="Currency 13 6 5 3 2" xfId="36102" xr:uid="{252D9ABD-C53A-4219-B0CD-37AFB41CC55F}"/>
    <cellStyle name="Currency 13 6 5 3 3" xfId="50985" xr:uid="{F69C8A28-A795-4A4A-BDAD-54C1847D3CF5}"/>
    <cellStyle name="Currency 13 6 5 4" xfId="15566" xr:uid="{B89EAC4B-59C7-4AC7-A599-BDB44C2C4780}"/>
    <cellStyle name="Currency 13 6 5 5" xfId="29256" xr:uid="{6F0BA5DE-DCAC-4493-8643-76E1CEA2D80C}"/>
    <cellStyle name="Currency 13 6 5 6" xfId="44139" xr:uid="{B26E12D5-A856-4076-883D-B55E537C79DC}"/>
    <cellStyle name="Currency 13 6 6" xfId="10430" xr:uid="{1ECBBAA6-FA9F-4302-BF9F-F37DB26726D9}"/>
    <cellStyle name="Currency 13 6 6 2" xfId="24120" xr:uid="{8213B8EB-4A71-44AB-85C7-D701E6028FFD}"/>
    <cellStyle name="Currency 13 6 6 2 2" xfId="37812" xr:uid="{10DAF808-3CDD-4E9E-8557-4210A2D02EDA}"/>
    <cellStyle name="Currency 13 6 6 2 3" xfId="52695" xr:uid="{03FD89A8-4A1C-4798-BA49-E344AFB1D279}"/>
    <cellStyle name="Currency 13 6 6 3" xfId="17276" xr:uid="{CD7795BC-5C59-41AC-BFDC-8D826CC66B1B}"/>
    <cellStyle name="Currency 13 6 6 4" xfId="30966" xr:uid="{5060EB08-0E9C-428D-8702-33DDCC29ABE6}"/>
    <cellStyle name="Currency 13 6 6 5" xfId="45849" xr:uid="{8A82727E-844A-4E10-A4AB-4F3136F39906}"/>
    <cellStyle name="Currency 13 6 7" xfId="20698" xr:uid="{72A03ED7-A448-491E-87C7-F9279F76C05F}"/>
    <cellStyle name="Currency 13 6 7 2" xfId="34390" xr:uid="{52E67361-8ADA-40F4-B892-E2A63A9FC3A6}"/>
    <cellStyle name="Currency 13 6 7 3" xfId="49273" xr:uid="{178CCF3C-8029-4BD6-B622-416FD9992012}"/>
    <cellStyle name="Currency 13 6 8" xfId="13854" xr:uid="{1AA33950-F9D7-4AEB-89E1-8606D13513E0}"/>
    <cellStyle name="Currency 13 6 9" xfId="27544" xr:uid="{833AD803-34F8-420A-A93B-C9550B858687}"/>
    <cellStyle name="Currency 13 7" xfId="7012" xr:uid="{D3B2B288-DD4A-4730-92BA-EBE653148332}"/>
    <cellStyle name="Currency 13 7 10" xfId="42432" xr:uid="{14DD8603-35A3-432B-83EE-7C8FE52D4855}"/>
    <cellStyle name="Currency 13 7 2" xfId="7013" xr:uid="{76A28175-D545-4682-A0AF-7B01852B7089}"/>
    <cellStyle name="Currency 13 7 2 2" xfId="7014" xr:uid="{1B2120AC-5661-4A7D-A32E-19EFF215DC70}"/>
    <cellStyle name="Currency 13 7 2 2 2" xfId="8727" xr:uid="{5C7491D7-7FC3-4964-AAC1-E29CB15119E5}"/>
    <cellStyle name="Currency 13 7 2 2 2 2" xfId="12149" xr:uid="{5DB96A61-0803-4CE5-8C97-F1178D805C95}"/>
    <cellStyle name="Currency 13 7 2 2 2 2 2" xfId="25839" xr:uid="{F43F91CA-264A-4DA5-A032-57956A3B11B6}"/>
    <cellStyle name="Currency 13 7 2 2 2 2 2 2" xfId="39531" xr:uid="{3E909B24-B73E-4C6F-883E-EB8AF10E138E}"/>
    <cellStyle name="Currency 13 7 2 2 2 2 2 3" xfId="54414" xr:uid="{756A0A96-F8CB-4EC4-8086-3D80014ED07A}"/>
    <cellStyle name="Currency 13 7 2 2 2 2 3" xfId="18995" xr:uid="{74B282F0-2369-4FDD-ABA9-B5E22989BFBE}"/>
    <cellStyle name="Currency 13 7 2 2 2 2 4" xfId="32685" xr:uid="{CC563E56-6505-4EAF-A369-0979E676DD80}"/>
    <cellStyle name="Currency 13 7 2 2 2 2 5" xfId="47568" xr:uid="{8E4C0C29-24D8-4926-820F-7E85BAA14FAC}"/>
    <cellStyle name="Currency 13 7 2 2 2 3" xfId="22417" xr:uid="{5738AEDC-0112-4591-9369-07F2244B7F1C}"/>
    <cellStyle name="Currency 13 7 2 2 2 3 2" xfId="36109" xr:uid="{69621A05-F5FB-43D3-B418-108A66A61C4E}"/>
    <cellStyle name="Currency 13 7 2 2 2 3 3" xfId="50992" xr:uid="{63AC45D6-B144-494E-8A5F-5F5D2174F830}"/>
    <cellStyle name="Currency 13 7 2 2 2 4" xfId="15573" xr:uid="{75FC363A-1957-4ECA-8071-8A65B35DBE4C}"/>
    <cellStyle name="Currency 13 7 2 2 2 5" xfId="29263" xr:uid="{EE826BF4-D7ED-4433-B49D-056F5898A5BB}"/>
    <cellStyle name="Currency 13 7 2 2 2 6" xfId="44146" xr:uid="{2FEC6F71-E929-4014-A74F-DDA356CD597A}"/>
    <cellStyle name="Currency 13 7 2 2 3" xfId="10437" xr:uid="{B28B9543-A97E-4920-B5CC-9FE6F3B51944}"/>
    <cellStyle name="Currency 13 7 2 2 3 2" xfId="24127" xr:uid="{8D145244-D6CE-452A-BA41-3B90B8559032}"/>
    <cellStyle name="Currency 13 7 2 2 3 2 2" xfId="37819" xr:uid="{AD8D5E9C-CB09-4256-A994-C9DFDB6619E4}"/>
    <cellStyle name="Currency 13 7 2 2 3 2 3" xfId="52702" xr:uid="{9DD48274-0821-4308-8097-1D6FD978BC48}"/>
    <cellStyle name="Currency 13 7 2 2 3 3" xfId="17283" xr:uid="{CC5C4D15-0018-4EA3-AC16-BD43B1585793}"/>
    <cellStyle name="Currency 13 7 2 2 3 4" xfId="30973" xr:uid="{A2DE0F1F-C154-4386-B653-569FD9E3D51B}"/>
    <cellStyle name="Currency 13 7 2 2 3 5" xfId="45856" xr:uid="{2C3D70D8-9A5A-4580-AB9D-3A53B9032215}"/>
    <cellStyle name="Currency 13 7 2 2 4" xfId="20705" xr:uid="{6747485E-985F-48D9-833A-4D480AD0587C}"/>
    <cellStyle name="Currency 13 7 2 2 4 2" xfId="34397" xr:uid="{C271B57F-79EC-4F00-98B3-CE521B54C6FC}"/>
    <cellStyle name="Currency 13 7 2 2 4 3" xfId="49280" xr:uid="{6AFDD39F-734F-4F03-95A9-6A1AA3D2A814}"/>
    <cellStyle name="Currency 13 7 2 2 5" xfId="13861" xr:uid="{A1B8D599-ECA3-4826-A6D0-A49F8F3096C8}"/>
    <cellStyle name="Currency 13 7 2 2 6" xfId="27551" xr:uid="{57614494-60B4-4049-921C-9049951AE829}"/>
    <cellStyle name="Currency 13 7 2 2 7" xfId="42434" xr:uid="{3D22190D-5286-4E5F-B40E-0D148A7F4ADE}"/>
    <cellStyle name="Currency 13 7 2 3" xfId="8726" xr:uid="{65742157-330C-475A-AA0E-E7A6B9801CB2}"/>
    <cellStyle name="Currency 13 7 2 3 2" xfId="12148" xr:uid="{362654F1-3DD1-419B-A69F-9C7D21595924}"/>
    <cellStyle name="Currency 13 7 2 3 2 2" xfId="25838" xr:uid="{0AA79B99-8B38-4355-85A7-31E2498865E3}"/>
    <cellStyle name="Currency 13 7 2 3 2 2 2" xfId="39530" xr:uid="{310856FB-6B7F-4069-8F7E-C0AC03056D21}"/>
    <cellStyle name="Currency 13 7 2 3 2 2 3" xfId="54413" xr:uid="{D4CF28C0-E58C-4256-8E88-9436A610C486}"/>
    <cellStyle name="Currency 13 7 2 3 2 3" xfId="18994" xr:uid="{3F150FF0-24B2-4CA4-B89C-A088E85A7009}"/>
    <cellStyle name="Currency 13 7 2 3 2 4" xfId="32684" xr:uid="{0A0EE923-A534-4B30-A62A-DEE674D4EA99}"/>
    <cellStyle name="Currency 13 7 2 3 2 5" xfId="47567" xr:uid="{A22AABBE-CB96-488E-90E9-C45D26A46856}"/>
    <cellStyle name="Currency 13 7 2 3 3" xfId="22416" xr:uid="{4C9BD7AC-90B8-4CE0-940C-74AB49FCB378}"/>
    <cellStyle name="Currency 13 7 2 3 3 2" xfId="36108" xr:uid="{76FFB8E4-F051-4B8D-8D54-A057793DEB4D}"/>
    <cellStyle name="Currency 13 7 2 3 3 3" xfId="50991" xr:uid="{6F142C32-42B3-40FA-B65E-32A9CAADED62}"/>
    <cellStyle name="Currency 13 7 2 3 4" xfId="15572" xr:uid="{1C2B4AAD-CA82-4824-BBDB-012100A56F5D}"/>
    <cellStyle name="Currency 13 7 2 3 5" xfId="29262" xr:uid="{2865776B-72EA-4296-9DFD-0F304DB929D8}"/>
    <cellStyle name="Currency 13 7 2 3 6" xfId="44145" xr:uid="{ECA87595-01B7-4196-916C-B3ABCF3ECD4D}"/>
    <cellStyle name="Currency 13 7 2 4" xfId="10436" xr:uid="{48645B7F-F007-4AA2-B4C7-F02000A1A0B9}"/>
    <cellStyle name="Currency 13 7 2 4 2" xfId="24126" xr:uid="{6CE2B946-713B-479D-BD12-A8357FEAE53B}"/>
    <cellStyle name="Currency 13 7 2 4 2 2" xfId="37818" xr:uid="{E4E4FE9B-1CFE-4DC6-82F2-AB3A6E156AF3}"/>
    <cellStyle name="Currency 13 7 2 4 2 3" xfId="52701" xr:uid="{2C5F72A0-2179-4642-9942-47FC14B91052}"/>
    <cellStyle name="Currency 13 7 2 4 3" xfId="17282" xr:uid="{1847EB7E-5DC7-483C-BB32-BDB4AE40C994}"/>
    <cellStyle name="Currency 13 7 2 4 4" xfId="30972" xr:uid="{9250156E-96A2-43DC-9F52-53A284E3266E}"/>
    <cellStyle name="Currency 13 7 2 4 5" xfId="45855" xr:uid="{A86A5809-D7E2-41AA-A012-61356912A914}"/>
    <cellStyle name="Currency 13 7 2 5" xfId="20704" xr:uid="{6054FD37-CA74-443E-B275-374BD4C88B07}"/>
    <cellStyle name="Currency 13 7 2 5 2" xfId="34396" xr:uid="{A2B2F6EF-2AD9-49B7-830D-DA8E403FEF89}"/>
    <cellStyle name="Currency 13 7 2 5 3" xfId="49279" xr:uid="{14967AB3-D67E-41C0-8E63-3E0CB8244F89}"/>
    <cellStyle name="Currency 13 7 2 6" xfId="13860" xr:uid="{FEB9C91D-1172-429C-87E2-C0C33917BB80}"/>
    <cellStyle name="Currency 13 7 2 7" xfId="27550" xr:uid="{692C66D2-713A-4C1C-8DC4-F3C14A19E45E}"/>
    <cellStyle name="Currency 13 7 2 8" xfId="42433" xr:uid="{A837AD07-EB0C-4488-9D1B-3D15D85A3A99}"/>
    <cellStyle name="Currency 13 7 3" xfId="7015" xr:uid="{BA9F7C54-9F8F-4374-A738-54DA260B6692}"/>
    <cellStyle name="Currency 13 7 3 2" xfId="8728" xr:uid="{E5921D3F-1139-4D37-BCA2-E700D0B1179F}"/>
    <cellStyle name="Currency 13 7 3 2 2" xfId="12150" xr:uid="{AEBD2598-6C4E-42DD-BE67-40203083BA46}"/>
    <cellStyle name="Currency 13 7 3 2 2 2" xfId="25840" xr:uid="{A680377E-FD02-4316-9614-69A107935A5E}"/>
    <cellStyle name="Currency 13 7 3 2 2 2 2" xfId="39532" xr:uid="{F5417D34-ECA9-4FA1-8CF2-4526F0E1B33F}"/>
    <cellStyle name="Currency 13 7 3 2 2 2 3" xfId="54415" xr:uid="{1136D1F2-DEF8-497F-9417-A67C4903D42B}"/>
    <cellStyle name="Currency 13 7 3 2 2 3" xfId="18996" xr:uid="{EE4E9B95-D905-4821-A1F3-F5B5E871464F}"/>
    <cellStyle name="Currency 13 7 3 2 2 4" xfId="32686" xr:uid="{2086B51E-A03F-4BB7-B186-47911391DEBC}"/>
    <cellStyle name="Currency 13 7 3 2 2 5" xfId="47569" xr:uid="{65329BDC-F933-498A-81C5-ADFB0E55C648}"/>
    <cellStyle name="Currency 13 7 3 2 3" xfId="22418" xr:uid="{D2A926BA-2292-45BD-AB11-94E38E0CBBE3}"/>
    <cellStyle name="Currency 13 7 3 2 3 2" xfId="36110" xr:uid="{5503610D-36CC-4BA8-B73E-EB5AA10C57C9}"/>
    <cellStyle name="Currency 13 7 3 2 3 3" xfId="50993" xr:uid="{BE9E2849-64EB-48CB-9B53-53E86B8BE09E}"/>
    <cellStyle name="Currency 13 7 3 2 4" xfId="15574" xr:uid="{180D8AFF-6A22-4355-AC25-B4A64ACBF3EC}"/>
    <cellStyle name="Currency 13 7 3 2 5" xfId="29264" xr:uid="{902AB2F9-5578-4C9F-A85F-47EDA42E0ECA}"/>
    <cellStyle name="Currency 13 7 3 2 6" xfId="44147" xr:uid="{7A55CC3F-55C7-443D-816D-4A84C2C08ACE}"/>
    <cellStyle name="Currency 13 7 3 3" xfId="10438" xr:uid="{0B838F78-ABE0-4D53-90E3-D74FCCA9A8D9}"/>
    <cellStyle name="Currency 13 7 3 3 2" xfId="24128" xr:uid="{CB58F54A-D6F8-4BE0-91ED-E7264FF9A6E9}"/>
    <cellStyle name="Currency 13 7 3 3 2 2" xfId="37820" xr:uid="{17E94C59-0F7F-4F23-8D8F-2858FB5691EC}"/>
    <cellStyle name="Currency 13 7 3 3 2 3" xfId="52703" xr:uid="{67300D19-7BC3-49C2-BA39-D803CA882C2F}"/>
    <cellStyle name="Currency 13 7 3 3 3" xfId="17284" xr:uid="{D87FF17D-7F31-4074-884A-C80E5C34CC93}"/>
    <cellStyle name="Currency 13 7 3 3 4" xfId="30974" xr:uid="{3FF25789-BBCB-490F-9A9D-F547FF639B28}"/>
    <cellStyle name="Currency 13 7 3 3 5" xfId="45857" xr:uid="{22C49A0B-51E3-42BB-96B2-13A74887E620}"/>
    <cellStyle name="Currency 13 7 3 4" xfId="20706" xr:uid="{05278833-C28F-43C1-8C17-F3C2AAF7D21E}"/>
    <cellStyle name="Currency 13 7 3 4 2" xfId="34398" xr:uid="{5E91EF56-C325-4EB6-ACD4-F73FA096520E}"/>
    <cellStyle name="Currency 13 7 3 4 3" xfId="49281" xr:uid="{DE54E5D0-C606-47E2-950E-EAA7C62212FA}"/>
    <cellStyle name="Currency 13 7 3 5" xfId="13862" xr:uid="{B920D7AC-CD21-4632-8DDB-FE37962A820A}"/>
    <cellStyle name="Currency 13 7 3 6" xfId="27552" xr:uid="{30259E15-4455-464E-804A-A13DBE48A755}"/>
    <cellStyle name="Currency 13 7 3 7" xfId="42435" xr:uid="{62F17B3F-B2D6-43F7-B46A-E10F9300B520}"/>
    <cellStyle name="Currency 13 7 4" xfId="7016" xr:uid="{BE6A4C32-EDF7-427E-93CC-039E1502F215}"/>
    <cellStyle name="Currency 13 7 4 2" xfId="8729" xr:uid="{ED842900-B831-4283-A544-E7CDF94E7653}"/>
    <cellStyle name="Currency 13 7 4 2 2" xfId="12151" xr:uid="{878C77B3-7A74-4D4E-943F-CAEF06944B58}"/>
    <cellStyle name="Currency 13 7 4 2 2 2" xfId="25841" xr:uid="{3754EAB8-3770-4E13-91F4-D91C1224DAFA}"/>
    <cellStyle name="Currency 13 7 4 2 2 2 2" xfId="39533" xr:uid="{445E693D-B6C6-450C-987E-903D7A9509FB}"/>
    <cellStyle name="Currency 13 7 4 2 2 2 3" xfId="54416" xr:uid="{1C6173E3-E575-4E66-B975-2F5F2460BA7C}"/>
    <cellStyle name="Currency 13 7 4 2 2 3" xfId="18997" xr:uid="{72C37AE4-33AD-4A08-9E7C-97264FBFAFF6}"/>
    <cellStyle name="Currency 13 7 4 2 2 4" xfId="32687" xr:uid="{53FAAF90-0265-4331-ADB3-466F77EB65EF}"/>
    <cellStyle name="Currency 13 7 4 2 2 5" xfId="47570" xr:uid="{96256335-314E-472D-9A9C-4CCF75B54D55}"/>
    <cellStyle name="Currency 13 7 4 2 3" xfId="22419" xr:uid="{F2B9D026-8DB2-49BE-8AC5-1100A7093AA9}"/>
    <cellStyle name="Currency 13 7 4 2 3 2" xfId="36111" xr:uid="{FF73FFC0-E597-4726-9BE3-99069DEE4934}"/>
    <cellStyle name="Currency 13 7 4 2 3 3" xfId="50994" xr:uid="{50DB96DB-30B2-44DC-9289-DD2AD45DE2B3}"/>
    <cellStyle name="Currency 13 7 4 2 4" xfId="15575" xr:uid="{397DE340-19BC-4296-AE23-3F94EB15CB38}"/>
    <cellStyle name="Currency 13 7 4 2 5" xfId="29265" xr:uid="{F3739880-A037-46E6-92C4-F4868E5A3B79}"/>
    <cellStyle name="Currency 13 7 4 2 6" xfId="44148" xr:uid="{C122A70C-B033-4784-8326-073BB7B81364}"/>
    <cellStyle name="Currency 13 7 4 3" xfId="10439" xr:uid="{01612999-5FAF-4E7D-AEE6-A49048E851B6}"/>
    <cellStyle name="Currency 13 7 4 3 2" xfId="24129" xr:uid="{B8BAB76A-CF31-4CFF-ABF1-8071A47022DB}"/>
    <cellStyle name="Currency 13 7 4 3 2 2" xfId="37821" xr:uid="{AE3AE402-8E38-43C6-8435-6A1F792604C2}"/>
    <cellStyle name="Currency 13 7 4 3 2 3" xfId="52704" xr:uid="{1174C395-47B7-4426-81B8-F122CE407A85}"/>
    <cellStyle name="Currency 13 7 4 3 3" xfId="17285" xr:uid="{61759B94-53DF-445A-B586-4DCCC0A2CE4D}"/>
    <cellStyle name="Currency 13 7 4 3 4" xfId="30975" xr:uid="{3B1FBC43-FA69-4E5C-A6C8-6FFEA345E3DA}"/>
    <cellStyle name="Currency 13 7 4 3 5" xfId="45858" xr:uid="{492A5DE9-99E7-4A5A-BAE3-1A0AF7DBCBB9}"/>
    <cellStyle name="Currency 13 7 4 4" xfId="20707" xr:uid="{F6222E04-B731-456B-BE0E-7ADDB352505A}"/>
    <cellStyle name="Currency 13 7 4 4 2" xfId="34399" xr:uid="{395C2E64-F41F-435D-B7A4-7C19567D3D4E}"/>
    <cellStyle name="Currency 13 7 4 4 3" xfId="49282" xr:uid="{DADA3AE0-08D6-4EC9-AC65-E52648653306}"/>
    <cellStyle name="Currency 13 7 4 5" xfId="13863" xr:uid="{8C4F6BCD-8175-4918-A5FC-363541AF146F}"/>
    <cellStyle name="Currency 13 7 4 6" xfId="27553" xr:uid="{3B033E4D-17F6-4E44-AC55-C2F1EA19D7C6}"/>
    <cellStyle name="Currency 13 7 4 7" xfId="42436" xr:uid="{AE9FFEB4-1CA4-4BE3-AD85-F30EB989E4FB}"/>
    <cellStyle name="Currency 13 7 5" xfId="8725" xr:uid="{BAB2F71A-C957-46FD-87E6-384972109C0C}"/>
    <cellStyle name="Currency 13 7 5 2" xfId="12147" xr:uid="{6E2B9125-C6B1-45C1-A768-A5858D888E78}"/>
    <cellStyle name="Currency 13 7 5 2 2" xfId="25837" xr:uid="{EBC50D12-65DD-465C-A3BD-1D3919F9B30E}"/>
    <cellStyle name="Currency 13 7 5 2 2 2" xfId="39529" xr:uid="{0601305B-0BB0-477A-9D9E-1B35B20BB515}"/>
    <cellStyle name="Currency 13 7 5 2 2 3" xfId="54412" xr:uid="{981E8264-08DB-45F3-B6ED-B0D1CBEF743D}"/>
    <cellStyle name="Currency 13 7 5 2 3" xfId="18993" xr:uid="{39091CE0-9D33-4BFC-950C-9436419D94E4}"/>
    <cellStyle name="Currency 13 7 5 2 4" xfId="32683" xr:uid="{E1226C78-1E3A-4498-B1C8-C61E29936A3D}"/>
    <cellStyle name="Currency 13 7 5 2 5" xfId="47566" xr:uid="{CA309FB8-6C18-47A9-9E01-3E06F5A4BD2D}"/>
    <cellStyle name="Currency 13 7 5 3" xfId="22415" xr:uid="{5B1ADE70-A6D1-4C98-ACEA-FE369B82E30E}"/>
    <cellStyle name="Currency 13 7 5 3 2" xfId="36107" xr:uid="{4F1D7881-A5F6-4329-BADF-B133341B24E1}"/>
    <cellStyle name="Currency 13 7 5 3 3" xfId="50990" xr:uid="{8F8234C0-9566-40C5-9041-CB781E0840CD}"/>
    <cellStyle name="Currency 13 7 5 4" xfId="15571" xr:uid="{DF6D289D-35BC-4C58-855F-6225DB552C53}"/>
    <cellStyle name="Currency 13 7 5 5" xfId="29261" xr:uid="{BD9D57B1-E5EE-4848-B558-6D589FC91B8C}"/>
    <cellStyle name="Currency 13 7 5 6" xfId="44144" xr:uid="{B933C94B-205C-45B1-B543-11C98F9AF3D6}"/>
    <cellStyle name="Currency 13 7 6" xfId="10435" xr:uid="{AECBF6F6-431C-4A2B-A294-80CA474234C2}"/>
    <cellStyle name="Currency 13 7 6 2" xfId="24125" xr:uid="{97B5BEA6-5E41-4A21-A706-8FA96911EBA9}"/>
    <cellStyle name="Currency 13 7 6 2 2" xfId="37817" xr:uid="{B090E304-C8C9-4ADD-85D6-0DABAD530DED}"/>
    <cellStyle name="Currency 13 7 6 2 3" xfId="52700" xr:uid="{8145B915-E11E-4EB2-AC42-FBB05372726C}"/>
    <cellStyle name="Currency 13 7 6 3" xfId="17281" xr:uid="{67831DEE-BA69-498A-B34B-6CE80BB8C52F}"/>
    <cellStyle name="Currency 13 7 6 4" xfId="30971" xr:uid="{AF4A184D-D11F-4A53-9FA9-750328799101}"/>
    <cellStyle name="Currency 13 7 6 5" xfId="45854" xr:uid="{DD3ECBA3-4D08-411A-B541-77186DCD5E3F}"/>
    <cellStyle name="Currency 13 7 7" xfId="20703" xr:uid="{C2353100-861E-4772-A1FF-BA19A25565EE}"/>
    <cellStyle name="Currency 13 7 7 2" xfId="34395" xr:uid="{42DA5CF2-BB1C-445A-A292-53477F287F75}"/>
    <cellStyle name="Currency 13 7 7 3" xfId="49278" xr:uid="{2182A221-7DBB-46EA-B274-F107A565921E}"/>
    <cellStyle name="Currency 13 7 8" xfId="13859" xr:uid="{0F641D29-003B-48CD-90DB-A1E07E03C7A0}"/>
    <cellStyle name="Currency 13 7 9" xfId="27549" xr:uid="{C847E12C-D3EA-4B82-AD99-9300ABBDCBCC}"/>
    <cellStyle name="Currency 13 8" xfId="7017" xr:uid="{F8CA0504-3C8C-4626-8620-AC9315DA3FD1}"/>
    <cellStyle name="Currency 13 8 2" xfId="7018" xr:uid="{87F4E901-DE1E-491B-8670-8A43A2FE2901}"/>
    <cellStyle name="Currency 13 8 2 2" xfId="8731" xr:uid="{DF05E628-3F3F-40D0-A55E-1AD45C03651B}"/>
    <cellStyle name="Currency 13 8 2 2 2" xfId="12153" xr:uid="{E72DCEA4-32D9-4324-BD94-91BDFEDCBD6B}"/>
    <cellStyle name="Currency 13 8 2 2 2 2" xfId="25843" xr:uid="{967A5857-95A6-469C-B001-31889D4C728B}"/>
    <cellStyle name="Currency 13 8 2 2 2 2 2" xfId="39535" xr:uid="{D87752AE-EA4B-47E9-9015-4D78737E125B}"/>
    <cellStyle name="Currency 13 8 2 2 2 2 3" xfId="54418" xr:uid="{E629E6A1-12D8-44A5-8E88-25E112B93BC9}"/>
    <cellStyle name="Currency 13 8 2 2 2 3" xfId="18999" xr:uid="{6DA70A0A-E11F-4E1F-8E84-B677059D63E5}"/>
    <cellStyle name="Currency 13 8 2 2 2 4" xfId="32689" xr:uid="{F878E4BC-7224-47BD-990B-2639116DC8D8}"/>
    <cellStyle name="Currency 13 8 2 2 2 5" xfId="47572" xr:uid="{F1A6F1F0-8520-4543-BA75-87606FED8CDA}"/>
    <cellStyle name="Currency 13 8 2 2 3" xfId="22421" xr:uid="{01087C84-AEC1-41D1-BF89-6057AD5B5089}"/>
    <cellStyle name="Currency 13 8 2 2 3 2" xfId="36113" xr:uid="{1DAD9EBF-36EA-4DE8-AECB-FFE39E882557}"/>
    <cellStyle name="Currency 13 8 2 2 3 3" xfId="50996" xr:uid="{AB826BF4-8DFB-4F65-89AD-ED00D06F454E}"/>
    <cellStyle name="Currency 13 8 2 2 4" xfId="15577" xr:uid="{3F5B930F-09B6-4EA4-905F-92B57ACD05F6}"/>
    <cellStyle name="Currency 13 8 2 2 5" xfId="29267" xr:uid="{BE75601D-7F71-48E4-8356-675E4A53E00E}"/>
    <cellStyle name="Currency 13 8 2 2 6" xfId="44150" xr:uid="{C6D4B262-EE91-43C6-AC1B-B8E6DBE3F7E4}"/>
    <cellStyle name="Currency 13 8 2 3" xfId="10441" xr:uid="{C22DA3C9-6FFB-4FBE-9EFC-91BB61DBE8E4}"/>
    <cellStyle name="Currency 13 8 2 3 2" xfId="24131" xr:uid="{1A57BE32-60C3-43E2-8A4E-78392FE7E219}"/>
    <cellStyle name="Currency 13 8 2 3 2 2" xfId="37823" xr:uid="{92CE6072-8CC7-4C70-AB25-35A848CD6D26}"/>
    <cellStyle name="Currency 13 8 2 3 2 3" xfId="52706" xr:uid="{7A3FF25E-7065-495B-BAD0-38E406AD3A56}"/>
    <cellStyle name="Currency 13 8 2 3 3" xfId="17287" xr:uid="{C17AE38B-6A2B-4405-9916-18EF433EDBB9}"/>
    <cellStyle name="Currency 13 8 2 3 4" xfId="30977" xr:uid="{4FB944AE-F995-4D6D-A2A8-5B071287AE84}"/>
    <cellStyle name="Currency 13 8 2 3 5" xfId="45860" xr:uid="{7D3CC84B-620F-4726-B592-EC55738E9F55}"/>
    <cellStyle name="Currency 13 8 2 4" xfId="20709" xr:uid="{E31A71FC-D636-468A-A045-6C74ABD0BBF5}"/>
    <cellStyle name="Currency 13 8 2 4 2" xfId="34401" xr:uid="{0C8543FD-ABB7-443D-A63A-19F72C25C124}"/>
    <cellStyle name="Currency 13 8 2 4 3" xfId="49284" xr:uid="{B373D786-2B29-4A11-8E24-CA077A9F4627}"/>
    <cellStyle name="Currency 13 8 2 5" xfId="13865" xr:uid="{6A2F813B-F5AB-4480-83C2-A3BA0E6341F7}"/>
    <cellStyle name="Currency 13 8 2 6" xfId="27555" xr:uid="{FC74C9CE-0F31-424D-9A2A-6DE92D1F15DF}"/>
    <cellStyle name="Currency 13 8 2 7" xfId="42438" xr:uid="{76DC2DDA-EE13-4CB9-A0FA-2FC288BF9C2D}"/>
    <cellStyle name="Currency 13 8 3" xfId="8730" xr:uid="{B887B159-0399-4D8C-8026-9EA7C8D22A05}"/>
    <cellStyle name="Currency 13 8 3 2" xfId="12152" xr:uid="{1997C266-E0D9-438A-AB27-01D0C161D726}"/>
    <cellStyle name="Currency 13 8 3 2 2" xfId="25842" xr:uid="{A6272CE1-A35F-4EBC-A974-9D1C9C65931F}"/>
    <cellStyle name="Currency 13 8 3 2 2 2" xfId="39534" xr:uid="{9D90FD15-C410-492D-A259-BF1B07CCB7C7}"/>
    <cellStyle name="Currency 13 8 3 2 2 3" xfId="54417" xr:uid="{27798168-4930-435B-936F-7DE451A13B5A}"/>
    <cellStyle name="Currency 13 8 3 2 3" xfId="18998" xr:uid="{CE52F6A1-9A6A-4678-A75A-89619529548F}"/>
    <cellStyle name="Currency 13 8 3 2 4" xfId="32688" xr:uid="{24FB78C7-3AA6-4011-9833-350A67771FFB}"/>
    <cellStyle name="Currency 13 8 3 2 5" xfId="47571" xr:uid="{ABABDF4F-2662-4353-A16A-B1A1DDEDD68A}"/>
    <cellStyle name="Currency 13 8 3 3" xfId="22420" xr:uid="{F26CA62A-BC42-4216-BFE4-6E9CA5F569AE}"/>
    <cellStyle name="Currency 13 8 3 3 2" xfId="36112" xr:uid="{593DE835-832F-46BC-8B39-BEDE56ABE53C}"/>
    <cellStyle name="Currency 13 8 3 3 3" xfId="50995" xr:uid="{9CF0C0DB-4385-4E1A-B21A-2C2D3704F01A}"/>
    <cellStyle name="Currency 13 8 3 4" xfId="15576" xr:uid="{46121A02-0405-42E4-9586-12343F2995AD}"/>
    <cellStyle name="Currency 13 8 3 5" xfId="29266" xr:uid="{35AE7221-5B2A-4AAF-9CA8-7E87B76EE7EB}"/>
    <cellStyle name="Currency 13 8 3 6" xfId="44149" xr:uid="{04CF1C7A-7E86-42C1-B346-A33A7188C4AD}"/>
    <cellStyle name="Currency 13 8 4" xfId="10440" xr:uid="{CF8CFFA4-631C-49AE-8EAD-7438B0915430}"/>
    <cellStyle name="Currency 13 8 4 2" xfId="24130" xr:uid="{6C2B4D01-9338-48C4-AEB6-7E3CFF6ED3D8}"/>
    <cellStyle name="Currency 13 8 4 2 2" xfId="37822" xr:uid="{93079325-5C7C-4CDD-AB2E-F9EE84DB35E1}"/>
    <cellStyle name="Currency 13 8 4 2 3" xfId="52705" xr:uid="{56A8BF31-ADF5-4283-88AD-59F0F4730CC9}"/>
    <cellStyle name="Currency 13 8 4 3" xfId="17286" xr:uid="{7FF1ADE3-7E6D-421A-A29A-DA6B0C266E8F}"/>
    <cellStyle name="Currency 13 8 4 4" xfId="30976" xr:uid="{BCB138F5-D631-4469-AEA8-820D1BD8D4EA}"/>
    <cellStyle name="Currency 13 8 4 5" xfId="45859" xr:uid="{EBF1961C-900F-4390-B354-B2DE282649BE}"/>
    <cellStyle name="Currency 13 8 5" xfId="20708" xr:uid="{213CF2B1-5136-44E5-AEB9-97C4D71CD594}"/>
    <cellStyle name="Currency 13 8 5 2" xfId="34400" xr:uid="{29DB9B9C-4DA2-4C5E-9BCD-42DA1B6D2256}"/>
    <cellStyle name="Currency 13 8 5 3" xfId="49283" xr:uid="{5DA20427-73D1-4A71-BF17-A900FAECB7CE}"/>
    <cellStyle name="Currency 13 8 6" xfId="13864" xr:uid="{FBB5BF49-E393-47ED-A280-BEE1F233ABC7}"/>
    <cellStyle name="Currency 13 8 7" xfId="27554" xr:uid="{B1BB026C-329B-435B-9465-7B7FD18B5F70}"/>
    <cellStyle name="Currency 13 8 8" xfId="42437" xr:uid="{2317F413-70D0-43CC-9A12-110B33DDA288}"/>
    <cellStyle name="Currency 13 9" xfId="7019" xr:uid="{A38D8CEE-3D88-4D81-92E9-A3C04F0C84B1}"/>
    <cellStyle name="Currency 13 9 2" xfId="8732" xr:uid="{EAA3D728-E5A2-4217-A14B-9CED88ABD27E}"/>
    <cellStyle name="Currency 13 9 2 2" xfId="12154" xr:uid="{905D1C39-4BA9-4A8B-B47F-58D1ABC99554}"/>
    <cellStyle name="Currency 13 9 2 2 2" xfId="25844" xr:uid="{D2C1D51B-D7F9-4C3C-A92B-D91EDFCA66D3}"/>
    <cellStyle name="Currency 13 9 2 2 2 2" xfId="39536" xr:uid="{9A7DACFA-04E8-461A-9ABB-64791FBC8AFB}"/>
    <cellStyle name="Currency 13 9 2 2 2 3" xfId="54419" xr:uid="{92493468-45D2-446C-B091-210EE5143A00}"/>
    <cellStyle name="Currency 13 9 2 2 3" xfId="19000" xr:uid="{DEE6A8AA-4080-485C-BAC1-E2E97AE65147}"/>
    <cellStyle name="Currency 13 9 2 2 4" xfId="32690" xr:uid="{B5AA20B1-AF07-4285-A41E-9C4A48511C8A}"/>
    <cellStyle name="Currency 13 9 2 2 5" xfId="47573" xr:uid="{7C493054-CAD3-47CB-AC28-B76FA51B6D79}"/>
    <cellStyle name="Currency 13 9 2 3" xfId="22422" xr:uid="{F3A14F08-EF59-4DED-A508-F2A2CFD3C55D}"/>
    <cellStyle name="Currency 13 9 2 3 2" xfId="36114" xr:uid="{786947FD-5010-4984-9543-87A16234E6F7}"/>
    <cellStyle name="Currency 13 9 2 3 3" xfId="50997" xr:uid="{5D8ECD92-7CD9-4C38-BF7A-14F5F0E546AA}"/>
    <cellStyle name="Currency 13 9 2 4" xfId="15578" xr:uid="{6481C8FF-E867-4BE1-8B5C-76F2072F9AB0}"/>
    <cellStyle name="Currency 13 9 2 5" xfId="29268" xr:uid="{FA8E3AE1-83E9-4D43-B6CA-C0A5B06B196E}"/>
    <cellStyle name="Currency 13 9 2 6" xfId="44151" xr:uid="{6E56E353-01DB-40DD-8393-6834B0293995}"/>
    <cellStyle name="Currency 13 9 3" xfId="10442" xr:uid="{B304417E-48CC-4A73-989F-EB2BF5316D4B}"/>
    <cellStyle name="Currency 13 9 3 2" xfId="24132" xr:uid="{FB2E100D-ED78-4FB5-B35E-8DCC87223EA9}"/>
    <cellStyle name="Currency 13 9 3 2 2" xfId="37824" xr:uid="{AFF497D7-7E4E-4340-ADF6-9CE40415B55F}"/>
    <cellStyle name="Currency 13 9 3 2 3" xfId="52707" xr:uid="{5A705816-5367-4F8B-8DBA-3199E3C17777}"/>
    <cellStyle name="Currency 13 9 3 3" xfId="17288" xr:uid="{0056EDEA-A0B7-482A-9143-36F535EF1CFD}"/>
    <cellStyle name="Currency 13 9 3 4" xfId="30978" xr:uid="{E0B6B1F5-204B-4AE9-9C63-E9B9576317BD}"/>
    <cellStyle name="Currency 13 9 3 5" xfId="45861" xr:uid="{0366CDD3-D715-48DA-9568-CC2BF98776F7}"/>
    <cellStyle name="Currency 13 9 4" xfId="20710" xr:uid="{2276105D-D40E-41FA-AE53-E4448E985AC1}"/>
    <cellStyle name="Currency 13 9 4 2" xfId="34402" xr:uid="{40E27651-08E9-4C0B-8E8E-D7245A1E9CA5}"/>
    <cellStyle name="Currency 13 9 4 3" xfId="49285" xr:uid="{4C5ED014-FA6D-4C58-9417-3EFBE55F5DC0}"/>
    <cellStyle name="Currency 13 9 5" xfId="13866" xr:uid="{6F17256C-982B-4457-BBEF-A8C020503F49}"/>
    <cellStyle name="Currency 13 9 6" xfId="27556" xr:uid="{89981547-8336-47F5-8CEA-ED687D1000F4}"/>
    <cellStyle name="Currency 13 9 7" xfId="42439" xr:uid="{87EC1DBC-995E-4F54-8C00-E9551DD66FEF}"/>
    <cellStyle name="Currency 14" xfId="19" xr:uid="{AE2D5932-1F99-4F09-9F81-E226A27B2740}"/>
    <cellStyle name="Currency 14 2" xfId="3679" xr:uid="{1E4141B6-8317-4538-ACCC-0B621F237330}"/>
    <cellStyle name="Currency 14 2 2" xfId="4502" xr:uid="{A68B3EF6-9FF7-4D18-853B-31CDC8AA53FB}"/>
    <cellStyle name="Currency 14 3" xfId="4420" xr:uid="{73D2AC78-A86E-4847-AFC5-E10B6B56BDB2}"/>
    <cellStyle name="Currency 15" xfId="4391" xr:uid="{DAD87C15-883B-4A23-AC31-204596E6CE77}"/>
    <cellStyle name="Currency 15 2" xfId="4653" xr:uid="{DB0B6FF1-9907-47EC-9AD3-10DBABCEA226}"/>
    <cellStyle name="Currency 16" xfId="82" xr:uid="{01E3B3A4-B524-40DC-A64C-9BDA17B83283}"/>
    <cellStyle name="Currency 17" xfId="4300" xr:uid="{F0C2EA84-C87E-4077-BD45-6C1C7934D303}"/>
    <cellStyle name="Currency 17 2" xfId="4582" xr:uid="{AF65A151-3321-41C6-ADCF-255E494DCABF}"/>
    <cellStyle name="Currency 18" xfId="4669" xr:uid="{D5E6CDB7-87EC-4132-9EBC-09E5219592FD}"/>
    <cellStyle name="Currency 2" xfId="20" xr:uid="{3093A276-5D31-46BB-ADEA-F852739B16F4}"/>
    <cellStyle name="Currency 2 2" xfId="21" xr:uid="{6BADAC68-6468-46CE-BA69-EA42DBFA3852}"/>
    <cellStyle name="Currency 2 2 2" xfId="22" xr:uid="{135A62D3-B03A-4AA4-B39C-D485004DA84E}"/>
    <cellStyle name="Currency 2 2 2 2" xfId="23" xr:uid="{71376EDA-AAB4-4EEE-83E5-FD07CD4118AC}"/>
    <cellStyle name="Currency 2 2 2 2 10" xfId="7021" xr:uid="{CD9A13FE-513E-4FAB-8900-5199714FEA21}"/>
    <cellStyle name="Currency 2 2 2 2 10 2" xfId="8734" xr:uid="{A7CBD439-B103-4D02-A6B0-3051A84F07CD}"/>
    <cellStyle name="Currency 2 2 2 2 10 2 2" xfId="12156" xr:uid="{E106A964-B86B-4BB6-9511-423A228E5804}"/>
    <cellStyle name="Currency 2 2 2 2 10 2 2 2" xfId="25846" xr:uid="{489F8792-063B-4BE2-90BA-47EA5FCB8CCA}"/>
    <cellStyle name="Currency 2 2 2 2 10 2 2 2 2" xfId="39538" xr:uid="{6C5D1CBB-EA48-4EC1-B132-B968E9615DF1}"/>
    <cellStyle name="Currency 2 2 2 2 10 2 2 2 3" xfId="54421" xr:uid="{B72D53B7-4C6D-49FA-94C7-FACF03B7E494}"/>
    <cellStyle name="Currency 2 2 2 2 10 2 2 3" xfId="19002" xr:uid="{AD30E233-15F2-44DC-ACEE-955DBBAF4A97}"/>
    <cellStyle name="Currency 2 2 2 2 10 2 2 4" xfId="32692" xr:uid="{50394618-5228-4612-821B-5771D45D01D7}"/>
    <cellStyle name="Currency 2 2 2 2 10 2 2 5" xfId="47575" xr:uid="{3FF44CB7-8B7A-4265-A809-3EB2A9D85DE4}"/>
    <cellStyle name="Currency 2 2 2 2 10 2 3" xfId="22424" xr:uid="{5E6EECBE-943F-436F-9B3F-932F68502ACA}"/>
    <cellStyle name="Currency 2 2 2 2 10 2 3 2" xfId="36116" xr:uid="{3BD8073D-74A8-4371-B45F-9F43CD02E1F2}"/>
    <cellStyle name="Currency 2 2 2 2 10 2 3 3" xfId="50999" xr:uid="{2BC8AD82-A50F-48CE-9F08-0F9BC10BB924}"/>
    <cellStyle name="Currency 2 2 2 2 10 2 4" xfId="15580" xr:uid="{E110D6A5-CAD8-4953-BFA8-B79529FDEDB2}"/>
    <cellStyle name="Currency 2 2 2 2 10 2 5" xfId="29270" xr:uid="{D8B5428C-5C42-4DB7-B4A2-FCB41891FD26}"/>
    <cellStyle name="Currency 2 2 2 2 10 2 6" xfId="44153" xr:uid="{F26694A0-9F85-4A33-86C5-261ADCD1DA24}"/>
    <cellStyle name="Currency 2 2 2 2 10 3" xfId="10444" xr:uid="{272EE41C-02D2-4350-A403-328346B7845C}"/>
    <cellStyle name="Currency 2 2 2 2 10 3 2" xfId="24134" xr:uid="{B1B18241-C4FF-43A6-990A-0337CDCE2BD6}"/>
    <cellStyle name="Currency 2 2 2 2 10 3 2 2" xfId="37826" xr:uid="{76602F84-EB7F-4E77-ACE4-678F8D6C59D9}"/>
    <cellStyle name="Currency 2 2 2 2 10 3 2 3" xfId="52709" xr:uid="{983087D0-8632-4B8B-A652-7F6B18633C93}"/>
    <cellStyle name="Currency 2 2 2 2 10 3 3" xfId="17290" xr:uid="{DEAF43A9-0443-40F7-B20B-CCAF019FA163}"/>
    <cellStyle name="Currency 2 2 2 2 10 3 4" xfId="30980" xr:uid="{7C8F5ACF-696A-4760-A67A-45FE74758838}"/>
    <cellStyle name="Currency 2 2 2 2 10 3 5" xfId="45863" xr:uid="{DEB61A05-6281-477B-AAC4-800EAA1EC63D}"/>
    <cellStyle name="Currency 2 2 2 2 10 4" xfId="20712" xr:uid="{AF676CB7-AF23-4058-9374-A995CB1580BE}"/>
    <cellStyle name="Currency 2 2 2 2 10 4 2" xfId="34404" xr:uid="{E17E3D76-6647-496C-B8F1-319FF1B66EA3}"/>
    <cellStyle name="Currency 2 2 2 2 10 4 3" xfId="49287" xr:uid="{7A8633CC-D2D5-44F8-AC4E-6BEA36EC8E3F}"/>
    <cellStyle name="Currency 2 2 2 2 10 5" xfId="13868" xr:uid="{C51D8EB1-3EFD-42FE-BC22-D89C24D73C3D}"/>
    <cellStyle name="Currency 2 2 2 2 10 6" xfId="27558" xr:uid="{10BA0B46-5C41-49CC-BB92-A99B68406A12}"/>
    <cellStyle name="Currency 2 2 2 2 10 7" xfId="42441" xr:uid="{3717B6FB-6E97-4A81-9D13-EDF805E76155}"/>
    <cellStyle name="Currency 2 2 2 2 11" xfId="8733" xr:uid="{31E64BD9-7B18-4F68-85DA-6C893C5CA5E3}"/>
    <cellStyle name="Currency 2 2 2 2 11 2" xfId="12155" xr:uid="{FB0394FC-8307-43F1-9BF0-C871513A7149}"/>
    <cellStyle name="Currency 2 2 2 2 11 2 2" xfId="25845" xr:uid="{F06708B4-FC88-44B3-9876-608A15D5DED1}"/>
    <cellStyle name="Currency 2 2 2 2 11 2 2 2" xfId="39537" xr:uid="{C3F44287-7FE5-4C6B-B1B8-9AF17440F4E6}"/>
    <cellStyle name="Currency 2 2 2 2 11 2 2 3" xfId="54420" xr:uid="{77BEEBF8-1BF2-43F8-8189-1EE96E951012}"/>
    <cellStyle name="Currency 2 2 2 2 11 2 3" xfId="19001" xr:uid="{B483D18A-8AD2-4E74-B858-3F61B3EE9B2C}"/>
    <cellStyle name="Currency 2 2 2 2 11 2 4" xfId="32691" xr:uid="{043ED1B7-0DA7-428D-B1B5-32DFB5B380C1}"/>
    <cellStyle name="Currency 2 2 2 2 11 2 5" xfId="47574" xr:uid="{0B54484A-C66F-4F14-8C3F-26DA879F7D1B}"/>
    <cellStyle name="Currency 2 2 2 2 11 3" xfId="22423" xr:uid="{D997E2D9-D610-4CCF-9A14-CF48E2469925}"/>
    <cellStyle name="Currency 2 2 2 2 11 3 2" xfId="36115" xr:uid="{5242BABE-1090-4E3A-912A-76C915F9A3B7}"/>
    <cellStyle name="Currency 2 2 2 2 11 3 3" xfId="50998" xr:uid="{7746CE2E-3E6C-4B09-A017-03DA732BEB07}"/>
    <cellStyle name="Currency 2 2 2 2 11 4" xfId="15579" xr:uid="{8D5883F4-B70C-4047-A37A-04A92482F0FB}"/>
    <cellStyle name="Currency 2 2 2 2 11 5" xfId="29269" xr:uid="{7EBE3979-450B-4ECE-8948-7956E7AB4E0A}"/>
    <cellStyle name="Currency 2 2 2 2 11 6" xfId="44152" xr:uid="{4A625A09-C34B-4B44-AE97-8EE2F7C59DD5}"/>
    <cellStyle name="Currency 2 2 2 2 12" xfId="10443" xr:uid="{5AB43203-51E6-4C50-8892-109591559A74}"/>
    <cellStyle name="Currency 2 2 2 2 12 2" xfId="24133" xr:uid="{FBA57076-C1F2-4A60-AAC1-D46A6FCC8B45}"/>
    <cellStyle name="Currency 2 2 2 2 12 2 2" xfId="37825" xr:uid="{F50FDE7C-2B39-4F9B-B81C-1B00CAD9032F}"/>
    <cellStyle name="Currency 2 2 2 2 12 2 3" xfId="52708" xr:uid="{C1C9F81D-E26A-4929-BFAB-0597F36A24BA}"/>
    <cellStyle name="Currency 2 2 2 2 12 3" xfId="17289" xr:uid="{C4BCAA07-848F-4B34-92AF-BBC91E2DBF8F}"/>
    <cellStyle name="Currency 2 2 2 2 12 4" xfId="30979" xr:uid="{2F997F70-1CF2-4C73-A2B5-207DBF5EAE55}"/>
    <cellStyle name="Currency 2 2 2 2 12 5" xfId="45862" xr:uid="{53303250-89F0-4172-B9A3-50D85DB29E4D}"/>
    <cellStyle name="Currency 2 2 2 2 13" xfId="20711" xr:uid="{84B67685-789A-47A5-8F58-0A1A82AD312B}"/>
    <cellStyle name="Currency 2 2 2 2 13 2" xfId="34403" xr:uid="{0F2CFD4B-648A-4A9F-8458-CB85357DAD80}"/>
    <cellStyle name="Currency 2 2 2 2 13 3" xfId="49286" xr:uid="{5B803E46-159D-42C8-901A-3CF5F4F1DB90}"/>
    <cellStyle name="Currency 2 2 2 2 14" xfId="13867" xr:uid="{C5468047-A9FC-4C2D-A4DD-524A0F316027}"/>
    <cellStyle name="Currency 2 2 2 2 14 2" xfId="40953" xr:uid="{9B90F70A-6FC1-48B4-9AA5-1064087EBB6D}"/>
    <cellStyle name="Currency 2 2 2 2 15" xfId="27557" xr:uid="{8F8404AF-4EBB-4F15-98E1-CFADC0EE1760}"/>
    <cellStyle name="Currency 2 2 2 2 16" xfId="42440" xr:uid="{58212429-C292-4548-BD08-A14B95D79B71}"/>
    <cellStyle name="Currency 2 2 2 2 17" xfId="7020" xr:uid="{0CDB1D55-7258-4FB3-B938-90731D42AD85}"/>
    <cellStyle name="Currency 2 2 2 2 18" xfId="6132" xr:uid="{154B99F2-D635-4E9E-8815-D4E392972C46}"/>
    <cellStyle name="Currency 2 2 2 2 19" xfId="5540" xr:uid="{B463CD1F-0F81-436B-BCF8-02AECBCD9AFE}"/>
    <cellStyle name="Currency 2 2 2 2 2" xfId="4963" xr:uid="{FBDB24D9-9583-443A-AC7E-41FC7144E8D5}"/>
    <cellStyle name="Currency 2 2 2 2 2 10" xfId="8735" xr:uid="{5A36DADF-9B43-4AA8-BA5F-32FD762C9703}"/>
    <cellStyle name="Currency 2 2 2 2 2 10 2" xfId="12157" xr:uid="{D77AEB70-D5AB-4547-8BDE-183ECDD2908E}"/>
    <cellStyle name="Currency 2 2 2 2 2 10 2 2" xfId="25847" xr:uid="{C8B86CE6-E332-4510-90D7-9351E6C4E773}"/>
    <cellStyle name="Currency 2 2 2 2 2 10 2 2 2" xfId="39539" xr:uid="{11F92D27-1875-4BA2-902C-303253865228}"/>
    <cellStyle name="Currency 2 2 2 2 2 10 2 2 3" xfId="54422" xr:uid="{B39563ED-2A5E-40C9-B911-F7505AE9159C}"/>
    <cellStyle name="Currency 2 2 2 2 2 10 2 3" xfId="19003" xr:uid="{8607E9AD-6D52-4F1F-8E0A-D1CA71A40203}"/>
    <cellStyle name="Currency 2 2 2 2 2 10 2 4" xfId="32693" xr:uid="{D4DB00C9-F3A4-4B4C-8601-2BEAFA70FC10}"/>
    <cellStyle name="Currency 2 2 2 2 2 10 2 5" xfId="47576" xr:uid="{D05A639F-893E-4E09-8AFC-3E66831E2911}"/>
    <cellStyle name="Currency 2 2 2 2 2 10 3" xfId="22425" xr:uid="{37A1A9B9-56ED-417D-ACEA-1D084A126AA5}"/>
    <cellStyle name="Currency 2 2 2 2 2 10 3 2" xfId="36117" xr:uid="{9672243B-DD86-4435-B81A-F1373A9E553B}"/>
    <cellStyle name="Currency 2 2 2 2 2 10 3 3" xfId="51000" xr:uid="{E20DED43-176B-49B3-A570-258A66E8EFBE}"/>
    <cellStyle name="Currency 2 2 2 2 2 10 4" xfId="15581" xr:uid="{A3866355-6000-4606-AE56-136790543D67}"/>
    <cellStyle name="Currency 2 2 2 2 2 10 5" xfId="29271" xr:uid="{1E2CCF22-F971-44D8-A64E-3BFC053ED62E}"/>
    <cellStyle name="Currency 2 2 2 2 2 10 6" xfId="44154" xr:uid="{1E083BB5-6F74-4BAC-AE44-CCA0C01D5436}"/>
    <cellStyle name="Currency 2 2 2 2 2 11" xfId="10445" xr:uid="{30D2DF4C-0835-44DE-A4CA-A4CF7FD0EC4D}"/>
    <cellStyle name="Currency 2 2 2 2 2 11 2" xfId="24135" xr:uid="{BE4B93C2-F227-4531-B6A6-D6643CB26EEA}"/>
    <cellStyle name="Currency 2 2 2 2 2 11 2 2" xfId="37827" xr:uid="{8DD30048-9CF6-44CD-91A1-889B2E360BF1}"/>
    <cellStyle name="Currency 2 2 2 2 2 11 2 3" xfId="52710" xr:uid="{E3D53CEC-5ED9-436B-B172-3BFDA6C58CE3}"/>
    <cellStyle name="Currency 2 2 2 2 2 11 3" xfId="17291" xr:uid="{913C3798-6062-465C-B14E-3B3B095C054A}"/>
    <cellStyle name="Currency 2 2 2 2 2 11 4" xfId="30981" xr:uid="{B39F54EF-4B2A-48D5-85A1-68F02F717DD9}"/>
    <cellStyle name="Currency 2 2 2 2 2 11 5" xfId="45864" xr:uid="{2689AFD1-A957-4270-8DB4-E9B7F4A76920}"/>
    <cellStyle name="Currency 2 2 2 2 2 12" xfId="20713" xr:uid="{183291E9-1898-4F7C-BA69-3EF2BD11F8CD}"/>
    <cellStyle name="Currency 2 2 2 2 2 12 2" xfId="34405" xr:uid="{DCCF4C3B-B240-4CEE-B089-D6DB4E529077}"/>
    <cellStyle name="Currency 2 2 2 2 2 12 3" xfId="49288" xr:uid="{33CA6E43-08E1-4788-B4EE-AC2393AE8132}"/>
    <cellStyle name="Currency 2 2 2 2 2 13" xfId="13869" xr:uid="{63250884-9007-4696-AD6F-5AC6411D60A9}"/>
    <cellStyle name="Currency 2 2 2 2 2 13 2" xfId="41589" xr:uid="{7C327139-3A20-43E7-A38A-A6AC79DF37DB}"/>
    <cellStyle name="Currency 2 2 2 2 2 14" xfId="27559" xr:uid="{BC1DE540-9483-42CC-BAB8-EB89CED4837A}"/>
    <cellStyle name="Currency 2 2 2 2 2 15" xfId="42442" xr:uid="{19051986-94F2-4B21-9306-D6325E99DC18}"/>
    <cellStyle name="Currency 2 2 2 2 2 16" xfId="7022" xr:uid="{70BA6FDD-4782-40CE-8773-C9C15092E3EF}"/>
    <cellStyle name="Currency 2 2 2 2 2 2" xfId="7023" xr:uid="{E051FFF7-551A-4908-97B4-B7E9C798BD15}"/>
    <cellStyle name="Currency 2 2 2 2 2 2 10" xfId="20714" xr:uid="{8948BFE8-79E8-4FC7-8A82-A2EE5942F561}"/>
    <cellStyle name="Currency 2 2 2 2 2 2 10 2" xfId="34406" xr:uid="{057F1435-707F-4BB5-B89C-640BA141009D}"/>
    <cellStyle name="Currency 2 2 2 2 2 2 10 3" xfId="49289" xr:uid="{2CE396D6-7450-45AE-9BF7-C1C568113B38}"/>
    <cellStyle name="Currency 2 2 2 2 2 2 11" xfId="13870" xr:uid="{B2D2D99B-14BE-4A8C-96AC-0C7A3D62A2CB}"/>
    <cellStyle name="Currency 2 2 2 2 2 2 12" xfId="27560" xr:uid="{8725DE7F-6A0D-43E7-A4CA-4D96EC0A59E5}"/>
    <cellStyle name="Currency 2 2 2 2 2 2 13" xfId="42443" xr:uid="{82A2C39E-447F-4490-9B13-198686136045}"/>
    <cellStyle name="Currency 2 2 2 2 2 2 2" xfId="7024" xr:uid="{27F2F5A6-13DF-4CE8-A477-16C564F839A5}"/>
    <cellStyle name="Currency 2 2 2 2 2 2 2 10" xfId="13871" xr:uid="{CBD1B5F5-F882-4DC9-8E26-232A2D5E46B3}"/>
    <cellStyle name="Currency 2 2 2 2 2 2 2 11" xfId="27561" xr:uid="{3B6AE641-CB54-49FE-93A6-7DFCD1C31ABB}"/>
    <cellStyle name="Currency 2 2 2 2 2 2 2 12" xfId="42444" xr:uid="{0632BEB2-59A5-4DCC-8DDE-BAEEA468175F}"/>
    <cellStyle name="Currency 2 2 2 2 2 2 2 2" xfId="7025" xr:uid="{53A29105-623D-4677-AA4D-FDC7A9DD5AC9}"/>
    <cellStyle name="Currency 2 2 2 2 2 2 2 2 10" xfId="42445" xr:uid="{27BCEB54-9430-491C-A99A-8A1A5B68622D}"/>
    <cellStyle name="Currency 2 2 2 2 2 2 2 2 2" xfId="7026" xr:uid="{7DCDF63C-1726-44C1-B6E3-BB82436F3655}"/>
    <cellStyle name="Currency 2 2 2 2 2 2 2 2 2 2" xfId="7027" xr:uid="{CD5BA16C-25D9-4DA2-8160-6CD3C446F4D4}"/>
    <cellStyle name="Currency 2 2 2 2 2 2 2 2 2 2 2" xfId="8740" xr:uid="{F6079093-BADD-46EB-B0A7-93FF259F8061}"/>
    <cellStyle name="Currency 2 2 2 2 2 2 2 2 2 2 2 2" xfId="12162" xr:uid="{296C234B-DFFB-4127-811A-C7518EEDBE29}"/>
    <cellStyle name="Currency 2 2 2 2 2 2 2 2 2 2 2 2 2" xfId="25852" xr:uid="{93C7A10F-B6D8-4B35-9A2E-F44F4267246C}"/>
    <cellStyle name="Currency 2 2 2 2 2 2 2 2 2 2 2 2 2 2" xfId="39544" xr:uid="{04CD9DCF-CA1A-4352-9E03-2E9B3242DF87}"/>
    <cellStyle name="Currency 2 2 2 2 2 2 2 2 2 2 2 2 2 3" xfId="54427" xr:uid="{941E8F36-1CE6-4D5F-8727-8B71A3D3293D}"/>
    <cellStyle name="Currency 2 2 2 2 2 2 2 2 2 2 2 2 3" xfId="19008" xr:uid="{E3411E72-34B1-46CE-9B83-954FBD248AFC}"/>
    <cellStyle name="Currency 2 2 2 2 2 2 2 2 2 2 2 2 4" xfId="32698" xr:uid="{C05B615E-AE6F-4F09-8A36-578CB45C7236}"/>
    <cellStyle name="Currency 2 2 2 2 2 2 2 2 2 2 2 2 5" xfId="47581" xr:uid="{82BC99F8-4A76-40A9-9998-41137DF1BFBF}"/>
    <cellStyle name="Currency 2 2 2 2 2 2 2 2 2 2 2 3" xfId="22430" xr:uid="{D303C2E1-3B1C-473C-ACE0-95132B94F8D4}"/>
    <cellStyle name="Currency 2 2 2 2 2 2 2 2 2 2 2 3 2" xfId="36122" xr:uid="{3183C3A8-05BE-4E32-B1AB-DA3B39ABCE63}"/>
    <cellStyle name="Currency 2 2 2 2 2 2 2 2 2 2 2 3 3" xfId="51005" xr:uid="{B8C85747-E9E5-47FE-BD5D-1ADD6EDD0B21}"/>
    <cellStyle name="Currency 2 2 2 2 2 2 2 2 2 2 2 4" xfId="15586" xr:uid="{C5EA35DD-B373-4B60-AA66-3AD4B06224E6}"/>
    <cellStyle name="Currency 2 2 2 2 2 2 2 2 2 2 2 5" xfId="29276" xr:uid="{9223AF69-294B-4867-9BDE-2D894221ABB2}"/>
    <cellStyle name="Currency 2 2 2 2 2 2 2 2 2 2 2 6" xfId="44159" xr:uid="{58F00A9F-9F8B-4EA5-8973-B81BB1602002}"/>
    <cellStyle name="Currency 2 2 2 2 2 2 2 2 2 2 3" xfId="10450" xr:uid="{8B4CF4DF-9E32-4E13-9C1B-0DC3DB5F14FD}"/>
    <cellStyle name="Currency 2 2 2 2 2 2 2 2 2 2 3 2" xfId="24140" xr:uid="{39543283-6D85-4F04-B185-AB81F330F1DB}"/>
    <cellStyle name="Currency 2 2 2 2 2 2 2 2 2 2 3 2 2" xfId="37832" xr:uid="{2C517AD8-7F6D-4A80-9A3B-993234400F71}"/>
    <cellStyle name="Currency 2 2 2 2 2 2 2 2 2 2 3 2 3" xfId="52715" xr:uid="{A2736619-F21D-4B43-9CBD-A900C8A95FB1}"/>
    <cellStyle name="Currency 2 2 2 2 2 2 2 2 2 2 3 3" xfId="17296" xr:uid="{0637FBD5-34ED-4711-9005-D3F60561ECEC}"/>
    <cellStyle name="Currency 2 2 2 2 2 2 2 2 2 2 3 4" xfId="30986" xr:uid="{3C4B7036-99AA-458C-8305-87712940C545}"/>
    <cellStyle name="Currency 2 2 2 2 2 2 2 2 2 2 3 5" xfId="45869" xr:uid="{9E0F0E44-0028-4DE9-A42E-638C05ECD494}"/>
    <cellStyle name="Currency 2 2 2 2 2 2 2 2 2 2 4" xfId="20718" xr:uid="{4AA73907-2C25-4CBC-BA07-11BA7416A96E}"/>
    <cellStyle name="Currency 2 2 2 2 2 2 2 2 2 2 4 2" xfId="34410" xr:uid="{EE93E7B0-8C6D-4CD6-BC36-278A968821EF}"/>
    <cellStyle name="Currency 2 2 2 2 2 2 2 2 2 2 4 3" xfId="49293" xr:uid="{B6FE025E-DA47-459D-8D1E-2D7CB3025501}"/>
    <cellStyle name="Currency 2 2 2 2 2 2 2 2 2 2 5" xfId="13874" xr:uid="{981C9F61-EDA8-4513-97D7-7D88E1C8DCB3}"/>
    <cellStyle name="Currency 2 2 2 2 2 2 2 2 2 2 6" xfId="27564" xr:uid="{83AA6D18-E91C-449B-959C-31AD295A4CC3}"/>
    <cellStyle name="Currency 2 2 2 2 2 2 2 2 2 2 7" xfId="42447" xr:uid="{D55E7079-E241-4966-A5A4-019D50615977}"/>
    <cellStyle name="Currency 2 2 2 2 2 2 2 2 2 3" xfId="8739" xr:uid="{9F85BF5C-6033-4441-998C-CF0CF28769AB}"/>
    <cellStyle name="Currency 2 2 2 2 2 2 2 2 2 3 2" xfId="12161" xr:uid="{CEBF3951-F339-49D0-8D99-A77D928B03AC}"/>
    <cellStyle name="Currency 2 2 2 2 2 2 2 2 2 3 2 2" xfId="25851" xr:uid="{1110E44D-34A1-47C2-B360-7560D16EBF8E}"/>
    <cellStyle name="Currency 2 2 2 2 2 2 2 2 2 3 2 2 2" xfId="39543" xr:uid="{B68BAB4E-FB7D-42D1-9C1B-2694145F93C3}"/>
    <cellStyle name="Currency 2 2 2 2 2 2 2 2 2 3 2 2 3" xfId="54426" xr:uid="{867CB34E-C0DA-483F-9226-E9A29466FAC7}"/>
    <cellStyle name="Currency 2 2 2 2 2 2 2 2 2 3 2 3" xfId="19007" xr:uid="{61252632-6ED4-4137-ADAE-2E6AEE74501E}"/>
    <cellStyle name="Currency 2 2 2 2 2 2 2 2 2 3 2 4" xfId="32697" xr:uid="{EED9174D-4BF1-4181-8468-E60E8DE392BC}"/>
    <cellStyle name="Currency 2 2 2 2 2 2 2 2 2 3 2 5" xfId="47580" xr:uid="{BA13667B-12E1-4E35-BAD4-AB10C3A0EFED}"/>
    <cellStyle name="Currency 2 2 2 2 2 2 2 2 2 3 3" xfId="22429" xr:uid="{70954266-0F9D-4733-9340-F1FECB1284DE}"/>
    <cellStyle name="Currency 2 2 2 2 2 2 2 2 2 3 3 2" xfId="36121" xr:uid="{E4493EF0-8DAF-4400-B497-559ECAC8899A}"/>
    <cellStyle name="Currency 2 2 2 2 2 2 2 2 2 3 3 3" xfId="51004" xr:uid="{58B2CBAF-9E72-4A59-9F6D-2F988F86695A}"/>
    <cellStyle name="Currency 2 2 2 2 2 2 2 2 2 3 4" xfId="15585" xr:uid="{86C49658-9252-4F73-BE2F-CC337508C42E}"/>
    <cellStyle name="Currency 2 2 2 2 2 2 2 2 2 3 5" xfId="29275" xr:uid="{CE0F6A55-529D-48AF-8EBA-D40D019BB6AF}"/>
    <cellStyle name="Currency 2 2 2 2 2 2 2 2 2 3 6" xfId="44158" xr:uid="{0708800D-A4AB-42F1-9A98-112E95F85532}"/>
    <cellStyle name="Currency 2 2 2 2 2 2 2 2 2 4" xfId="10449" xr:uid="{3B40AF99-6059-4E3E-A7FD-A50BA88C9745}"/>
    <cellStyle name="Currency 2 2 2 2 2 2 2 2 2 4 2" xfId="24139" xr:uid="{A317BA36-C64D-45AE-86D7-141C0C1CB77B}"/>
    <cellStyle name="Currency 2 2 2 2 2 2 2 2 2 4 2 2" xfId="37831" xr:uid="{2AF9348F-E1A2-4873-9A39-664CEF8FDFDA}"/>
    <cellStyle name="Currency 2 2 2 2 2 2 2 2 2 4 2 3" xfId="52714" xr:uid="{879474D5-9784-4F45-B70A-7E47B8881A4E}"/>
    <cellStyle name="Currency 2 2 2 2 2 2 2 2 2 4 3" xfId="17295" xr:uid="{009EC083-9307-4ED1-8AE5-60FC032038A6}"/>
    <cellStyle name="Currency 2 2 2 2 2 2 2 2 2 4 4" xfId="30985" xr:uid="{372171A7-0C26-4C12-BB1F-07F9140E536B}"/>
    <cellStyle name="Currency 2 2 2 2 2 2 2 2 2 4 5" xfId="45868" xr:uid="{1D46BD12-57B6-495B-B7EC-1ADE216F86F9}"/>
    <cellStyle name="Currency 2 2 2 2 2 2 2 2 2 5" xfId="20717" xr:uid="{11854C79-D4D6-417F-93C0-2EB9231CB01C}"/>
    <cellStyle name="Currency 2 2 2 2 2 2 2 2 2 5 2" xfId="34409" xr:uid="{BD954A76-53F7-49AD-A17B-F84C1B772F43}"/>
    <cellStyle name="Currency 2 2 2 2 2 2 2 2 2 5 3" xfId="49292" xr:uid="{7EF5F83F-7EA8-400F-8F2C-BB83FE628B24}"/>
    <cellStyle name="Currency 2 2 2 2 2 2 2 2 2 6" xfId="13873" xr:uid="{E9D96559-C036-46DB-A9C9-E7F66CE70019}"/>
    <cellStyle name="Currency 2 2 2 2 2 2 2 2 2 7" xfId="27563" xr:uid="{65BD4E35-1F74-45DA-ACCB-7E11CC569F3A}"/>
    <cellStyle name="Currency 2 2 2 2 2 2 2 2 2 8" xfId="42446" xr:uid="{7BA105F1-FE74-4100-9DAE-23CA5EF404A6}"/>
    <cellStyle name="Currency 2 2 2 2 2 2 2 2 3" xfId="7028" xr:uid="{4C4E354A-6C7B-47EC-9AD4-0CA3A69EAADC}"/>
    <cellStyle name="Currency 2 2 2 2 2 2 2 2 3 2" xfId="8741" xr:uid="{F42382B8-434C-46D3-8DFF-94DB3CAFC6ED}"/>
    <cellStyle name="Currency 2 2 2 2 2 2 2 2 3 2 2" xfId="12163" xr:uid="{3DB5DDE1-85D0-486D-8D93-68AB27348365}"/>
    <cellStyle name="Currency 2 2 2 2 2 2 2 2 3 2 2 2" xfId="25853" xr:uid="{D14F3126-58F7-4067-B3F8-260A481957DA}"/>
    <cellStyle name="Currency 2 2 2 2 2 2 2 2 3 2 2 2 2" xfId="39545" xr:uid="{85C473B6-A3FA-4842-82AC-7E15EE41C3F9}"/>
    <cellStyle name="Currency 2 2 2 2 2 2 2 2 3 2 2 2 3" xfId="54428" xr:uid="{50DE4562-9D68-48CA-955F-42C6D92B381D}"/>
    <cellStyle name="Currency 2 2 2 2 2 2 2 2 3 2 2 3" xfId="19009" xr:uid="{13E35F48-61CA-4DCE-B035-C4F5553398AD}"/>
    <cellStyle name="Currency 2 2 2 2 2 2 2 2 3 2 2 4" xfId="32699" xr:uid="{8AE3FB47-84D7-4605-A6BB-258B78E1F935}"/>
    <cellStyle name="Currency 2 2 2 2 2 2 2 2 3 2 2 5" xfId="47582" xr:uid="{D947FFDA-4687-4048-85F1-1116BE211D41}"/>
    <cellStyle name="Currency 2 2 2 2 2 2 2 2 3 2 3" xfId="22431" xr:uid="{7542973C-91D5-4C2B-8BAF-19A3211D80EF}"/>
    <cellStyle name="Currency 2 2 2 2 2 2 2 2 3 2 3 2" xfId="36123" xr:uid="{55AA61DA-27B2-46DE-B690-71CCC2191DC2}"/>
    <cellStyle name="Currency 2 2 2 2 2 2 2 2 3 2 3 3" xfId="51006" xr:uid="{CA028C81-4085-49A9-9CB1-71750E25E9B6}"/>
    <cellStyle name="Currency 2 2 2 2 2 2 2 2 3 2 4" xfId="15587" xr:uid="{25C70179-737C-442F-A376-EF154CAFC51F}"/>
    <cellStyle name="Currency 2 2 2 2 2 2 2 2 3 2 5" xfId="29277" xr:uid="{80F35AB8-BAEF-4EC5-AA87-47D4934AF7E9}"/>
    <cellStyle name="Currency 2 2 2 2 2 2 2 2 3 2 6" xfId="44160" xr:uid="{2C136338-089F-4F05-B5C9-4A18432A2BC4}"/>
    <cellStyle name="Currency 2 2 2 2 2 2 2 2 3 3" xfId="10451" xr:uid="{2025C56C-9DB0-4703-BB69-CBA64861767E}"/>
    <cellStyle name="Currency 2 2 2 2 2 2 2 2 3 3 2" xfId="24141" xr:uid="{06F7E0B2-9763-4D6E-A476-AA38EB56B988}"/>
    <cellStyle name="Currency 2 2 2 2 2 2 2 2 3 3 2 2" xfId="37833" xr:uid="{C3DBF2F2-1AFA-4375-867B-F4D05AB99DC2}"/>
    <cellStyle name="Currency 2 2 2 2 2 2 2 2 3 3 2 3" xfId="52716" xr:uid="{11CA8116-1B68-478B-809E-BA5D8CCBB0E4}"/>
    <cellStyle name="Currency 2 2 2 2 2 2 2 2 3 3 3" xfId="17297" xr:uid="{4BE34850-EE0D-4466-88D8-3F4BFFBD418E}"/>
    <cellStyle name="Currency 2 2 2 2 2 2 2 2 3 3 4" xfId="30987" xr:uid="{1EE32E77-F664-4E0F-A218-A9B5CBFFE6F2}"/>
    <cellStyle name="Currency 2 2 2 2 2 2 2 2 3 3 5" xfId="45870" xr:uid="{87114D86-D6DC-4BF7-AAB2-B0EFDEF12D31}"/>
    <cellStyle name="Currency 2 2 2 2 2 2 2 2 3 4" xfId="20719" xr:uid="{BA524396-6BF3-4033-9A82-79C74CA5328E}"/>
    <cellStyle name="Currency 2 2 2 2 2 2 2 2 3 4 2" xfId="34411" xr:uid="{89BBB128-338F-4F83-8910-C95E55D526AB}"/>
    <cellStyle name="Currency 2 2 2 2 2 2 2 2 3 4 3" xfId="49294" xr:uid="{27F16E31-E633-471A-942E-5A792E3BFA34}"/>
    <cellStyle name="Currency 2 2 2 2 2 2 2 2 3 5" xfId="13875" xr:uid="{2ADCE319-E3DF-405F-89E1-694B312BADE4}"/>
    <cellStyle name="Currency 2 2 2 2 2 2 2 2 3 6" xfId="27565" xr:uid="{3E53E2A5-DDA6-470C-B2BF-9318F0FE153B}"/>
    <cellStyle name="Currency 2 2 2 2 2 2 2 2 3 7" xfId="42448" xr:uid="{3F4045F4-64D0-4499-85AA-8AC8AE67C08D}"/>
    <cellStyle name="Currency 2 2 2 2 2 2 2 2 4" xfId="7029" xr:uid="{1228130A-235E-4935-B333-5B1594B0FD06}"/>
    <cellStyle name="Currency 2 2 2 2 2 2 2 2 4 2" xfId="8742" xr:uid="{E83B3ED5-0433-4FC9-BE70-1581B00F52F7}"/>
    <cellStyle name="Currency 2 2 2 2 2 2 2 2 4 2 2" xfId="12164" xr:uid="{1A5CD774-60E6-48E1-8A0A-B41CEDBECC2C}"/>
    <cellStyle name="Currency 2 2 2 2 2 2 2 2 4 2 2 2" xfId="25854" xr:uid="{5950071D-94F5-40F1-A9ED-125A90A29680}"/>
    <cellStyle name="Currency 2 2 2 2 2 2 2 2 4 2 2 2 2" xfId="39546" xr:uid="{7455843F-2949-4EED-84D8-D24175EE14ED}"/>
    <cellStyle name="Currency 2 2 2 2 2 2 2 2 4 2 2 2 3" xfId="54429" xr:uid="{991C50DE-178E-41CF-8C18-77F39D6748B5}"/>
    <cellStyle name="Currency 2 2 2 2 2 2 2 2 4 2 2 3" xfId="19010" xr:uid="{05ADE8BE-75D4-4035-93EF-CEE0010851D2}"/>
    <cellStyle name="Currency 2 2 2 2 2 2 2 2 4 2 2 4" xfId="32700" xr:uid="{DB873A09-108A-4349-B85B-89AF299EC856}"/>
    <cellStyle name="Currency 2 2 2 2 2 2 2 2 4 2 2 5" xfId="47583" xr:uid="{277E6960-619F-403D-9ED4-0FAE0FF147AC}"/>
    <cellStyle name="Currency 2 2 2 2 2 2 2 2 4 2 3" xfId="22432" xr:uid="{A1E439C8-4E06-445F-B58A-1BC42915A9F7}"/>
    <cellStyle name="Currency 2 2 2 2 2 2 2 2 4 2 3 2" xfId="36124" xr:uid="{D9E43AC7-0CA1-4EE8-AD58-12109E90A856}"/>
    <cellStyle name="Currency 2 2 2 2 2 2 2 2 4 2 3 3" xfId="51007" xr:uid="{3496A810-A2FB-42DF-8D07-D7E99F7D7466}"/>
    <cellStyle name="Currency 2 2 2 2 2 2 2 2 4 2 4" xfId="15588" xr:uid="{B89CF6AC-5910-438F-B1B8-E56DE096D15D}"/>
    <cellStyle name="Currency 2 2 2 2 2 2 2 2 4 2 5" xfId="29278" xr:uid="{0185AC21-C931-47D7-9ABB-D54C444C7B50}"/>
    <cellStyle name="Currency 2 2 2 2 2 2 2 2 4 2 6" xfId="44161" xr:uid="{584A4F27-C7F9-4698-8968-30C1A1C6059A}"/>
    <cellStyle name="Currency 2 2 2 2 2 2 2 2 4 3" xfId="10452" xr:uid="{492323E2-3603-4DBD-9A71-A8BE6CC9D2D9}"/>
    <cellStyle name="Currency 2 2 2 2 2 2 2 2 4 3 2" xfId="24142" xr:uid="{3EF152F0-A0B3-4256-B429-56D24625D7E7}"/>
    <cellStyle name="Currency 2 2 2 2 2 2 2 2 4 3 2 2" xfId="37834" xr:uid="{DB294EA8-0528-4116-8EC2-B6BB0593FFD8}"/>
    <cellStyle name="Currency 2 2 2 2 2 2 2 2 4 3 2 3" xfId="52717" xr:uid="{C7B31E58-DED3-47A1-9861-BA8B897DB0B9}"/>
    <cellStyle name="Currency 2 2 2 2 2 2 2 2 4 3 3" xfId="17298" xr:uid="{CECA4E94-98B5-48C5-B425-76D7557A4C10}"/>
    <cellStyle name="Currency 2 2 2 2 2 2 2 2 4 3 4" xfId="30988" xr:uid="{CCEE0B53-2241-4388-8956-9715DA3C1AFD}"/>
    <cellStyle name="Currency 2 2 2 2 2 2 2 2 4 3 5" xfId="45871" xr:uid="{9C7C7FF5-C111-4D11-BD88-A004D2B840CD}"/>
    <cellStyle name="Currency 2 2 2 2 2 2 2 2 4 4" xfId="20720" xr:uid="{629B824A-6D9C-49E7-90F0-FCFE6477A5EB}"/>
    <cellStyle name="Currency 2 2 2 2 2 2 2 2 4 4 2" xfId="34412" xr:uid="{BE0DC1CE-84EA-495F-B9B0-E13486D24656}"/>
    <cellStyle name="Currency 2 2 2 2 2 2 2 2 4 4 3" xfId="49295" xr:uid="{BDDBDC39-DD02-4E3D-9ACD-FF2EA631C812}"/>
    <cellStyle name="Currency 2 2 2 2 2 2 2 2 4 5" xfId="13876" xr:uid="{33A6C6AE-92E0-4D59-81A1-F34842A0A9E9}"/>
    <cellStyle name="Currency 2 2 2 2 2 2 2 2 4 6" xfId="27566" xr:uid="{D0D4DF03-2F42-4E21-9C36-EE4F56CA5AED}"/>
    <cellStyle name="Currency 2 2 2 2 2 2 2 2 4 7" xfId="42449" xr:uid="{4500D1E4-12FB-4A02-8997-B550648CDD75}"/>
    <cellStyle name="Currency 2 2 2 2 2 2 2 2 5" xfId="8738" xr:uid="{17C5AA3A-6695-4FFB-BB49-6F92F9759178}"/>
    <cellStyle name="Currency 2 2 2 2 2 2 2 2 5 2" xfId="12160" xr:uid="{5016CDBC-C9D3-4656-8519-B814B1BF6B37}"/>
    <cellStyle name="Currency 2 2 2 2 2 2 2 2 5 2 2" xfId="25850" xr:uid="{5431D7B5-D4DF-4927-94C0-D73746F6C90B}"/>
    <cellStyle name="Currency 2 2 2 2 2 2 2 2 5 2 2 2" xfId="39542" xr:uid="{51C76D60-E486-43C8-A157-F6007430F560}"/>
    <cellStyle name="Currency 2 2 2 2 2 2 2 2 5 2 2 3" xfId="54425" xr:uid="{36028AF0-4FD8-4E17-B015-1E1F7E77E8FE}"/>
    <cellStyle name="Currency 2 2 2 2 2 2 2 2 5 2 3" xfId="19006" xr:uid="{D99D00C0-3B1D-43AC-BB04-1396C71890B2}"/>
    <cellStyle name="Currency 2 2 2 2 2 2 2 2 5 2 4" xfId="32696" xr:uid="{0EB00AE9-E9C6-4B29-A453-158BEC842C9B}"/>
    <cellStyle name="Currency 2 2 2 2 2 2 2 2 5 2 5" xfId="47579" xr:uid="{9E749AAA-E7A8-4698-92BE-62A57F4DB054}"/>
    <cellStyle name="Currency 2 2 2 2 2 2 2 2 5 3" xfId="22428" xr:uid="{1E39C87F-0687-48B5-8874-04DE5A9BDC35}"/>
    <cellStyle name="Currency 2 2 2 2 2 2 2 2 5 3 2" xfId="36120" xr:uid="{CFF99D1C-89DC-41B6-AA03-0A127187230F}"/>
    <cellStyle name="Currency 2 2 2 2 2 2 2 2 5 3 3" xfId="51003" xr:uid="{ED1E1E7C-5B7D-463E-9352-B601339BD2D1}"/>
    <cellStyle name="Currency 2 2 2 2 2 2 2 2 5 4" xfId="15584" xr:uid="{6E3A3A0B-9EE7-4368-99D6-2170EBEA3683}"/>
    <cellStyle name="Currency 2 2 2 2 2 2 2 2 5 5" xfId="29274" xr:uid="{1B09DCCE-2F1E-4179-B218-DF9FA260FC0C}"/>
    <cellStyle name="Currency 2 2 2 2 2 2 2 2 5 6" xfId="44157" xr:uid="{9B9504AE-BEB5-4460-8ECD-F2649BACFD2A}"/>
    <cellStyle name="Currency 2 2 2 2 2 2 2 2 6" xfId="10448" xr:uid="{4090C723-66F4-4D75-84FE-B38E2C3762DC}"/>
    <cellStyle name="Currency 2 2 2 2 2 2 2 2 6 2" xfId="24138" xr:uid="{7A7D1929-15CC-449F-9A13-4B27BA9C7A7E}"/>
    <cellStyle name="Currency 2 2 2 2 2 2 2 2 6 2 2" xfId="37830" xr:uid="{FA37D154-8B28-43B1-8290-B92B6512E114}"/>
    <cellStyle name="Currency 2 2 2 2 2 2 2 2 6 2 3" xfId="52713" xr:uid="{43EBEA23-749F-4976-9F4A-29A3EE647D96}"/>
    <cellStyle name="Currency 2 2 2 2 2 2 2 2 6 3" xfId="17294" xr:uid="{06AA328E-9CCD-4449-8B4A-A0E02F895D59}"/>
    <cellStyle name="Currency 2 2 2 2 2 2 2 2 6 4" xfId="30984" xr:uid="{C520D028-CA29-49B9-9697-DC3E5F1EA365}"/>
    <cellStyle name="Currency 2 2 2 2 2 2 2 2 6 5" xfId="45867" xr:uid="{FA809042-5E70-477B-BDA5-9AB2DCC549F4}"/>
    <cellStyle name="Currency 2 2 2 2 2 2 2 2 7" xfId="20716" xr:uid="{F95C7BB8-42BC-41DD-9203-2957B81B0906}"/>
    <cellStyle name="Currency 2 2 2 2 2 2 2 2 7 2" xfId="34408" xr:uid="{E43B0CFC-4777-465D-9006-51A067C7EF64}"/>
    <cellStyle name="Currency 2 2 2 2 2 2 2 2 7 3" xfId="49291" xr:uid="{E4167846-1F7D-4915-8F9D-DA672D9BCE55}"/>
    <cellStyle name="Currency 2 2 2 2 2 2 2 2 8" xfId="13872" xr:uid="{23A586B1-8DB6-4D35-9A25-B8A91EB9B5D0}"/>
    <cellStyle name="Currency 2 2 2 2 2 2 2 2 9" xfId="27562" xr:uid="{CF13E39B-858D-499B-B027-716529F1E297}"/>
    <cellStyle name="Currency 2 2 2 2 2 2 2 3" xfId="7030" xr:uid="{F13D0E9F-E608-42D3-8259-C330CD15725E}"/>
    <cellStyle name="Currency 2 2 2 2 2 2 2 3 10" xfId="42450" xr:uid="{730A004B-8EF1-40C2-8523-CC177600B875}"/>
    <cellStyle name="Currency 2 2 2 2 2 2 2 3 2" xfId="7031" xr:uid="{2A1930B7-1D15-4B37-9B6B-FBFBB7D6A807}"/>
    <cellStyle name="Currency 2 2 2 2 2 2 2 3 2 2" xfId="7032" xr:uid="{D243B131-231A-4386-A7FB-D99C7DF13EBC}"/>
    <cellStyle name="Currency 2 2 2 2 2 2 2 3 2 2 2" xfId="8745" xr:uid="{B157DD11-DF61-40E5-A1A9-31C4A24FE33C}"/>
    <cellStyle name="Currency 2 2 2 2 2 2 2 3 2 2 2 2" xfId="12167" xr:uid="{9899E6DD-AC7F-4691-B3A7-44A31B2D2E21}"/>
    <cellStyle name="Currency 2 2 2 2 2 2 2 3 2 2 2 2 2" xfId="25857" xr:uid="{CECD4CB7-9CA9-4390-87C1-EC8F6E980947}"/>
    <cellStyle name="Currency 2 2 2 2 2 2 2 3 2 2 2 2 2 2" xfId="39549" xr:uid="{53245BB6-F5C6-42A9-B87F-0F54223823E9}"/>
    <cellStyle name="Currency 2 2 2 2 2 2 2 3 2 2 2 2 2 3" xfId="54432" xr:uid="{82D10442-12BA-4B55-9832-F9EFEA7C2DCC}"/>
    <cellStyle name="Currency 2 2 2 2 2 2 2 3 2 2 2 2 3" xfId="19013" xr:uid="{DD570088-F50A-43F0-B1FE-3A004381D956}"/>
    <cellStyle name="Currency 2 2 2 2 2 2 2 3 2 2 2 2 4" xfId="32703" xr:uid="{97E7EE53-F07C-4DE1-AD6B-18C7695749C1}"/>
    <cellStyle name="Currency 2 2 2 2 2 2 2 3 2 2 2 2 5" xfId="47586" xr:uid="{6CAF45D7-2E36-47E5-B31D-DF111D191DC9}"/>
    <cellStyle name="Currency 2 2 2 2 2 2 2 3 2 2 2 3" xfId="22435" xr:uid="{330DF210-5F3C-4641-86D2-BC375333D512}"/>
    <cellStyle name="Currency 2 2 2 2 2 2 2 3 2 2 2 3 2" xfId="36127" xr:uid="{FC2FFC74-9678-45E1-B823-A19EE1F514F4}"/>
    <cellStyle name="Currency 2 2 2 2 2 2 2 3 2 2 2 3 3" xfId="51010" xr:uid="{C13BE78C-E030-4AAA-9829-0AE72DAC474A}"/>
    <cellStyle name="Currency 2 2 2 2 2 2 2 3 2 2 2 4" xfId="15591" xr:uid="{5A871F66-52D6-4106-BD20-370859F04FAF}"/>
    <cellStyle name="Currency 2 2 2 2 2 2 2 3 2 2 2 5" xfId="29281" xr:uid="{D62EC4E5-DE5C-47BB-A9CC-4D391BC85ABC}"/>
    <cellStyle name="Currency 2 2 2 2 2 2 2 3 2 2 2 6" xfId="44164" xr:uid="{5CB530BF-5967-49A3-8852-58E4D6B99712}"/>
    <cellStyle name="Currency 2 2 2 2 2 2 2 3 2 2 3" xfId="10455" xr:uid="{6E1B3C6C-3E57-4986-9286-A786DB3EB4C6}"/>
    <cellStyle name="Currency 2 2 2 2 2 2 2 3 2 2 3 2" xfId="24145" xr:uid="{94F2075D-EAD1-4234-97D0-A0102E00CECD}"/>
    <cellStyle name="Currency 2 2 2 2 2 2 2 3 2 2 3 2 2" xfId="37837" xr:uid="{89227221-CF1D-4A41-ADDB-081F29B8F357}"/>
    <cellStyle name="Currency 2 2 2 2 2 2 2 3 2 2 3 2 3" xfId="52720" xr:uid="{E6C4587F-5E9B-4097-A3B9-043EFC4E107A}"/>
    <cellStyle name="Currency 2 2 2 2 2 2 2 3 2 2 3 3" xfId="17301" xr:uid="{F0B20B5A-395B-48D3-824B-00168C445C0C}"/>
    <cellStyle name="Currency 2 2 2 2 2 2 2 3 2 2 3 4" xfId="30991" xr:uid="{AE62B3A1-3852-4D18-9972-308A4D275E47}"/>
    <cellStyle name="Currency 2 2 2 2 2 2 2 3 2 2 3 5" xfId="45874" xr:uid="{1031A9C2-92EF-40BA-8491-C7D58BFD8E81}"/>
    <cellStyle name="Currency 2 2 2 2 2 2 2 3 2 2 4" xfId="20723" xr:uid="{2B23FE06-B8D3-4632-A630-FC032DD242D1}"/>
    <cellStyle name="Currency 2 2 2 2 2 2 2 3 2 2 4 2" xfId="34415" xr:uid="{BC1549DE-2B0E-49EC-887E-57BBFC924C78}"/>
    <cellStyle name="Currency 2 2 2 2 2 2 2 3 2 2 4 3" xfId="49298" xr:uid="{BC7812F2-3233-45D1-82E9-AF6E1A770B14}"/>
    <cellStyle name="Currency 2 2 2 2 2 2 2 3 2 2 5" xfId="13879" xr:uid="{8B6804BF-75E8-4856-9BA1-CB494B34608B}"/>
    <cellStyle name="Currency 2 2 2 2 2 2 2 3 2 2 6" xfId="27569" xr:uid="{69555685-9024-4683-A112-082EE0F13C00}"/>
    <cellStyle name="Currency 2 2 2 2 2 2 2 3 2 2 7" xfId="42452" xr:uid="{3DCD13EC-D90F-43C6-AA6D-08CE7F6D5FEA}"/>
    <cellStyle name="Currency 2 2 2 2 2 2 2 3 2 3" xfId="8744" xr:uid="{CEECB869-E0E9-4D16-AFD6-1D51C601EC48}"/>
    <cellStyle name="Currency 2 2 2 2 2 2 2 3 2 3 2" xfId="12166" xr:uid="{3BBF72FC-44E0-4D6D-B9A4-04EC88200428}"/>
    <cellStyle name="Currency 2 2 2 2 2 2 2 3 2 3 2 2" xfId="25856" xr:uid="{6EEA1624-944C-47C8-A7C3-F80EC0E2D7EB}"/>
    <cellStyle name="Currency 2 2 2 2 2 2 2 3 2 3 2 2 2" xfId="39548" xr:uid="{9CFE1E68-AFDA-4C6C-920C-A8C80B803347}"/>
    <cellStyle name="Currency 2 2 2 2 2 2 2 3 2 3 2 2 3" xfId="54431" xr:uid="{48421644-C3C6-4267-9964-5396A11D097F}"/>
    <cellStyle name="Currency 2 2 2 2 2 2 2 3 2 3 2 3" xfId="19012" xr:uid="{AEE68582-E2AF-41D8-B969-5CB1FDDD8102}"/>
    <cellStyle name="Currency 2 2 2 2 2 2 2 3 2 3 2 4" xfId="32702" xr:uid="{CA3B9824-D4AB-4AB4-9D8B-9B2D03AA8F0D}"/>
    <cellStyle name="Currency 2 2 2 2 2 2 2 3 2 3 2 5" xfId="47585" xr:uid="{3046B082-9152-4268-8048-78D0BDFF1E9F}"/>
    <cellStyle name="Currency 2 2 2 2 2 2 2 3 2 3 3" xfId="22434" xr:uid="{9A44C302-F0B5-4734-8C04-98C1E5D93930}"/>
    <cellStyle name="Currency 2 2 2 2 2 2 2 3 2 3 3 2" xfId="36126" xr:uid="{1ED6EC11-56E0-4D32-8938-F06F9111C986}"/>
    <cellStyle name="Currency 2 2 2 2 2 2 2 3 2 3 3 3" xfId="51009" xr:uid="{D7FAA553-B77E-4A1B-8105-6F21BD718AA3}"/>
    <cellStyle name="Currency 2 2 2 2 2 2 2 3 2 3 4" xfId="15590" xr:uid="{32D9AD37-B8CB-46BF-A371-EB18C18C575B}"/>
    <cellStyle name="Currency 2 2 2 2 2 2 2 3 2 3 5" xfId="29280" xr:uid="{CED09143-A006-4DDB-8A57-266F95BF1C3D}"/>
    <cellStyle name="Currency 2 2 2 2 2 2 2 3 2 3 6" xfId="44163" xr:uid="{B440DD9D-FF11-440E-A1EE-5C8F52D1DCEA}"/>
    <cellStyle name="Currency 2 2 2 2 2 2 2 3 2 4" xfId="10454" xr:uid="{C0F6D3BD-ED0B-4CCC-9CFA-E3182C997CD1}"/>
    <cellStyle name="Currency 2 2 2 2 2 2 2 3 2 4 2" xfId="24144" xr:uid="{7FF034D9-3F63-4FD4-B863-35BEAACA7DF1}"/>
    <cellStyle name="Currency 2 2 2 2 2 2 2 3 2 4 2 2" xfId="37836" xr:uid="{708D7A6C-F441-44E7-9E5E-FAAE1AAC49E7}"/>
    <cellStyle name="Currency 2 2 2 2 2 2 2 3 2 4 2 3" xfId="52719" xr:uid="{AD92CF64-A380-4330-87EA-9045FC6FC91A}"/>
    <cellStyle name="Currency 2 2 2 2 2 2 2 3 2 4 3" xfId="17300" xr:uid="{2660333C-755B-4F6E-80E7-2454581223D0}"/>
    <cellStyle name="Currency 2 2 2 2 2 2 2 3 2 4 4" xfId="30990" xr:uid="{B698C55D-0D5C-43A8-BB25-ABC90E63AADA}"/>
    <cellStyle name="Currency 2 2 2 2 2 2 2 3 2 4 5" xfId="45873" xr:uid="{FB4240DE-D829-4DA5-BB94-5DA5A883C617}"/>
    <cellStyle name="Currency 2 2 2 2 2 2 2 3 2 5" xfId="20722" xr:uid="{0EF2C33E-A428-4886-879B-58E91852FCC3}"/>
    <cellStyle name="Currency 2 2 2 2 2 2 2 3 2 5 2" xfId="34414" xr:uid="{2AE7B2A5-2BCA-43F8-88DD-9A5F5C8FD966}"/>
    <cellStyle name="Currency 2 2 2 2 2 2 2 3 2 5 3" xfId="49297" xr:uid="{C648F614-CDA3-400C-84B7-9D5031A81C90}"/>
    <cellStyle name="Currency 2 2 2 2 2 2 2 3 2 6" xfId="13878" xr:uid="{6C678AD7-53EA-4177-92D2-8B0388A6AC38}"/>
    <cellStyle name="Currency 2 2 2 2 2 2 2 3 2 7" xfId="27568" xr:uid="{FD1C09E7-4273-477E-B887-C1C57DF83CC9}"/>
    <cellStyle name="Currency 2 2 2 2 2 2 2 3 2 8" xfId="42451" xr:uid="{57110287-6265-4DE2-9D88-D5FC3654AD63}"/>
    <cellStyle name="Currency 2 2 2 2 2 2 2 3 3" xfId="7033" xr:uid="{8022AD9B-B4A4-46B7-B726-705856683E7F}"/>
    <cellStyle name="Currency 2 2 2 2 2 2 2 3 3 2" xfId="8746" xr:uid="{18991AE9-CDDC-4B45-B82B-D1DD5D6AD99A}"/>
    <cellStyle name="Currency 2 2 2 2 2 2 2 3 3 2 2" xfId="12168" xr:uid="{1327697E-C261-4205-8F63-4A32CCC71868}"/>
    <cellStyle name="Currency 2 2 2 2 2 2 2 3 3 2 2 2" xfId="25858" xr:uid="{D0C9D951-D481-4380-91D9-70C153B5BD21}"/>
    <cellStyle name="Currency 2 2 2 2 2 2 2 3 3 2 2 2 2" xfId="39550" xr:uid="{10EA1CE5-995A-447F-9345-A4EFC6F886B2}"/>
    <cellStyle name="Currency 2 2 2 2 2 2 2 3 3 2 2 2 3" xfId="54433" xr:uid="{CC35B93E-A9F5-4C96-96C9-D63DA94A45B4}"/>
    <cellStyle name="Currency 2 2 2 2 2 2 2 3 3 2 2 3" xfId="19014" xr:uid="{87B083FD-2FAE-4B33-9667-A173B97F9BAE}"/>
    <cellStyle name="Currency 2 2 2 2 2 2 2 3 3 2 2 4" xfId="32704" xr:uid="{9798A466-74A4-4A1E-B43B-98386B739748}"/>
    <cellStyle name="Currency 2 2 2 2 2 2 2 3 3 2 2 5" xfId="47587" xr:uid="{93FE2F28-DE81-4D24-953C-179EABE916A1}"/>
    <cellStyle name="Currency 2 2 2 2 2 2 2 3 3 2 3" xfId="22436" xr:uid="{F9DFF08B-F087-4553-9090-7B4741687841}"/>
    <cellStyle name="Currency 2 2 2 2 2 2 2 3 3 2 3 2" xfId="36128" xr:uid="{4D339F0F-AA6D-46E6-BE1B-601F66A53887}"/>
    <cellStyle name="Currency 2 2 2 2 2 2 2 3 3 2 3 3" xfId="51011" xr:uid="{D4D6120A-EC81-451A-8491-F6C80C21F58C}"/>
    <cellStyle name="Currency 2 2 2 2 2 2 2 3 3 2 4" xfId="15592" xr:uid="{013C7A9B-DDAA-4370-B64C-97DDB3F884FD}"/>
    <cellStyle name="Currency 2 2 2 2 2 2 2 3 3 2 5" xfId="29282" xr:uid="{5880FB29-498B-4EAA-80F2-9F0DBAA7C6FD}"/>
    <cellStyle name="Currency 2 2 2 2 2 2 2 3 3 2 6" xfId="44165" xr:uid="{93C077E6-9F3A-406F-82B1-0B7C3D894DBE}"/>
    <cellStyle name="Currency 2 2 2 2 2 2 2 3 3 3" xfId="10456" xr:uid="{0FEB4A6F-72F3-4E26-BD35-3DF9321D3A4B}"/>
    <cellStyle name="Currency 2 2 2 2 2 2 2 3 3 3 2" xfId="24146" xr:uid="{602F8364-82C0-465C-9788-7146C350C0B7}"/>
    <cellStyle name="Currency 2 2 2 2 2 2 2 3 3 3 2 2" xfId="37838" xr:uid="{DE06D959-B4AD-41BF-ACF4-FE0F683C0758}"/>
    <cellStyle name="Currency 2 2 2 2 2 2 2 3 3 3 2 3" xfId="52721" xr:uid="{49C95B2D-B834-4D5C-9EFB-69ECAEDF61B6}"/>
    <cellStyle name="Currency 2 2 2 2 2 2 2 3 3 3 3" xfId="17302" xr:uid="{394DFB76-ECA2-4101-990E-D26D16F4331B}"/>
    <cellStyle name="Currency 2 2 2 2 2 2 2 3 3 3 4" xfId="30992" xr:uid="{B4ED13B5-DEC0-4A83-8F11-F4B389C038C0}"/>
    <cellStyle name="Currency 2 2 2 2 2 2 2 3 3 3 5" xfId="45875" xr:uid="{8156EADE-4CC9-42B8-B697-93D4F84196EC}"/>
    <cellStyle name="Currency 2 2 2 2 2 2 2 3 3 4" xfId="20724" xr:uid="{7F31C996-0BB5-4B88-8839-0975EEB22085}"/>
    <cellStyle name="Currency 2 2 2 2 2 2 2 3 3 4 2" xfId="34416" xr:uid="{92CB88AA-CEEB-475B-A8AA-61C0A3DC0A75}"/>
    <cellStyle name="Currency 2 2 2 2 2 2 2 3 3 4 3" xfId="49299" xr:uid="{78242595-45C1-4E10-BC46-5F3FB69B9FDA}"/>
    <cellStyle name="Currency 2 2 2 2 2 2 2 3 3 5" xfId="13880" xr:uid="{2BA7A710-0B2C-40FA-93E5-D4D897248867}"/>
    <cellStyle name="Currency 2 2 2 2 2 2 2 3 3 6" xfId="27570" xr:uid="{961D83C1-101D-4646-AC64-FB702318C5EE}"/>
    <cellStyle name="Currency 2 2 2 2 2 2 2 3 3 7" xfId="42453" xr:uid="{3495BDD6-DCD1-43F3-A9F2-1F0721EE419F}"/>
    <cellStyle name="Currency 2 2 2 2 2 2 2 3 4" xfId="7034" xr:uid="{D4AFE1C1-370B-4BD3-820C-DE278878332F}"/>
    <cellStyle name="Currency 2 2 2 2 2 2 2 3 4 2" xfId="8747" xr:uid="{FA0FB073-BC14-465B-854B-0043E9E0244B}"/>
    <cellStyle name="Currency 2 2 2 2 2 2 2 3 4 2 2" xfId="12169" xr:uid="{E21C9093-64D9-4D6F-9814-03DE25CB7FC0}"/>
    <cellStyle name="Currency 2 2 2 2 2 2 2 3 4 2 2 2" xfId="25859" xr:uid="{E49795C3-DDBA-4B94-BF5A-2936383B8857}"/>
    <cellStyle name="Currency 2 2 2 2 2 2 2 3 4 2 2 2 2" xfId="39551" xr:uid="{E0C888B4-4AE7-4A4A-B3D4-69C02DEB75AA}"/>
    <cellStyle name="Currency 2 2 2 2 2 2 2 3 4 2 2 2 3" xfId="54434" xr:uid="{59FC7600-3455-4797-B1AC-8E83F367A77B}"/>
    <cellStyle name="Currency 2 2 2 2 2 2 2 3 4 2 2 3" xfId="19015" xr:uid="{E0E58458-34DC-4F92-9E7C-FA572E16934B}"/>
    <cellStyle name="Currency 2 2 2 2 2 2 2 3 4 2 2 4" xfId="32705" xr:uid="{5CE064B8-E0A4-4FD3-9D63-F54138B9639F}"/>
    <cellStyle name="Currency 2 2 2 2 2 2 2 3 4 2 2 5" xfId="47588" xr:uid="{9B3045D8-080D-453F-8252-A883F9157497}"/>
    <cellStyle name="Currency 2 2 2 2 2 2 2 3 4 2 3" xfId="22437" xr:uid="{BB8323D4-9EFA-4C25-AADF-B37DF0AC7DC4}"/>
    <cellStyle name="Currency 2 2 2 2 2 2 2 3 4 2 3 2" xfId="36129" xr:uid="{CEB50CD7-65C9-4DCF-A984-18F2F6C96FA3}"/>
    <cellStyle name="Currency 2 2 2 2 2 2 2 3 4 2 3 3" xfId="51012" xr:uid="{E7EEB44A-121C-44C5-9D42-3D3EBDA1A395}"/>
    <cellStyle name="Currency 2 2 2 2 2 2 2 3 4 2 4" xfId="15593" xr:uid="{BF28FC6D-B881-4E37-932E-1FE4930D9518}"/>
    <cellStyle name="Currency 2 2 2 2 2 2 2 3 4 2 5" xfId="29283" xr:uid="{F07592F2-083C-44E7-80D5-DCEDFF4AE360}"/>
    <cellStyle name="Currency 2 2 2 2 2 2 2 3 4 2 6" xfId="44166" xr:uid="{98782EEA-2AA4-4A32-BA9F-F773853E97E0}"/>
    <cellStyle name="Currency 2 2 2 2 2 2 2 3 4 3" xfId="10457" xr:uid="{CA16F601-9F42-468B-A2FB-9D35B973FD6A}"/>
    <cellStyle name="Currency 2 2 2 2 2 2 2 3 4 3 2" xfId="24147" xr:uid="{587A8EE4-E64E-44F3-B22D-C9415FEF7B01}"/>
    <cellStyle name="Currency 2 2 2 2 2 2 2 3 4 3 2 2" xfId="37839" xr:uid="{27342C34-01F8-49DA-AE1D-9D1C39E0352A}"/>
    <cellStyle name="Currency 2 2 2 2 2 2 2 3 4 3 2 3" xfId="52722" xr:uid="{BE752D16-6A27-4F0F-BD4C-AE7298B1D7F7}"/>
    <cellStyle name="Currency 2 2 2 2 2 2 2 3 4 3 3" xfId="17303" xr:uid="{C4FC660E-FDB0-4ABE-A2E1-36AE84540F58}"/>
    <cellStyle name="Currency 2 2 2 2 2 2 2 3 4 3 4" xfId="30993" xr:uid="{E8ECABE0-D6F1-451C-9469-C058E9E7E552}"/>
    <cellStyle name="Currency 2 2 2 2 2 2 2 3 4 3 5" xfId="45876" xr:uid="{C60324E4-3765-4395-A365-930797EDCB23}"/>
    <cellStyle name="Currency 2 2 2 2 2 2 2 3 4 4" xfId="20725" xr:uid="{E5A14D28-E789-463D-8652-7A916572F0CE}"/>
    <cellStyle name="Currency 2 2 2 2 2 2 2 3 4 4 2" xfId="34417" xr:uid="{B976C0CE-851C-4D89-8DB7-5D0E4A1487A6}"/>
    <cellStyle name="Currency 2 2 2 2 2 2 2 3 4 4 3" xfId="49300" xr:uid="{66A91DCC-9685-4E1E-A967-CDE46A7418EE}"/>
    <cellStyle name="Currency 2 2 2 2 2 2 2 3 4 5" xfId="13881" xr:uid="{52574BBC-AEDE-4879-B892-0B66B7CCFD17}"/>
    <cellStyle name="Currency 2 2 2 2 2 2 2 3 4 6" xfId="27571" xr:uid="{781B9155-7CFF-4011-805D-9A43CF7AFC17}"/>
    <cellStyle name="Currency 2 2 2 2 2 2 2 3 4 7" xfId="42454" xr:uid="{3BACE6C2-8404-4215-8921-21ADB9BB8AE2}"/>
    <cellStyle name="Currency 2 2 2 2 2 2 2 3 5" xfId="8743" xr:uid="{9D87D3DF-1D7C-4B7A-80D9-77E97604EBA2}"/>
    <cellStyle name="Currency 2 2 2 2 2 2 2 3 5 2" xfId="12165" xr:uid="{5D150133-805D-431A-B1C5-7FC059A5AB08}"/>
    <cellStyle name="Currency 2 2 2 2 2 2 2 3 5 2 2" xfId="25855" xr:uid="{596EDADB-EDAE-432D-A906-17335ADAE625}"/>
    <cellStyle name="Currency 2 2 2 2 2 2 2 3 5 2 2 2" xfId="39547" xr:uid="{8B6243E8-9686-41BC-BF86-DDAE4A51F67D}"/>
    <cellStyle name="Currency 2 2 2 2 2 2 2 3 5 2 2 3" xfId="54430" xr:uid="{69E81D38-5D95-4338-B2FC-5A480F9DE641}"/>
    <cellStyle name="Currency 2 2 2 2 2 2 2 3 5 2 3" xfId="19011" xr:uid="{71ADEE7E-9F19-4D54-89EB-669E99678FD7}"/>
    <cellStyle name="Currency 2 2 2 2 2 2 2 3 5 2 4" xfId="32701" xr:uid="{CF290866-983B-4247-BB7A-BDB411447928}"/>
    <cellStyle name="Currency 2 2 2 2 2 2 2 3 5 2 5" xfId="47584" xr:uid="{E240A4DF-BD9A-4D90-863A-9FFD373FA064}"/>
    <cellStyle name="Currency 2 2 2 2 2 2 2 3 5 3" xfId="22433" xr:uid="{70AD38EE-CA17-4799-B6AF-E83DD9D8CF33}"/>
    <cellStyle name="Currency 2 2 2 2 2 2 2 3 5 3 2" xfId="36125" xr:uid="{D9296707-BF30-4BB7-A0E5-2013CF792065}"/>
    <cellStyle name="Currency 2 2 2 2 2 2 2 3 5 3 3" xfId="51008" xr:uid="{6999AD14-DF5B-432E-B951-BA722042950C}"/>
    <cellStyle name="Currency 2 2 2 2 2 2 2 3 5 4" xfId="15589" xr:uid="{F4AAFC2D-DACE-43AF-AAF4-7721A311D8DA}"/>
    <cellStyle name="Currency 2 2 2 2 2 2 2 3 5 5" xfId="29279" xr:uid="{A7490060-150E-4D9D-AB32-CB0B756AEA08}"/>
    <cellStyle name="Currency 2 2 2 2 2 2 2 3 5 6" xfId="44162" xr:uid="{603B960B-753E-4E9B-B7BF-04B5E4BE4BDD}"/>
    <cellStyle name="Currency 2 2 2 2 2 2 2 3 6" xfId="10453" xr:uid="{E8F60983-A0E6-409D-A343-A06ECA343333}"/>
    <cellStyle name="Currency 2 2 2 2 2 2 2 3 6 2" xfId="24143" xr:uid="{1B1AE623-DEF5-4B4E-B236-9BF5E189669B}"/>
    <cellStyle name="Currency 2 2 2 2 2 2 2 3 6 2 2" xfId="37835" xr:uid="{9E8B7936-1937-4B32-88BE-9075A48F164E}"/>
    <cellStyle name="Currency 2 2 2 2 2 2 2 3 6 2 3" xfId="52718" xr:uid="{5DFBF328-97A6-4E38-94E3-559BDF4B3DEF}"/>
    <cellStyle name="Currency 2 2 2 2 2 2 2 3 6 3" xfId="17299" xr:uid="{6331D7E6-7884-4B3E-914D-E419C435A826}"/>
    <cellStyle name="Currency 2 2 2 2 2 2 2 3 6 4" xfId="30989" xr:uid="{13F50D1F-A911-4517-890E-DA986E52E8FD}"/>
    <cellStyle name="Currency 2 2 2 2 2 2 2 3 6 5" xfId="45872" xr:uid="{0FF9D97C-89E9-4E38-89CC-B394A6745A6F}"/>
    <cellStyle name="Currency 2 2 2 2 2 2 2 3 7" xfId="20721" xr:uid="{EF02F838-946D-4FBE-A185-F7E304D390BA}"/>
    <cellStyle name="Currency 2 2 2 2 2 2 2 3 7 2" xfId="34413" xr:uid="{B7EC9BA7-0020-4942-A56A-98AF51E38D71}"/>
    <cellStyle name="Currency 2 2 2 2 2 2 2 3 7 3" xfId="49296" xr:uid="{5B426C11-97EC-4640-820F-A96E4751F315}"/>
    <cellStyle name="Currency 2 2 2 2 2 2 2 3 8" xfId="13877" xr:uid="{21696B8F-7059-42E8-8F48-38AB3C3F1567}"/>
    <cellStyle name="Currency 2 2 2 2 2 2 2 3 9" xfId="27567" xr:uid="{D7A1F668-584E-4C0F-97B2-08DA44B56912}"/>
    <cellStyle name="Currency 2 2 2 2 2 2 2 4" xfId="7035" xr:uid="{E4E9A787-7360-4AE7-8D3F-7B833A4B1626}"/>
    <cellStyle name="Currency 2 2 2 2 2 2 2 4 2" xfId="7036" xr:uid="{DE5EAFA6-0BEB-4063-9A82-4F8E378844D2}"/>
    <cellStyle name="Currency 2 2 2 2 2 2 2 4 2 2" xfId="8749" xr:uid="{5952575E-EA7D-4469-985D-E929C681C13A}"/>
    <cellStyle name="Currency 2 2 2 2 2 2 2 4 2 2 2" xfId="12171" xr:uid="{FD5A875F-A845-4EF9-B069-28DDF2932CF8}"/>
    <cellStyle name="Currency 2 2 2 2 2 2 2 4 2 2 2 2" xfId="25861" xr:uid="{0199F384-F843-434A-8D50-8A4E73FF49B6}"/>
    <cellStyle name="Currency 2 2 2 2 2 2 2 4 2 2 2 2 2" xfId="39553" xr:uid="{BE1CB175-391C-4D7B-9DFE-B4FF70AEDFD3}"/>
    <cellStyle name="Currency 2 2 2 2 2 2 2 4 2 2 2 2 3" xfId="54436" xr:uid="{CB757FDE-DFF0-4768-8324-D6B4D410A4BE}"/>
    <cellStyle name="Currency 2 2 2 2 2 2 2 4 2 2 2 3" xfId="19017" xr:uid="{C63750A5-8AD1-4385-80AD-532FD7EABC27}"/>
    <cellStyle name="Currency 2 2 2 2 2 2 2 4 2 2 2 4" xfId="32707" xr:uid="{538A594D-F89A-4AE6-B294-CA58EA3F2DDA}"/>
    <cellStyle name="Currency 2 2 2 2 2 2 2 4 2 2 2 5" xfId="47590" xr:uid="{1AF7E604-B247-45C9-841E-64983D14FB7B}"/>
    <cellStyle name="Currency 2 2 2 2 2 2 2 4 2 2 3" xfId="22439" xr:uid="{BB057572-0424-42B0-B10C-8E7B292F8C39}"/>
    <cellStyle name="Currency 2 2 2 2 2 2 2 4 2 2 3 2" xfId="36131" xr:uid="{CC7BB08F-D400-480F-A477-99875468CE93}"/>
    <cellStyle name="Currency 2 2 2 2 2 2 2 4 2 2 3 3" xfId="51014" xr:uid="{AE6E54AC-A868-4959-AD29-B4122405CDBE}"/>
    <cellStyle name="Currency 2 2 2 2 2 2 2 4 2 2 4" xfId="15595" xr:uid="{ACE8A945-7CB8-4866-B176-7997FC3FFC71}"/>
    <cellStyle name="Currency 2 2 2 2 2 2 2 4 2 2 5" xfId="29285" xr:uid="{F48B356F-07E5-438A-8C94-14D0CFB17010}"/>
    <cellStyle name="Currency 2 2 2 2 2 2 2 4 2 2 6" xfId="44168" xr:uid="{470BA2F1-F97E-4CC0-ACAA-DDF5E5FDD397}"/>
    <cellStyle name="Currency 2 2 2 2 2 2 2 4 2 3" xfId="10459" xr:uid="{9C1E08B4-09CB-40D1-A4AD-1C4408736049}"/>
    <cellStyle name="Currency 2 2 2 2 2 2 2 4 2 3 2" xfId="24149" xr:uid="{E81B9540-7B31-4E3C-91E0-178DBCBEE26B}"/>
    <cellStyle name="Currency 2 2 2 2 2 2 2 4 2 3 2 2" xfId="37841" xr:uid="{5D442CA7-3736-4D5F-B814-5CE94CDA6518}"/>
    <cellStyle name="Currency 2 2 2 2 2 2 2 4 2 3 2 3" xfId="52724" xr:uid="{D5C5710E-EFF8-4470-B467-36212CC40B48}"/>
    <cellStyle name="Currency 2 2 2 2 2 2 2 4 2 3 3" xfId="17305" xr:uid="{2AE3EB0C-C129-4B68-96C6-8D1776BDFC0F}"/>
    <cellStyle name="Currency 2 2 2 2 2 2 2 4 2 3 4" xfId="30995" xr:uid="{CAE7CC86-FD67-4B33-9EAC-EF2FEE9D0FA7}"/>
    <cellStyle name="Currency 2 2 2 2 2 2 2 4 2 3 5" xfId="45878" xr:uid="{15B5817E-F921-4045-8959-D3778DEDE6C7}"/>
    <cellStyle name="Currency 2 2 2 2 2 2 2 4 2 4" xfId="20727" xr:uid="{2D8A0F27-89C2-426F-87C6-EFE874D1AE0C}"/>
    <cellStyle name="Currency 2 2 2 2 2 2 2 4 2 4 2" xfId="34419" xr:uid="{AB84FA9E-3945-4F64-BF12-0173ADCF72E0}"/>
    <cellStyle name="Currency 2 2 2 2 2 2 2 4 2 4 3" xfId="49302" xr:uid="{5CC50FF7-CCB1-458F-8253-525FBD123088}"/>
    <cellStyle name="Currency 2 2 2 2 2 2 2 4 2 5" xfId="13883" xr:uid="{CE0714D1-DDAD-4D00-9F75-38CEF0CE992E}"/>
    <cellStyle name="Currency 2 2 2 2 2 2 2 4 2 6" xfId="27573" xr:uid="{84D9F699-1EAA-422F-B91C-4B371F59B1F2}"/>
    <cellStyle name="Currency 2 2 2 2 2 2 2 4 2 7" xfId="42456" xr:uid="{40B8F4FD-4A55-412D-8EA3-9A4DB3555FB4}"/>
    <cellStyle name="Currency 2 2 2 2 2 2 2 4 3" xfId="8748" xr:uid="{C31EFFD7-975C-464B-8D4B-A278674CF1E0}"/>
    <cellStyle name="Currency 2 2 2 2 2 2 2 4 3 2" xfId="12170" xr:uid="{1AF3B2E3-9D7F-4AB2-90AC-821F81353F0C}"/>
    <cellStyle name="Currency 2 2 2 2 2 2 2 4 3 2 2" xfId="25860" xr:uid="{810FAF62-ADDA-4FAC-A48F-194AB0592F98}"/>
    <cellStyle name="Currency 2 2 2 2 2 2 2 4 3 2 2 2" xfId="39552" xr:uid="{4B3E69B6-BF5D-498A-8FB9-52298B5D6F13}"/>
    <cellStyle name="Currency 2 2 2 2 2 2 2 4 3 2 2 3" xfId="54435" xr:uid="{A4DB97DD-8605-4833-87F2-A93BBD2C7A3A}"/>
    <cellStyle name="Currency 2 2 2 2 2 2 2 4 3 2 3" xfId="19016" xr:uid="{EBEF6652-FD60-4CEA-AD80-618138F886F5}"/>
    <cellStyle name="Currency 2 2 2 2 2 2 2 4 3 2 4" xfId="32706" xr:uid="{2BFBF409-2305-46EF-8A40-89F981B1E0F1}"/>
    <cellStyle name="Currency 2 2 2 2 2 2 2 4 3 2 5" xfId="47589" xr:uid="{1FFEE3AD-ACAF-45BD-AE5A-00F87CC4ED2F}"/>
    <cellStyle name="Currency 2 2 2 2 2 2 2 4 3 3" xfId="22438" xr:uid="{E4226C3B-27AD-4ADB-8F18-6CBB8C347C39}"/>
    <cellStyle name="Currency 2 2 2 2 2 2 2 4 3 3 2" xfId="36130" xr:uid="{37AB6E96-5CB9-4EAF-B63B-C40545ABEC72}"/>
    <cellStyle name="Currency 2 2 2 2 2 2 2 4 3 3 3" xfId="51013" xr:uid="{C8E41B71-6457-4B26-936A-5E7697DC3D76}"/>
    <cellStyle name="Currency 2 2 2 2 2 2 2 4 3 4" xfId="15594" xr:uid="{067F9F47-C5F3-42FF-ABBE-E9B903622503}"/>
    <cellStyle name="Currency 2 2 2 2 2 2 2 4 3 5" xfId="29284" xr:uid="{40D10322-26D9-4773-874C-658038991226}"/>
    <cellStyle name="Currency 2 2 2 2 2 2 2 4 3 6" xfId="44167" xr:uid="{8B139AE5-175E-434E-8833-DCC1EB484458}"/>
    <cellStyle name="Currency 2 2 2 2 2 2 2 4 4" xfId="10458" xr:uid="{C2FF5233-6E57-40A9-A503-2203169D0955}"/>
    <cellStyle name="Currency 2 2 2 2 2 2 2 4 4 2" xfId="24148" xr:uid="{88085B74-BD8F-491A-9F60-0410493A5536}"/>
    <cellStyle name="Currency 2 2 2 2 2 2 2 4 4 2 2" xfId="37840" xr:uid="{CD097D4F-DAB8-4DF9-A60F-3A664D2868E6}"/>
    <cellStyle name="Currency 2 2 2 2 2 2 2 4 4 2 3" xfId="52723" xr:uid="{8E47FD76-52EA-44D4-8C37-6B7867E0FF89}"/>
    <cellStyle name="Currency 2 2 2 2 2 2 2 4 4 3" xfId="17304" xr:uid="{E2A5EBBC-CA4A-4ADF-8556-EB41279634D7}"/>
    <cellStyle name="Currency 2 2 2 2 2 2 2 4 4 4" xfId="30994" xr:uid="{3DC52D9A-BFDB-41F8-ABAA-9C1D7D8F1E6E}"/>
    <cellStyle name="Currency 2 2 2 2 2 2 2 4 4 5" xfId="45877" xr:uid="{6A9D1E5D-28C1-4016-AC51-35BEAF60F812}"/>
    <cellStyle name="Currency 2 2 2 2 2 2 2 4 5" xfId="20726" xr:uid="{03EB16EF-100A-4327-8EEE-5027CED4AA71}"/>
    <cellStyle name="Currency 2 2 2 2 2 2 2 4 5 2" xfId="34418" xr:uid="{85B2A588-A95E-4574-AB76-81837572E2C0}"/>
    <cellStyle name="Currency 2 2 2 2 2 2 2 4 5 3" xfId="49301" xr:uid="{95CF54D5-323A-4554-82E7-B5910A4D374E}"/>
    <cellStyle name="Currency 2 2 2 2 2 2 2 4 6" xfId="13882" xr:uid="{7D10981A-349E-4306-8D0B-A1998820FF67}"/>
    <cellStyle name="Currency 2 2 2 2 2 2 2 4 7" xfId="27572" xr:uid="{C1557878-26A1-410C-A036-4CEDAEAB3792}"/>
    <cellStyle name="Currency 2 2 2 2 2 2 2 4 8" xfId="42455" xr:uid="{1469DF8C-D70B-46AC-A661-7060B6A97C45}"/>
    <cellStyle name="Currency 2 2 2 2 2 2 2 5" xfId="7037" xr:uid="{8C30E1D5-E76B-4F30-86AD-E36652152181}"/>
    <cellStyle name="Currency 2 2 2 2 2 2 2 5 2" xfId="8750" xr:uid="{1D7C9CA9-E04C-49D7-989E-36BE407C1E0A}"/>
    <cellStyle name="Currency 2 2 2 2 2 2 2 5 2 2" xfId="12172" xr:uid="{A8F52CA4-FFBC-457E-938D-7C3942573CD9}"/>
    <cellStyle name="Currency 2 2 2 2 2 2 2 5 2 2 2" xfId="25862" xr:uid="{A0A2EE52-4017-4719-A845-E7182AE9CE1E}"/>
    <cellStyle name="Currency 2 2 2 2 2 2 2 5 2 2 2 2" xfId="39554" xr:uid="{CD0A9592-F62D-40CE-AA68-3A6E2059337F}"/>
    <cellStyle name="Currency 2 2 2 2 2 2 2 5 2 2 2 3" xfId="54437" xr:uid="{286CA8CA-1F81-453A-93EA-2396838AB32E}"/>
    <cellStyle name="Currency 2 2 2 2 2 2 2 5 2 2 3" xfId="19018" xr:uid="{E820CF34-19D9-4A43-95FC-81EBA032F3A9}"/>
    <cellStyle name="Currency 2 2 2 2 2 2 2 5 2 2 4" xfId="32708" xr:uid="{1383B8F3-0163-40D6-9BB2-8AE349864136}"/>
    <cellStyle name="Currency 2 2 2 2 2 2 2 5 2 2 5" xfId="47591" xr:uid="{E6944BE5-D04D-48D4-B704-6C2EC168663A}"/>
    <cellStyle name="Currency 2 2 2 2 2 2 2 5 2 3" xfId="22440" xr:uid="{5B9596F2-BB35-4AF5-A23B-1D4E1EC84337}"/>
    <cellStyle name="Currency 2 2 2 2 2 2 2 5 2 3 2" xfId="36132" xr:uid="{41EA3139-653F-47F4-A9AF-64ABD68153C0}"/>
    <cellStyle name="Currency 2 2 2 2 2 2 2 5 2 3 3" xfId="51015" xr:uid="{C0F95034-DBA0-4204-8DA3-4C0CC68FFFD8}"/>
    <cellStyle name="Currency 2 2 2 2 2 2 2 5 2 4" xfId="15596" xr:uid="{4F246C8D-F2C6-44B3-A242-2827ECBB5EC7}"/>
    <cellStyle name="Currency 2 2 2 2 2 2 2 5 2 5" xfId="29286" xr:uid="{C1403DD2-3C48-4534-BCFA-AE4C0B848570}"/>
    <cellStyle name="Currency 2 2 2 2 2 2 2 5 2 6" xfId="44169" xr:uid="{37E0E44C-744C-4BD6-98A6-AA74552D6517}"/>
    <cellStyle name="Currency 2 2 2 2 2 2 2 5 3" xfId="10460" xr:uid="{C8F0F79D-B969-4A5F-9524-C91FAD23EFD8}"/>
    <cellStyle name="Currency 2 2 2 2 2 2 2 5 3 2" xfId="24150" xr:uid="{ED078C92-98D1-4E6E-B786-CABF197E7449}"/>
    <cellStyle name="Currency 2 2 2 2 2 2 2 5 3 2 2" xfId="37842" xr:uid="{D2EA2107-8935-4195-9AAA-AA41ECC2A185}"/>
    <cellStyle name="Currency 2 2 2 2 2 2 2 5 3 2 3" xfId="52725" xr:uid="{A39D08FA-F4A8-4D28-A630-4D87D8B3F9C8}"/>
    <cellStyle name="Currency 2 2 2 2 2 2 2 5 3 3" xfId="17306" xr:uid="{B4B5BC0D-20CE-4647-9E52-CD9C01FC4FBC}"/>
    <cellStyle name="Currency 2 2 2 2 2 2 2 5 3 4" xfId="30996" xr:uid="{F01FBBE9-B9C1-4285-8309-430214858066}"/>
    <cellStyle name="Currency 2 2 2 2 2 2 2 5 3 5" xfId="45879" xr:uid="{1E33713E-6A77-4628-9142-AE14EF2A197A}"/>
    <cellStyle name="Currency 2 2 2 2 2 2 2 5 4" xfId="20728" xr:uid="{FCAE9697-3014-4F0F-9B17-D22214AB6209}"/>
    <cellStyle name="Currency 2 2 2 2 2 2 2 5 4 2" xfId="34420" xr:uid="{86DDE328-3E39-4A2F-A56A-2986F6D77D47}"/>
    <cellStyle name="Currency 2 2 2 2 2 2 2 5 4 3" xfId="49303" xr:uid="{24149A26-7BB3-4745-A7B2-90C985E821F0}"/>
    <cellStyle name="Currency 2 2 2 2 2 2 2 5 5" xfId="13884" xr:uid="{8A14E5AB-5BF0-4D06-B1AE-2F8DE0EA03B9}"/>
    <cellStyle name="Currency 2 2 2 2 2 2 2 5 6" xfId="27574" xr:uid="{03172F23-070A-43CF-B0B3-C462BB1B2735}"/>
    <cellStyle name="Currency 2 2 2 2 2 2 2 5 7" xfId="42457" xr:uid="{D8E766A5-A599-4AA3-9876-C9269341BE2A}"/>
    <cellStyle name="Currency 2 2 2 2 2 2 2 6" xfId="7038" xr:uid="{90C3FE81-02EB-4631-9485-4FC8EEFFE090}"/>
    <cellStyle name="Currency 2 2 2 2 2 2 2 6 2" xfId="8751" xr:uid="{4DDC9784-8B8E-499C-8B08-19E74CCC30E5}"/>
    <cellStyle name="Currency 2 2 2 2 2 2 2 6 2 2" xfId="12173" xr:uid="{005D17A8-B8B0-44E4-B4DC-388518844C4F}"/>
    <cellStyle name="Currency 2 2 2 2 2 2 2 6 2 2 2" xfId="25863" xr:uid="{A1DC8E12-90DF-440D-B1FB-2A51040D0F5F}"/>
    <cellStyle name="Currency 2 2 2 2 2 2 2 6 2 2 2 2" xfId="39555" xr:uid="{A9A5AFC8-8351-4FD4-95C4-9B89FB632CFE}"/>
    <cellStyle name="Currency 2 2 2 2 2 2 2 6 2 2 2 3" xfId="54438" xr:uid="{A736DA16-A7EA-482A-8BFC-57561E601232}"/>
    <cellStyle name="Currency 2 2 2 2 2 2 2 6 2 2 3" xfId="19019" xr:uid="{913B41B8-3742-47B3-8021-3753D8A06ECE}"/>
    <cellStyle name="Currency 2 2 2 2 2 2 2 6 2 2 4" xfId="32709" xr:uid="{A23A8620-9CB8-4ED1-AB99-376C99C44B03}"/>
    <cellStyle name="Currency 2 2 2 2 2 2 2 6 2 2 5" xfId="47592" xr:uid="{EFD85E38-E14B-4D87-9125-705216995AA8}"/>
    <cellStyle name="Currency 2 2 2 2 2 2 2 6 2 3" xfId="22441" xr:uid="{67AA044B-E881-46CD-8365-70BAA78CD7C2}"/>
    <cellStyle name="Currency 2 2 2 2 2 2 2 6 2 3 2" xfId="36133" xr:uid="{99904ADF-7821-4C0D-BC2D-1AE2F6508BF6}"/>
    <cellStyle name="Currency 2 2 2 2 2 2 2 6 2 3 3" xfId="51016" xr:uid="{F9B35D12-9D9F-431B-A027-C5EACF7A5DAE}"/>
    <cellStyle name="Currency 2 2 2 2 2 2 2 6 2 4" xfId="15597" xr:uid="{3F8BBEFB-233F-480A-8EDC-90FD723574B8}"/>
    <cellStyle name="Currency 2 2 2 2 2 2 2 6 2 5" xfId="29287" xr:uid="{CE631A09-C485-4A7A-B0F8-C1E312C4A257}"/>
    <cellStyle name="Currency 2 2 2 2 2 2 2 6 2 6" xfId="44170" xr:uid="{F0B83E5B-9E6D-4994-9B65-2DA4CA8560EF}"/>
    <cellStyle name="Currency 2 2 2 2 2 2 2 6 3" xfId="10461" xr:uid="{56043AD4-CA82-40A1-99AC-D832C27C09FA}"/>
    <cellStyle name="Currency 2 2 2 2 2 2 2 6 3 2" xfId="24151" xr:uid="{769BC4F9-FCAE-429A-879E-DE8820EF25DF}"/>
    <cellStyle name="Currency 2 2 2 2 2 2 2 6 3 2 2" xfId="37843" xr:uid="{9391BB98-39A2-46E5-BBE5-9D6BEBD3CCF2}"/>
    <cellStyle name="Currency 2 2 2 2 2 2 2 6 3 2 3" xfId="52726" xr:uid="{20987A6C-490F-44DE-9006-76879E3D684D}"/>
    <cellStyle name="Currency 2 2 2 2 2 2 2 6 3 3" xfId="17307" xr:uid="{0D763B36-7669-478F-8810-69EE84E57132}"/>
    <cellStyle name="Currency 2 2 2 2 2 2 2 6 3 4" xfId="30997" xr:uid="{72A65734-7AF6-45B8-B0A7-43CF63AC6A19}"/>
    <cellStyle name="Currency 2 2 2 2 2 2 2 6 3 5" xfId="45880" xr:uid="{8BB5AF53-D6B8-4562-A41E-06266F774D65}"/>
    <cellStyle name="Currency 2 2 2 2 2 2 2 6 4" xfId="20729" xr:uid="{035ADC7E-B31C-465C-ACC0-DFD0AF1ECD6D}"/>
    <cellStyle name="Currency 2 2 2 2 2 2 2 6 4 2" xfId="34421" xr:uid="{92FADFBB-6FF6-4D07-BC6E-F60F700B4195}"/>
    <cellStyle name="Currency 2 2 2 2 2 2 2 6 4 3" xfId="49304" xr:uid="{C98E4688-49B9-49D2-A022-D20E58F35FBF}"/>
    <cellStyle name="Currency 2 2 2 2 2 2 2 6 5" xfId="13885" xr:uid="{60606108-6BB8-4659-8626-1A3983250E31}"/>
    <cellStyle name="Currency 2 2 2 2 2 2 2 6 6" xfId="27575" xr:uid="{30F9ACB9-07F9-4046-97E9-DC484493942D}"/>
    <cellStyle name="Currency 2 2 2 2 2 2 2 6 7" xfId="42458" xr:uid="{41917C0A-FE0D-4FD9-B884-6DAAEB5602AA}"/>
    <cellStyle name="Currency 2 2 2 2 2 2 2 7" xfId="8737" xr:uid="{93C70EF3-EC98-48AC-8A5D-471A8CE8BE2B}"/>
    <cellStyle name="Currency 2 2 2 2 2 2 2 7 2" xfId="12159" xr:uid="{B2C17930-1476-447C-B27C-674F7C66926C}"/>
    <cellStyle name="Currency 2 2 2 2 2 2 2 7 2 2" xfId="25849" xr:uid="{BF9710CD-C1D2-4243-92EA-790BA90B1170}"/>
    <cellStyle name="Currency 2 2 2 2 2 2 2 7 2 2 2" xfId="39541" xr:uid="{EB9C7308-2D17-41B6-B913-FD05C6D7083D}"/>
    <cellStyle name="Currency 2 2 2 2 2 2 2 7 2 2 3" xfId="54424" xr:uid="{8D121969-3C15-4AFA-87A6-6876D9522429}"/>
    <cellStyle name="Currency 2 2 2 2 2 2 2 7 2 3" xfId="19005" xr:uid="{C4184F7E-C064-4F17-94B2-440858E7C831}"/>
    <cellStyle name="Currency 2 2 2 2 2 2 2 7 2 4" xfId="32695" xr:uid="{8685ABA2-0387-4E6B-8501-509E3FD750FD}"/>
    <cellStyle name="Currency 2 2 2 2 2 2 2 7 2 5" xfId="47578" xr:uid="{E25B1F38-EF91-4309-860F-D7BACE4C9BDF}"/>
    <cellStyle name="Currency 2 2 2 2 2 2 2 7 3" xfId="22427" xr:uid="{F80B89A9-6A80-465E-AA88-9623ED0A58EF}"/>
    <cellStyle name="Currency 2 2 2 2 2 2 2 7 3 2" xfId="36119" xr:uid="{6BF80FD0-ECC9-40BD-B91C-CF06C80077A0}"/>
    <cellStyle name="Currency 2 2 2 2 2 2 2 7 3 3" xfId="51002" xr:uid="{36D716B0-E932-462A-9B1E-74F50EA62D56}"/>
    <cellStyle name="Currency 2 2 2 2 2 2 2 7 4" xfId="15583" xr:uid="{70F7DDD7-BD6D-4CB9-B205-E5E0EE4981E7}"/>
    <cellStyle name="Currency 2 2 2 2 2 2 2 7 5" xfId="29273" xr:uid="{D10B642F-FA79-40A3-8F01-86AE9A18DFD0}"/>
    <cellStyle name="Currency 2 2 2 2 2 2 2 7 6" xfId="44156" xr:uid="{3C064795-18D4-49AF-B41B-7F6D0F126C7D}"/>
    <cellStyle name="Currency 2 2 2 2 2 2 2 8" xfId="10447" xr:uid="{EBE59C25-DB80-4497-A286-43973A095F06}"/>
    <cellStyle name="Currency 2 2 2 2 2 2 2 8 2" xfId="24137" xr:uid="{57492683-B990-4DF0-90AF-36559ED6E91B}"/>
    <cellStyle name="Currency 2 2 2 2 2 2 2 8 2 2" xfId="37829" xr:uid="{CEB6C03A-B9A7-4205-8996-73564578E4A1}"/>
    <cellStyle name="Currency 2 2 2 2 2 2 2 8 2 3" xfId="52712" xr:uid="{0F70F338-C4A0-4D46-848A-00B3C8A96DA2}"/>
    <cellStyle name="Currency 2 2 2 2 2 2 2 8 3" xfId="17293" xr:uid="{9202418E-09B9-4421-9B62-256C3333D047}"/>
    <cellStyle name="Currency 2 2 2 2 2 2 2 8 4" xfId="30983" xr:uid="{7B54B176-BC05-4C24-8196-431C49BD140D}"/>
    <cellStyle name="Currency 2 2 2 2 2 2 2 8 5" xfId="45866" xr:uid="{96E05ED9-A5DA-4E29-899A-203A08F56E8E}"/>
    <cellStyle name="Currency 2 2 2 2 2 2 2 9" xfId="20715" xr:uid="{44A6FE4F-1B1C-4355-BC5B-797208549E22}"/>
    <cellStyle name="Currency 2 2 2 2 2 2 2 9 2" xfId="34407" xr:uid="{21A92220-6081-407D-AB19-0ADA8FD0D397}"/>
    <cellStyle name="Currency 2 2 2 2 2 2 2 9 3" xfId="49290" xr:uid="{CB85DB2F-777A-4AC8-BB8C-72560F0E0405}"/>
    <cellStyle name="Currency 2 2 2 2 2 2 3" xfId="7039" xr:uid="{35D5F5CC-105A-4D76-93AF-312ABC542D4A}"/>
    <cellStyle name="Currency 2 2 2 2 2 2 3 10" xfId="42459" xr:uid="{EBB68EB7-0FF7-4FAD-AC9D-2769F573C5CD}"/>
    <cellStyle name="Currency 2 2 2 2 2 2 3 2" xfId="7040" xr:uid="{E5132029-D490-4622-B1BE-8BE90E8FB24F}"/>
    <cellStyle name="Currency 2 2 2 2 2 2 3 2 2" xfId="7041" xr:uid="{498408CB-1478-40CB-9192-CEDEDD6EDAC0}"/>
    <cellStyle name="Currency 2 2 2 2 2 2 3 2 2 2" xfId="8754" xr:uid="{13345745-9625-45DC-9EC1-E0D2F8094672}"/>
    <cellStyle name="Currency 2 2 2 2 2 2 3 2 2 2 2" xfId="12176" xr:uid="{1C76D224-E9FA-4773-9FA6-C9485913E98E}"/>
    <cellStyle name="Currency 2 2 2 2 2 2 3 2 2 2 2 2" xfId="25866" xr:uid="{BF4AAF9A-158D-4603-A0DF-21748A59578D}"/>
    <cellStyle name="Currency 2 2 2 2 2 2 3 2 2 2 2 2 2" xfId="39558" xr:uid="{49C345C5-60D8-4CA5-8E92-727BD77073F6}"/>
    <cellStyle name="Currency 2 2 2 2 2 2 3 2 2 2 2 2 3" xfId="54441" xr:uid="{BA20F0F5-4F85-41FE-9777-2AA1FDE30C92}"/>
    <cellStyle name="Currency 2 2 2 2 2 2 3 2 2 2 2 3" xfId="19022" xr:uid="{3B381F9A-68C1-419E-A1D7-4A403E8DEA86}"/>
    <cellStyle name="Currency 2 2 2 2 2 2 3 2 2 2 2 4" xfId="32712" xr:uid="{3ACD2685-5552-4EBD-9A25-D6D652C7EBE4}"/>
    <cellStyle name="Currency 2 2 2 2 2 2 3 2 2 2 2 5" xfId="47595" xr:uid="{A3D39877-132D-41FB-A4D0-514CF374E80D}"/>
    <cellStyle name="Currency 2 2 2 2 2 2 3 2 2 2 3" xfId="22444" xr:uid="{AA9596DE-88DC-47EF-8E29-0273E87C442E}"/>
    <cellStyle name="Currency 2 2 2 2 2 2 3 2 2 2 3 2" xfId="36136" xr:uid="{F323E1C3-4B2D-42B9-AE63-D71133938E7C}"/>
    <cellStyle name="Currency 2 2 2 2 2 2 3 2 2 2 3 3" xfId="51019" xr:uid="{6EE7DF56-3F52-480E-B44D-95D02E07E90E}"/>
    <cellStyle name="Currency 2 2 2 2 2 2 3 2 2 2 4" xfId="15600" xr:uid="{1540CB93-EB78-4F7B-ADFA-BB133501248E}"/>
    <cellStyle name="Currency 2 2 2 2 2 2 3 2 2 2 5" xfId="29290" xr:uid="{90C0F3E8-19B4-4751-B2CB-0640CF42BEE9}"/>
    <cellStyle name="Currency 2 2 2 2 2 2 3 2 2 2 6" xfId="44173" xr:uid="{A56D1781-D083-4102-BDC9-7E2E7390741B}"/>
    <cellStyle name="Currency 2 2 2 2 2 2 3 2 2 3" xfId="10464" xr:uid="{9A613C15-E138-4A0D-9510-8BB52C7487D9}"/>
    <cellStyle name="Currency 2 2 2 2 2 2 3 2 2 3 2" xfId="24154" xr:uid="{31D05202-32B8-4F7A-91CE-54674B97252D}"/>
    <cellStyle name="Currency 2 2 2 2 2 2 3 2 2 3 2 2" xfId="37846" xr:uid="{56E6E2F2-6DDA-4CC0-8971-4232857DEC08}"/>
    <cellStyle name="Currency 2 2 2 2 2 2 3 2 2 3 2 3" xfId="52729" xr:uid="{1A48A000-38DB-4796-8596-593177411841}"/>
    <cellStyle name="Currency 2 2 2 2 2 2 3 2 2 3 3" xfId="17310" xr:uid="{29FBF00C-EBD1-4BB0-AF0A-CBD6CB036D01}"/>
    <cellStyle name="Currency 2 2 2 2 2 2 3 2 2 3 4" xfId="31000" xr:uid="{AF5045F2-D44F-49FF-9CD3-AFDC92AC0DF8}"/>
    <cellStyle name="Currency 2 2 2 2 2 2 3 2 2 3 5" xfId="45883" xr:uid="{0A1CCF64-BDBD-4FC8-A4CD-93103567F894}"/>
    <cellStyle name="Currency 2 2 2 2 2 2 3 2 2 4" xfId="20732" xr:uid="{1E42BEA3-F8AC-4A01-A590-73661C7054E5}"/>
    <cellStyle name="Currency 2 2 2 2 2 2 3 2 2 4 2" xfId="34424" xr:uid="{FF56672F-5F82-4582-A994-1D5DCBD5129A}"/>
    <cellStyle name="Currency 2 2 2 2 2 2 3 2 2 4 3" xfId="49307" xr:uid="{565EF8BB-0823-4C56-99DD-354CC485F9A4}"/>
    <cellStyle name="Currency 2 2 2 2 2 2 3 2 2 5" xfId="13888" xr:uid="{9C4E41A0-D309-4EF7-824A-EF6500B132D4}"/>
    <cellStyle name="Currency 2 2 2 2 2 2 3 2 2 6" xfId="27578" xr:uid="{8894FF4C-29F6-42CB-A09C-4234436046C3}"/>
    <cellStyle name="Currency 2 2 2 2 2 2 3 2 2 7" xfId="42461" xr:uid="{0B43C3E8-CE58-4EEE-9295-854879F4DD82}"/>
    <cellStyle name="Currency 2 2 2 2 2 2 3 2 3" xfId="8753" xr:uid="{034D04B6-4E7F-4D64-A56B-3A4F7B777D36}"/>
    <cellStyle name="Currency 2 2 2 2 2 2 3 2 3 2" xfId="12175" xr:uid="{59009297-1A09-4F13-B389-5CC56AA91B41}"/>
    <cellStyle name="Currency 2 2 2 2 2 2 3 2 3 2 2" xfId="25865" xr:uid="{23CDC03C-1269-4736-B56C-8648B7761BD5}"/>
    <cellStyle name="Currency 2 2 2 2 2 2 3 2 3 2 2 2" xfId="39557" xr:uid="{9F90CA73-41EC-4E38-B659-582BE9AA5589}"/>
    <cellStyle name="Currency 2 2 2 2 2 2 3 2 3 2 2 3" xfId="54440" xr:uid="{3F7C945B-95AA-4A4E-9B50-B89C56C9E760}"/>
    <cellStyle name="Currency 2 2 2 2 2 2 3 2 3 2 3" xfId="19021" xr:uid="{C8CCC3F2-F0E6-492F-86B1-33262C7921CF}"/>
    <cellStyle name="Currency 2 2 2 2 2 2 3 2 3 2 4" xfId="32711" xr:uid="{DF71B415-01E4-4726-A4C6-E5B34982C5FB}"/>
    <cellStyle name="Currency 2 2 2 2 2 2 3 2 3 2 5" xfId="47594" xr:uid="{EBDED23B-E409-4919-B825-535F99B49597}"/>
    <cellStyle name="Currency 2 2 2 2 2 2 3 2 3 3" xfId="22443" xr:uid="{C8B2F114-26A0-47CB-80D7-A72764C58CC0}"/>
    <cellStyle name="Currency 2 2 2 2 2 2 3 2 3 3 2" xfId="36135" xr:uid="{45D50116-6170-45BB-AF6B-E5332FCC6F01}"/>
    <cellStyle name="Currency 2 2 2 2 2 2 3 2 3 3 3" xfId="51018" xr:uid="{A70329FF-D688-4718-BF9E-0EC954D11075}"/>
    <cellStyle name="Currency 2 2 2 2 2 2 3 2 3 4" xfId="15599" xr:uid="{FDA9992F-F4CE-496E-AD17-D63536B3771E}"/>
    <cellStyle name="Currency 2 2 2 2 2 2 3 2 3 5" xfId="29289" xr:uid="{9213B083-B118-4DC2-8ABA-4BF125289D94}"/>
    <cellStyle name="Currency 2 2 2 2 2 2 3 2 3 6" xfId="44172" xr:uid="{07F2BEDA-E3E4-4E8B-9EF2-C6431AEE34A1}"/>
    <cellStyle name="Currency 2 2 2 2 2 2 3 2 4" xfId="10463" xr:uid="{78A98078-25F0-4BCC-B092-7B0DE5D93FBA}"/>
    <cellStyle name="Currency 2 2 2 2 2 2 3 2 4 2" xfId="24153" xr:uid="{9A1E03E5-1613-4C72-B17F-ADBC00FD81E9}"/>
    <cellStyle name="Currency 2 2 2 2 2 2 3 2 4 2 2" xfId="37845" xr:uid="{8794F948-77B2-41C8-970B-2B26B7ABD1F7}"/>
    <cellStyle name="Currency 2 2 2 2 2 2 3 2 4 2 3" xfId="52728" xr:uid="{C350BF96-B32F-4229-A0FB-272C58AD5E61}"/>
    <cellStyle name="Currency 2 2 2 2 2 2 3 2 4 3" xfId="17309" xr:uid="{25E74F13-5017-4E14-A4C0-55A54F406762}"/>
    <cellStyle name="Currency 2 2 2 2 2 2 3 2 4 4" xfId="30999" xr:uid="{4CB10981-0D0A-4463-842F-CE82B19BD27E}"/>
    <cellStyle name="Currency 2 2 2 2 2 2 3 2 4 5" xfId="45882" xr:uid="{49F25029-8CEB-4E2E-B7D3-D84D03DDD325}"/>
    <cellStyle name="Currency 2 2 2 2 2 2 3 2 5" xfId="20731" xr:uid="{42B6A6AA-C791-4676-821C-1C59426BF915}"/>
    <cellStyle name="Currency 2 2 2 2 2 2 3 2 5 2" xfId="34423" xr:uid="{5280E8FF-21D2-412E-BACC-4C4031D84FBE}"/>
    <cellStyle name="Currency 2 2 2 2 2 2 3 2 5 3" xfId="49306" xr:uid="{002CFA4C-E3DC-416D-B994-0054A2FC38E3}"/>
    <cellStyle name="Currency 2 2 2 2 2 2 3 2 6" xfId="13887" xr:uid="{88DE415D-D6A6-4A57-95B1-1C96F369B3D3}"/>
    <cellStyle name="Currency 2 2 2 2 2 2 3 2 7" xfId="27577" xr:uid="{75129B1C-FD9A-4246-8F1E-FC457FFC74AB}"/>
    <cellStyle name="Currency 2 2 2 2 2 2 3 2 8" xfId="42460" xr:uid="{CD024BF2-1D42-41F1-BB2C-2D73B4A13D01}"/>
    <cellStyle name="Currency 2 2 2 2 2 2 3 3" xfId="7042" xr:uid="{880693E9-0C74-4993-A836-B8344F0CBD4F}"/>
    <cellStyle name="Currency 2 2 2 2 2 2 3 3 2" xfId="8755" xr:uid="{C7902339-41F0-4128-9B91-596E697FAAF5}"/>
    <cellStyle name="Currency 2 2 2 2 2 2 3 3 2 2" xfId="12177" xr:uid="{B9087A59-7A9B-4860-AF28-A501638F9E28}"/>
    <cellStyle name="Currency 2 2 2 2 2 2 3 3 2 2 2" xfId="25867" xr:uid="{10049799-A2C2-4503-9EF8-D5D6F7037C45}"/>
    <cellStyle name="Currency 2 2 2 2 2 2 3 3 2 2 2 2" xfId="39559" xr:uid="{F41ED58C-8A34-4435-A4DA-8DED66DD51F6}"/>
    <cellStyle name="Currency 2 2 2 2 2 2 3 3 2 2 2 3" xfId="54442" xr:uid="{CC6B22DD-2B09-4C04-8DF4-CB051A91F5BF}"/>
    <cellStyle name="Currency 2 2 2 2 2 2 3 3 2 2 3" xfId="19023" xr:uid="{A6AB0276-7065-4FB9-8D49-F16884C805E7}"/>
    <cellStyle name="Currency 2 2 2 2 2 2 3 3 2 2 4" xfId="32713" xr:uid="{C2C47F87-1255-4042-8782-4C87751F15CA}"/>
    <cellStyle name="Currency 2 2 2 2 2 2 3 3 2 2 5" xfId="47596" xr:uid="{1DF344FD-864E-4A83-8261-094553186EFE}"/>
    <cellStyle name="Currency 2 2 2 2 2 2 3 3 2 3" xfId="22445" xr:uid="{8658A220-78A7-4EF9-A7E6-2EFBE689A7A7}"/>
    <cellStyle name="Currency 2 2 2 2 2 2 3 3 2 3 2" xfId="36137" xr:uid="{A47DEC01-B19B-4A20-9FAE-111E2635430F}"/>
    <cellStyle name="Currency 2 2 2 2 2 2 3 3 2 3 3" xfId="51020" xr:uid="{ABA15DB4-F911-4CF8-B49E-C4C56E35E489}"/>
    <cellStyle name="Currency 2 2 2 2 2 2 3 3 2 4" xfId="15601" xr:uid="{61D9F964-1122-4E45-BDFB-E7E559CE061C}"/>
    <cellStyle name="Currency 2 2 2 2 2 2 3 3 2 5" xfId="29291" xr:uid="{5CE69593-90D1-4BC0-858B-CA5FC5978838}"/>
    <cellStyle name="Currency 2 2 2 2 2 2 3 3 2 6" xfId="44174" xr:uid="{5346ADA0-C78F-4E66-9CE8-B173265B9C08}"/>
    <cellStyle name="Currency 2 2 2 2 2 2 3 3 3" xfId="10465" xr:uid="{E8A0E323-E140-4171-BEC4-998E66A4AEC6}"/>
    <cellStyle name="Currency 2 2 2 2 2 2 3 3 3 2" xfId="24155" xr:uid="{D9DDC635-929E-4108-9C3F-28DC57B68D14}"/>
    <cellStyle name="Currency 2 2 2 2 2 2 3 3 3 2 2" xfId="37847" xr:uid="{F4F929C2-0BC1-4172-BA79-49A66594E886}"/>
    <cellStyle name="Currency 2 2 2 2 2 2 3 3 3 2 3" xfId="52730" xr:uid="{ED5A93E8-FEAB-48C1-ACEA-55FBE20C0FC7}"/>
    <cellStyle name="Currency 2 2 2 2 2 2 3 3 3 3" xfId="17311" xr:uid="{DD9CC4F1-0DFD-465F-9736-E24145755711}"/>
    <cellStyle name="Currency 2 2 2 2 2 2 3 3 3 4" xfId="31001" xr:uid="{1D8701A5-BCED-4FB8-9FB4-39CEA55150EC}"/>
    <cellStyle name="Currency 2 2 2 2 2 2 3 3 3 5" xfId="45884" xr:uid="{73FAA09A-76A2-4AFB-A476-68BFA9B29BA2}"/>
    <cellStyle name="Currency 2 2 2 2 2 2 3 3 4" xfId="20733" xr:uid="{B90CFA39-C290-4E36-A488-D0E617DAA1AA}"/>
    <cellStyle name="Currency 2 2 2 2 2 2 3 3 4 2" xfId="34425" xr:uid="{DDEDA7FC-0758-46C1-AC59-6D9C95305163}"/>
    <cellStyle name="Currency 2 2 2 2 2 2 3 3 4 3" xfId="49308" xr:uid="{559CBC13-16D3-425C-8DDF-6B414236DB6E}"/>
    <cellStyle name="Currency 2 2 2 2 2 2 3 3 5" xfId="13889" xr:uid="{26A28087-AE58-47E4-9293-2B8943207480}"/>
    <cellStyle name="Currency 2 2 2 2 2 2 3 3 6" xfId="27579" xr:uid="{3CFFB0C0-3954-4BD3-82CA-FCC133825441}"/>
    <cellStyle name="Currency 2 2 2 2 2 2 3 3 7" xfId="42462" xr:uid="{E7A1946A-DCDC-4217-871A-875B722CE9CC}"/>
    <cellStyle name="Currency 2 2 2 2 2 2 3 4" xfId="7043" xr:uid="{63FFA872-5FD5-440F-A2BB-1C4B18004853}"/>
    <cellStyle name="Currency 2 2 2 2 2 2 3 4 2" xfId="8756" xr:uid="{14D7F0AC-68BE-43C6-8083-A4C57DC550CA}"/>
    <cellStyle name="Currency 2 2 2 2 2 2 3 4 2 2" xfId="12178" xr:uid="{8A05DB4A-459C-4969-8202-0C25A643C701}"/>
    <cellStyle name="Currency 2 2 2 2 2 2 3 4 2 2 2" xfId="25868" xr:uid="{59347979-B9A9-4766-BFCC-5B356388CB0E}"/>
    <cellStyle name="Currency 2 2 2 2 2 2 3 4 2 2 2 2" xfId="39560" xr:uid="{2FE25B27-B8BA-40C6-9AF0-9D5CAA9F4B10}"/>
    <cellStyle name="Currency 2 2 2 2 2 2 3 4 2 2 2 3" xfId="54443" xr:uid="{9B96AEC4-908C-4558-B4A3-27679660D77B}"/>
    <cellStyle name="Currency 2 2 2 2 2 2 3 4 2 2 3" xfId="19024" xr:uid="{AA4561E1-D109-4257-A461-F88810800EF8}"/>
    <cellStyle name="Currency 2 2 2 2 2 2 3 4 2 2 4" xfId="32714" xr:uid="{7159EFEE-D375-42C4-BE67-E26E94DDCD22}"/>
    <cellStyle name="Currency 2 2 2 2 2 2 3 4 2 2 5" xfId="47597" xr:uid="{AB3BB3F3-B60C-447E-9E61-979A36E4D640}"/>
    <cellStyle name="Currency 2 2 2 2 2 2 3 4 2 3" xfId="22446" xr:uid="{193ACD43-631E-437B-92DF-9449B24C1A72}"/>
    <cellStyle name="Currency 2 2 2 2 2 2 3 4 2 3 2" xfId="36138" xr:uid="{E8880B36-1AB4-4870-9E31-4761CC08EB1F}"/>
    <cellStyle name="Currency 2 2 2 2 2 2 3 4 2 3 3" xfId="51021" xr:uid="{0F18136B-55B0-4208-B7AE-FC6160D6465C}"/>
    <cellStyle name="Currency 2 2 2 2 2 2 3 4 2 4" xfId="15602" xr:uid="{A80A89DA-B31F-4CE2-A619-D1A46774BFCA}"/>
    <cellStyle name="Currency 2 2 2 2 2 2 3 4 2 5" xfId="29292" xr:uid="{91D0EEAA-FB29-450D-AFFD-C8BB42887B19}"/>
    <cellStyle name="Currency 2 2 2 2 2 2 3 4 2 6" xfId="44175" xr:uid="{AC93A331-C262-4639-B4CE-F2CF36DE8D4F}"/>
    <cellStyle name="Currency 2 2 2 2 2 2 3 4 3" xfId="10466" xr:uid="{14EDB076-B0A0-4434-BB0C-8FB5A5E5F083}"/>
    <cellStyle name="Currency 2 2 2 2 2 2 3 4 3 2" xfId="24156" xr:uid="{6191277D-DFAA-4735-91E6-1527A92C58DB}"/>
    <cellStyle name="Currency 2 2 2 2 2 2 3 4 3 2 2" xfId="37848" xr:uid="{66416E4E-3B7F-492E-B852-14715CD60383}"/>
    <cellStyle name="Currency 2 2 2 2 2 2 3 4 3 2 3" xfId="52731" xr:uid="{BA00098E-5B1C-4384-8EEC-B234A7B8CBA9}"/>
    <cellStyle name="Currency 2 2 2 2 2 2 3 4 3 3" xfId="17312" xr:uid="{44C8D34E-92F6-415A-A631-8CB6A09FD4F5}"/>
    <cellStyle name="Currency 2 2 2 2 2 2 3 4 3 4" xfId="31002" xr:uid="{8E916D56-10DD-4A5E-9087-8FB7E576259D}"/>
    <cellStyle name="Currency 2 2 2 2 2 2 3 4 3 5" xfId="45885" xr:uid="{F355F8BF-5CB9-4C52-9CBE-241BE533615A}"/>
    <cellStyle name="Currency 2 2 2 2 2 2 3 4 4" xfId="20734" xr:uid="{63DA2C2D-466A-45BF-8DF4-923218219F6D}"/>
    <cellStyle name="Currency 2 2 2 2 2 2 3 4 4 2" xfId="34426" xr:uid="{9B3D0364-8827-41D6-8BBF-2E6C693DA19C}"/>
    <cellStyle name="Currency 2 2 2 2 2 2 3 4 4 3" xfId="49309" xr:uid="{893ECA2C-3037-4DA8-A823-5A7E4652A49A}"/>
    <cellStyle name="Currency 2 2 2 2 2 2 3 4 5" xfId="13890" xr:uid="{D2F8248F-C5B8-43C2-B861-324E77B0B572}"/>
    <cellStyle name="Currency 2 2 2 2 2 2 3 4 6" xfId="27580" xr:uid="{3E17BC44-9E21-4A0D-B8F6-FCE8FB3647CE}"/>
    <cellStyle name="Currency 2 2 2 2 2 2 3 4 7" xfId="42463" xr:uid="{94172BCA-647C-42DE-9C5B-8F6777354BD4}"/>
    <cellStyle name="Currency 2 2 2 2 2 2 3 5" xfId="8752" xr:uid="{DCACE148-4B15-4C51-8F7B-9D01B95FD106}"/>
    <cellStyle name="Currency 2 2 2 2 2 2 3 5 2" xfId="12174" xr:uid="{564E57C2-C04A-4F40-B633-F0F56FEB9245}"/>
    <cellStyle name="Currency 2 2 2 2 2 2 3 5 2 2" xfId="25864" xr:uid="{09A4ACC7-0E50-4F22-BD8D-A1634CDBA29E}"/>
    <cellStyle name="Currency 2 2 2 2 2 2 3 5 2 2 2" xfId="39556" xr:uid="{C5915ABC-7053-4ACE-8D26-E2FB5CD60EC2}"/>
    <cellStyle name="Currency 2 2 2 2 2 2 3 5 2 2 3" xfId="54439" xr:uid="{C8DEE4B4-CB4B-47FD-BF20-288E76F41D59}"/>
    <cellStyle name="Currency 2 2 2 2 2 2 3 5 2 3" xfId="19020" xr:uid="{833D086E-EEBA-4F4F-80FA-C1E541DF05BF}"/>
    <cellStyle name="Currency 2 2 2 2 2 2 3 5 2 4" xfId="32710" xr:uid="{7961046A-8EB8-43A7-A61D-959EE88CBE79}"/>
    <cellStyle name="Currency 2 2 2 2 2 2 3 5 2 5" xfId="47593" xr:uid="{6D073989-7F90-450B-BDFC-CAECA0B5D5AB}"/>
    <cellStyle name="Currency 2 2 2 2 2 2 3 5 3" xfId="22442" xr:uid="{A343475F-1FA4-43F5-9C07-F2880F245CD2}"/>
    <cellStyle name="Currency 2 2 2 2 2 2 3 5 3 2" xfId="36134" xr:uid="{85EC74A6-96EB-4088-ADFF-DEF7BBD25969}"/>
    <cellStyle name="Currency 2 2 2 2 2 2 3 5 3 3" xfId="51017" xr:uid="{F6027620-62EA-4E81-87B2-1AD99F2754E3}"/>
    <cellStyle name="Currency 2 2 2 2 2 2 3 5 4" xfId="15598" xr:uid="{C2880CE5-7B1C-4906-8B78-38D21EFA64EF}"/>
    <cellStyle name="Currency 2 2 2 2 2 2 3 5 5" xfId="29288" xr:uid="{C30826E4-319B-437E-9771-6935A32FD6F5}"/>
    <cellStyle name="Currency 2 2 2 2 2 2 3 5 6" xfId="44171" xr:uid="{6F67DC43-B1B8-4B54-A222-24ECE1B99CE3}"/>
    <cellStyle name="Currency 2 2 2 2 2 2 3 6" xfId="10462" xr:uid="{5522D9E0-95AB-4CD1-AA85-5439314F1DF3}"/>
    <cellStyle name="Currency 2 2 2 2 2 2 3 6 2" xfId="24152" xr:uid="{6AA2EB54-918A-42FB-A07C-9B60AFE81DBB}"/>
    <cellStyle name="Currency 2 2 2 2 2 2 3 6 2 2" xfId="37844" xr:uid="{691F8DB5-F8F4-416F-AE29-1831CDE1357F}"/>
    <cellStyle name="Currency 2 2 2 2 2 2 3 6 2 3" xfId="52727" xr:uid="{DAC6F762-D2E2-44BE-A830-C5D5B54E852C}"/>
    <cellStyle name="Currency 2 2 2 2 2 2 3 6 3" xfId="17308" xr:uid="{6101CD74-014D-4D31-A7BA-E23FE23DA59B}"/>
    <cellStyle name="Currency 2 2 2 2 2 2 3 6 4" xfId="30998" xr:uid="{A1AFE140-65CA-477E-8A88-B3F7B2BC9C1A}"/>
    <cellStyle name="Currency 2 2 2 2 2 2 3 6 5" xfId="45881" xr:uid="{DEDD55D6-629F-4018-AE57-E07458745514}"/>
    <cellStyle name="Currency 2 2 2 2 2 2 3 7" xfId="20730" xr:uid="{8AE4334B-9750-4DA8-85B4-2FA7FA911A5D}"/>
    <cellStyle name="Currency 2 2 2 2 2 2 3 7 2" xfId="34422" xr:uid="{0C312173-FC32-41CE-B50C-4D20A888604F}"/>
    <cellStyle name="Currency 2 2 2 2 2 2 3 7 3" xfId="49305" xr:uid="{B3C2B6A8-D928-4E89-8773-6DD6BC0606AA}"/>
    <cellStyle name="Currency 2 2 2 2 2 2 3 8" xfId="13886" xr:uid="{B64DCDC8-D34C-4E1D-870D-18C11FD9D691}"/>
    <cellStyle name="Currency 2 2 2 2 2 2 3 9" xfId="27576" xr:uid="{8F25F921-1C98-425A-9E18-99A6CEB6434C}"/>
    <cellStyle name="Currency 2 2 2 2 2 2 4" xfId="7044" xr:uid="{FE617CB1-A95E-4250-9B16-1BC43DA7C8EE}"/>
    <cellStyle name="Currency 2 2 2 2 2 2 4 10" xfId="42464" xr:uid="{A196F9CA-0047-438C-91FE-A886FA7D0E37}"/>
    <cellStyle name="Currency 2 2 2 2 2 2 4 2" xfId="7045" xr:uid="{35FE3E32-A921-4383-AF56-5209652C31F8}"/>
    <cellStyle name="Currency 2 2 2 2 2 2 4 2 2" xfId="7046" xr:uid="{72934AC0-0838-40EC-BF1E-F914408F1077}"/>
    <cellStyle name="Currency 2 2 2 2 2 2 4 2 2 2" xfId="8759" xr:uid="{E13DFFAD-B1B6-45B6-9817-987D279EE29B}"/>
    <cellStyle name="Currency 2 2 2 2 2 2 4 2 2 2 2" xfId="12181" xr:uid="{DCCFE4FD-B31F-45F6-8E58-F5BFC7BC6DFA}"/>
    <cellStyle name="Currency 2 2 2 2 2 2 4 2 2 2 2 2" xfId="25871" xr:uid="{B14E2FEF-C809-4C33-99E4-8DCD1CC703FD}"/>
    <cellStyle name="Currency 2 2 2 2 2 2 4 2 2 2 2 2 2" xfId="39563" xr:uid="{50CBD9E4-A249-4382-88B0-F9DE1C5C6721}"/>
    <cellStyle name="Currency 2 2 2 2 2 2 4 2 2 2 2 2 3" xfId="54446" xr:uid="{5ABA6866-FD41-484E-B833-42B87BFC33F2}"/>
    <cellStyle name="Currency 2 2 2 2 2 2 4 2 2 2 2 3" xfId="19027" xr:uid="{760FCAAF-E320-468C-97B3-91B596006FBB}"/>
    <cellStyle name="Currency 2 2 2 2 2 2 4 2 2 2 2 4" xfId="32717" xr:uid="{E90A705E-F31B-46A5-95B3-C83DCB376C8B}"/>
    <cellStyle name="Currency 2 2 2 2 2 2 4 2 2 2 2 5" xfId="47600" xr:uid="{05D8BEB5-9318-41CD-AF67-E92907C5E714}"/>
    <cellStyle name="Currency 2 2 2 2 2 2 4 2 2 2 3" xfId="22449" xr:uid="{2FC2EC4C-5895-417E-A275-F7433C49801A}"/>
    <cellStyle name="Currency 2 2 2 2 2 2 4 2 2 2 3 2" xfId="36141" xr:uid="{21D6BCFB-4B75-4C64-B80B-FC2699712957}"/>
    <cellStyle name="Currency 2 2 2 2 2 2 4 2 2 2 3 3" xfId="51024" xr:uid="{DC39E27E-851E-4378-BAEC-7C31749ACDE0}"/>
    <cellStyle name="Currency 2 2 2 2 2 2 4 2 2 2 4" xfId="15605" xr:uid="{6C763CC1-1562-4308-A687-F710F194E049}"/>
    <cellStyle name="Currency 2 2 2 2 2 2 4 2 2 2 5" xfId="29295" xr:uid="{5A19DA1B-844E-48A2-AABA-66456DF71366}"/>
    <cellStyle name="Currency 2 2 2 2 2 2 4 2 2 2 6" xfId="44178" xr:uid="{73A0DD13-EA49-4405-8E69-F95F4C7FC80F}"/>
    <cellStyle name="Currency 2 2 2 2 2 2 4 2 2 3" xfId="10469" xr:uid="{8F2FCAFD-F5FB-4319-8472-1D12469EEA1D}"/>
    <cellStyle name="Currency 2 2 2 2 2 2 4 2 2 3 2" xfId="24159" xr:uid="{F9ECFDC2-F6EE-4902-A3FF-22DBAA028664}"/>
    <cellStyle name="Currency 2 2 2 2 2 2 4 2 2 3 2 2" xfId="37851" xr:uid="{486BF586-C3DA-4212-9290-BF40DD52F6BA}"/>
    <cellStyle name="Currency 2 2 2 2 2 2 4 2 2 3 2 3" xfId="52734" xr:uid="{53EB6444-589D-4AB0-9FD4-873C9C8ECC90}"/>
    <cellStyle name="Currency 2 2 2 2 2 2 4 2 2 3 3" xfId="17315" xr:uid="{0B78EA38-5A23-4249-A50F-59594628C302}"/>
    <cellStyle name="Currency 2 2 2 2 2 2 4 2 2 3 4" xfId="31005" xr:uid="{DB73EE05-F2F9-4134-9104-53A2AAEE8EB9}"/>
    <cellStyle name="Currency 2 2 2 2 2 2 4 2 2 3 5" xfId="45888" xr:uid="{13B4ED0E-15B9-4B23-B26E-C8C8DC678204}"/>
    <cellStyle name="Currency 2 2 2 2 2 2 4 2 2 4" xfId="20737" xr:uid="{5D98E92B-90E2-4495-8C7A-0EAB2A3C87A0}"/>
    <cellStyle name="Currency 2 2 2 2 2 2 4 2 2 4 2" xfId="34429" xr:uid="{6B621CE9-C72C-4BB3-8056-339F42DD67CB}"/>
    <cellStyle name="Currency 2 2 2 2 2 2 4 2 2 4 3" xfId="49312" xr:uid="{F751E306-AA78-44FA-9603-CF36BA62D265}"/>
    <cellStyle name="Currency 2 2 2 2 2 2 4 2 2 5" xfId="13893" xr:uid="{312C95A6-8526-417B-AF2D-F515D6539C1A}"/>
    <cellStyle name="Currency 2 2 2 2 2 2 4 2 2 6" xfId="27583" xr:uid="{BB492067-F65A-435A-9CB8-7D112A82FE71}"/>
    <cellStyle name="Currency 2 2 2 2 2 2 4 2 2 7" xfId="42466" xr:uid="{AE6AB359-757F-46E7-A617-934B3074057E}"/>
    <cellStyle name="Currency 2 2 2 2 2 2 4 2 3" xfId="8758" xr:uid="{3EC42FF9-1244-4617-A1ED-F5D590DA3A6A}"/>
    <cellStyle name="Currency 2 2 2 2 2 2 4 2 3 2" xfId="12180" xr:uid="{F7C02923-F2E7-4B27-9F22-6E39DC23E592}"/>
    <cellStyle name="Currency 2 2 2 2 2 2 4 2 3 2 2" xfId="25870" xr:uid="{90F247CD-21D9-46C8-BCFB-B98E212D0F83}"/>
    <cellStyle name="Currency 2 2 2 2 2 2 4 2 3 2 2 2" xfId="39562" xr:uid="{C96B8689-1070-4608-AB76-64B604287238}"/>
    <cellStyle name="Currency 2 2 2 2 2 2 4 2 3 2 2 3" xfId="54445" xr:uid="{6F5CAB8A-0C3F-44A0-BBA7-162A7A69D66F}"/>
    <cellStyle name="Currency 2 2 2 2 2 2 4 2 3 2 3" xfId="19026" xr:uid="{279D8881-2FF2-4F7C-B60D-E3776D9DBFB7}"/>
    <cellStyle name="Currency 2 2 2 2 2 2 4 2 3 2 4" xfId="32716" xr:uid="{7DDF5BDC-49DF-4F36-AF3E-0B001565933A}"/>
    <cellStyle name="Currency 2 2 2 2 2 2 4 2 3 2 5" xfId="47599" xr:uid="{261B9287-5AC7-4BA5-B66B-D2F3F868DB29}"/>
    <cellStyle name="Currency 2 2 2 2 2 2 4 2 3 3" xfId="22448" xr:uid="{A093905A-5FA5-42A9-8F3E-413050F5B44B}"/>
    <cellStyle name="Currency 2 2 2 2 2 2 4 2 3 3 2" xfId="36140" xr:uid="{3C62BF99-963A-49DC-A32D-102260FE6E62}"/>
    <cellStyle name="Currency 2 2 2 2 2 2 4 2 3 3 3" xfId="51023" xr:uid="{A24F225E-AFD3-4D8A-BC53-17DEE01604A5}"/>
    <cellStyle name="Currency 2 2 2 2 2 2 4 2 3 4" xfId="15604" xr:uid="{50CCFEC4-FD5A-444A-925B-624150539FCE}"/>
    <cellStyle name="Currency 2 2 2 2 2 2 4 2 3 5" xfId="29294" xr:uid="{A0FA5AE6-419D-4F8A-9BDD-065500010A57}"/>
    <cellStyle name="Currency 2 2 2 2 2 2 4 2 3 6" xfId="44177" xr:uid="{3C62A4C1-0A7F-4702-A06A-5F2F452FF8B8}"/>
    <cellStyle name="Currency 2 2 2 2 2 2 4 2 4" xfId="10468" xr:uid="{D250CAA3-A8C2-4CA6-B44C-1DB143466AFC}"/>
    <cellStyle name="Currency 2 2 2 2 2 2 4 2 4 2" xfId="24158" xr:uid="{4952872B-7691-4922-8398-21845F84A39B}"/>
    <cellStyle name="Currency 2 2 2 2 2 2 4 2 4 2 2" xfId="37850" xr:uid="{953ABEAF-5348-479C-BC47-056320B2FEC1}"/>
    <cellStyle name="Currency 2 2 2 2 2 2 4 2 4 2 3" xfId="52733" xr:uid="{C2F2541E-F032-4C68-9312-671C32B21DFF}"/>
    <cellStyle name="Currency 2 2 2 2 2 2 4 2 4 3" xfId="17314" xr:uid="{94776802-5DD6-49DC-B799-B39492C7703F}"/>
    <cellStyle name="Currency 2 2 2 2 2 2 4 2 4 4" xfId="31004" xr:uid="{A5A38D42-9367-4EED-9C09-0E365C51F167}"/>
    <cellStyle name="Currency 2 2 2 2 2 2 4 2 4 5" xfId="45887" xr:uid="{2422A910-6DB2-4B42-A819-F7BDD22DE57B}"/>
    <cellStyle name="Currency 2 2 2 2 2 2 4 2 5" xfId="20736" xr:uid="{2D29C665-084B-4079-86B9-3AD858E3DD1D}"/>
    <cellStyle name="Currency 2 2 2 2 2 2 4 2 5 2" xfId="34428" xr:uid="{315ED693-B94A-4C7A-8031-D247E54684A3}"/>
    <cellStyle name="Currency 2 2 2 2 2 2 4 2 5 3" xfId="49311" xr:uid="{F82D7CF5-B32C-4A95-973A-103288D2E318}"/>
    <cellStyle name="Currency 2 2 2 2 2 2 4 2 6" xfId="13892" xr:uid="{D8243B77-E986-4A39-8638-AD5861A92BD1}"/>
    <cellStyle name="Currency 2 2 2 2 2 2 4 2 7" xfId="27582" xr:uid="{544EE0E5-B6C7-4020-9EAF-618F7C565AC3}"/>
    <cellStyle name="Currency 2 2 2 2 2 2 4 2 8" xfId="42465" xr:uid="{6824C064-4AD8-4135-A10C-B17DF197D93B}"/>
    <cellStyle name="Currency 2 2 2 2 2 2 4 3" xfId="7047" xr:uid="{9D0D018B-C026-441C-90DD-3E861D4915DB}"/>
    <cellStyle name="Currency 2 2 2 2 2 2 4 3 2" xfId="8760" xr:uid="{4F03950A-8B87-4B4D-8467-8D5331631B05}"/>
    <cellStyle name="Currency 2 2 2 2 2 2 4 3 2 2" xfId="12182" xr:uid="{758EEF16-5CFB-4D08-8D3F-03AA09A3BB33}"/>
    <cellStyle name="Currency 2 2 2 2 2 2 4 3 2 2 2" xfId="25872" xr:uid="{69F37B19-2199-4DD8-9A95-DCC0CD99E0DE}"/>
    <cellStyle name="Currency 2 2 2 2 2 2 4 3 2 2 2 2" xfId="39564" xr:uid="{887C9AF4-17FA-4E44-84A1-2935219781F2}"/>
    <cellStyle name="Currency 2 2 2 2 2 2 4 3 2 2 2 3" xfId="54447" xr:uid="{077D212C-9E61-4A17-AFB3-DE5468B3601E}"/>
    <cellStyle name="Currency 2 2 2 2 2 2 4 3 2 2 3" xfId="19028" xr:uid="{4BDC9ACF-7515-4EBF-8699-65CC8B85E2EF}"/>
    <cellStyle name="Currency 2 2 2 2 2 2 4 3 2 2 4" xfId="32718" xr:uid="{AA0C58CE-A70E-4511-AE41-C0A5C991B248}"/>
    <cellStyle name="Currency 2 2 2 2 2 2 4 3 2 2 5" xfId="47601" xr:uid="{2BCC217F-2B05-46F8-A6AE-33CC2A599E4E}"/>
    <cellStyle name="Currency 2 2 2 2 2 2 4 3 2 3" xfId="22450" xr:uid="{FFC35F2E-15C4-40CA-9ED4-E011BB056A8F}"/>
    <cellStyle name="Currency 2 2 2 2 2 2 4 3 2 3 2" xfId="36142" xr:uid="{EEF98986-7734-4EF1-A076-89C18DA5F639}"/>
    <cellStyle name="Currency 2 2 2 2 2 2 4 3 2 3 3" xfId="51025" xr:uid="{98B79D80-732E-4088-A9B6-D7575DA483E5}"/>
    <cellStyle name="Currency 2 2 2 2 2 2 4 3 2 4" xfId="15606" xr:uid="{0B5791E6-7834-4A56-89FF-F3032F48AB53}"/>
    <cellStyle name="Currency 2 2 2 2 2 2 4 3 2 5" xfId="29296" xr:uid="{BA742B7F-CA23-48B4-9F11-D162B69DE661}"/>
    <cellStyle name="Currency 2 2 2 2 2 2 4 3 2 6" xfId="44179" xr:uid="{F56F9497-BA31-4F74-BDDC-817953427243}"/>
    <cellStyle name="Currency 2 2 2 2 2 2 4 3 3" xfId="10470" xr:uid="{D334DFE4-83C3-4FE3-964F-F24B7E3D279D}"/>
    <cellStyle name="Currency 2 2 2 2 2 2 4 3 3 2" xfId="24160" xr:uid="{4BB24361-2E32-4E59-A839-D2CB7E22C0DD}"/>
    <cellStyle name="Currency 2 2 2 2 2 2 4 3 3 2 2" xfId="37852" xr:uid="{392D4B88-0359-4A8C-8C64-EF99BA435FAC}"/>
    <cellStyle name="Currency 2 2 2 2 2 2 4 3 3 2 3" xfId="52735" xr:uid="{64596457-9041-4587-87F5-573263085845}"/>
    <cellStyle name="Currency 2 2 2 2 2 2 4 3 3 3" xfId="17316" xr:uid="{210B3E33-3119-466D-893A-CD5761E86189}"/>
    <cellStyle name="Currency 2 2 2 2 2 2 4 3 3 4" xfId="31006" xr:uid="{C97F6D9C-5EF3-4A4E-B037-D62B886C3BE6}"/>
    <cellStyle name="Currency 2 2 2 2 2 2 4 3 3 5" xfId="45889" xr:uid="{5CEC0AA6-AAFF-4CD2-9C30-DD149F475DE3}"/>
    <cellStyle name="Currency 2 2 2 2 2 2 4 3 4" xfId="20738" xr:uid="{D893F10B-4145-4D97-9483-E5566596CE80}"/>
    <cellStyle name="Currency 2 2 2 2 2 2 4 3 4 2" xfId="34430" xr:uid="{A8CB39F5-9229-41AF-B55F-E9D27107AD07}"/>
    <cellStyle name="Currency 2 2 2 2 2 2 4 3 4 3" xfId="49313" xr:uid="{E134A70D-54B0-498F-B58D-9857C30F0EA9}"/>
    <cellStyle name="Currency 2 2 2 2 2 2 4 3 5" xfId="13894" xr:uid="{7317D295-8358-4E0A-AEFB-7D6AAC125F4A}"/>
    <cellStyle name="Currency 2 2 2 2 2 2 4 3 6" xfId="27584" xr:uid="{699EFA69-B9E2-4943-9998-36D17CA94D9D}"/>
    <cellStyle name="Currency 2 2 2 2 2 2 4 3 7" xfId="42467" xr:uid="{DF1C9D86-C5A2-4CB1-9BCD-94282171F874}"/>
    <cellStyle name="Currency 2 2 2 2 2 2 4 4" xfId="7048" xr:uid="{ACCF3750-5DAB-4202-86FE-7EA245FDAFBE}"/>
    <cellStyle name="Currency 2 2 2 2 2 2 4 4 2" xfId="8761" xr:uid="{BE92542D-03EA-4F52-AC4E-8E71B5480762}"/>
    <cellStyle name="Currency 2 2 2 2 2 2 4 4 2 2" xfId="12183" xr:uid="{436D22E9-51A6-46C9-88A5-702CE4DF5B1A}"/>
    <cellStyle name="Currency 2 2 2 2 2 2 4 4 2 2 2" xfId="25873" xr:uid="{9AEFB82D-C381-4E0C-B06E-1C48498FF865}"/>
    <cellStyle name="Currency 2 2 2 2 2 2 4 4 2 2 2 2" xfId="39565" xr:uid="{095139B7-8C86-45B5-A890-0797E4C08E38}"/>
    <cellStyle name="Currency 2 2 2 2 2 2 4 4 2 2 2 3" xfId="54448" xr:uid="{EA664A54-0F14-4737-B3B4-C232DDD11047}"/>
    <cellStyle name="Currency 2 2 2 2 2 2 4 4 2 2 3" xfId="19029" xr:uid="{2C09DD7D-A93F-4BC5-AA6E-7ACACACD0A8A}"/>
    <cellStyle name="Currency 2 2 2 2 2 2 4 4 2 2 4" xfId="32719" xr:uid="{A4F578A3-BCD6-45E3-A5B7-458F330C599F}"/>
    <cellStyle name="Currency 2 2 2 2 2 2 4 4 2 2 5" xfId="47602" xr:uid="{764A3065-E692-4BDE-AFD4-175AF7FAA229}"/>
    <cellStyle name="Currency 2 2 2 2 2 2 4 4 2 3" xfId="22451" xr:uid="{D8243960-4C2C-4F60-B618-4D688EB26536}"/>
    <cellStyle name="Currency 2 2 2 2 2 2 4 4 2 3 2" xfId="36143" xr:uid="{B0967185-8EB1-402A-AF21-52B75BAF0C1F}"/>
    <cellStyle name="Currency 2 2 2 2 2 2 4 4 2 3 3" xfId="51026" xr:uid="{5A003EC8-5246-4A14-B894-BFB952B5CF1D}"/>
    <cellStyle name="Currency 2 2 2 2 2 2 4 4 2 4" xfId="15607" xr:uid="{3269D510-D4DC-4954-9180-DB5D92FE5A64}"/>
    <cellStyle name="Currency 2 2 2 2 2 2 4 4 2 5" xfId="29297" xr:uid="{B7259FB6-0C2C-4CE1-B0AF-822C622C89B4}"/>
    <cellStyle name="Currency 2 2 2 2 2 2 4 4 2 6" xfId="44180" xr:uid="{DBC7C69B-44D0-4EAB-8964-8572CF1CFD25}"/>
    <cellStyle name="Currency 2 2 2 2 2 2 4 4 3" xfId="10471" xr:uid="{3FCCA4DA-9677-43AB-993D-F2A16633ABCB}"/>
    <cellStyle name="Currency 2 2 2 2 2 2 4 4 3 2" xfId="24161" xr:uid="{BFEE284A-E1F0-4AB6-9D07-B856C048C686}"/>
    <cellStyle name="Currency 2 2 2 2 2 2 4 4 3 2 2" xfId="37853" xr:uid="{99AC9AA3-73AA-4123-99EA-801B7A8E73F8}"/>
    <cellStyle name="Currency 2 2 2 2 2 2 4 4 3 2 3" xfId="52736" xr:uid="{F733E9CD-ADD0-4F98-819A-669476698230}"/>
    <cellStyle name="Currency 2 2 2 2 2 2 4 4 3 3" xfId="17317" xr:uid="{C6F680D7-4C45-4F62-8594-C8614E5E3606}"/>
    <cellStyle name="Currency 2 2 2 2 2 2 4 4 3 4" xfId="31007" xr:uid="{280BB8A4-A5C7-44FE-90CD-1B781ECCE25A}"/>
    <cellStyle name="Currency 2 2 2 2 2 2 4 4 3 5" xfId="45890" xr:uid="{54516008-000F-4B5F-89DC-409F565CE685}"/>
    <cellStyle name="Currency 2 2 2 2 2 2 4 4 4" xfId="20739" xr:uid="{2369B627-9713-406C-873A-8880771592BF}"/>
    <cellStyle name="Currency 2 2 2 2 2 2 4 4 4 2" xfId="34431" xr:uid="{BABBE59F-C583-4C68-A947-1D4E8420FA8F}"/>
    <cellStyle name="Currency 2 2 2 2 2 2 4 4 4 3" xfId="49314" xr:uid="{9BB2F8BB-10A2-416F-9599-2357C25EC9F3}"/>
    <cellStyle name="Currency 2 2 2 2 2 2 4 4 5" xfId="13895" xr:uid="{DB6DC12B-55EE-4356-B78E-E9A7564100D4}"/>
    <cellStyle name="Currency 2 2 2 2 2 2 4 4 6" xfId="27585" xr:uid="{B438CF7D-0352-4F4E-A7C2-7AC449D5A53C}"/>
    <cellStyle name="Currency 2 2 2 2 2 2 4 4 7" xfId="42468" xr:uid="{A573BEFB-63ED-4434-B19C-08EA6D967562}"/>
    <cellStyle name="Currency 2 2 2 2 2 2 4 5" xfId="8757" xr:uid="{FBEEB1AE-8C26-44C0-986E-FA9A813934A1}"/>
    <cellStyle name="Currency 2 2 2 2 2 2 4 5 2" xfId="12179" xr:uid="{6D22F20C-A605-420B-961E-C5C181C47673}"/>
    <cellStyle name="Currency 2 2 2 2 2 2 4 5 2 2" xfId="25869" xr:uid="{F2E4BA10-1084-4C57-B2F3-14E2F869FF2F}"/>
    <cellStyle name="Currency 2 2 2 2 2 2 4 5 2 2 2" xfId="39561" xr:uid="{03E0C60A-2BAB-4A34-AE9D-10580D9A9254}"/>
    <cellStyle name="Currency 2 2 2 2 2 2 4 5 2 2 3" xfId="54444" xr:uid="{6863DEBD-C94F-45F4-9F5B-355866A9C9AC}"/>
    <cellStyle name="Currency 2 2 2 2 2 2 4 5 2 3" xfId="19025" xr:uid="{3BF5276A-8EF2-4B95-89A4-12F2F9339654}"/>
    <cellStyle name="Currency 2 2 2 2 2 2 4 5 2 4" xfId="32715" xr:uid="{1F974839-9D61-4645-9C41-A405EE9EC21B}"/>
    <cellStyle name="Currency 2 2 2 2 2 2 4 5 2 5" xfId="47598" xr:uid="{3343E1CF-7976-4EE3-874C-65671AAEAFD2}"/>
    <cellStyle name="Currency 2 2 2 2 2 2 4 5 3" xfId="22447" xr:uid="{9518D952-C862-4BC1-957F-DCCDAE1AE779}"/>
    <cellStyle name="Currency 2 2 2 2 2 2 4 5 3 2" xfId="36139" xr:uid="{28700A2E-88E8-4748-9CE3-003F31131A8E}"/>
    <cellStyle name="Currency 2 2 2 2 2 2 4 5 3 3" xfId="51022" xr:uid="{D6BD3526-838F-4A31-A630-5DC3B437EB93}"/>
    <cellStyle name="Currency 2 2 2 2 2 2 4 5 4" xfId="15603" xr:uid="{FB1D926B-3C01-4EE4-9195-4B1E4C1DDCAE}"/>
    <cellStyle name="Currency 2 2 2 2 2 2 4 5 5" xfId="29293" xr:uid="{E0BBA3F7-E7EA-44AA-B1EE-6FCD9FEB472F}"/>
    <cellStyle name="Currency 2 2 2 2 2 2 4 5 6" xfId="44176" xr:uid="{495BC8BC-F439-448E-9F20-B39A93176251}"/>
    <cellStyle name="Currency 2 2 2 2 2 2 4 6" xfId="10467" xr:uid="{DADEDE6E-7BF5-4BD2-8300-6151754834CD}"/>
    <cellStyle name="Currency 2 2 2 2 2 2 4 6 2" xfId="24157" xr:uid="{455E3395-9804-42BB-8A14-2AE969D7E1C7}"/>
    <cellStyle name="Currency 2 2 2 2 2 2 4 6 2 2" xfId="37849" xr:uid="{68A2AC22-826A-458B-9B86-FFA8D2C1BEC8}"/>
    <cellStyle name="Currency 2 2 2 2 2 2 4 6 2 3" xfId="52732" xr:uid="{048C7186-4059-4F67-A8A6-6070C3270425}"/>
    <cellStyle name="Currency 2 2 2 2 2 2 4 6 3" xfId="17313" xr:uid="{6D197B23-CD92-4156-AFCA-4DCF1E069AF9}"/>
    <cellStyle name="Currency 2 2 2 2 2 2 4 6 4" xfId="31003" xr:uid="{9E162C3C-7BC0-4E62-97FB-500BAA71DA6F}"/>
    <cellStyle name="Currency 2 2 2 2 2 2 4 6 5" xfId="45886" xr:uid="{E257D9E4-93AA-4A04-B614-DD6692841742}"/>
    <cellStyle name="Currency 2 2 2 2 2 2 4 7" xfId="20735" xr:uid="{DA1C02B9-AFB8-4208-9001-E2598B0E474A}"/>
    <cellStyle name="Currency 2 2 2 2 2 2 4 7 2" xfId="34427" xr:uid="{479646D8-A0A1-44A4-A146-1A5AC2C51F78}"/>
    <cellStyle name="Currency 2 2 2 2 2 2 4 7 3" xfId="49310" xr:uid="{20978882-CAE5-4607-A578-A95463DDD44E}"/>
    <cellStyle name="Currency 2 2 2 2 2 2 4 8" xfId="13891" xr:uid="{4E069DFE-C00A-4E85-956E-A8C9C81F6390}"/>
    <cellStyle name="Currency 2 2 2 2 2 2 4 9" xfId="27581" xr:uid="{20590B10-45C6-46C9-AD0C-22A14F783B98}"/>
    <cellStyle name="Currency 2 2 2 2 2 2 5" xfId="7049" xr:uid="{60503215-A3B5-4C52-9AC9-1428948243A6}"/>
    <cellStyle name="Currency 2 2 2 2 2 2 5 2" xfId="7050" xr:uid="{F6216599-F268-4CAE-A0F3-D7171AD5A572}"/>
    <cellStyle name="Currency 2 2 2 2 2 2 5 2 2" xfId="8763" xr:uid="{5380C66B-D8F4-4CD3-86E3-8CD16C47234E}"/>
    <cellStyle name="Currency 2 2 2 2 2 2 5 2 2 2" xfId="12185" xr:uid="{79283275-499E-433E-9CB5-4F5DDD6870D4}"/>
    <cellStyle name="Currency 2 2 2 2 2 2 5 2 2 2 2" xfId="25875" xr:uid="{D205FB4D-A9ED-4F3A-B454-B7E210436394}"/>
    <cellStyle name="Currency 2 2 2 2 2 2 5 2 2 2 2 2" xfId="39567" xr:uid="{D8650644-C604-4AD0-94F9-CFFA9C10AA53}"/>
    <cellStyle name="Currency 2 2 2 2 2 2 5 2 2 2 2 3" xfId="54450" xr:uid="{41787BC0-D622-47F3-B703-0E8CE621656F}"/>
    <cellStyle name="Currency 2 2 2 2 2 2 5 2 2 2 3" xfId="19031" xr:uid="{80158725-2F93-418C-AE06-7DDD3E542D54}"/>
    <cellStyle name="Currency 2 2 2 2 2 2 5 2 2 2 4" xfId="32721" xr:uid="{BC895333-55BD-4E95-9A90-0B7CA5EB5195}"/>
    <cellStyle name="Currency 2 2 2 2 2 2 5 2 2 2 5" xfId="47604" xr:uid="{231A6C0B-1D89-4D33-AC31-519B19EB3636}"/>
    <cellStyle name="Currency 2 2 2 2 2 2 5 2 2 3" xfId="22453" xr:uid="{9087E57C-0E1E-4652-988C-B90FC0692F26}"/>
    <cellStyle name="Currency 2 2 2 2 2 2 5 2 2 3 2" xfId="36145" xr:uid="{FE8A5ABA-F69C-4C93-9819-A61DB426EC6E}"/>
    <cellStyle name="Currency 2 2 2 2 2 2 5 2 2 3 3" xfId="51028" xr:uid="{C0D8758E-0F29-417C-927A-4D47070B32C7}"/>
    <cellStyle name="Currency 2 2 2 2 2 2 5 2 2 4" xfId="15609" xr:uid="{C925E25E-331E-40F9-8116-9C53C9A31723}"/>
    <cellStyle name="Currency 2 2 2 2 2 2 5 2 2 5" xfId="29299" xr:uid="{0A47482E-616E-488F-BDB7-25036B713AE9}"/>
    <cellStyle name="Currency 2 2 2 2 2 2 5 2 2 6" xfId="44182" xr:uid="{0A3C8EFB-AF3E-4B06-AF36-F8FE52491338}"/>
    <cellStyle name="Currency 2 2 2 2 2 2 5 2 3" xfId="10473" xr:uid="{4E5286BD-EBEB-4D47-A509-48EA2FD55BDC}"/>
    <cellStyle name="Currency 2 2 2 2 2 2 5 2 3 2" xfId="24163" xr:uid="{B597EEC3-FCC2-4EEB-BBE2-E940498BF27A}"/>
    <cellStyle name="Currency 2 2 2 2 2 2 5 2 3 2 2" xfId="37855" xr:uid="{C45A2B1A-3422-47C4-9F10-C3913FE9AF8E}"/>
    <cellStyle name="Currency 2 2 2 2 2 2 5 2 3 2 3" xfId="52738" xr:uid="{69E32E32-4E44-48B3-BB29-7DAAA819E1E6}"/>
    <cellStyle name="Currency 2 2 2 2 2 2 5 2 3 3" xfId="17319" xr:uid="{CB19E0D6-B3EC-46C9-B9FF-D11223A8F99A}"/>
    <cellStyle name="Currency 2 2 2 2 2 2 5 2 3 4" xfId="31009" xr:uid="{F98D1589-ADF4-4D64-ADE3-63EA843F42F1}"/>
    <cellStyle name="Currency 2 2 2 2 2 2 5 2 3 5" xfId="45892" xr:uid="{5C82E7C3-EB33-440F-9B64-9B99E334DB0C}"/>
    <cellStyle name="Currency 2 2 2 2 2 2 5 2 4" xfId="20741" xr:uid="{6CD5692F-012D-48E2-B277-A10CB5B11897}"/>
    <cellStyle name="Currency 2 2 2 2 2 2 5 2 4 2" xfId="34433" xr:uid="{F4D5C755-ED17-47D0-831F-E3979FEECE40}"/>
    <cellStyle name="Currency 2 2 2 2 2 2 5 2 4 3" xfId="49316" xr:uid="{3A4BE895-805E-4E80-AF48-194766FC1FB1}"/>
    <cellStyle name="Currency 2 2 2 2 2 2 5 2 5" xfId="13897" xr:uid="{F31AC88C-E7F6-404F-BDC3-CFD0F6A60151}"/>
    <cellStyle name="Currency 2 2 2 2 2 2 5 2 6" xfId="27587" xr:uid="{255F0A1D-1D0B-4912-B6C4-074928D4E4EE}"/>
    <cellStyle name="Currency 2 2 2 2 2 2 5 2 7" xfId="42470" xr:uid="{C9141529-248A-4CB6-93EA-AF15F39AD49F}"/>
    <cellStyle name="Currency 2 2 2 2 2 2 5 3" xfId="8762" xr:uid="{CB645A22-FE45-450E-AFFE-9994BE10DF2D}"/>
    <cellStyle name="Currency 2 2 2 2 2 2 5 3 2" xfId="12184" xr:uid="{1BD2F566-D956-4678-88A4-E10599FAE402}"/>
    <cellStyle name="Currency 2 2 2 2 2 2 5 3 2 2" xfId="25874" xr:uid="{8297819E-3A59-49BA-99F2-90330CDCE86C}"/>
    <cellStyle name="Currency 2 2 2 2 2 2 5 3 2 2 2" xfId="39566" xr:uid="{2C38A322-F64B-436A-B989-58B129CE7622}"/>
    <cellStyle name="Currency 2 2 2 2 2 2 5 3 2 2 3" xfId="54449" xr:uid="{9660A02C-5D7A-4EA4-B123-4C97EDCC961A}"/>
    <cellStyle name="Currency 2 2 2 2 2 2 5 3 2 3" xfId="19030" xr:uid="{2AD29583-A530-4782-89EF-3D0393A88FB1}"/>
    <cellStyle name="Currency 2 2 2 2 2 2 5 3 2 4" xfId="32720" xr:uid="{F3DEE173-3F58-4B70-8367-F6C1AD614D2C}"/>
    <cellStyle name="Currency 2 2 2 2 2 2 5 3 2 5" xfId="47603" xr:uid="{EB1E7B42-04CD-43B3-9184-3AAA263B04DE}"/>
    <cellStyle name="Currency 2 2 2 2 2 2 5 3 3" xfId="22452" xr:uid="{2BF36BC6-C2E4-46F0-8668-46928B10D2FD}"/>
    <cellStyle name="Currency 2 2 2 2 2 2 5 3 3 2" xfId="36144" xr:uid="{273D165A-3E97-4F68-B59D-6642EF6F0226}"/>
    <cellStyle name="Currency 2 2 2 2 2 2 5 3 3 3" xfId="51027" xr:uid="{A93383A4-D251-4E68-B7DE-D06081FBAB0A}"/>
    <cellStyle name="Currency 2 2 2 2 2 2 5 3 4" xfId="15608" xr:uid="{26F0BDE5-CDBA-49D9-8BA8-842C71F39132}"/>
    <cellStyle name="Currency 2 2 2 2 2 2 5 3 5" xfId="29298" xr:uid="{A3E4FF2D-325A-4965-A90D-A035EA73A458}"/>
    <cellStyle name="Currency 2 2 2 2 2 2 5 3 6" xfId="44181" xr:uid="{2032F272-553B-46A6-8250-8F1A0CEA31F4}"/>
    <cellStyle name="Currency 2 2 2 2 2 2 5 4" xfId="10472" xr:uid="{02799610-9D5C-4C7E-BDEE-0559C84984F0}"/>
    <cellStyle name="Currency 2 2 2 2 2 2 5 4 2" xfId="24162" xr:uid="{54206551-4B6D-4420-9077-3D61067EEEE3}"/>
    <cellStyle name="Currency 2 2 2 2 2 2 5 4 2 2" xfId="37854" xr:uid="{E1F56E60-0907-4092-BCF9-BA5E6FA0A549}"/>
    <cellStyle name="Currency 2 2 2 2 2 2 5 4 2 3" xfId="52737" xr:uid="{B4A82AEC-2028-43B1-A0C1-34751401F99D}"/>
    <cellStyle name="Currency 2 2 2 2 2 2 5 4 3" xfId="17318" xr:uid="{37329104-FC67-4E4A-94AB-02DE3713737F}"/>
    <cellStyle name="Currency 2 2 2 2 2 2 5 4 4" xfId="31008" xr:uid="{A5C71982-9644-4A66-A5DC-5CC57B350D21}"/>
    <cellStyle name="Currency 2 2 2 2 2 2 5 4 5" xfId="45891" xr:uid="{E3BD91C3-4F45-4C11-8000-3D236E2BCF7B}"/>
    <cellStyle name="Currency 2 2 2 2 2 2 5 5" xfId="20740" xr:uid="{87E05BBB-945A-4DC2-9594-3FB8D104C8F3}"/>
    <cellStyle name="Currency 2 2 2 2 2 2 5 5 2" xfId="34432" xr:uid="{49AE7C66-C6F0-4999-B5A2-0C75DE479A3E}"/>
    <cellStyle name="Currency 2 2 2 2 2 2 5 5 3" xfId="49315" xr:uid="{4D5B8BD8-660B-41C7-A4FB-6DB95EDC858F}"/>
    <cellStyle name="Currency 2 2 2 2 2 2 5 6" xfId="13896" xr:uid="{ED00582F-30F9-4C08-88B0-5EF5C2854C19}"/>
    <cellStyle name="Currency 2 2 2 2 2 2 5 7" xfId="27586" xr:uid="{9221553A-AF6F-4939-8900-BF4F7E329AE9}"/>
    <cellStyle name="Currency 2 2 2 2 2 2 5 8" xfId="42469" xr:uid="{62EFC4B2-DBEF-4C55-A9FE-F4F65B953FC0}"/>
    <cellStyle name="Currency 2 2 2 2 2 2 6" xfId="7051" xr:uid="{50020950-3B01-4AB3-ABE0-0DC89DD4C8CB}"/>
    <cellStyle name="Currency 2 2 2 2 2 2 6 2" xfId="8764" xr:uid="{91FA777F-F798-415E-B71C-719A37CA85A7}"/>
    <cellStyle name="Currency 2 2 2 2 2 2 6 2 2" xfId="12186" xr:uid="{073F03ED-6CA0-458C-AB93-7C9EF8D1BCB4}"/>
    <cellStyle name="Currency 2 2 2 2 2 2 6 2 2 2" xfId="25876" xr:uid="{B5B1C4D1-0454-469D-AC5F-BB7AFC44E9D2}"/>
    <cellStyle name="Currency 2 2 2 2 2 2 6 2 2 2 2" xfId="39568" xr:uid="{71237B15-ABB6-4F2D-BB5D-F573381DCEBA}"/>
    <cellStyle name="Currency 2 2 2 2 2 2 6 2 2 2 3" xfId="54451" xr:uid="{3476021D-EF9B-41C3-B6A4-4935C57A05CC}"/>
    <cellStyle name="Currency 2 2 2 2 2 2 6 2 2 3" xfId="19032" xr:uid="{2CD35660-2EC4-45DF-A215-7FB06A1D9AB5}"/>
    <cellStyle name="Currency 2 2 2 2 2 2 6 2 2 4" xfId="32722" xr:uid="{144D0184-E458-4135-8251-D090A3A26625}"/>
    <cellStyle name="Currency 2 2 2 2 2 2 6 2 2 5" xfId="47605" xr:uid="{8F058554-33F2-4E18-BD6D-BC487E920EC5}"/>
    <cellStyle name="Currency 2 2 2 2 2 2 6 2 3" xfId="22454" xr:uid="{012BED81-2AFF-4F08-91B9-001F00961078}"/>
    <cellStyle name="Currency 2 2 2 2 2 2 6 2 3 2" xfId="36146" xr:uid="{FACA0FDF-DE2B-43F6-B90A-E0C9D4EB48E6}"/>
    <cellStyle name="Currency 2 2 2 2 2 2 6 2 3 3" xfId="51029" xr:uid="{1CD46B09-DF07-4812-8D30-85DDA5227B00}"/>
    <cellStyle name="Currency 2 2 2 2 2 2 6 2 4" xfId="15610" xr:uid="{BE566491-EE72-4756-B4F5-72EA1204FAAD}"/>
    <cellStyle name="Currency 2 2 2 2 2 2 6 2 5" xfId="29300" xr:uid="{DEF15A47-88F2-4161-A576-AA79678FEAD8}"/>
    <cellStyle name="Currency 2 2 2 2 2 2 6 2 6" xfId="44183" xr:uid="{D809B67D-7AAC-483E-8860-06392AFBF3C5}"/>
    <cellStyle name="Currency 2 2 2 2 2 2 6 3" xfId="10474" xr:uid="{6236BB05-B57D-4C5F-BFC5-3B0234501D78}"/>
    <cellStyle name="Currency 2 2 2 2 2 2 6 3 2" xfId="24164" xr:uid="{9BD714B7-3DB0-4822-8DDE-627D459DD680}"/>
    <cellStyle name="Currency 2 2 2 2 2 2 6 3 2 2" xfId="37856" xr:uid="{B259200A-A30E-442A-8160-D56B7B6A9AC5}"/>
    <cellStyle name="Currency 2 2 2 2 2 2 6 3 2 3" xfId="52739" xr:uid="{5F700D45-B60A-47C9-ACFC-3993AC14D009}"/>
    <cellStyle name="Currency 2 2 2 2 2 2 6 3 3" xfId="17320" xr:uid="{DD8DF0ED-7BFB-4D50-B107-FB5945A16B3F}"/>
    <cellStyle name="Currency 2 2 2 2 2 2 6 3 4" xfId="31010" xr:uid="{89F6F41E-1289-4F1F-94AB-085AB8B72AA7}"/>
    <cellStyle name="Currency 2 2 2 2 2 2 6 3 5" xfId="45893" xr:uid="{F8CDD4ED-E81C-487D-BFAF-2600BC43C436}"/>
    <cellStyle name="Currency 2 2 2 2 2 2 6 4" xfId="20742" xr:uid="{EE4B8490-4740-4D76-8100-2EAE0C9FB7FB}"/>
    <cellStyle name="Currency 2 2 2 2 2 2 6 4 2" xfId="34434" xr:uid="{99AF7F02-FBB7-41B0-B359-52BD856F6B24}"/>
    <cellStyle name="Currency 2 2 2 2 2 2 6 4 3" xfId="49317" xr:uid="{44FFBE97-4B00-4888-AB4E-24ACF1CC149D}"/>
    <cellStyle name="Currency 2 2 2 2 2 2 6 5" xfId="13898" xr:uid="{0360C6BE-FD9E-425A-8025-58AB8CF19E47}"/>
    <cellStyle name="Currency 2 2 2 2 2 2 6 6" xfId="27588" xr:uid="{147D380C-B5F9-45BE-90B8-AB3002C07315}"/>
    <cellStyle name="Currency 2 2 2 2 2 2 6 7" xfId="42471" xr:uid="{5F2C56BD-2E0D-4F82-9665-106F7A6D2B5A}"/>
    <cellStyle name="Currency 2 2 2 2 2 2 7" xfId="7052" xr:uid="{62F2879F-D436-4913-9938-EA649525BABB}"/>
    <cellStyle name="Currency 2 2 2 2 2 2 7 2" xfId="8765" xr:uid="{9FE367D4-5F8E-48BD-81E9-5B883FBEB703}"/>
    <cellStyle name="Currency 2 2 2 2 2 2 7 2 2" xfId="12187" xr:uid="{489CCF53-810E-4CE3-94A9-B43E1AC2155A}"/>
    <cellStyle name="Currency 2 2 2 2 2 2 7 2 2 2" xfId="25877" xr:uid="{10C393D0-E210-4A59-BF0A-286092C054F1}"/>
    <cellStyle name="Currency 2 2 2 2 2 2 7 2 2 2 2" xfId="39569" xr:uid="{0C71CB4E-9ADC-4C22-BCDC-16FD27B565D4}"/>
    <cellStyle name="Currency 2 2 2 2 2 2 7 2 2 2 3" xfId="54452" xr:uid="{0E21B107-E868-4C94-B9BC-CD55BA7EB8D3}"/>
    <cellStyle name="Currency 2 2 2 2 2 2 7 2 2 3" xfId="19033" xr:uid="{911E8339-2F54-4C10-8E5C-02E3D3C3EACB}"/>
    <cellStyle name="Currency 2 2 2 2 2 2 7 2 2 4" xfId="32723" xr:uid="{AC58D494-D437-4410-80D7-B79877832B5F}"/>
    <cellStyle name="Currency 2 2 2 2 2 2 7 2 2 5" xfId="47606" xr:uid="{0181B45E-FC78-425F-BE7F-6BABFE492325}"/>
    <cellStyle name="Currency 2 2 2 2 2 2 7 2 3" xfId="22455" xr:uid="{23F6CC87-2B34-4309-A39E-8D1ECE870696}"/>
    <cellStyle name="Currency 2 2 2 2 2 2 7 2 3 2" xfId="36147" xr:uid="{72E0243E-439D-48B7-9FB4-FB3E97289FD6}"/>
    <cellStyle name="Currency 2 2 2 2 2 2 7 2 3 3" xfId="51030" xr:uid="{1A51CB00-BE5E-49A0-841C-E7788411FC69}"/>
    <cellStyle name="Currency 2 2 2 2 2 2 7 2 4" xfId="15611" xr:uid="{5F1875C3-1DDD-48A8-B705-BBB96846C312}"/>
    <cellStyle name="Currency 2 2 2 2 2 2 7 2 5" xfId="29301" xr:uid="{20216267-C313-4A7A-B855-88B8AC39310E}"/>
    <cellStyle name="Currency 2 2 2 2 2 2 7 2 6" xfId="44184" xr:uid="{1BD25663-2A80-45F5-ABA3-2351B8E033CD}"/>
    <cellStyle name="Currency 2 2 2 2 2 2 7 3" xfId="10475" xr:uid="{5A1E3992-7BC8-4710-B8A9-A51740FC5D4E}"/>
    <cellStyle name="Currency 2 2 2 2 2 2 7 3 2" xfId="24165" xr:uid="{B430F53A-788F-48D9-8899-58ACA6C7BAA9}"/>
    <cellStyle name="Currency 2 2 2 2 2 2 7 3 2 2" xfId="37857" xr:uid="{F46F6FC4-1D79-4079-AF2A-43CCFE5E5EE4}"/>
    <cellStyle name="Currency 2 2 2 2 2 2 7 3 2 3" xfId="52740" xr:uid="{DB1BF505-A76F-4436-8B20-A120ACC43BAD}"/>
    <cellStyle name="Currency 2 2 2 2 2 2 7 3 3" xfId="17321" xr:uid="{C7686316-B052-47F4-BDE3-A920AC60B493}"/>
    <cellStyle name="Currency 2 2 2 2 2 2 7 3 4" xfId="31011" xr:uid="{FFF7E91B-EEB6-4EAA-800A-C80F86A5F635}"/>
    <cellStyle name="Currency 2 2 2 2 2 2 7 3 5" xfId="45894" xr:uid="{43B31C98-8A9F-41FF-859F-A4E56F41FC4C}"/>
    <cellStyle name="Currency 2 2 2 2 2 2 7 4" xfId="20743" xr:uid="{60D81EBC-CFA8-47C4-9F62-F3832742F65D}"/>
    <cellStyle name="Currency 2 2 2 2 2 2 7 4 2" xfId="34435" xr:uid="{F9D3C0C8-C578-41B8-AC74-38C5D5045A5B}"/>
    <cellStyle name="Currency 2 2 2 2 2 2 7 4 3" xfId="49318" xr:uid="{B7706C2E-83DD-4511-873C-5FE5FE991F94}"/>
    <cellStyle name="Currency 2 2 2 2 2 2 7 5" xfId="13899" xr:uid="{614396BB-257E-4699-8965-DBA1AF3F6FF1}"/>
    <cellStyle name="Currency 2 2 2 2 2 2 7 6" xfId="27589" xr:uid="{27286F67-BC1D-4154-9735-711F745D8DA9}"/>
    <cellStyle name="Currency 2 2 2 2 2 2 7 7" xfId="42472" xr:uid="{F72D5237-3FFE-406E-97EA-E96CEF29B2E7}"/>
    <cellStyle name="Currency 2 2 2 2 2 2 8" xfId="8736" xr:uid="{90A8B199-3B4F-4245-8FED-9123A637047A}"/>
    <cellStyle name="Currency 2 2 2 2 2 2 8 2" xfId="12158" xr:uid="{9AA5E47A-37C6-4925-8CA2-43832BDA2940}"/>
    <cellStyle name="Currency 2 2 2 2 2 2 8 2 2" xfId="25848" xr:uid="{7C35C544-2C4C-446B-85F1-A58FC8BFD18A}"/>
    <cellStyle name="Currency 2 2 2 2 2 2 8 2 2 2" xfId="39540" xr:uid="{C37C470D-55B3-4156-96BE-6162A483F61D}"/>
    <cellStyle name="Currency 2 2 2 2 2 2 8 2 2 3" xfId="54423" xr:uid="{51D726AD-C4A0-4DAA-B34F-43EA16AA3877}"/>
    <cellStyle name="Currency 2 2 2 2 2 2 8 2 3" xfId="19004" xr:uid="{B5DBE207-9A22-4211-874F-EED538A2A191}"/>
    <cellStyle name="Currency 2 2 2 2 2 2 8 2 4" xfId="32694" xr:uid="{EDEFDE96-3DDE-4577-B94D-8D04225AF651}"/>
    <cellStyle name="Currency 2 2 2 2 2 2 8 2 5" xfId="47577" xr:uid="{BB67CFF0-E793-42F0-B6E7-8F3F43ADAE73}"/>
    <cellStyle name="Currency 2 2 2 2 2 2 8 3" xfId="22426" xr:uid="{57C2DE22-2B45-47B4-A08F-4C330EEF0F49}"/>
    <cellStyle name="Currency 2 2 2 2 2 2 8 3 2" xfId="36118" xr:uid="{0122ABA5-71F3-405A-995B-74AFC35AB93B}"/>
    <cellStyle name="Currency 2 2 2 2 2 2 8 3 3" xfId="51001" xr:uid="{FA62B4C4-6118-42F4-B179-E8EB1FBFE427}"/>
    <cellStyle name="Currency 2 2 2 2 2 2 8 4" xfId="15582" xr:uid="{E7E6CADB-41E6-44F2-B040-3893C733BA28}"/>
    <cellStyle name="Currency 2 2 2 2 2 2 8 5" xfId="29272" xr:uid="{836C2837-96C8-48CC-AEBA-450F3A4A08CD}"/>
    <cellStyle name="Currency 2 2 2 2 2 2 8 6" xfId="44155" xr:uid="{30E6932E-C200-4696-8E37-539D80A4A1B4}"/>
    <cellStyle name="Currency 2 2 2 2 2 2 9" xfId="10446" xr:uid="{2A842801-4239-4CA9-9DCC-B328244BC35C}"/>
    <cellStyle name="Currency 2 2 2 2 2 2 9 2" xfId="24136" xr:uid="{FD7F22AB-4FEE-492A-AA13-20E0264716F2}"/>
    <cellStyle name="Currency 2 2 2 2 2 2 9 2 2" xfId="37828" xr:uid="{34BB23D8-B83B-491D-AF7D-CCE053DCA360}"/>
    <cellStyle name="Currency 2 2 2 2 2 2 9 2 3" xfId="52711" xr:uid="{ACB8A07E-2CC2-4E08-A880-04A61BF0A0B8}"/>
    <cellStyle name="Currency 2 2 2 2 2 2 9 3" xfId="17292" xr:uid="{8D5FF28F-B19B-4CEE-8F2F-8973FBCE3BEA}"/>
    <cellStyle name="Currency 2 2 2 2 2 2 9 4" xfId="30982" xr:uid="{98B6AF26-F54C-41A3-A5DF-7326DC6255E3}"/>
    <cellStyle name="Currency 2 2 2 2 2 2 9 5" xfId="45865" xr:uid="{EC19C66D-9012-4767-A211-34A7F657F0EF}"/>
    <cellStyle name="Currency 2 2 2 2 2 3" xfId="7053" xr:uid="{5C1A1066-F28D-439A-8F9C-8451550AE87B}"/>
    <cellStyle name="Currency 2 2 2 2 2 3 10" xfId="13900" xr:uid="{F110156C-FBA6-425D-9365-E242335DE039}"/>
    <cellStyle name="Currency 2 2 2 2 2 3 11" xfId="27590" xr:uid="{507AAF25-EDEA-44D4-BCF3-29CC89CC12B8}"/>
    <cellStyle name="Currency 2 2 2 2 2 3 12" xfId="42473" xr:uid="{F0AE383A-C198-462F-99DB-4445E6F8CB66}"/>
    <cellStyle name="Currency 2 2 2 2 2 3 2" xfId="7054" xr:uid="{FA39829D-A3E2-4397-9B05-4004A7A03D7F}"/>
    <cellStyle name="Currency 2 2 2 2 2 3 2 10" xfId="42474" xr:uid="{1CF82961-187E-4C98-B014-DAC70BCB0C38}"/>
    <cellStyle name="Currency 2 2 2 2 2 3 2 2" xfId="7055" xr:uid="{D66C549E-6E5A-4A6E-96E1-88D0AA5357B2}"/>
    <cellStyle name="Currency 2 2 2 2 2 3 2 2 2" xfId="7056" xr:uid="{5D0A045B-95FF-4E61-90D9-217C2816ED76}"/>
    <cellStyle name="Currency 2 2 2 2 2 3 2 2 2 2" xfId="8769" xr:uid="{5579993E-22AD-416E-B781-004A703BF7A6}"/>
    <cellStyle name="Currency 2 2 2 2 2 3 2 2 2 2 2" xfId="12191" xr:uid="{4FF4BC36-7088-4835-AEDD-B558D7C7675B}"/>
    <cellStyle name="Currency 2 2 2 2 2 3 2 2 2 2 2 2" xfId="25881" xr:uid="{E2AEBF4C-60DE-4F98-A4B6-0D8BD46680B3}"/>
    <cellStyle name="Currency 2 2 2 2 2 3 2 2 2 2 2 2 2" xfId="39573" xr:uid="{6BF9E7C2-2DE0-44CE-BC39-13506028414C}"/>
    <cellStyle name="Currency 2 2 2 2 2 3 2 2 2 2 2 2 3" xfId="54456" xr:uid="{D87A93CB-18D2-4856-B709-5F2952B9681F}"/>
    <cellStyle name="Currency 2 2 2 2 2 3 2 2 2 2 2 3" xfId="19037" xr:uid="{BB90E1D3-7F4A-4C8B-B358-6F636982000F}"/>
    <cellStyle name="Currency 2 2 2 2 2 3 2 2 2 2 2 4" xfId="32727" xr:uid="{5AB4F2A7-89DB-45D6-96E3-24D9B10E0EE5}"/>
    <cellStyle name="Currency 2 2 2 2 2 3 2 2 2 2 2 5" xfId="47610" xr:uid="{152DB71B-C40F-4021-8310-390BAEFF72E2}"/>
    <cellStyle name="Currency 2 2 2 2 2 3 2 2 2 2 3" xfId="22459" xr:uid="{DACF9953-A1C0-4A97-AF49-C1054B1A53F4}"/>
    <cellStyle name="Currency 2 2 2 2 2 3 2 2 2 2 3 2" xfId="36151" xr:uid="{CA867EF6-5F7F-454A-93AB-35A30E01DEB2}"/>
    <cellStyle name="Currency 2 2 2 2 2 3 2 2 2 2 3 3" xfId="51034" xr:uid="{B6D30FA2-D6F9-4A2E-BDC7-5D792E99246E}"/>
    <cellStyle name="Currency 2 2 2 2 2 3 2 2 2 2 4" xfId="15615" xr:uid="{520ECA04-78AD-46FE-A8BB-9DD166E5115F}"/>
    <cellStyle name="Currency 2 2 2 2 2 3 2 2 2 2 5" xfId="29305" xr:uid="{03186A55-67A0-48FE-9CC4-7966A815DD80}"/>
    <cellStyle name="Currency 2 2 2 2 2 3 2 2 2 2 6" xfId="44188" xr:uid="{E19C3EE3-BAA6-4AC0-A1AC-428972ADDA84}"/>
    <cellStyle name="Currency 2 2 2 2 2 3 2 2 2 3" xfId="10479" xr:uid="{50A618D3-D053-4232-8413-512171063709}"/>
    <cellStyle name="Currency 2 2 2 2 2 3 2 2 2 3 2" xfId="24169" xr:uid="{A277D840-AAB8-473C-8AA9-E3AE6EFDD6D2}"/>
    <cellStyle name="Currency 2 2 2 2 2 3 2 2 2 3 2 2" xfId="37861" xr:uid="{324C1EE8-0379-4BAF-826B-AA5507E77036}"/>
    <cellStyle name="Currency 2 2 2 2 2 3 2 2 2 3 2 3" xfId="52744" xr:uid="{0B7C044B-6E95-4C1C-9369-D62FBB41F921}"/>
    <cellStyle name="Currency 2 2 2 2 2 3 2 2 2 3 3" xfId="17325" xr:uid="{906F869C-E03C-4C61-9D4F-02052C950E93}"/>
    <cellStyle name="Currency 2 2 2 2 2 3 2 2 2 3 4" xfId="31015" xr:uid="{3B098035-9B9C-4240-9735-D3912DFD2912}"/>
    <cellStyle name="Currency 2 2 2 2 2 3 2 2 2 3 5" xfId="45898" xr:uid="{3504B1FA-54A0-46AB-809D-01FECBB02092}"/>
    <cellStyle name="Currency 2 2 2 2 2 3 2 2 2 4" xfId="20747" xr:uid="{6E26ED97-AF56-484B-8C85-BC7CDE5139C2}"/>
    <cellStyle name="Currency 2 2 2 2 2 3 2 2 2 4 2" xfId="34439" xr:uid="{CF6DD928-77B9-4261-ABFE-6EB097F81CD5}"/>
    <cellStyle name="Currency 2 2 2 2 2 3 2 2 2 4 3" xfId="49322" xr:uid="{2E3C29A3-C521-4E03-86DF-F13505ABCB7C}"/>
    <cellStyle name="Currency 2 2 2 2 2 3 2 2 2 5" xfId="13903" xr:uid="{BE0B6A87-5A29-4B78-A6AB-0C27FD5B032B}"/>
    <cellStyle name="Currency 2 2 2 2 2 3 2 2 2 6" xfId="27593" xr:uid="{4B93C839-1647-47D9-9A04-64832DB5786F}"/>
    <cellStyle name="Currency 2 2 2 2 2 3 2 2 2 7" xfId="42476" xr:uid="{2F587961-6C7F-4557-BB85-CE8904E9B5FD}"/>
    <cellStyle name="Currency 2 2 2 2 2 3 2 2 3" xfId="8768" xr:uid="{BDDB7784-6B0E-41FF-9886-832EBFBE82CF}"/>
    <cellStyle name="Currency 2 2 2 2 2 3 2 2 3 2" xfId="12190" xr:uid="{501BA0CD-BEFB-4EE6-854C-61407AF39F99}"/>
    <cellStyle name="Currency 2 2 2 2 2 3 2 2 3 2 2" xfId="25880" xr:uid="{394E86C1-0BA7-4550-BF02-072C42888F4B}"/>
    <cellStyle name="Currency 2 2 2 2 2 3 2 2 3 2 2 2" xfId="39572" xr:uid="{85721853-92B5-44E7-8B5F-B38AFB11EB90}"/>
    <cellStyle name="Currency 2 2 2 2 2 3 2 2 3 2 2 3" xfId="54455" xr:uid="{37B4ACED-B788-43B7-94DA-DDA902B44209}"/>
    <cellStyle name="Currency 2 2 2 2 2 3 2 2 3 2 3" xfId="19036" xr:uid="{C4F40C4B-2D84-4556-BCD8-E616A2DCFAE5}"/>
    <cellStyle name="Currency 2 2 2 2 2 3 2 2 3 2 4" xfId="32726" xr:uid="{F1C50836-77D5-427D-AAE7-C4F8E0165FFD}"/>
    <cellStyle name="Currency 2 2 2 2 2 3 2 2 3 2 5" xfId="47609" xr:uid="{A926D285-19CC-462F-AA58-5023D023CB35}"/>
    <cellStyle name="Currency 2 2 2 2 2 3 2 2 3 3" xfId="22458" xr:uid="{DFF44326-2B2E-43CE-B4F2-46A378FA14FF}"/>
    <cellStyle name="Currency 2 2 2 2 2 3 2 2 3 3 2" xfId="36150" xr:uid="{B25BD027-059E-441D-9253-809B7AF80FC1}"/>
    <cellStyle name="Currency 2 2 2 2 2 3 2 2 3 3 3" xfId="51033" xr:uid="{2E4744E5-E5A2-4571-8CDB-B75A4E36AA9D}"/>
    <cellStyle name="Currency 2 2 2 2 2 3 2 2 3 4" xfId="15614" xr:uid="{BBEFF30A-022F-4DBF-ADAE-7A5259D3E7EC}"/>
    <cellStyle name="Currency 2 2 2 2 2 3 2 2 3 5" xfId="29304" xr:uid="{43985CA0-30AB-4DCC-BDB7-A6425A23FD58}"/>
    <cellStyle name="Currency 2 2 2 2 2 3 2 2 3 6" xfId="44187" xr:uid="{BBA0A073-5200-4CBE-9827-321140959046}"/>
    <cellStyle name="Currency 2 2 2 2 2 3 2 2 4" xfId="10478" xr:uid="{AF8F340D-35FA-4BEE-AA25-567385D84EA9}"/>
    <cellStyle name="Currency 2 2 2 2 2 3 2 2 4 2" xfId="24168" xr:uid="{6D6FE253-2B0E-40EE-BE44-5506C96D8C41}"/>
    <cellStyle name="Currency 2 2 2 2 2 3 2 2 4 2 2" xfId="37860" xr:uid="{5D4DCFC6-1607-4987-9217-0C3D0787EE36}"/>
    <cellStyle name="Currency 2 2 2 2 2 3 2 2 4 2 3" xfId="52743" xr:uid="{04510476-219F-480E-A842-D383D4864D7C}"/>
    <cellStyle name="Currency 2 2 2 2 2 3 2 2 4 3" xfId="17324" xr:uid="{59BE7CC7-DC60-4B4B-8EBE-7B6CDD601318}"/>
    <cellStyle name="Currency 2 2 2 2 2 3 2 2 4 4" xfId="31014" xr:uid="{B5682EB7-4D8E-44B2-BF27-95D184963AB7}"/>
    <cellStyle name="Currency 2 2 2 2 2 3 2 2 4 5" xfId="45897" xr:uid="{A9F61EB7-78B6-4398-81A8-1D1D1BC86895}"/>
    <cellStyle name="Currency 2 2 2 2 2 3 2 2 5" xfId="20746" xr:uid="{C67D7B1E-D4F3-4B2D-BD8E-F6D52DDF0906}"/>
    <cellStyle name="Currency 2 2 2 2 2 3 2 2 5 2" xfId="34438" xr:uid="{D5BC759D-9CB4-4ABF-8E4A-6ACED023B47D}"/>
    <cellStyle name="Currency 2 2 2 2 2 3 2 2 5 3" xfId="49321" xr:uid="{84FF4E1F-CF61-4432-9F37-BBC4C7280511}"/>
    <cellStyle name="Currency 2 2 2 2 2 3 2 2 6" xfId="13902" xr:uid="{87E560ED-BE13-4538-ACC6-8BD5DA1E36DF}"/>
    <cellStyle name="Currency 2 2 2 2 2 3 2 2 7" xfId="27592" xr:uid="{A7B1C971-4DB0-4A79-A20B-AB2155598230}"/>
    <cellStyle name="Currency 2 2 2 2 2 3 2 2 8" xfId="42475" xr:uid="{85FBDD0D-E343-4108-A7EE-84CE5496FA2B}"/>
    <cellStyle name="Currency 2 2 2 2 2 3 2 3" xfId="7057" xr:uid="{21D28788-C82C-4B9A-863A-020B98A93FCC}"/>
    <cellStyle name="Currency 2 2 2 2 2 3 2 3 2" xfId="8770" xr:uid="{F863E83F-2C50-4E54-A891-34710657CD3C}"/>
    <cellStyle name="Currency 2 2 2 2 2 3 2 3 2 2" xfId="12192" xr:uid="{A18C780D-C4F7-48AB-8E10-552747DC250F}"/>
    <cellStyle name="Currency 2 2 2 2 2 3 2 3 2 2 2" xfId="25882" xr:uid="{B77E7E84-8AAA-4233-BDA3-B03D7A869FF3}"/>
    <cellStyle name="Currency 2 2 2 2 2 3 2 3 2 2 2 2" xfId="39574" xr:uid="{DC945995-0B85-425E-9C5A-1C041C5D68DE}"/>
    <cellStyle name="Currency 2 2 2 2 2 3 2 3 2 2 2 3" xfId="54457" xr:uid="{3314D7F7-3C62-4EC7-ABAF-C26376A0C115}"/>
    <cellStyle name="Currency 2 2 2 2 2 3 2 3 2 2 3" xfId="19038" xr:uid="{27D8CBDE-AB33-4464-BDB1-AFC06C3AA502}"/>
    <cellStyle name="Currency 2 2 2 2 2 3 2 3 2 2 4" xfId="32728" xr:uid="{FE245C07-0046-4ACE-B280-FE4992F0BB71}"/>
    <cellStyle name="Currency 2 2 2 2 2 3 2 3 2 2 5" xfId="47611" xr:uid="{FCD9E2F0-FAB3-4783-B53E-BFF60D39A796}"/>
    <cellStyle name="Currency 2 2 2 2 2 3 2 3 2 3" xfId="22460" xr:uid="{8BB5A6BB-481D-4A6B-9A7C-4871D5B1CE54}"/>
    <cellStyle name="Currency 2 2 2 2 2 3 2 3 2 3 2" xfId="36152" xr:uid="{C0B4CE64-3091-408B-BDF6-4E7C91D9F1AB}"/>
    <cellStyle name="Currency 2 2 2 2 2 3 2 3 2 3 3" xfId="51035" xr:uid="{236623E1-835B-44AA-A5CA-7C3F25CB4F42}"/>
    <cellStyle name="Currency 2 2 2 2 2 3 2 3 2 4" xfId="15616" xr:uid="{A58AAA1F-B20D-469B-8F5B-DFDBE8844363}"/>
    <cellStyle name="Currency 2 2 2 2 2 3 2 3 2 5" xfId="29306" xr:uid="{26375830-83D6-4E7F-B7EC-236DE811187F}"/>
    <cellStyle name="Currency 2 2 2 2 2 3 2 3 2 6" xfId="44189" xr:uid="{AA6F4830-ADAD-481D-A618-BA3BFD8ECB2D}"/>
    <cellStyle name="Currency 2 2 2 2 2 3 2 3 3" xfId="10480" xr:uid="{07D7C802-EDAC-4C8C-ADC6-5CD0D95833B9}"/>
    <cellStyle name="Currency 2 2 2 2 2 3 2 3 3 2" xfId="24170" xr:uid="{6D5B799F-52F8-4B33-B2F6-AFB31853C6DD}"/>
    <cellStyle name="Currency 2 2 2 2 2 3 2 3 3 2 2" xfId="37862" xr:uid="{9DF0E738-4776-4373-89A9-6C22650C7417}"/>
    <cellStyle name="Currency 2 2 2 2 2 3 2 3 3 2 3" xfId="52745" xr:uid="{4ABDFA87-22B0-4242-9212-A6883389B493}"/>
    <cellStyle name="Currency 2 2 2 2 2 3 2 3 3 3" xfId="17326" xr:uid="{E35AE814-68A8-488E-94FD-C6D320044BBE}"/>
    <cellStyle name="Currency 2 2 2 2 2 3 2 3 3 4" xfId="31016" xr:uid="{1BD627FD-92B6-4F13-A088-113C66B55993}"/>
    <cellStyle name="Currency 2 2 2 2 2 3 2 3 3 5" xfId="45899" xr:uid="{195CF86B-C4D7-4C46-B010-807A4C475901}"/>
    <cellStyle name="Currency 2 2 2 2 2 3 2 3 4" xfId="20748" xr:uid="{F782AB11-3F55-475E-BD85-0DA1A535BC9E}"/>
    <cellStyle name="Currency 2 2 2 2 2 3 2 3 4 2" xfId="34440" xr:uid="{35C47071-532C-4B68-B0CE-ADA9FC785B65}"/>
    <cellStyle name="Currency 2 2 2 2 2 3 2 3 4 3" xfId="49323" xr:uid="{86BD97D4-F101-42FF-BF0E-63138859B191}"/>
    <cellStyle name="Currency 2 2 2 2 2 3 2 3 5" xfId="13904" xr:uid="{1C9D3D15-6376-409F-BDF7-8F3256D47ED3}"/>
    <cellStyle name="Currency 2 2 2 2 2 3 2 3 6" xfId="27594" xr:uid="{3B36689E-EBF9-4740-BF8D-83A1EF1335B6}"/>
    <cellStyle name="Currency 2 2 2 2 2 3 2 3 7" xfId="42477" xr:uid="{D3CEACE4-4B69-43F3-9060-9A04B8DECBFB}"/>
    <cellStyle name="Currency 2 2 2 2 2 3 2 4" xfId="7058" xr:uid="{299E7096-9FBA-4307-8087-4AED87BAFC0D}"/>
    <cellStyle name="Currency 2 2 2 2 2 3 2 4 2" xfId="8771" xr:uid="{C1782390-20E1-4385-9BC1-938496A76498}"/>
    <cellStyle name="Currency 2 2 2 2 2 3 2 4 2 2" xfId="12193" xr:uid="{AE2D71C2-2359-4C69-A1F9-82772E363E45}"/>
    <cellStyle name="Currency 2 2 2 2 2 3 2 4 2 2 2" xfId="25883" xr:uid="{2605A2FA-3943-4BF7-A45F-C5870BD48CDC}"/>
    <cellStyle name="Currency 2 2 2 2 2 3 2 4 2 2 2 2" xfId="39575" xr:uid="{E97FE22D-6D54-4C31-B6ED-C72542F72E4D}"/>
    <cellStyle name="Currency 2 2 2 2 2 3 2 4 2 2 2 3" xfId="54458" xr:uid="{F09F088A-B397-4B80-ACC4-45034576E00B}"/>
    <cellStyle name="Currency 2 2 2 2 2 3 2 4 2 2 3" xfId="19039" xr:uid="{0C09CE70-2947-41CE-8E2C-C22C72123884}"/>
    <cellStyle name="Currency 2 2 2 2 2 3 2 4 2 2 4" xfId="32729" xr:uid="{7A233E72-E7D5-4F55-BAA1-80A01610F307}"/>
    <cellStyle name="Currency 2 2 2 2 2 3 2 4 2 2 5" xfId="47612" xr:uid="{9291B3F9-68E0-4410-8C98-B40EFDE51527}"/>
    <cellStyle name="Currency 2 2 2 2 2 3 2 4 2 3" xfId="22461" xr:uid="{FB1D2774-0148-4DA0-9346-2222AAE442DE}"/>
    <cellStyle name="Currency 2 2 2 2 2 3 2 4 2 3 2" xfId="36153" xr:uid="{EB748393-CCC6-4366-B80F-24C9C7D4B2C7}"/>
    <cellStyle name="Currency 2 2 2 2 2 3 2 4 2 3 3" xfId="51036" xr:uid="{A86A02F8-3C8E-4413-B1EB-2BB5E9C5A3D5}"/>
    <cellStyle name="Currency 2 2 2 2 2 3 2 4 2 4" xfId="15617" xr:uid="{908BE056-DB0D-4226-9FFB-644CC8F21D44}"/>
    <cellStyle name="Currency 2 2 2 2 2 3 2 4 2 5" xfId="29307" xr:uid="{BB0DB294-E121-4D96-922A-D49914F1268D}"/>
    <cellStyle name="Currency 2 2 2 2 2 3 2 4 2 6" xfId="44190" xr:uid="{1A58A25D-0B27-442B-B3EC-A7F8AED5CD75}"/>
    <cellStyle name="Currency 2 2 2 2 2 3 2 4 3" xfId="10481" xr:uid="{94955844-15AF-4B22-8C8E-568FDF348B76}"/>
    <cellStyle name="Currency 2 2 2 2 2 3 2 4 3 2" xfId="24171" xr:uid="{86641AA7-713D-473F-BA27-B1CB1BF8F7DF}"/>
    <cellStyle name="Currency 2 2 2 2 2 3 2 4 3 2 2" xfId="37863" xr:uid="{BF2F95EB-37D5-403A-A894-632F70E75FE8}"/>
    <cellStyle name="Currency 2 2 2 2 2 3 2 4 3 2 3" xfId="52746" xr:uid="{06E2FA3C-6D1E-4403-A9E8-6FFC0EB829DB}"/>
    <cellStyle name="Currency 2 2 2 2 2 3 2 4 3 3" xfId="17327" xr:uid="{D88230E4-BC46-4E1B-A9EA-FDE3C5D8C24D}"/>
    <cellStyle name="Currency 2 2 2 2 2 3 2 4 3 4" xfId="31017" xr:uid="{636C0F31-4E58-4B71-A30C-0BD56FBEEA5E}"/>
    <cellStyle name="Currency 2 2 2 2 2 3 2 4 3 5" xfId="45900" xr:uid="{60C24F8B-7DD9-4BF4-B6C7-60A4ECBC8685}"/>
    <cellStyle name="Currency 2 2 2 2 2 3 2 4 4" xfId="20749" xr:uid="{2066DC4F-17B4-49AE-A499-3E16E98967D8}"/>
    <cellStyle name="Currency 2 2 2 2 2 3 2 4 4 2" xfId="34441" xr:uid="{70583455-212B-46EE-82EF-EAA2D70ECED1}"/>
    <cellStyle name="Currency 2 2 2 2 2 3 2 4 4 3" xfId="49324" xr:uid="{68A62EA7-6500-4B44-A66C-D45C11E4C22F}"/>
    <cellStyle name="Currency 2 2 2 2 2 3 2 4 5" xfId="13905" xr:uid="{5B52D06D-8C5A-430F-8B86-81EB1861D584}"/>
    <cellStyle name="Currency 2 2 2 2 2 3 2 4 6" xfId="27595" xr:uid="{A4EC760A-7CEF-4ECE-A5A5-7373C0526632}"/>
    <cellStyle name="Currency 2 2 2 2 2 3 2 4 7" xfId="42478" xr:uid="{A113D776-7762-4666-AA87-F7B88DB78746}"/>
    <cellStyle name="Currency 2 2 2 2 2 3 2 5" xfId="8767" xr:uid="{2532ECF2-E2F7-4E17-9F27-7B066C2EA87F}"/>
    <cellStyle name="Currency 2 2 2 2 2 3 2 5 2" xfId="12189" xr:uid="{9686FA8A-5802-41EA-B032-8F8A518CA915}"/>
    <cellStyle name="Currency 2 2 2 2 2 3 2 5 2 2" xfId="25879" xr:uid="{6E4661D3-93D1-4BE5-9E6D-FBEDB4177F69}"/>
    <cellStyle name="Currency 2 2 2 2 2 3 2 5 2 2 2" xfId="39571" xr:uid="{516DC257-FB15-4151-9F6A-AE4B2564868D}"/>
    <cellStyle name="Currency 2 2 2 2 2 3 2 5 2 2 3" xfId="54454" xr:uid="{E4B5C4E8-0307-467C-B7FB-D2DDAB0BC297}"/>
    <cellStyle name="Currency 2 2 2 2 2 3 2 5 2 3" xfId="19035" xr:uid="{23C2C3CA-BB74-4A51-BDCB-3A3BAF086D26}"/>
    <cellStyle name="Currency 2 2 2 2 2 3 2 5 2 4" xfId="32725" xr:uid="{7EA963EB-1346-4203-B8FA-84AA1A8B8723}"/>
    <cellStyle name="Currency 2 2 2 2 2 3 2 5 2 5" xfId="47608" xr:uid="{F36EB49D-8DAC-4DE8-B3EE-5351F8CDBA1E}"/>
    <cellStyle name="Currency 2 2 2 2 2 3 2 5 3" xfId="22457" xr:uid="{D6941195-AB30-4782-A341-32A7263EACE6}"/>
    <cellStyle name="Currency 2 2 2 2 2 3 2 5 3 2" xfId="36149" xr:uid="{2E6E3F91-266A-4C4D-9E9F-62E28DC6AD8B}"/>
    <cellStyle name="Currency 2 2 2 2 2 3 2 5 3 3" xfId="51032" xr:uid="{D77D529E-E9EA-4CBC-BAE2-E74AE9435E49}"/>
    <cellStyle name="Currency 2 2 2 2 2 3 2 5 4" xfId="15613" xr:uid="{8F8E97F5-0D2C-43A6-84F5-B5B0575928F5}"/>
    <cellStyle name="Currency 2 2 2 2 2 3 2 5 5" xfId="29303" xr:uid="{1724D494-E252-4456-A9EB-7E52E1F368B8}"/>
    <cellStyle name="Currency 2 2 2 2 2 3 2 5 6" xfId="44186" xr:uid="{661B44FE-067E-4DB8-9252-2C353E0D7FA2}"/>
    <cellStyle name="Currency 2 2 2 2 2 3 2 6" xfId="10477" xr:uid="{02C7C7A0-7AC7-49EA-8FE2-A3E4982E7774}"/>
    <cellStyle name="Currency 2 2 2 2 2 3 2 6 2" xfId="24167" xr:uid="{F3E7AA23-9453-4D37-85FC-21392A7213FC}"/>
    <cellStyle name="Currency 2 2 2 2 2 3 2 6 2 2" xfId="37859" xr:uid="{AD244E07-A035-4B10-8E1F-DC9D097F5E38}"/>
    <cellStyle name="Currency 2 2 2 2 2 3 2 6 2 3" xfId="52742" xr:uid="{0F2ED081-AE94-4E4F-BC74-040B478AF418}"/>
    <cellStyle name="Currency 2 2 2 2 2 3 2 6 3" xfId="17323" xr:uid="{B23183B7-5180-467B-BF15-38734662E815}"/>
    <cellStyle name="Currency 2 2 2 2 2 3 2 6 4" xfId="31013" xr:uid="{E51444CD-355F-4D14-8646-2F07A0E5382F}"/>
    <cellStyle name="Currency 2 2 2 2 2 3 2 6 5" xfId="45896" xr:uid="{31CBBEC9-7C18-4F92-809D-DF8069479A15}"/>
    <cellStyle name="Currency 2 2 2 2 2 3 2 7" xfId="20745" xr:uid="{BB27980E-21D1-4834-AAD0-2CBE1403B889}"/>
    <cellStyle name="Currency 2 2 2 2 2 3 2 7 2" xfId="34437" xr:uid="{50310C1A-50F9-4E84-ABCF-8CB39D2BECB8}"/>
    <cellStyle name="Currency 2 2 2 2 2 3 2 7 3" xfId="49320" xr:uid="{FD516072-E5F6-4204-A639-6F994C4A5F8E}"/>
    <cellStyle name="Currency 2 2 2 2 2 3 2 8" xfId="13901" xr:uid="{7C767E2D-B368-4FC3-8C6B-E8165A0BAA53}"/>
    <cellStyle name="Currency 2 2 2 2 2 3 2 9" xfId="27591" xr:uid="{088270F2-3997-439B-A7AE-73268B58ECF0}"/>
    <cellStyle name="Currency 2 2 2 2 2 3 3" xfId="7059" xr:uid="{D035C064-8491-485D-96E2-FB1657BF3BA2}"/>
    <cellStyle name="Currency 2 2 2 2 2 3 3 10" xfId="42479" xr:uid="{FC14D056-0823-4E54-A84C-C729CF03DDC8}"/>
    <cellStyle name="Currency 2 2 2 2 2 3 3 2" xfId="7060" xr:uid="{FCE879A6-49A1-4F37-8017-6ED63CB14A0A}"/>
    <cellStyle name="Currency 2 2 2 2 2 3 3 2 2" xfId="7061" xr:uid="{376E900C-AC4F-44C4-8845-3B25A478DCAF}"/>
    <cellStyle name="Currency 2 2 2 2 2 3 3 2 2 2" xfId="8774" xr:uid="{0DA7061D-3090-4393-94F8-6B7825EC8131}"/>
    <cellStyle name="Currency 2 2 2 2 2 3 3 2 2 2 2" xfId="12196" xr:uid="{299E53BA-186A-47D6-B9C2-53767A422B2B}"/>
    <cellStyle name="Currency 2 2 2 2 2 3 3 2 2 2 2 2" xfId="25886" xr:uid="{193CB001-A484-4AB3-8247-2729A083F576}"/>
    <cellStyle name="Currency 2 2 2 2 2 3 3 2 2 2 2 2 2" xfId="39578" xr:uid="{86490922-5BF3-4577-8233-C5E71692FA4A}"/>
    <cellStyle name="Currency 2 2 2 2 2 3 3 2 2 2 2 2 3" xfId="54461" xr:uid="{C9408961-4BB0-4927-AEF5-F3E7C180D53C}"/>
    <cellStyle name="Currency 2 2 2 2 2 3 3 2 2 2 2 3" xfId="19042" xr:uid="{D3A43EE4-D2CA-481D-BE72-0255D9BE66B0}"/>
    <cellStyle name="Currency 2 2 2 2 2 3 3 2 2 2 2 4" xfId="32732" xr:uid="{691A2EAE-7F30-4581-8000-016C3C2245D1}"/>
    <cellStyle name="Currency 2 2 2 2 2 3 3 2 2 2 2 5" xfId="47615" xr:uid="{FD933227-4402-47BD-83B8-2F3461694143}"/>
    <cellStyle name="Currency 2 2 2 2 2 3 3 2 2 2 3" xfId="22464" xr:uid="{B3254AD5-56F7-4120-B502-7F54EC2D4684}"/>
    <cellStyle name="Currency 2 2 2 2 2 3 3 2 2 2 3 2" xfId="36156" xr:uid="{3748207A-8877-4D73-9ED6-034289FC5A32}"/>
    <cellStyle name="Currency 2 2 2 2 2 3 3 2 2 2 3 3" xfId="51039" xr:uid="{88B96403-C0E0-482D-B253-7FE3B4201181}"/>
    <cellStyle name="Currency 2 2 2 2 2 3 3 2 2 2 4" xfId="15620" xr:uid="{C7D0B0D1-97E5-48CC-B822-E5031F18DADD}"/>
    <cellStyle name="Currency 2 2 2 2 2 3 3 2 2 2 5" xfId="29310" xr:uid="{8B0680B7-FD02-4E97-B174-AA4EB024B97D}"/>
    <cellStyle name="Currency 2 2 2 2 2 3 3 2 2 2 6" xfId="44193" xr:uid="{C5F9BFBC-3AB3-4B12-BC4C-017383108B71}"/>
    <cellStyle name="Currency 2 2 2 2 2 3 3 2 2 3" xfId="10484" xr:uid="{0D62E8D1-8F36-4FCB-BB45-990430DD9A5A}"/>
    <cellStyle name="Currency 2 2 2 2 2 3 3 2 2 3 2" xfId="24174" xr:uid="{6E4372C6-B782-4ED4-AE39-52FB0672FF4C}"/>
    <cellStyle name="Currency 2 2 2 2 2 3 3 2 2 3 2 2" xfId="37866" xr:uid="{CA42665F-D85B-4E33-9BC3-C21CB6315F7D}"/>
    <cellStyle name="Currency 2 2 2 2 2 3 3 2 2 3 2 3" xfId="52749" xr:uid="{2D9C46C2-46B4-471A-A306-9B306906DE55}"/>
    <cellStyle name="Currency 2 2 2 2 2 3 3 2 2 3 3" xfId="17330" xr:uid="{14AFEE12-F3B2-4FB8-B3CE-33807AB10020}"/>
    <cellStyle name="Currency 2 2 2 2 2 3 3 2 2 3 4" xfId="31020" xr:uid="{A91F6D41-BDE8-421B-A9AF-7D2DE645EBD5}"/>
    <cellStyle name="Currency 2 2 2 2 2 3 3 2 2 3 5" xfId="45903" xr:uid="{1398A200-5AA5-4442-BBE2-F5B21FF58934}"/>
    <cellStyle name="Currency 2 2 2 2 2 3 3 2 2 4" xfId="20752" xr:uid="{7D894B47-5435-4D0F-A5A0-732041EFDB0C}"/>
    <cellStyle name="Currency 2 2 2 2 2 3 3 2 2 4 2" xfId="34444" xr:uid="{A18F55C2-631F-49D8-A223-173356FF88BA}"/>
    <cellStyle name="Currency 2 2 2 2 2 3 3 2 2 4 3" xfId="49327" xr:uid="{CAAE68A3-7137-4E38-926C-44D483040B58}"/>
    <cellStyle name="Currency 2 2 2 2 2 3 3 2 2 5" xfId="13908" xr:uid="{42788039-C83B-4EBD-AD89-59DB437F1E87}"/>
    <cellStyle name="Currency 2 2 2 2 2 3 3 2 2 6" xfId="27598" xr:uid="{1BE15492-BB02-4027-BBEB-B847E021E5DF}"/>
    <cellStyle name="Currency 2 2 2 2 2 3 3 2 2 7" xfId="42481" xr:uid="{465DC0E4-00B8-4517-B08C-74AFBEA4EAFA}"/>
    <cellStyle name="Currency 2 2 2 2 2 3 3 2 3" xfId="8773" xr:uid="{4DBAA610-375A-442E-96D5-86EC7B4B3D93}"/>
    <cellStyle name="Currency 2 2 2 2 2 3 3 2 3 2" xfId="12195" xr:uid="{89101443-AF68-44A5-813E-A8652837B1A7}"/>
    <cellStyle name="Currency 2 2 2 2 2 3 3 2 3 2 2" xfId="25885" xr:uid="{A604E5EF-3DEA-4255-9153-9F99447C073A}"/>
    <cellStyle name="Currency 2 2 2 2 2 3 3 2 3 2 2 2" xfId="39577" xr:uid="{26DA3D4C-7963-4AF3-AB39-BC4758CB4068}"/>
    <cellStyle name="Currency 2 2 2 2 2 3 3 2 3 2 2 3" xfId="54460" xr:uid="{588800BE-D201-454D-B1BD-9F0999357531}"/>
    <cellStyle name="Currency 2 2 2 2 2 3 3 2 3 2 3" xfId="19041" xr:uid="{8E444145-5186-487B-A5B5-FA3FC71D0480}"/>
    <cellStyle name="Currency 2 2 2 2 2 3 3 2 3 2 4" xfId="32731" xr:uid="{4B92742D-53A7-4EBF-BCC9-A0D06F894FBF}"/>
    <cellStyle name="Currency 2 2 2 2 2 3 3 2 3 2 5" xfId="47614" xr:uid="{AA1ADF33-5072-4FA9-8D94-1FB63580CF06}"/>
    <cellStyle name="Currency 2 2 2 2 2 3 3 2 3 3" xfId="22463" xr:uid="{117EBAB7-CECE-4D0D-879D-25BC24981B9E}"/>
    <cellStyle name="Currency 2 2 2 2 2 3 3 2 3 3 2" xfId="36155" xr:uid="{6E27B848-A5B7-4FCC-B747-13BA81C3A9EE}"/>
    <cellStyle name="Currency 2 2 2 2 2 3 3 2 3 3 3" xfId="51038" xr:uid="{0E3F773D-41ED-4BF5-8070-9426EDB6E87A}"/>
    <cellStyle name="Currency 2 2 2 2 2 3 3 2 3 4" xfId="15619" xr:uid="{BF841020-35D2-4D35-984E-7D7BD71A3185}"/>
    <cellStyle name="Currency 2 2 2 2 2 3 3 2 3 5" xfId="29309" xr:uid="{75F9657F-5282-43F4-B26D-E0A8905DE062}"/>
    <cellStyle name="Currency 2 2 2 2 2 3 3 2 3 6" xfId="44192" xr:uid="{F2EC4495-5245-4DE9-AA30-B1B4756F725A}"/>
    <cellStyle name="Currency 2 2 2 2 2 3 3 2 4" xfId="10483" xr:uid="{0136FF78-11B0-4C84-912B-BE6E71C6F3D2}"/>
    <cellStyle name="Currency 2 2 2 2 2 3 3 2 4 2" xfId="24173" xr:uid="{37313B8A-259A-4E41-801E-24015333B446}"/>
    <cellStyle name="Currency 2 2 2 2 2 3 3 2 4 2 2" xfId="37865" xr:uid="{D612BE6D-5CD9-4E8D-BEDD-89A955478A8D}"/>
    <cellStyle name="Currency 2 2 2 2 2 3 3 2 4 2 3" xfId="52748" xr:uid="{CF55AACA-F1E2-4F90-98FB-2DB6938278A1}"/>
    <cellStyle name="Currency 2 2 2 2 2 3 3 2 4 3" xfId="17329" xr:uid="{9B9E6604-BB2F-447B-8707-C1128A93B94C}"/>
    <cellStyle name="Currency 2 2 2 2 2 3 3 2 4 4" xfId="31019" xr:uid="{937BDCBD-DDF6-4A9E-B49C-5D5B1D5EF37A}"/>
    <cellStyle name="Currency 2 2 2 2 2 3 3 2 4 5" xfId="45902" xr:uid="{1A661E20-9AAF-465E-AC87-FF58A7C36D1C}"/>
    <cellStyle name="Currency 2 2 2 2 2 3 3 2 5" xfId="20751" xr:uid="{BA2D3106-4B18-41F6-A303-6384D1FDFA79}"/>
    <cellStyle name="Currency 2 2 2 2 2 3 3 2 5 2" xfId="34443" xr:uid="{1DF180D3-8A63-48B2-9D4A-20ABEFA498E3}"/>
    <cellStyle name="Currency 2 2 2 2 2 3 3 2 5 3" xfId="49326" xr:uid="{6232985D-61C7-47D3-B986-6057D6EF6D04}"/>
    <cellStyle name="Currency 2 2 2 2 2 3 3 2 6" xfId="13907" xr:uid="{3AEC2471-49E4-46A4-B9AC-BC8AC079DA0A}"/>
    <cellStyle name="Currency 2 2 2 2 2 3 3 2 7" xfId="27597" xr:uid="{C65EDAB1-1A03-412C-AA30-4C0113B8792D}"/>
    <cellStyle name="Currency 2 2 2 2 2 3 3 2 8" xfId="42480" xr:uid="{E04E2668-ECC8-43CC-A5BA-C476F62F7365}"/>
    <cellStyle name="Currency 2 2 2 2 2 3 3 3" xfId="7062" xr:uid="{DC4CCA54-9018-4830-81D2-2B1380C3EB07}"/>
    <cellStyle name="Currency 2 2 2 2 2 3 3 3 2" xfId="8775" xr:uid="{C21957DF-59D7-41E0-813A-EC6E7718429E}"/>
    <cellStyle name="Currency 2 2 2 2 2 3 3 3 2 2" xfId="12197" xr:uid="{D27D609B-139E-437F-BF4E-AD8A9FD49DD5}"/>
    <cellStyle name="Currency 2 2 2 2 2 3 3 3 2 2 2" xfId="25887" xr:uid="{B05A0162-FE5B-4894-A8A9-EB50DBCEF655}"/>
    <cellStyle name="Currency 2 2 2 2 2 3 3 3 2 2 2 2" xfId="39579" xr:uid="{6518A196-5058-48EF-93BF-E8AB8082FA7C}"/>
    <cellStyle name="Currency 2 2 2 2 2 3 3 3 2 2 2 3" xfId="54462" xr:uid="{6987295D-C341-45B0-8824-1E8DE567589C}"/>
    <cellStyle name="Currency 2 2 2 2 2 3 3 3 2 2 3" xfId="19043" xr:uid="{139EFF8B-C865-4CDC-A7AB-BC3CF31300D7}"/>
    <cellStyle name="Currency 2 2 2 2 2 3 3 3 2 2 4" xfId="32733" xr:uid="{9EF10F3D-2EB6-4BD5-A850-319D7A2E8002}"/>
    <cellStyle name="Currency 2 2 2 2 2 3 3 3 2 2 5" xfId="47616" xr:uid="{57149741-FD33-4A4D-B702-88CB116F112C}"/>
    <cellStyle name="Currency 2 2 2 2 2 3 3 3 2 3" xfId="22465" xr:uid="{FF07B8B2-8EBB-4EB4-BFAE-C9D05DAC830D}"/>
    <cellStyle name="Currency 2 2 2 2 2 3 3 3 2 3 2" xfId="36157" xr:uid="{F486717D-FB65-4F8B-ABD1-09EEBBF9DED5}"/>
    <cellStyle name="Currency 2 2 2 2 2 3 3 3 2 3 3" xfId="51040" xr:uid="{8F9F2999-CE05-4310-8E53-85D40B5211A6}"/>
    <cellStyle name="Currency 2 2 2 2 2 3 3 3 2 4" xfId="15621" xr:uid="{0C007DD4-7C74-4FCF-9771-B6CAE471AC84}"/>
    <cellStyle name="Currency 2 2 2 2 2 3 3 3 2 5" xfId="29311" xr:uid="{83971B3D-8F53-4AB7-809D-7911AA2F409C}"/>
    <cellStyle name="Currency 2 2 2 2 2 3 3 3 2 6" xfId="44194" xr:uid="{F63A942D-B0BD-41B9-AB22-5439F8B7505D}"/>
    <cellStyle name="Currency 2 2 2 2 2 3 3 3 3" xfId="10485" xr:uid="{916B7906-6270-4AB1-9294-694583B88512}"/>
    <cellStyle name="Currency 2 2 2 2 2 3 3 3 3 2" xfId="24175" xr:uid="{8F14316B-2301-4452-AF50-14DE50BA1A41}"/>
    <cellStyle name="Currency 2 2 2 2 2 3 3 3 3 2 2" xfId="37867" xr:uid="{E1F5EFCD-0FA0-4D72-BB54-DEDECAE9915E}"/>
    <cellStyle name="Currency 2 2 2 2 2 3 3 3 3 2 3" xfId="52750" xr:uid="{7730C664-3722-4354-8092-E5EA44615FD3}"/>
    <cellStyle name="Currency 2 2 2 2 2 3 3 3 3 3" xfId="17331" xr:uid="{6B037C9B-C9E2-4305-A038-F58351EEF5A7}"/>
    <cellStyle name="Currency 2 2 2 2 2 3 3 3 3 4" xfId="31021" xr:uid="{0DECA7BB-4A80-4121-996E-56C0677B898A}"/>
    <cellStyle name="Currency 2 2 2 2 2 3 3 3 3 5" xfId="45904" xr:uid="{E87FD5AC-CCBE-4E63-A62E-565673F2EDFD}"/>
    <cellStyle name="Currency 2 2 2 2 2 3 3 3 4" xfId="20753" xr:uid="{535DA39F-C4C5-4710-8004-7E52D42D144D}"/>
    <cellStyle name="Currency 2 2 2 2 2 3 3 3 4 2" xfId="34445" xr:uid="{BE30E5E1-0A7A-4910-B928-9FB8723F339F}"/>
    <cellStyle name="Currency 2 2 2 2 2 3 3 3 4 3" xfId="49328" xr:uid="{3F0F7143-AF99-4D6D-873A-B549605E843A}"/>
    <cellStyle name="Currency 2 2 2 2 2 3 3 3 5" xfId="13909" xr:uid="{DB18E776-03F8-44DE-B7AB-686A24940798}"/>
    <cellStyle name="Currency 2 2 2 2 2 3 3 3 6" xfId="27599" xr:uid="{2B0E84C7-50FA-4AC3-9D3B-91EB7AEE1440}"/>
    <cellStyle name="Currency 2 2 2 2 2 3 3 3 7" xfId="42482" xr:uid="{59F0DCDF-65E2-4042-BE81-40619E2A013B}"/>
    <cellStyle name="Currency 2 2 2 2 2 3 3 4" xfId="7063" xr:uid="{0F4429C7-C5AC-4DB3-BB26-83A68814D64A}"/>
    <cellStyle name="Currency 2 2 2 2 2 3 3 4 2" xfId="8776" xr:uid="{D9B7974A-6BEE-418A-82BE-C80E94399C3D}"/>
    <cellStyle name="Currency 2 2 2 2 2 3 3 4 2 2" xfId="12198" xr:uid="{B3FABF2B-7B48-497C-A2CC-9F59CEF1941F}"/>
    <cellStyle name="Currency 2 2 2 2 2 3 3 4 2 2 2" xfId="25888" xr:uid="{DCE6798E-5B37-4A73-9F6D-B908529EEA95}"/>
    <cellStyle name="Currency 2 2 2 2 2 3 3 4 2 2 2 2" xfId="39580" xr:uid="{AB679025-6C4B-40CB-B375-EF4170DB410C}"/>
    <cellStyle name="Currency 2 2 2 2 2 3 3 4 2 2 2 3" xfId="54463" xr:uid="{82CB1632-981A-48DF-A7F1-D095CB49CCE6}"/>
    <cellStyle name="Currency 2 2 2 2 2 3 3 4 2 2 3" xfId="19044" xr:uid="{FA559F1F-E254-4F0B-B042-FA8AA703A103}"/>
    <cellStyle name="Currency 2 2 2 2 2 3 3 4 2 2 4" xfId="32734" xr:uid="{63B47308-2790-42FC-9102-5054F1881447}"/>
    <cellStyle name="Currency 2 2 2 2 2 3 3 4 2 2 5" xfId="47617" xr:uid="{6213C2BC-E854-4CFE-BDE6-FD8698281661}"/>
    <cellStyle name="Currency 2 2 2 2 2 3 3 4 2 3" xfId="22466" xr:uid="{0891C18B-6F49-4C0A-8FCF-6FF8C200A850}"/>
    <cellStyle name="Currency 2 2 2 2 2 3 3 4 2 3 2" xfId="36158" xr:uid="{45E23DAB-9467-4DC2-A35F-6646E13A95D6}"/>
    <cellStyle name="Currency 2 2 2 2 2 3 3 4 2 3 3" xfId="51041" xr:uid="{9616ACA2-11D4-4E82-AFD1-29AFB7952D60}"/>
    <cellStyle name="Currency 2 2 2 2 2 3 3 4 2 4" xfId="15622" xr:uid="{AC23FE28-B821-408F-AD97-AEAC1631FF7D}"/>
    <cellStyle name="Currency 2 2 2 2 2 3 3 4 2 5" xfId="29312" xr:uid="{EDD8A28D-49FC-4585-A695-2F5208CF14D2}"/>
    <cellStyle name="Currency 2 2 2 2 2 3 3 4 2 6" xfId="44195" xr:uid="{8CC0EB45-4BAC-4B85-9C59-DB21963E76EA}"/>
    <cellStyle name="Currency 2 2 2 2 2 3 3 4 3" xfId="10486" xr:uid="{7885D073-277C-410E-8951-98FE343E4BE1}"/>
    <cellStyle name="Currency 2 2 2 2 2 3 3 4 3 2" xfId="24176" xr:uid="{65FDD4AA-70D1-4CF3-AE6E-590F64BB760F}"/>
    <cellStyle name="Currency 2 2 2 2 2 3 3 4 3 2 2" xfId="37868" xr:uid="{10B54341-8623-47CD-96BB-89F7493CE939}"/>
    <cellStyle name="Currency 2 2 2 2 2 3 3 4 3 2 3" xfId="52751" xr:uid="{B014ABDF-B904-4C3C-83AF-F54DB81262AB}"/>
    <cellStyle name="Currency 2 2 2 2 2 3 3 4 3 3" xfId="17332" xr:uid="{1B0706E0-5E87-48C2-B62D-98A706E19A02}"/>
    <cellStyle name="Currency 2 2 2 2 2 3 3 4 3 4" xfId="31022" xr:uid="{092CBA4E-53EE-4CA3-833E-228BEA84B6BF}"/>
    <cellStyle name="Currency 2 2 2 2 2 3 3 4 3 5" xfId="45905" xr:uid="{E03CA5DF-D0C3-4F29-BB04-A01F6398E9E4}"/>
    <cellStyle name="Currency 2 2 2 2 2 3 3 4 4" xfId="20754" xr:uid="{1DDC12E3-7200-4FCB-B333-2B8480F35DE5}"/>
    <cellStyle name="Currency 2 2 2 2 2 3 3 4 4 2" xfId="34446" xr:uid="{FB60D1D5-D5D5-49BE-B7B1-839EE063D386}"/>
    <cellStyle name="Currency 2 2 2 2 2 3 3 4 4 3" xfId="49329" xr:uid="{A61B4712-5B03-4A37-878A-9B808BF24F0C}"/>
    <cellStyle name="Currency 2 2 2 2 2 3 3 4 5" xfId="13910" xr:uid="{A00A03A4-3910-4237-95D2-30CBD4A71264}"/>
    <cellStyle name="Currency 2 2 2 2 2 3 3 4 6" xfId="27600" xr:uid="{A97834DE-017F-407E-846F-D369EDA6FE90}"/>
    <cellStyle name="Currency 2 2 2 2 2 3 3 4 7" xfId="42483" xr:uid="{3FD16E52-6E4E-4933-920A-04580C633CF6}"/>
    <cellStyle name="Currency 2 2 2 2 2 3 3 5" xfId="8772" xr:uid="{52C9091F-170C-4B42-9EBB-661AD5D5E6F0}"/>
    <cellStyle name="Currency 2 2 2 2 2 3 3 5 2" xfId="12194" xr:uid="{905791F3-BA1D-49ED-BB04-4C16CA9838FF}"/>
    <cellStyle name="Currency 2 2 2 2 2 3 3 5 2 2" xfId="25884" xr:uid="{417D0D2A-5E21-42B4-A322-B0487D3FE3C5}"/>
    <cellStyle name="Currency 2 2 2 2 2 3 3 5 2 2 2" xfId="39576" xr:uid="{86A80822-746E-49EB-BD99-DDFF005660EB}"/>
    <cellStyle name="Currency 2 2 2 2 2 3 3 5 2 2 3" xfId="54459" xr:uid="{3BF14B22-AE79-43FA-8517-125BD28CD6D0}"/>
    <cellStyle name="Currency 2 2 2 2 2 3 3 5 2 3" xfId="19040" xr:uid="{00A97ED3-EEE7-422B-BD9C-BCDF57820971}"/>
    <cellStyle name="Currency 2 2 2 2 2 3 3 5 2 4" xfId="32730" xr:uid="{86C0923A-B3FE-4964-B08A-0F2288101442}"/>
    <cellStyle name="Currency 2 2 2 2 2 3 3 5 2 5" xfId="47613" xr:uid="{222C5DE3-A3CB-49FE-A500-F4100BE8B920}"/>
    <cellStyle name="Currency 2 2 2 2 2 3 3 5 3" xfId="22462" xr:uid="{E2A44DC7-0F17-4351-B61A-80687E53FEFF}"/>
    <cellStyle name="Currency 2 2 2 2 2 3 3 5 3 2" xfId="36154" xr:uid="{0201CF28-2F37-4CF6-938B-83986C30E3DA}"/>
    <cellStyle name="Currency 2 2 2 2 2 3 3 5 3 3" xfId="51037" xr:uid="{511E7C14-8062-4D44-A691-FB33E1B4B6F0}"/>
    <cellStyle name="Currency 2 2 2 2 2 3 3 5 4" xfId="15618" xr:uid="{E059A248-2FC5-470B-8CA6-930C6825AEA0}"/>
    <cellStyle name="Currency 2 2 2 2 2 3 3 5 5" xfId="29308" xr:uid="{F1FE45FF-8488-4EF7-9460-E0313B30678D}"/>
    <cellStyle name="Currency 2 2 2 2 2 3 3 5 6" xfId="44191" xr:uid="{A473143E-FF56-49E0-BEFC-9DAE470DF205}"/>
    <cellStyle name="Currency 2 2 2 2 2 3 3 6" xfId="10482" xr:uid="{3B19BF9D-2CD1-4B07-A06A-EBF64898D248}"/>
    <cellStyle name="Currency 2 2 2 2 2 3 3 6 2" xfId="24172" xr:uid="{256FA395-5314-42CF-A882-9D1B7D63D90D}"/>
    <cellStyle name="Currency 2 2 2 2 2 3 3 6 2 2" xfId="37864" xr:uid="{871F4EC5-0835-4A9C-911B-5A8CED30953D}"/>
    <cellStyle name="Currency 2 2 2 2 2 3 3 6 2 3" xfId="52747" xr:uid="{51FA1A46-C256-44A5-9594-961565B7BEBC}"/>
    <cellStyle name="Currency 2 2 2 2 2 3 3 6 3" xfId="17328" xr:uid="{56C977BE-5434-47AE-AD03-A1BC473DB1C2}"/>
    <cellStyle name="Currency 2 2 2 2 2 3 3 6 4" xfId="31018" xr:uid="{26FF9517-5003-4207-8A5F-238E514EBB7A}"/>
    <cellStyle name="Currency 2 2 2 2 2 3 3 6 5" xfId="45901" xr:uid="{1EBBA42A-24E0-40AA-8C63-7F18F24E3F6E}"/>
    <cellStyle name="Currency 2 2 2 2 2 3 3 7" xfId="20750" xr:uid="{99F57834-4F23-48BF-9A2E-FE66E23E91E5}"/>
    <cellStyle name="Currency 2 2 2 2 2 3 3 7 2" xfId="34442" xr:uid="{22C1A222-23C1-4862-8C3B-DAE005656E4F}"/>
    <cellStyle name="Currency 2 2 2 2 2 3 3 7 3" xfId="49325" xr:uid="{11DF4F77-B4B7-4D97-8267-ACDCFF469C26}"/>
    <cellStyle name="Currency 2 2 2 2 2 3 3 8" xfId="13906" xr:uid="{E64AB857-B5DA-41DB-8461-5066E063EA99}"/>
    <cellStyle name="Currency 2 2 2 2 2 3 3 9" xfId="27596" xr:uid="{CC1A2E2A-554C-4255-ABAC-24C092EB73BF}"/>
    <cellStyle name="Currency 2 2 2 2 2 3 4" xfId="7064" xr:uid="{9C1BF93C-ED8C-4704-B6AA-F5BD4A0AA62E}"/>
    <cellStyle name="Currency 2 2 2 2 2 3 4 2" xfId="7065" xr:uid="{BF2574D2-67F4-4BF9-B48B-0DBAEB2D2E3C}"/>
    <cellStyle name="Currency 2 2 2 2 2 3 4 2 2" xfId="8778" xr:uid="{9F143C00-358B-4088-8FD7-CFE3421F6473}"/>
    <cellStyle name="Currency 2 2 2 2 2 3 4 2 2 2" xfId="12200" xr:uid="{E9E107C5-4CA2-49D8-A911-AE039BF94213}"/>
    <cellStyle name="Currency 2 2 2 2 2 3 4 2 2 2 2" xfId="25890" xr:uid="{E91C31DD-B25F-4422-B9B3-B5EF7AD0BF96}"/>
    <cellStyle name="Currency 2 2 2 2 2 3 4 2 2 2 2 2" xfId="39582" xr:uid="{D61E3B1E-CB41-4C10-B4BA-158F4216E2FA}"/>
    <cellStyle name="Currency 2 2 2 2 2 3 4 2 2 2 2 3" xfId="54465" xr:uid="{533063E1-6453-4AC9-B4C6-CB24609C6A94}"/>
    <cellStyle name="Currency 2 2 2 2 2 3 4 2 2 2 3" xfId="19046" xr:uid="{C698CABC-5997-47D1-B842-EA60DF607898}"/>
    <cellStyle name="Currency 2 2 2 2 2 3 4 2 2 2 4" xfId="32736" xr:uid="{86951461-2880-4117-897B-3EB990C958AC}"/>
    <cellStyle name="Currency 2 2 2 2 2 3 4 2 2 2 5" xfId="47619" xr:uid="{7DDEF072-82A1-4952-BAE9-A160F0BE1EB1}"/>
    <cellStyle name="Currency 2 2 2 2 2 3 4 2 2 3" xfId="22468" xr:uid="{3AE61304-BE86-40AC-AD12-1D891D1D1034}"/>
    <cellStyle name="Currency 2 2 2 2 2 3 4 2 2 3 2" xfId="36160" xr:uid="{983DF2A4-09B1-4F5F-8555-2D0E700BC10F}"/>
    <cellStyle name="Currency 2 2 2 2 2 3 4 2 2 3 3" xfId="51043" xr:uid="{DD006A10-6D26-4607-86F3-0A4C3411E031}"/>
    <cellStyle name="Currency 2 2 2 2 2 3 4 2 2 4" xfId="15624" xr:uid="{CDF20EEE-ECC9-46CF-AA10-83D9CA0E3651}"/>
    <cellStyle name="Currency 2 2 2 2 2 3 4 2 2 5" xfId="29314" xr:uid="{DCB527A6-930D-4469-8A18-590575FE74B1}"/>
    <cellStyle name="Currency 2 2 2 2 2 3 4 2 2 6" xfId="44197" xr:uid="{85D6FB9F-B267-4D73-A7EE-DC022DA5B1D7}"/>
    <cellStyle name="Currency 2 2 2 2 2 3 4 2 3" xfId="10488" xr:uid="{35429137-A071-433C-9188-1D0C4321EDD3}"/>
    <cellStyle name="Currency 2 2 2 2 2 3 4 2 3 2" xfId="24178" xr:uid="{2EDA9D5F-AFDC-4402-A379-1D1607502217}"/>
    <cellStyle name="Currency 2 2 2 2 2 3 4 2 3 2 2" xfId="37870" xr:uid="{5BBB9329-FE17-41A3-A20B-0BF73438745D}"/>
    <cellStyle name="Currency 2 2 2 2 2 3 4 2 3 2 3" xfId="52753" xr:uid="{6FC607F6-B302-4818-A56A-8F77FA810431}"/>
    <cellStyle name="Currency 2 2 2 2 2 3 4 2 3 3" xfId="17334" xr:uid="{06282ABA-1BA6-4CD1-82BC-0B96B6436C71}"/>
    <cellStyle name="Currency 2 2 2 2 2 3 4 2 3 4" xfId="31024" xr:uid="{BC345848-F2BE-4A9E-A479-8E0B88E597E3}"/>
    <cellStyle name="Currency 2 2 2 2 2 3 4 2 3 5" xfId="45907" xr:uid="{B6FB971E-9272-4485-9090-39BDEB740F08}"/>
    <cellStyle name="Currency 2 2 2 2 2 3 4 2 4" xfId="20756" xr:uid="{38C7330F-DF06-471C-95FE-59F38587C0D5}"/>
    <cellStyle name="Currency 2 2 2 2 2 3 4 2 4 2" xfId="34448" xr:uid="{25B923B8-02FC-40A3-A0E4-428841DF5EC6}"/>
    <cellStyle name="Currency 2 2 2 2 2 3 4 2 4 3" xfId="49331" xr:uid="{1D379EE5-6DA0-469D-A050-EC2E675DC451}"/>
    <cellStyle name="Currency 2 2 2 2 2 3 4 2 5" xfId="13912" xr:uid="{0450576B-2D7A-4171-8703-9A150A70AA68}"/>
    <cellStyle name="Currency 2 2 2 2 2 3 4 2 6" xfId="27602" xr:uid="{F20C911D-0593-4B97-8AA7-632791454775}"/>
    <cellStyle name="Currency 2 2 2 2 2 3 4 2 7" xfId="42485" xr:uid="{BBA24D4D-16B4-48F3-BB5F-71B0E126E88C}"/>
    <cellStyle name="Currency 2 2 2 2 2 3 4 3" xfId="8777" xr:uid="{B863A453-E8D0-4C20-8B43-50E9FDE7952E}"/>
    <cellStyle name="Currency 2 2 2 2 2 3 4 3 2" xfId="12199" xr:uid="{F0078FD5-A70F-4103-B87D-443ABA730ADE}"/>
    <cellStyle name="Currency 2 2 2 2 2 3 4 3 2 2" xfId="25889" xr:uid="{F4392DF5-9D74-42E3-A2B5-C6854E889A9E}"/>
    <cellStyle name="Currency 2 2 2 2 2 3 4 3 2 2 2" xfId="39581" xr:uid="{10ABB1A3-4028-4237-8FFB-41337C2BE5E5}"/>
    <cellStyle name="Currency 2 2 2 2 2 3 4 3 2 2 3" xfId="54464" xr:uid="{DE2C6C05-64C2-41CF-A0B4-C3B3CE328C38}"/>
    <cellStyle name="Currency 2 2 2 2 2 3 4 3 2 3" xfId="19045" xr:uid="{139143A9-E2E9-4668-A33A-3EAEE10E9254}"/>
    <cellStyle name="Currency 2 2 2 2 2 3 4 3 2 4" xfId="32735" xr:uid="{AFD246C8-8FB5-4665-ADE3-5953AA29F9E8}"/>
    <cellStyle name="Currency 2 2 2 2 2 3 4 3 2 5" xfId="47618" xr:uid="{58F4DFCD-24B5-4342-926E-47788E5EB163}"/>
    <cellStyle name="Currency 2 2 2 2 2 3 4 3 3" xfId="22467" xr:uid="{E25E895E-8478-4518-953F-6E3AAABE98C0}"/>
    <cellStyle name="Currency 2 2 2 2 2 3 4 3 3 2" xfId="36159" xr:uid="{FB623CE7-6478-4E46-A4FE-CD6ED45BFD73}"/>
    <cellStyle name="Currency 2 2 2 2 2 3 4 3 3 3" xfId="51042" xr:uid="{11278B60-7293-42C5-A5F6-0F3831F2506F}"/>
    <cellStyle name="Currency 2 2 2 2 2 3 4 3 4" xfId="15623" xr:uid="{CA4F0671-1EB8-4D34-8BC9-8A139B3203E8}"/>
    <cellStyle name="Currency 2 2 2 2 2 3 4 3 5" xfId="29313" xr:uid="{D18779B2-6927-4C5D-A736-178473709748}"/>
    <cellStyle name="Currency 2 2 2 2 2 3 4 3 6" xfId="44196" xr:uid="{4B1E3C42-1CA9-4B49-9F6A-6B5CBD9B49C0}"/>
    <cellStyle name="Currency 2 2 2 2 2 3 4 4" xfId="10487" xr:uid="{4B854100-D9EE-42C0-8047-DD3938EF4264}"/>
    <cellStyle name="Currency 2 2 2 2 2 3 4 4 2" xfId="24177" xr:uid="{44C242E8-818D-49AB-80AF-FF689B6BA250}"/>
    <cellStyle name="Currency 2 2 2 2 2 3 4 4 2 2" xfId="37869" xr:uid="{837AE333-606E-4878-B8E3-540B6A36D680}"/>
    <cellStyle name="Currency 2 2 2 2 2 3 4 4 2 3" xfId="52752" xr:uid="{1BC02ACA-3776-452A-B3AA-C72E9BAD8C8A}"/>
    <cellStyle name="Currency 2 2 2 2 2 3 4 4 3" xfId="17333" xr:uid="{2A4C19F7-DAAE-4F13-94AB-B49BDE3756AE}"/>
    <cellStyle name="Currency 2 2 2 2 2 3 4 4 4" xfId="31023" xr:uid="{ED60D7FF-F7B3-4ED7-8AB7-37AF244A6AB0}"/>
    <cellStyle name="Currency 2 2 2 2 2 3 4 4 5" xfId="45906" xr:uid="{4DD2854D-D7DE-4414-AB02-D1ABEF4ACDDC}"/>
    <cellStyle name="Currency 2 2 2 2 2 3 4 5" xfId="20755" xr:uid="{163AD9F0-29E5-4DB1-A7A6-41512C3BF142}"/>
    <cellStyle name="Currency 2 2 2 2 2 3 4 5 2" xfId="34447" xr:uid="{4AA7283C-2F9E-4B93-877B-1EDF6183C47E}"/>
    <cellStyle name="Currency 2 2 2 2 2 3 4 5 3" xfId="49330" xr:uid="{D36BFAF4-3A8F-4569-A97E-D8A65D97157C}"/>
    <cellStyle name="Currency 2 2 2 2 2 3 4 6" xfId="13911" xr:uid="{ADC74F83-735B-4FDC-8C39-988796A8B248}"/>
    <cellStyle name="Currency 2 2 2 2 2 3 4 7" xfId="27601" xr:uid="{94D09990-8635-4DA0-8C14-018B001B6FE4}"/>
    <cellStyle name="Currency 2 2 2 2 2 3 4 8" xfId="42484" xr:uid="{5BD9BA7B-7E2E-44E4-BDF8-F61326E169DE}"/>
    <cellStyle name="Currency 2 2 2 2 2 3 5" xfId="7066" xr:uid="{FB59CC0A-DDEF-4F6C-A2E5-B2CD64DC7BEE}"/>
    <cellStyle name="Currency 2 2 2 2 2 3 5 2" xfId="8779" xr:uid="{B9D835EC-6BCF-4121-A03A-F8B58E81FEE3}"/>
    <cellStyle name="Currency 2 2 2 2 2 3 5 2 2" xfId="12201" xr:uid="{E4FC8CF7-9150-4FA1-BE04-0DDBCDC4BFEE}"/>
    <cellStyle name="Currency 2 2 2 2 2 3 5 2 2 2" xfId="25891" xr:uid="{041B1344-DD9C-490B-85FD-2E7C68734D1F}"/>
    <cellStyle name="Currency 2 2 2 2 2 3 5 2 2 2 2" xfId="39583" xr:uid="{33804CB2-F08D-4C4D-9D35-E28786BBD104}"/>
    <cellStyle name="Currency 2 2 2 2 2 3 5 2 2 2 3" xfId="54466" xr:uid="{92CF734A-3A18-47EC-8F81-C9E7E4C9459C}"/>
    <cellStyle name="Currency 2 2 2 2 2 3 5 2 2 3" xfId="19047" xr:uid="{519254A9-5898-4AAE-840D-350F76F224DA}"/>
    <cellStyle name="Currency 2 2 2 2 2 3 5 2 2 4" xfId="32737" xr:uid="{8274D203-BC3A-4105-A6C5-3DA5F6B77154}"/>
    <cellStyle name="Currency 2 2 2 2 2 3 5 2 2 5" xfId="47620" xr:uid="{4179C364-397F-4E9E-B0F6-91290DC6A2AD}"/>
    <cellStyle name="Currency 2 2 2 2 2 3 5 2 3" xfId="22469" xr:uid="{AC3FAF84-A199-4B18-9762-D83E5F075EC9}"/>
    <cellStyle name="Currency 2 2 2 2 2 3 5 2 3 2" xfId="36161" xr:uid="{C4297601-361C-495D-BC37-72B549B12F12}"/>
    <cellStyle name="Currency 2 2 2 2 2 3 5 2 3 3" xfId="51044" xr:uid="{29863C13-FC3C-4131-A866-D72E7395CF93}"/>
    <cellStyle name="Currency 2 2 2 2 2 3 5 2 4" xfId="15625" xr:uid="{60796AB5-3410-4C2E-833B-03FF7106833B}"/>
    <cellStyle name="Currency 2 2 2 2 2 3 5 2 5" xfId="29315" xr:uid="{677FE7F0-1364-4201-BE07-15D403F25738}"/>
    <cellStyle name="Currency 2 2 2 2 2 3 5 2 6" xfId="44198" xr:uid="{73F731C1-51C3-407A-9241-78252E488591}"/>
    <cellStyle name="Currency 2 2 2 2 2 3 5 3" xfId="10489" xr:uid="{B51C33F3-ABB1-4AAE-B9BA-E5D75C97B79E}"/>
    <cellStyle name="Currency 2 2 2 2 2 3 5 3 2" xfId="24179" xr:uid="{03FD0B9E-7DA1-4F22-AA41-497D7AD7B2A3}"/>
    <cellStyle name="Currency 2 2 2 2 2 3 5 3 2 2" xfId="37871" xr:uid="{1DCD31A0-341F-40AC-B200-053622D2286A}"/>
    <cellStyle name="Currency 2 2 2 2 2 3 5 3 2 3" xfId="52754" xr:uid="{D2908097-A089-4AE7-B4EB-915A0A9329FE}"/>
    <cellStyle name="Currency 2 2 2 2 2 3 5 3 3" xfId="17335" xr:uid="{4B512F63-8188-458D-8DDE-588128290B8F}"/>
    <cellStyle name="Currency 2 2 2 2 2 3 5 3 4" xfId="31025" xr:uid="{E6FA4B48-440A-4EE0-B9F8-9274E1222432}"/>
    <cellStyle name="Currency 2 2 2 2 2 3 5 3 5" xfId="45908" xr:uid="{C23B6DEA-CFB6-4DC1-8753-34C80EA8E51D}"/>
    <cellStyle name="Currency 2 2 2 2 2 3 5 4" xfId="20757" xr:uid="{560316A1-F2B1-4A48-9A12-6FF6E249156D}"/>
    <cellStyle name="Currency 2 2 2 2 2 3 5 4 2" xfId="34449" xr:uid="{659F6095-787F-47FE-A870-8E41D19B34B6}"/>
    <cellStyle name="Currency 2 2 2 2 2 3 5 4 3" xfId="49332" xr:uid="{1E2B3E93-54B0-4E38-9387-4E9AB1210E52}"/>
    <cellStyle name="Currency 2 2 2 2 2 3 5 5" xfId="13913" xr:uid="{122DD4EF-D145-4FB0-9326-EBC9B1538DCE}"/>
    <cellStyle name="Currency 2 2 2 2 2 3 5 6" xfId="27603" xr:uid="{FFF60D21-CEC2-4BE6-9E11-22AD2BBF5AD6}"/>
    <cellStyle name="Currency 2 2 2 2 2 3 5 7" xfId="42486" xr:uid="{576259C8-7FE4-4E52-9163-7609EE6646E3}"/>
    <cellStyle name="Currency 2 2 2 2 2 3 6" xfId="7067" xr:uid="{FD6B006F-4E93-4481-A84B-0D882DFAEE71}"/>
    <cellStyle name="Currency 2 2 2 2 2 3 6 2" xfId="8780" xr:uid="{D1EF14D5-F650-4E58-B5C0-37271FCAED18}"/>
    <cellStyle name="Currency 2 2 2 2 2 3 6 2 2" xfId="12202" xr:uid="{D0F484A0-0B81-4F4C-8A52-6CC11727487A}"/>
    <cellStyle name="Currency 2 2 2 2 2 3 6 2 2 2" xfId="25892" xr:uid="{98CD60BA-DC05-4388-B818-6327A00C63AB}"/>
    <cellStyle name="Currency 2 2 2 2 2 3 6 2 2 2 2" xfId="39584" xr:uid="{05DB2F21-5730-4F1D-8B60-7C155DE9B61D}"/>
    <cellStyle name="Currency 2 2 2 2 2 3 6 2 2 2 3" xfId="54467" xr:uid="{C64E5397-4407-47CD-AC30-7A1F91E2C04B}"/>
    <cellStyle name="Currency 2 2 2 2 2 3 6 2 2 3" xfId="19048" xr:uid="{66240A14-581B-4367-B534-2722379BE704}"/>
    <cellStyle name="Currency 2 2 2 2 2 3 6 2 2 4" xfId="32738" xr:uid="{0620EDC0-5C08-4ECD-BC3A-5744FFFFF141}"/>
    <cellStyle name="Currency 2 2 2 2 2 3 6 2 2 5" xfId="47621" xr:uid="{96445231-24B2-461F-A3BD-E74B8DE5A077}"/>
    <cellStyle name="Currency 2 2 2 2 2 3 6 2 3" xfId="22470" xr:uid="{08741009-F4BD-41D4-9C01-ACEC235C3370}"/>
    <cellStyle name="Currency 2 2 2 2 2 3 6 2 3 2" xfId="36162" xr:uid="{584FADA2-F8FE-4D88-A747-2CB2AE04105F}"/>
    <cellStyle name="Currency 2 2 2 2 2 3 6 2 3 3" xfId="51045" xr:uid="{7B94D016-4133-4F0E-9C61-ADB9F5843FCA}"/>
    <cellStyle name="Currency 2 2 2 2 2 3 6 2 4" xfId="15626" xr:uid="{AFAEFAAC-A6EE-4792-B4E9-030AFF75BA20}"/>
    <cellStyle name="Currency 2 2 2 2 2 3 6 2 5" xfId="29316" xr:uid="{0E7FB1B0-E98F-4602-AA53-5F54B9BC88F7}"/>
    <cellStyle name="Currency 2 2 2 2 2 3 6 2 6" xfId="44199" xr:uid="{00FD5C37-2D42-4FF6-8FA3-0DE6D33C05C3}"/>
    <cellStyle name="Currency 2 2 2 2 2 3 6 3" xfId="10490" xr:uid="{A27283BC-0F1D-479A-9F76-BADBDF7B930C}"/>
    <cellStyle name="Currency 2 2 2 2 2 3 6 3 2" xfId="24180" xr:uid="{090A1A18-0360-484E-B569-F87563DB3119}"/>
    <cellStyle name="Currency 2 2 2 2 2 3 6 3 2 2" xfId="37872" xr:uid="{4AEBB079-17C9-4C6A-AA84-A1402941B30C}"/>
    <cellStyle name="Currency 2 2 2 2 2 3 6 3 2 3" xfId="52755" xr:uid="{51A5DC34-6CD6-42B1-9357-50FBA3380BA6}"/>
    <cellStyle name="Currency 2 2 2 2 2 3 6 3 3" xfId="17336" xr:uid="{917DD1CB-377F-46AC-8B70-89379AEB2141}"/>
    <cellStyle name="Currency 2 2 2 2 2 3 6 3 4" xfId="31026" xr:uid="{EA4FA560-0400-4552-8F82-2401FE25500B}"/>
    <cellStyle name="Currency 2 2 2 2 2 3 6 3 5" xfId="45909" xr:uid="{06B5EE38-C3D0-4F36-85BF-945251A08C77}"/>
    <cellStyle name="Currency 2 2 2 2 2 3 6 4" xfId="20758" xr:uid="{3B901A58-F09E-4368-B0C3-21F153CA7F96}"/>
    <cellStyle name="Currency 2 2 2 2 2 3 6 4 2" xfId="34450" xr:uid="{3F122D98-32C8-4E0F-A779-3730515DD3A5}"/>
    <cellStyle name="Currency 2 2 2 2 2 3 6 4 3" xfId="49333" xr:uid="{5F349526-DE69-43EE-9B9E-6477371107AE}"/>
    <cellStyle name="Currency 2 2 2 2 2 3 6 5" xfId="13914" xr:uid="{39CD84F8-E32F-48E3-B4ED-A5424E66FE65}"/>
    <cellStyle name="Currency 2 2 2 2 2 3 6 6" xfId="27604" xr:uid="{D34C0755-B780-4A63-B406-49E5A1C50389}"/>
    <cellStyle name="Currency 2 2 2 2 2 3 6 7" xfId="42487" xr:uid="{759371F9-40DF-4CF0-A47E-5E82FBE20428}"/>
    <cellStyle name="Currency 2 2 2 2 2 3 7" xfId="8766" xr:uid="{55538ED7-E6E4-4E70-B091-CC05200C7AC5}"/>
    <cellStyle name="Currency 2 2 2 2 2 3 7 2" xfId="12188" xr:uid="{4CCA038C-C707-41D8-BA5A-2B355BF84B3F}"/>
    <cellStyle name="Currency 2 2 2 2 2 3 7 2 2" xfId="25878" xr:uid="{2361E936-0FD0-462B-ACEA-7E42D9337093}"/>
    <cellStyle name="Currency 2 2 2 2 2 3 7 2 2 2" xfId="39570" xr:uid="{21299631-01AA-4283-9F31-8C019F8D57C0}"/>
    <cellStyle name="Currency 2 2 2 2 2 3 7 2 2 3" xfId="54453" xr:uid="{312E8CE4-73C3-4A08-A5E8-5657D98CEF72}"/>
    <cellStyle name="Currency 2 2 2 2 2 3 7 2 3" xfId="19034" xr:uid="{17F47364-980B-4E10-AEDA-51F30BAF6293}"/>
    <cellStyle name="Currency 2 2 2 2 2 3 7 2 4" xfId="32724" xr:uid="{B113A4E6-62BD-45D2-924C-13CC322F4D1C}"/>
    <cellStyle name="Currency 2 2 2 2 2 3 7 2 5" xfId="47607" xr:uid="{D1868285-B4E0-4FF4-B126-2F0F3B2237BF}"/>
    <cellStyle name="Currency 2 2 2 2 2 3 7 3" xfId="22456" xr:uid="{0A55F09B-8818-489A-AAD4-A1D59F03246C}"/>
    <cellStyle name="Currency 2 2 2 2 2 3 7 3 2" xfId="36148" xr:uid="{7877B79B-9775-4A72-9646-620AC51DD4BF}"/>
    <cellStyle name="Currency 2 2 2 2 2 3 7 3 3" xfId="51031" xr:uid="{E2C7FA9F-EFE9-4DA6-8C78-22125694240B}"/>
    <cellStyle name="Currency 2 2 2 2 2 3 7 4" xfId="15612" xr:uid="{FDCE181C-E0C7-4946-8E4D-65802F790C79}"/>
    <cellStyle name="Currency 2 2 2 2 2 3 7 5" xfId="29302" xr:uid="{CCCA9138-5288-483D-B55C-DAE916D31070}"/>
    <cellStyle name="Currency 2 2 2 2 2 3 7 6" xfId="44185" xr:uid="{2ABA5936-B8A3-4177-823E-9D135192D24A}"/>
    <cellStyle name="Currency 2 2 2 2 2 3 8" xfId="10476" xr:uid="{13A38A06-F472-45AA-B9C4-A10697A3DB8B}"/>
    <cellStyle name="Currency 2 2 2 2 2 3 8 2" xfId="24166" xr:uid="{D090FA91-B1FD-4743-8D10-7F88E45B810B}"/>
    <cellStyle name="Currency 2 2 2 2 2 3 8 2 2" xfId="37858" xr:uid="{9512BF9C-10CC-40A2-9361-EC28B258C384}"/>
    <cellStyle name="Currency 2 2 2 2 2 3 8 2 3" xfId="52741" xr:uid="{76282064-6CD7-4C8C-916D-F0E795C52DE2}"/>
    <cellStyle name="Currency 2 2 2 2 2 3 8 3" xfId="17322" xr:uid="{BA20FC3A-09B9-4490-8BA7-78DAE049D626}"/>
    <cellStyle name="Currency 2 2 2 2 2 3 8 4" xfId="31012" xr:uid="{CB8FC64F-44F8-4A13-BE8A-3923F9439755}"/>
    <cellStyle name="Currency 2 2 2 2 2 3 8 5" xfId="45895" xr:uid="{82B6BA31-F093-41F7-9EAD-AD7656DE1800}"/>
    <cellStyle name="Currency 2 2 2 2 2 3 9" xfId="20744" xr:uid="{C97CF740-8008-4EF8-BEE5-4F4D4B43EDB7}"/>
    <cellStyle name="Currency 2 2 2 2 2 3 9 2" xfId="34436" xr:uid="{4FE16454-4DCA-4606-93A2-D09A8E5D15A7}"/>
    <cellStyle name="Currency 2 2 2 2 2 3 9 3" xfId="49319" xr:uid="{36E61114-9235-493A-80AF-7B39104C4CE6}"/>
    <cellStyle name="Currency 2 2 2 2 2 4" xfId="7068" xr:uid="{7E875AF9-A361-4B54-96D3-854306D9D766}"/>
    <cellStyle name="Currency 2 2 2 2 2 4 10" xfId="13915" xr:uid="{D0054173-D031-4FEF-82D6-15F26699506A}"/>
    <cellStyle name="Currency 2 2 2 2 2 4 11" xfId="27605" xr:uid="{0FE47B62-D33C-4B28-8151-F1A1E03C4138}"/>
    <cellStyle name="Currency 2 2 2 2 2 4 12" xfId="42488" xr:uid="{2C767A3B-6DE0-4B60-AC85-EB597746CAC8}"/>
    <cellStyle name="Currency 2 2 2 2 2 4 2" xfId="7069" xr:uid="{8973557A-8429-42E1-ACEC-846ECE3875D0}"/>
    <cellStyle name="Currency 2 2 2 2 2 4 2 10" xfId="42489" xr:uid="{DCFB4ECF-7A22-4E80-A630-1A870FD49090}"/>
    <cellStyle name="Currency 2 2 2 2 2 4 2 2" xfId="7070" xr:uid="{C1B3339F-D9F6-4E4E-BA28-102F7A3EB9F0}"/>
    <cellStyle name="Currency 2 2 2 2 2 4 2 2 2" xfId="7071" xr:uid="{6F1BCC9A-7101-417C-A6F1-C1AD8BE713D6}"/>
    <cellStyle name="Currency 2 2 2 2 2 4 2 2 2 2" xfId="8784" xr:uid="{F3257F0B-99DB-4E01-8ADB-694375DEFC2E}"/>
    <cellStyle name="Currency 2 2 2 2 2 4 2 2 2 2 2" xfId="12206" xr:uid="{DB2B1C82-06CF-40ED-9B24-288CE2172273}"/>
    <cellStyle name="Currency 2 2 2 2 2 4 2 2 2 2 2 2" xfId="25896" xr:uid="{A8B752FB-8161-4B34-9E51-1A11C6C5EF54}"/>
    <cellStyle name="Currency 2 2 2 2 2 4 2 2 2 2 2 2 2" xfId="39588" xr:uid="{42692EC3-7C08-4613-BE39-54B1A109D784}"/>
    <cellStyle name="Currency 2 2 2 2 2 4 2 2 2 2 2 2 3" xfId="54471" xr:uid="{CC81ED83-1AE5-42D1-97DF-7AAE0616AB17}"/>
    <cellStyle name="Currency 2 2 2 2 2 4 2 2 2 2 2 3" xfId="19052" xr:uid="{5D58FB15-932F-4CED-8EB2-C28DDDBDBAA2}"/>
    <cellStyle name="Currency 2 2 2 2 2 4 2 2 2 2 2 4" xfId="32742" xr:uid="{1F5313DC-0E95-4312-91A9-BC294B123FDD}"/>
    <cellStyle name="Currency 2 2 2 2 2 4 2 2 2 2 2 5" xfId="47625" xr:uid="{D8E8AF0D-DFC6-4B15-BE8F-D3A829AB10AA}"/>
    <cellStyle name="Currency 2 2 2 2 2 4 2 2 2 2 3" xfId="22474" xr:uid="{CF4BEE80-9A81-472A-BC39-2DE5CC06369B}"/>
    <cellStyle name="Currency 2 2 2 2 2 4 2 2 2 2 3 2" xfId="36166" xr:uid="{34ED786D-9987-4890-B71B-302692D93668}"/>
    <cellStyle name="Currency 2 2 2 2 2 4 2 2 2 2 3 3" xfId="51049" xr:uid="{A8D50A9E-CE42-4019-AB0A-53F8CC94CF93}"/>
    <cellStyle name="Currency 2 2 2 2 2 4 2 2 2 2 4" xfId="15630" xr:uid="{4696016F-DB84-424B-BCCE-8CF7A1EF2CC3}"/>
    <cellStyle name="Currency 2 2 2 2 2 4 2 2 2 2 5" xfId="29320" xr:uid="{416A7C8A-43D9-41F1-9D77-88361DBA4B15}"/>
    <cellStyle name="Currency 2 2 2 2 2 4 2 2 2 2 6" xfId="44203" xr:uid="{6AD27A54-4EAE-4016-9EC2-5DE07EC9C96F}"/>
    <cellStyle name="Currency 2 2 2 2 2 4 2 2 2 3" xfId="10494" xr:uid="{5DB8A750-50C7-4797-827F-7681A64756BE}"/>
    <cellStyle name="Currency 2 2 2 2 2 4 2 2 2 3 2" xfId="24184" xr:uid="{A794A487-98CC-4746-B551-9F53CCA63A20}"/>
    <cellStyle name="Currency 2 2 2 2 2 4 2 2 2 3 2 2" xfId="37876" xr:uid="{AD788241-A414-4544-B201-2EFEB228B7B6}"/>
    <cellStyle name="Currency 2 2 2 2 2 4 2 2 2 3 2 3" xfId="52759" xr:uid="{FDFE098B-532A-4D11-9416-7576573D4BCF}"/>
    <cellStyle name="Currency 2 2 2 2 2 4 2 2 2 3 3" xfId="17340" xr:uid="{9553F2BC-5012-4C75-BEBC-8A406BC309A0}"/>
    <cellStyle name="Currency 2 2 2 2 2 4 2 2 2 3 4" xfId="31030" xr:uid="{391BCA9E-AB79-48D5-9C70-2B604A46CFE3}"/>
    <cellStyle name="Currency 2 2 2 2 2 4 2 2 2 3 5" xfId="45913" xr:uid="{5C0708C1-139B-4E6E-AB5F-408A4B210EAC}"/>
    <cellStyle name="Currency 2 2 2 2 2 4 2 2 2 4" xfId="20762" xr:uid="{504265C4-A57E-4762-9C18-6AAD10E2CB64}"/>
    <cellStyle name="Currency 2 2 2 2 2 4 2 2 2 4 2" xfId="34454" xr:uid="{B45E2F00-84C8-4C1C-9405-0080F2669776}"/>
    <cellStyle name="Currency 2 2 2 2 2 4 2 2 2 4 3" xfId="49337" xr:uid="{7639E06E-CAE4-4E05-AF51-40E669F7539E}"/>
    <cellStyle name="Currency 2 2 2 2 2 4 2 2 2 5" xfId="13918" xr:uid="{C490D348-42D6-45C3-9DB1-425C398B4B79}"/>
    <cellStyle name="Currency 2 2 2 2 2 4 2 2 2 6" xfId="27608" xr:uid="{9C979A8E-2781-41AD-B279-8BF1378A5BBB}"/>
    <cellStyle name="Currency 2 2 2 2 2 4 2 2 2 7" xfId="42491" xr:uid="{AA2E9672-8FD6-4A42-9E0B-B9A715B83FBF}"/>
    <cellStyle name="Currency 2 2 2 2 2 4 2 2 3" xfId="8783" xr:uid="{CE6AFE06-579F-4540-9E05-2CAD0DE7BA50}"/>
    <cellStyle name="Currency 2 2 2 2 2 4 2 2 3 2" xfId="12205" xr:uid="{64ACF98C-1336-4437-8BD8-2C19C4F21A58}"/>
    <cellStyle name="Currency 2 2 2 2 2 4 2 2 3 2 2" xfId="25895" xr:uid="{5DD1C27C-0543-48C9-BF34-32CEE7C692C4}"/>
    <cellStyle name="Currency 2 2 2 2 2 4 2 2 3 2 2 2" xfId="39587" xr:uid="{C5086A35-3CCB-4457-99D4-D55F89C32F1E}"/>
    <cellStyle name="Currency 2 2 2 2 2 4 2 2 3 2 2 3" xfId="54470" xr:uid="{53F26B80-3366-4D85-AE59-CE13A645F6BF}"/>
    <cellStyle name="Currency 2 2 2 2 2 4 2 2 3 2 3" xfId="19051" xr:uid="{4005EB98-92A9-406E-A3E1-C4611C7561FD}"/>
    <cellStyle name="Currency 2 2 2 2 2 4 2 2 3 2 4" xfId="32741" xr:uid="{46F50879-1F57-485A-A96B-A70ECF29E660}"/>
    <cellStyle name="Currency 2 2 2 2 2 4 2 2 3 2 5" xfId="47624" xr:uid="{3584231C-11FC-48AD-9D27-4D2AB439F0DB}"/>
    <cellStyle name="Currency 2 2 2 2 2 4 2 2 3 3" xfId="22473" xr:uid="{47DEAA67-0318-4996-82E4-2AB3FC40837D}"/>
    <cellStyle name="Currency 2 2 2 2 2 4 2 2 3 3 2" xfId="36165" xr:uid="{32950FF8-9FE9-46FA-849A-7D0254971A96}"/>
    <cellStyle name="Currency 2 2 2 2 2 4 2 2 3 3 3" xfId="51048" xr:uid="{558C7A2D-B3E4-4750-888A-8960BCA025BB}"/>
    <cellStyle name="Currency 2 2 2 2 2 4 2 2 3 4" xfId="15629" xr:uid="{29AE9BAE-B2CE-4442-9A11-90C559F2C2B0}"/>
    <cellStyle name="Currency 2 2 2 2 2 4 2 2 3 5" xfId="29319" xr:uid="{8D305589-5338-4E22-9CCF-C82AF43BC15C}"/>
    <cellStyle name="Currency 2 2 2 2 2 4 2 2 3 6" xfId="44202" xr:uid="{C4D0AE46-49AE-461C-840D-D57617E01E34}"/>
    <cellStyle name="Currency 2 2 2 2 2 4 2 2 4" xfId="10493" xr:uid="{C35A367E-0907-4E1F-9CDE-64174B03AAED}"/>
    <cellStyle name="Currency 2 2 2 2 2 4 2 2 4 2" xfId="24183" xr:uid="{63396791-EA4C-43BA-AB37-7C9B105A7AF3}"/>
    <cellStyle name="Currency 2 2 2 2 2 4 2 2 4 2 2" xfId="37875" xr:uid="{B983AFD2-62F3-4A87-9DAB-98481A4F2C42}"/>
    <cellStyle name="Currency 2 2 2 2 2 4 2 2 4 2 3" xfId="52758" xr:uid="{08C9B0D2-4B5A-4FCF-A06B-F5D2CBE13F74}"/>
    <cellStyle name="Currency 2 2 2 2 2 4 2 2 4 3" xfId="17339" xr:uid="{D4ACA699-8799-4CC9-941D-0B26A72E6934}"/>
    <cellStyle name="Currency 2 2 2 2 2 4 2 2 4 4" xfId="31029" xr:uid="{61F240BE-EF2E-4D36-ACF4-78E62D3087D0}"/>
    <cellStyle name="Currency 2 2 2 2 2 4 2 2 4 5" xfId="45912" xr:uid="{99096DE6-A364-41FC-89F6-72938D60927A}"/>
    <cellStyle name="Currency 2 2 2 2 2 4 2 2 5" xfId="20761" xr:uid="{A0E91E9E-56B0-45BF-A6DC-6507634F1557}"/>
    <cellStyle name="Currency 2 2 2 2 2 4 2 2 5 2" xfId="34453" xr:uid="{635492BF-0E00-4755-959E-FC0E33BA1ADC}"/>
    <cellStyle name="Currency 2 2 2 2 2 4 2 2 5 3" xfId="49336" xr:uid="{EFA8AB96-2A89-4B55-942E-3D5999B46323}"/>
    <cellStyle name="Currency 2 2 2 2 2 4 2 2 6" xfId="13917" xr:uid="{EC3B376D-5408-4A95-8F21-37B7B10936FA}"/>
    <cellStyle name="Currency 2 2 2 2 2 4 2 2 7" xfId="27607" xr:uid="{03B861A1-2596-452E-8EC0-09ABDDC4E757}"/>
    <cellStyle name="Currency 2 2 2 2 2 4 2 2 8" xfId="42490" xr:uid="{72B36FB6-AF21-4945-B29F-6CD109622E95}"/>
    <cellStyle name="Currency 2 2 2 2 2 4 2 3" xfId="7072" xr:uid="{19068469-6260-4BD0-B642-32FEC2670D09}"/>
    <cellStyle name="Currency 2 2 2 2 2 4 2 3 2" xfId="8785" xr:uid="{1CB699F8-C88C-42A2-B018-43863080C5B5}"/>
    <cellStyle name="Currency 2 2 2 2 2 4 2 3 2 2" xfId="12207" xr:uid="{9A2D2E5F-9ED8-45DB-832B-6B05D87C3E0B}"/>
    <cellStyle name="Currency 2 2 2 2 2 4 2 3 2 2 2" xfId="25897" xr:uid="{3D0EFBC8-D952-426D-AF21-9808AEACE8C1}"/>
    <cellStyle name="Currency 2 2 2 2 2 4 2 3 2 2 2 2" xfId="39589" xr:uid="{229A4757-C6AC-45B8-839F-5970FB7DE736}"/>
    <cellStyle name="Currency 2 2 2 2 2 4 2 3 2 2 2 3" xfId="54472" xr:uid="{53335AE4-AD2C-440E-8752-C6B2FD2E924A}"/>
    <cellStyle name="Currency 2 2 2 2 2 4 2 3 2 2 3" xfId="19053" xr:uid="{6315E417-0C6C-4FFC-8577-6642802830CA}"/>
    <cellStyle name="Currency 2 2 2 2 2 4 2 3 2 2 4" xfId="32743" xr:uid="{713147FA-2487-45F5-9D81-07F9370847D6}"/>
    <cellStyle name="Currency 2 2 2 2 2 4 2 3 2 2 5" xfId="47626" xr:uid="{5AC0C66A-880E-4A73-9546-E0BF99FF61FF}"/>
    <cellStyle name="Currency 2 2 2 2 2 4 2 3 2 3" xfId="22475" xr:uid="{1EC35A74-1517-4FA3-ADB0-5C976847B0E2}"/>
    <cellStyle name="Currency 2 2 2 2 2 4 2 3 2 3 2" xfId="36167" xr:uid="{E89BE8F2-63BF-48A3-BC50-2ABF156F6588}"/>
    <cellStyle name="Currency 2 2 2 2 2 4 2 3 2 3 3" xfId="51050" xr:uid="{58195F90-4331-4ACB-BBA0-D26ECCB0223A}"/>
    <cellStyle name="Currency 2 2 2 2 2 4 2 3 2 4" xfId="15631" xr:uid="{2041E94D-2DF0-4680-8BDB-13A20DF014FC}"/>
    <cellStyle name="Currency 2 2 2 2 2 4 2 3 2 5" xfId="29321" xr:uid="{9D254F13-72B8-4988-A99D-4AEA4862A665}"/>
    <cellStyle name="Currency 2 2 2 2 2 4 2 3 2 6" xfId="44204" xr:uid="{949CFA92-6599-41EE-9400-86C829A96122}"/>
    <cellStyle name="Currency 2 2 2 2 2 4 2 3 3" xfId="10495" xr:uid="{1291908D-2DA0-4859-B7EE-69393C5E5AEA}"/>
    <cellStyle name="Currency 2 2 2 2 2 4 2 3 3 2" xfId="24185" xr:uid="{0C8D1825-95CD-4EAD-8D45-9E853950D5CA}"/>
    <cellStyle name="Currency 2 2 2 2 2 4 2 3 3 2 2" xfId="37877" xr:uid="{336F8CDF-56C9-4FC8-B9F9-1E6CBC01DBDC}"/>
    <cellStyle name="Currency 2 2 2 2 2 4 2 3 3 2 3" xfId="52760" xr:uid="{5BCF82D9-365B-4A32-BE57-C2175C1FAE87}"/>
    <cellStyle name="Currency 2 2 2 2 2 4 2 3 3 3" xfId="17341" xr:uid="{3710E0D4-9E7C-4E1F-8B73-18CF0A317099}"/>
    <cellStyle name="Currency 2 2 2 2 2 4 2 3 3 4" xfId="31031" xr:uid="{925FEF84-1E44-45FE-9177-D1EF7DA045BD}"/>
    <cellStyle name="Currency 2 2 2 2 2 4 2 3 3 5" xfId="45914" xr:uid="{0BB6CBEF-C790-409C-90ED-ED4CF8C63E7E}"/>
    <cellStyle name="Currency 2 2 2 2 2 4 2 3 4" xfId="20763" xr:uid="{893DE49F-60C6-49FC-AE32-AA4F4C8316EB}"/>
    <cellStyle name="Currency 2 2 2 2 2 4 2 3 4 2" xfId="34455" xr:uid="{FBB2B6DC-BDED-46DA-9D13-F81A31A7CA7D}"/>
    <cellStyle name="Currency 2 2 2 2 2 4 2 3 4 3" xfId="49338" xr:uid="{615AC1E2-DDB8-4B15-9D0E-99F3BB999C18}"/>
    <cellStyle name="Currency 2 2 2 2 2 4 2 3 5" xfId="13919" xr:uid="{3E35CBE6-468D-4D94-9D0C-3125E7F39AE5}"/>
    <cellStyle name="Currency 2 2 2 2 2 4 2 3 6" xfId="27609" xr:uid="{D49049BF-4F56-4D14-A769-A79F36DF0FA3}"/>
    <cellStyle name="Currency 2 2 2 2 2 4 2 3 7" xfId="42492" xr:uid="{70A3E4C9-B1C4-4078-88BC-C6F119A82614}"/>
    <cellStyle name="Currency 2 2 2 2 2 4 2 4" xfId="7073" xr:uid="{D334C753-A0EA-4B46-B2CC-BF2F041F6C5B}"/>
    <cellStyle name="Currency 2 2 2 2 2 4 2 4 2" xfId="8786" xr:uid="{B2EA41E4-2229-42E9-B00A-3892D72AF18C}"/>
    <cellStyle name="Currency 2 2 2 2 2 4 2 4 2 2" xfId="12208" xr:uid="{DB4FCF62-37C2-49DA-9226-620AFE1ED68E}"/>
    <cellStyle name="Currency 2 2 2 2 2 4 2 4 2 2 2" xfId="25898" xr:uid="{460A4B85-55A4-4535-BC47-97B81522717E}"/>
    <cellStyle name="Currency 2 2 2 2 2 4 2 4 2 2 2 2" xfId="39590" xr:uid="{CB95BD9A-14AB-4C1B-8E5F-951B342D7DAE}"/>
    <cellStyle name="Currency 2 2 2 2 2 4 2 4 2 2 2 3" xfId="54473" xr:uid="{7555541B-80FB-4266-BCD0-DC51C2701E9A}"/>
    <cellStyle name="Currency 2 2 2 2 2 4 2 4 2 2 3" xfId="19054" xr:uid="{24EDA236-89A2-484C-93BC-E054C5EB31AC}"/>
    <cellStyle name="Currency 2 2 2 2 2 4 2 4 2 2 4" xfId="32744" xr:uid="{6B66DE25-BC32-4010-B23B-A68E8FC06481}"/>
    <cellStyle name="Currency 2 2 2 2 2 4 2 4 2 2 5" xfId="47627" xr:uid="{9192AB4C-894A-477C-BFDB-64A2F3138E57}"/>
    <cellStyle name="Currency 2 2 2 2 2 4 2 4 2 3" xfId="22476" xr:uid="{06FB49A7-88C7-4CC5-8A99-254659BB6665}"/>
    <cellStyle name="Currency 2 2 2 2 2 4 2 4 2 3 2" xfId="36168" xr:uid="{03917AD7-7D51-40A5-9BC0-81F7795FE956}"/>
    <cellStyle name="Currency 2 2 2 2 2 4 2 4 2 3 3" xfId="51051" xr:uid="{08DEDD42-F701-43D0-8D0F-A5C786ABAE5B}"/>
    <cellStyle name="Currency 2 2 2 2 2 4 2 4 2 4" xfId="15632" xr:uid="{CA27A870-67B5-408E-AD0A-A23461AE51D4}"/>
    <cellStyle name="Currency 2 2 2 2 2 4 2 4 2 5" xfId="29322" xr:uid="{A2A52B37-EC7A-4A09-88EA-B8D0A6A07CD6}"/>
    <cellStyle name="Currency 2 2 2 2 2 4 2 4 2 6" xfId="44205" xr:uid="{4F56DDC5-707E-422D-9E64-87E07DA8446D}"/>
    <cellStyle name="Currency 2 2 2 2 2 4 2 4 3" xfId="10496" xr:uid="{ABDE812A-F690-485B-971B-3B358F51E6ED}"/>
    <cellStyle name="Currency 2 2 2 2 2 4 2 4 3 2" xfId="24186" xr:uid="{75A9036F-7FC9-4B46-8F08-C15A036A9600}"/>
    <cellStyle name="Currency 2 2 2 2 2 4 2 4 3 2 2" xfId="37878" xr:uid="{A239E9D5-9647-427C-9839-A0EECFDFA8B5}"/>
    <cellStyle name="Currency 2 2 2 2 2 4 2 4 3 2 3" xfId="52761" xr:uid="{DA72626F-B69C-4FFA-8312-48A7F1C76898}"/>
    <cellStyle name="Currency 2 2 2 2 2 4 2 4 3 3" xfId="17342" xr:uid="{E274B6C9-A513-4696-9249-C287ABC8925F}"/>
    <cellStyle name="Currency 2 2 2 2 2 4 2 4 3 4" xfId="31032" xr:uid="{4DAB2813-E6FE-47A5-B3A9-C72E7F0CC78E}"/>
    <cellStyle name="Currency 2 2 2 2 2 4 2 4 3 5" xfId="45915" xr:uid="{6307B45A-8D95-4EAA-8B8A-DE8D57F0DC2F}"/>
    <cellStyle name="Currency 2 2 2 2 2 4 2 4 4" xfId="20764" xr:uid="{4EA5B103-9EE2-4B19-AB83-2DEAB777EF9E}"/>
    <cellStyle name="Currency 2 2 2 2 2 4 2 4 4 2" xfId="34456" xr:uid="{E377E14B-23B1-4B8C-8A54-B29765762CF1}"/>
    <cellStyle name="Currency 2 2 2 2 2 4 2 4 4 3" xfId="49339" xr:uid="{F7E0C91B-D890-4063-9829-E9C63566A7CF}"/>
    <cellStyle name="Currency 2 2 2 2 2 4 2 4 5" xfId="13920" xr:uid="{BB04CB26-556E-4214-97E7-9726E7C70DCC}"/>
    <cellStyle name="Currency 2 2 2 2 2 4 2 4 6" xfId="27610" xr:uid="{1A216034-E7C4-4455-B45B-5A837E086530}"/>
    <cellStyle name="Currency 2 2 2 2 2 4 2 4 7" xfId="42493" xr:uid="{822824B2-3DB2-431C-9B7B-FA89A575F33C}"/>
    <cellStyle name="Currency 2 2 2 2 2 4 2 5" xfId="8782" xr:uid="{5FD05AF4-FCFD-4FDD-8D5C-6E978D4DA61D}"/>
    <cellStyle name="Currency 2 2 2 2 2 4 2 5 2" xfId="12204" xr:uid="{46A1A39A-38B4-47A4-840A-F77D4B908AA1}"/>
    <cellStyle name="Currency 2 2 2 2 2 4 2 5 2 2" xfId="25894" xr:uid="{83B5028F-A8CF-4EA2-AFA0-DDE3358CFDFD}"/>
    <cellStyle name="Currency 2 2 2 2 2 4 2 5 2 2 2" xfId="39586" xr:uid="{FF535E1A-F727-483D-9E51-A53E859E4896}"/>
    <cellStyle name="Currency 2 2 2 2 2 4 2 5 2 2 3" xfId="54469" xr:uid="{3A80C3D9-BF43-4A12-9238-423DB3DC4489}"/>
    <cellStyle name="Currency 2 2 2 2 2 4 2 5 2 3" xfId="19050" xr:uid="{5C17AC37-149A-4F43-8B10-1FE51E6EFDA6}"/>
    <cellStyle name="Currency 2 2 2 2 2 4 2 5 2 4" xfId="32740" xr:uid="{418B75BF-7A33-4CA2-AE4C-FB8DBC556734}"/>
    <cellStyle name="Currency 2 2 2 2 2 4 2 5 2 5" xfId="47623" xr:uid="{29CC2CF5-732B-436B-89E9-B57F1012FEB3}"/>
    <cellStyle name="Currency 2 2 2 2 2 4 2 5 3" xfId="22472" xr:uid="{B85C4EFB-C6E5-41B9-8E4E-55D1E1046AE3}"/>
    <cellStyle name="Currency 2 2 2 2 2 4 2 5 3 2" xfId="36164" xr:uid="{9A7B50C9-33F1-4476-92C8-81085C290ECE}"/>
    <cellStyle name="Currency 2 2 2 2 2 4 2 5 3 3" xfId="51047" xr:uid="{9E0BD37F-7EF1-47DA-8D9B-FE500FC7E068}"/>
    <cellStyle name="Currency 2 2 2 2 2 4 2 5 4" xfId="15628" xr:uid="{FFC3C21F-6260-437E-8ED6-CC64627B6B39}"/>
    <cellStyle name="Currency 2 2 2 2 2 4 2 5 5" xfId="29318" xr:uid="{019ABEF6-7505-4976-8072-74C3B07F20A5}"/>
    <cellStyle name="Currency 2 2 2 2 2 4 2 5 6" xfId="44201" xr:uid="{0AB1E434-5CD4-4A6D-9591-B3F3A56469AF}"/>
    <cellStyle name="Currency 2 2 2 2 2 4 2 6" xfId="10492" xr:uid="{22B67719-1684-4DEA-B022-FB2F9B908A18}"/>
    <cellStyle name="Currency 2 2 2 2 2 4 2 6 2" xfId="24182" xr:uid="{C52DAC79-7897-4A6B-BCA8-02B53C1FE06B}"/>
    <cellStyle name="Currency 2 2 2 2 2 4 2 6 2 2" xfId="37874" xr:uid="{6E4C393C-90AA-429B-B298-22DB2503F2F1}"/>
    <cellStyle name="Currency 2 2 2 2 2 4 2 6 2 3" xfId="52757" xr:uid="{EE90B5DE-6856-435A-95CE-C18894D5C924}"/>
    <cellStyle name="Currency 2 2 2 2 2 4 2 6 3" xfId="17338" xr:uid="{365EE3E6-F5D2-4065-B429-44DCA60993E8}"/>
    <cellStyle name="Currency 2 2 2 2 2 4 2 6 4" xfId="31028" xr:uid="{19D877AF-15A1-433F-99A4-D13BCE0ABCB4}"/>
    <cellStyle name="Currency 2 2 2 2 2 4 2 6 5" xfId="45911" xr:uid="{742FF138-9C25-4349-8584-71AF508C8077}"/>
    <cellStyle name="Currency 2 2 2 2 2 4 2 7" xfId="20760" xr:uid="{3896F082-6CB2-44AD-8811-36BB1BD36D9B}"/>
    <cellStyle name="Currency 2 2 2 2 2 4 2 7 2" xfId="34452" xr:uid="{D20D53CB-FBB5-4619-9EB3-7AD73C3DCD99}"/>
    <cellStyle name="Currency 2 2 2 2 2 4 2 7 3" xfId="49335" xr:uid="{F4C22260-91DF-42C6-AC73-D2B9FBBCF67B}"/>
    <cellStyle name="Currency 2 2 2 2 2 4 2 8" xfId="13916" xr:uid="{2ECF9A5B-6752-4FB0-8825-58AB79F3F018}"/>
    <cellStyle name="Currency 2 2 2 2 2 4 2 9" xfId="27606" xr:uid="{60B1665D-EC17-4D2A-A13C-0640FC559920}"/>
    <cellStyle name="Currency 2 2 2 2 2 4 3" xfId="7074" xr:uid="{D3F34EB1-5F9D-4FC3-96BB-A3ABDDE2EDCE}"/>
    <cellStyle name="Currency 2 2 2 2 2 4 3 10" xfId="42494" xr:uid="{82B771FA-2D02-4A77-BCC6-A83B39BBD668}"/>
    <cellStyle name="Currency 2 2 2 2 2 4 3 2" xfId="7075" xr:uid="{84C5434C-7515-49D6-8762-CDC95095A031}"/>
    <cellStyle name="Currency 2 2 2 2 2 4 3 2 2" xfId="7076" xr:uid="{1222326A-C52B-4B21-B395-460BD8D815FA}"/>
    <cellStyle name="Currency 2 2 2 2 2 4 3 2 2 2" xfId="8789" xr:uid="{D997043F-8862-4139-A18F-94D4664C525E}"/>
    <cellStyle name="Currency 2 2 2 2 2 4 3 2 2 2 2" xfId="12211" xr:uid="{5553CF38-3A1C-4D70-A740-FC671B8FBCD0}"/>
    <cellStyle name="Currency 2 2 2 2 2 4 3 2 2 2 2 2" xfId="25901" xr:uid="{6A8E996C-1600-4B99-950F-348D29194316}"/>
    <cellStyle name="Currency 2 2 2 2 2 4 3 2 2 2 2 2 2" xfId="39593" xr:uid="{101B0A68-BA28-4B5A-921D-12094DEA051D}"/>
    <cellStyle name="Currency 2 2 2 2 2 4 3 2 2 2 2 2 3" xfId="54476" xr:uid="{E3F5651F-D9C9-441C-9C9D-1EFF426D0EB3}"/>
    <cellStyle name="Currency 2 2 2 2 2 4 3 2 2 2 2 3" xfId="19057" xr:uid="{91F9C3A4-DA35-4032-B648-9CC575D4856F}"/>
    <cellStyle name="Currency 2 2 2 2 2 4 3 2 2 2 2 4" xfId="32747" xr:uid="{5999EC9B-864B-4507-86AF-CFDDAB0A55F3}"/>
    <cellStyle name="Currency 2 2 2 2 2 4 3 2 2 2 2 5" xfId="47630" xr:uid="{B987EDBD-B240-40CD-8B7C-40997279EA5B}"/>
    <cellStyle name="Currency 2 2 2 2 2 4 3 2 2 2 3" xfId="22479" xr:uid="{E11E4B41-6003-4B7F-991F-693E769944A8}"/>
    <cellStyle name="Currency 2 2 2 2 2 4 3 2 2 2 3 2" xfId="36171" xr:uid="{F35E20DB-4BC2-44A0-80B8-7D3C33AA9D37}"/>
    <cellStyle name="Currency 2 2 2 2 2 4 3 2 2 2 3 3" xfId="51054" xr:uid="{8842B0B2-58D3-4647-B623-D119DD69A7CC}"/>
    <cellStyle name="Currency 2 2 2 2 2 4 3 2 2 2 4" xfId="15635" xr:uid="{DAA36091-B5FE-425A-BFCA-D3EBED73A8FD}"/>
    <cellStyle name="Currency 2 2 2 2 2 4 3 2 2 2 5" xfId="29325" xr:uid="{E1965E52-E1A5-49C4-993B-D0EB9C7B6F3F}"/>
    <cellStyle name="Currency 2 2 2 2 2 4 3 2 2 2 6" xfId="44208" xr:uid="{6166B0A7-0119-4025-8809-6D769DA80BA5}"/>
    <cellStyle name="Currency 2 2 2 2 2 4 3 2 2 3" xfId="10499" xr:uid="{F1BFEA2E-621A-4422-B494-F45C476099A0}"/>
    <cellStyle name="Currency 2 2 2 2 2 4 3 2 2 3 2" xfId="24189" xr:uid="{12E81E9E-E285-4DA5-A004-D7B22F061C2F}"/>
    <cellStyle name="Currency 2 2 2 2 2 4 3 2 2 3 2 2" xfId="37881" xr:uid="{8E2477FE-1A6E-4895-9203-45A1E6380F0D}"/>
    <cellStyle name="Currency 2 2 2 2 2 4 3 2 2 3 2 3" xfId="52764" xr:uid="{94A419EA-55F6-45EB-93C4-B2403F066808}"/>
    <cellStyle name="Currency 2 2 2 2 2 4 3 2 2 3 3" xfId="17345" xr:uid="{3CF62621-2A22-4484-8A27-34C7A0CE74AA}"/>
    <cellStyle name="Currency 2 2 2 2 2 4 3 2 2 3 4" xfId="31035" xr:uid="{8244EFAB-DAB5-47BE-9FC2-A8807A5500CE}"/>
    <cellStyle name="Currency 2 2 2 2 2 4 3 2 2 3 5" xfId="45918" xr:uid="{8135109E-1C52-452D-AC30-A8888B840B2E}"/>
    <cellStyle name="Currency 2 2 2 2 2 4 3 2 2 4" xfId="20767" xr:uid="{AB670058-C8A2-441F-A8AB-D2B87FBBD832}"/>
    <cellStyle name="Currency 2 2 2 2 2 4 3 2 2 4 2" xfId="34459" xr:uid="{288ED060-FDA5-443E-A7FB-60EA0C58A89F}"/>
    <cellStyle name="Currency 2 2 2 2 2 4 3 2 2 4 3" xfId="49342" xr:uid="{129F7C95-5A8C-4526-B6C5-39A231A42D02}"/>
    <cellStyle name="Currency 2 2 2 2 2 4 3 2 2 5" xfId="13923" xr:uid="{059A3BF3-A999-497C-B4AF-D5F69EF0E05D}"/>
    <cellStyle name="Currency 2 2 2 2 2 4 3 2 2 6" xfId="27613" xr:uid="{8C9DFF44-6A0B-4179-B334-407C2595DA5F}"/>
    <cellStyle name="Currency 2 2 2 2 2 4 3 2 2 7" xfId="42496" xr:uid="{1594363D-4D69-4EE3-B826-6DEAF6D7DD6E}"/>
    <cellStyle name="Currency 2 2 2 2 2 4 3 2 3" xfId="8788" xr:uid="{267EAF26-D116-44D3-A670-AC328BE2F548}"/>
    <cellStyle name="Currency 2 2 2 2 2 4 3 2 3 2" xfId="12210" xr:uid="{47440935-8343-465E-8C4D-242115F46A0E}"/>
    <cellStyle name="Currency 2 2 2 2 2 4 3 2 3 2 2" xfId="25900" xr:uid="{1CCA245F-9DC9-4D89-8267-F6576CF9490F}"/>
    <cellStyle name="Currency 2 2 2 2 2 4 3 2 3 2 2 2" xfId="39592" xr:uid="{DE9E8DED-E8C1-4D00-AC3F-225EEF56272F}"/>
    <cellStyle name="Currency 2 2 2 2 2 4 3 2 3 2 2 3" xfId="54475" xr:uid="{D77CFCF6-D90A-42AF-9793-A28307DA6AA1}"/>
    <cellStyle name="Currency 2 2 2 2 2 4 3 2 3 2 3" xfId="19056" xr:uid="{8D708730-76BB-42C2-816E-0D9464EE8E1C}"/>
    <cellStyle name="Currency 2 2 2 2 2 4 3 2 3 2 4" xfId="32746" xr:uid="{818D4B09-AFD0-4908-B8FC-5F5B8ACEC550}"/>
    <cellStyle name="Currency 2 2 2 2 2 4 3 2 3 2 5" xfId="47629" xr:uid="{A46E7B42-4BCC-404B-A817-A2CA1D18821B}"/>
    <cellStyle name="Currency 2 2 2 2 2 4 3 2 3 3" xfId="22478" xr:uid="{E25595B7-5F7D-4112-AA64-D5DA3B689A8C}"/>
    <cellStyle name="Currency 2 2 2 2 2 4 3 2 3 3 2" xfId="36170" xr:uid="{6D5B0C75-B93B-4D07-BD0F-F133CF21CC53}"/>
    <cellStyle name="Currency 2 2 2 2 2 4 3 2 3 3 3" xfId="51053" xr:uid="{8C86D17D-F6C8-45FD-AE84-C388AA90082D}"/>
    <cellStyle name="Currency 2 2 2 2 2 4 3 2 3 4" xfId="15634" xr:uid="{3D27A784-C639-4C97-BA62-B172A3276F03}"/>
    <cellStyle name="Currency 2 2 2 2 2 4 3 2 3 5" xfId="29324" xr:uid="{6DDD8CEF-674D-4FD2-8F81-28DB45114B0D}"/>
    <cellStyle name="Currency 2 2 2 2 2 4 3 2 3 6" xfId="44207" xr:uid="{3E4C723C-D471-43AC-80A1-43C796E68230}"/>
    <cellStyle name="Currency 2 2 2 2 2 4 3 2 4" xfId="10498" xr:uid="{2D3F5176-F42C-4573-B81C-0399690F8F0F}"/>
    <cellStyle name="Currency 2 2 2 2 2 4 3 2 4 2" xfId="24188" xr:uid="{87498DD4-D359-4BB2-BD88-FD799E40B363}"/>
    <cellStyle name="Currency 2 2 2 2 2 4 3 2 4 2 2" xfId="37880" xr:uid="{A104895F-C245-4CE0-822F-61E1CFD08100}"/>
    <cellStyle name="Currency 2 2 2 2 2 4 3 2 4 2 3" xfId="52763" xr:uid="{2EC0EFF1-6B1C-46D0-9253-BDC7A2CE6E0F}"/>
    <cellStyle name="Currency 2 2 2 2 2 4 3 2 4 3" xfId="17344" xr:uid="{A1D4F6E6-89E1-4F43-8BB4-3004025329D7}"/>
    <cellStyle name="Currency 2 2 2 2 2 4 3 2 4 4" xfId="31034" xr:uid="{2EAB8CB1-D49B-4F6C-8976-CDE203E0B50E}"/>
    <cellStyle name="Currency 2 2 2 2 2 4 3 2 4 5" xfId="45917" xr:uid="{7E768880-BA58-4025-B9B2-1BFDC8E5E801}"/>
    <cellStyle name="Currency 2 2 2 2 2 4 3 2 5" xfId="20766" xr:uid="{26A36DF9-E000-4C06-88B6-097EC552FC06}"/>
    <cellStyle name="Currency 2 2 2 2 2 4 3 2 5 2" xfId="34458" xr:uid="{49B10625-EF20-488B-A0BC-C444020A36F0}"/>
    <cellStyle name="Currency 2 2 2 2 2 4 3 2 5 3" xfId="49341" xr:uid="{AD55A8F8-DFC2-4565-A3D2-C70927117FC7}"/>
    <cellStyle name="Currency 2 2 2 2 2 4 3 2 6" xfId="13922" xr:uid="{9A28D65B-672C-482B-9B4A-0EC1E16CD27D}"/>
    <cellStyle name="Currency 2 2 2 2 2 4 3 2 7" xfId="27612" xr:uid="{9723DEF4-762D-4347-A312-CE9859C877C5}"/>
    <cellStyle name="Currency 2 2 2 2 2 4 3 2 8" xfId="42495" xr:uid="{627184EB-625C-4828-9956-CFAD7EE27644}"/>
    <cellStyle name="Currency 2 2 2 2 2 4 3 3" xfId="7077" xr:uid="{F602B68D-1A14-49BD-A0A0-F5567C3E2A9D}"/>
    <cellStyle name="Currency 2 2 2 2 2 4 3 3 2" xfId="8790" xr:uid="{4320FB38-B067-45DD-9347-11EF63ABF21A}"/>
    <cellStyle name="Currency 2 2 2 2 2 4 3 3 2 2" xfId="12212" xr:uid="{0CBE06C3-93D1-40CF-9B12-3E530623018B}"/>
    <cellStyle name="Currency 2 2 2 2 2 4 3 3 2 2 2" xfId="25902" xr:uid="{802F637F-7346-4FBC-83E5-74A01081EE43}"/>
    <cellStyle name="Currency 2 2 2 2 2 4 3 3 2 2 2 2" xfId="39594" xr:uid="{B9B46FF3-9E59-4644-B1E9-B92BEE8E046F}"/>
    <cellStyle name="Currency 2 2 2 2 2 4 3 3 2 2 2 3" xfId="54477" xr:uid="{826C24F0-4575-4F60-83A2-660D585FB799}"/>
    <cellStyle name="Currency 2 2 2 2 2 4 3 3 2 2 3" xfId="19058" xr:uid="{D77CDAA3-4C80-45CF-9659-0FB4D1AD89BD}"/>
    <cellStyle name="Currency 2 2 2 2 2 4 3 3 2 2 4" xfId="32748" xr:uid="{06C15638-E202-423D-9897-A6D4E92AE0D6}"/>
    <cellStyle name="Currency 2 2 2 2 2 4 3 3 2 2 5" xfId="47631" xr:uid="{CDEAAC42-F4F1-4758-8263-67BA5F84D508}"/>
    <cellStyle name="Currency 2 2 2 2 2 4 3 3 2 3" xfId="22480" xr:uid="{D67DFA92-5716-409C-B0AB-EE45F17EC843}"/>
    <cellStyle name="Currency 2 2 2 2 2 4 3 3 2 3 2" xfId="36172" xr:uid="{6D84E69C-49B5-4E56-A21F-EFE36DA253E1}"/>
    <cellStyle name="Currency 2 2 2 2 2 4 3 3 2 3 3" xfId="51055" xr:uid="{A38E3FCE-3C8D-473A-9562-757DC5A16830}"/>
    <cellStyle name="Currency 2 2 2 2 2 4 3 3 2 4" xfId="15636" xr:uid="{97218B1B-EC75-46D4-81E3-8190C7ADF416}"/>
    <cellStyle name="Currency 2 2 2 2 2 4 3 3 2 5" xfId="29326" xr:uid="{D27B1778-9EE2-4978-BE6F-7718FBECA6D8}"/>
    <cellStyle name="Currency 2 2 2 2 2 4 3 3 2 6" xfId="44209" xr:uid="{DA9D0A3F-4303-48D6-B707-91CF43A913D2}"/>
    <cellStyle name="Currency 2 2 2 2 2 4 3 3 3" xfId="10500" xr:uid="{BC49A3E9-8BC4-4AD3-A5CA-E826463FCCFE}"/>
    <cellStyle name="Currency 2 2 2 2 2 4 3 3 3 2" xfId="24190" xr:uid="{4675F6D0-D311-4E5E-AC64-A8CC6710F8C5}"/>
    <cellStyle name="Currency 2 2 2 2 2 4 3 3 3 2 2" xfId="37882" xr:uid="{72C550F8-DD5F-40CF-B5AD-D9C3669415F7}"/>
    <cellStyle name="Currency 2 2 2 2 2 4 3 3 3 2 3" xfId="52765" xr:uid="{3557F1ED-B018-47B1-B14D-8CB46F73729D}"/>
    <cellStyle name="Currency 2 2 2 2 2 4 3 3 3 3" xfId="17346" xr:uid="{DEABF537-73FA-4B18-B980-E6171F9FE24E}"/>
    <cellStyle name="Currency 2 2 2 2 2 4 3 3 3 4" xfId="31036" xr:uid="{96195C7B-909F-414A-9D7A-8B1EBBE522AA}"/>
    <cellStyle name="Currency 2 2 2 2 2 4 3 3 3 5" xfId="45919" xr:uid="{6D71DC6B-390C-46A3-B2D5-3F6671A96F9F}"/>
    <cellStyle name="Currency 2 2 2 2 2 4 3 3 4" xfId="20768" xr:uid="{B54F63C0-0BEC-459B-B9E0-49FF6DB14FB3}"/>
    <cellStyle name="Currency 2 2 2 2 2 4 3 3 4 2" xfId="34460" xr:uid="{E03421D6-1D88-4C9E-93AD-F93779922ED7}"/>
    <cellStyle name="Currency 2 2 2 2 2 4 3 3 4 3" xfId="49343" xr:uid="{8A470695-3134-4AD5-B769-2BC456BFA59E}"/>
    <cellStyle name="Currency 2 2 2 2 2 4 3 3 5" xfId="13924" xr:uid="{24903ED9-B923-4263-B6C5-9CA47D3656E9}"/>
    <cellStyle name="Currency 2 2 2 2 2 4 3 3 6" xfId="27614" xr:uid="{34B5BE6A-A88E-4D53-83FD-E1CDAAF35AAC}"/>
    <cellStyle name="Currency 2 2 2 2 2 4 3 3 7" xfId="42497" xr:uid="{FB11EA57-7D8B-4133-82DC-7B77365CEA73}"/>
    <cellStyle name="Currency 2 2 2 2 2 4 3 4" xfId="7078" xr:uid="{AA6F2AC4-E152-489B-8B24-E6CC1C4A1779}"/>
    <cellStyle name="Currency 2 2 2 2 2 4 3 4 2" xfId="8791" xr:uid="{20DF4305-4608-4E10-844A-A627732C9F7F}"/>
    <cellStyle name="Currency 2 2 2 2 2 4 3 4 2 2" xfId="12213" xr:uid="{7A183FEA-F2E4-4BEC-96AA-559148237BEB}"/>
    <cellStyle name="Currency 2 2 2 2 2 4 3 4 2 2 2" xfId="25903" xr:uid="{00648DBA-1BE7-413C-8CA2-EC8F7BD13D93}"/>
    <cellStyle name="Currency 2 2 2 2 2 4 3 4 2 2 2 2" xfId="39595" xr:uid="{EB79EAA6-001E-4BDE-B0EA-B75A9AA8FB34}"/>
    <cellStyle name="Currency 2 2 2 2 2 4 3 4 2 2 2 3" xfId="54478" xr:uid="{EFF375BC-E758-443C-B8A1-6A0A9DE1BED6}"/>
    <cellStyle name="Currency 2 2 2 2 2 4 3 4 2 2 3" xfId="19059" xr:uid="{605E69B0-0856-43FE-8EDF-B902B856DE65}"/>
    <cellStyle name="Currency 2 2 2 2 2 4 3 4 2 2 4" xfId="32749" xr:uid="{67019E45-50EC-42DF-8D06-52F934B7F7F7}"/>
    <cellStyle name="Currency 2 2 2 2 2 4 3 4 2 2 5" xfId="47632" xr:uid="{3C4DDA64-1734-4353-8133-4CF650313400}"/>
    <cellStyle name="Currency 2 2 2 2 2 4 3 4 2 3" xfId="22481" xr:uid="{77D70B0A-4F7D-42B3-B93A-28D21F87AE07}"/>
    <cellStyle name="Currency 2 2 2 2 2 4 3 4 2 3 2" xfId="36173" xr:uid="{129125BC-76C6-4767-BD2D-8B4F776FEF18}"/>
    <cellStyle name="Currency 2 2 2 2 2 4 3 4 2 3 3" xfId="51056" xr:uid="{786F3289-9FC3-4971-B15B-0381468A530F}"/>
    <cellStyle name="Currency 2 2 2 2 2 4 3 4 2 4" xfId="15637" xr:uid="{9291D6D7-38E3-4876-968C-0A3CD5D6BC62}"/>
    <cellStyle name="Currency 2 2 2 2 2 4 3 4 2 5" xfId="29327" xr:uid="{75B14ED3-2AA8-4931-8862-2F64D3ECEC3B}"/>
    <cellStyle name="Currency 2 2 2 2 2 4 3 4 2 6" xfId="44210" xr:uid="{1CCE51FC-F682-41EF-A145-2DED7C3D7198}"/>
    <cellStyle name="Currency 2 2 2 2 2 4 3 4 3" xfId="10501" xr:uid="{95AA60AB-9A73-49C0-A9CB-6BA239CF7552}"/>
    <cellStyle name="Currency 2 2 2 2 2 4 3 4 3 2" xfId="24191" xr:uid="{385DDB75-84B9-4AE9-9E8D-720B4C6A1E6C}"/>
    <cellStyle name="Currency 2 2 2 2 2 4 3 4 3 2 2" xfId="37883" xr:uid="{FACD7F14-24DE-4C92-AD07-2C2243CD518A}"/>
    <cellStyle name="Currency 2 2 2 2 2 4 3 4 3 2 3" xfId="52766" xr:uid="{89E6EA56-2197-4585-8323-2CDF5AF9042A}"/>
    <cellStyle name="Currency 2 2 2 2 2 4 3 4 3 3" xfId="17347" xr:uid="{16D7A3F2-E56D-46AC-A373-65EEFE2600C4}"/>
    <cellStyle name="Currency 2 2 2 2 2 4 3 4 3 4" xfId="31037" xr:uid="{DC0EC606-B0B6-49A6-925B-C003FCE4B656}"/>
    <cellStyle name="Currency 2 2 2 2 2 4 3 4 3 5" xfId="45920" xr:uid="{757E62BF-BA7C-45A9-A5FD-2263A8092AD0}"/>
    <cellStyle name="Currency 2 2 2 2 2 4 3 4 4" xfId="20769" xr:uid="{4CB57970-4855-45A8-85E1-A97C123301B9}"/>
    <cellStyle name="Currency 2 2 2 2 2 4 3 4 4 2" xfId="34461" xr:uid="{4200FC8F-1CEB-4C97-A606-6E313FB63EB4}"/>
    <cellStyle name="Currency 2 2 2 2 2 4 3 4 4 3" xfId="49344" xr:uid="{CC48F7BF-BF92-4277-8188-CAA230599E0C}"/>
    <cellStyle name="Currency 2 2 2 2 2 4 3 4 5" xfId="13925" xr:uid="{DBFAABC8-1952-42C8-B1CC-254D3B39FAC3}"/>
    <cellStyle name="Currency 2 2 2 2 2 4 3 4 6" xfId="27615" xr:uid="{A06660B8-B7A6-4975-B9AE-D35BE62E2682}"/>
    <cellStyle name="Currency 2 2 2 2 2 4 3 4 7" xfId="42498" xr:uid="{0134EA94-148B-4EBE-BBF5-9BA8090F3786}"/>
    <cellStyle name="Currency 2 2 2 2 2 4 3 5" xfId="8787" xr:uid="{9D941149-6FBA-4B9C-B0F4-2516AC00B7F0}"/>
    <cellStyle name="Currency 2 2 2 2 2 4 3 5 2" xfId="12209" xr:uid="{D612978A-C3A0-41F0-9446-C0A4A8332E92}"/>
    <cellStyle name="Currency 2 2 2 2 2 4 3 5 2 2" xfId="25899" xr:uid="{AAC3DBB3-67A0-4360-8B9C-3C16E571C65C}"/>
    <cellStyle name="Currency 2 2 2 2 2 4 3 5 2 2 2" xfId="39591" xr:uid="{C79AE2CD-0D9A-4C20-B3B7-CF278163122A}"/>
    <cellStyle name="Currency 2 2 2 2 2 4 3 5 2 2 3" xfId="54474" xr:uid="{E337C08C-D28C-41F5-95AF-7A69F8CBEAA4}"/>
    <cellStyle name="Currency 2 2 2 2 2 4 3 5 2 3" xfId="19055" xr:uid="{B2D22673-1A2F-4039-9149-C243FE76BCCD}"/>
    <cellStyle name="Currency 2 2 2 2 2 4 3 5 2 4" xfId="32745" xr:uid="{65927B5C-4DA8-4ECC-8321-92E79625A28C}"/>
    <cellStyle name="Currency 2 2 2 2 2 4 3 5 2 5" xfId="47628" xr:uid="{75C75A8E-4D4B-4598-A605-D5EF66AE0289}"/>
    <cellStyle name="Currency 2 2 2 2 2 4 3 5 3" xfId="22477" xr:uid="{ACF3ED9A-2398-4EEB-B61B-39EF856826A5}"/>
    <cellStyle name="Currency 2 2 2 2 2 4 3 5 3 2" xfId="36169" xr:uid="{CE46C74A-427B-4E0B-98F2-17AE9E75D2FD}"/>
    <cellStyle name="Currency 2 2 2 2 2 4 3 5 3 3" xfId="51052" xr:uid="{9DFE2EC6-E04B-4CF3-988E-865E1047CDA9}"/>
    <cellStyle name="Currency 2 2 2 2 2 4 3 5 4" xfId="15633" xr:uid="{AE92DBAC-746B-4015-B21F-FC9CDDC5EF4E}"/>
    <cellStyle name="Currency 2 2 2 2 2 4 3 5 5" xfId="29323" xr:uid="{039AD5B9-65C1-4D1F-BD75-15B07FA47954}"/>
    <cellStyle name="Currency 2 2 2 2 2 4 3 5 6" xfId="44206" xr:uid="{B91099B9-25D1-4B51-9A12-B1DB1E75F4B3}"/>
    <cellStyle name="Currency 2 2 2 2 2 4 3 6" xfId="10497" xr:uid="{71B610AE-8FA2-45DE-A5E1-D317D7A8D8EE}"/>
    <cellStyle name="Currency 2 2 2 2 2 4 3 6 2" xfId="24187" xr:uid="{C90C5B86-AFF9-4A81-BC19-1755E1A211AD}"/>
    <cellStyle name="Currency 2 2 2 2 2 4 3 6 2 2" xfId="37879" xr:uid="{75C73355-83D3-4418-8E4C-79F9B0B96893}"/>
    <cellStyle name="Currency 2 2 2 2 2 4 3 6 2 3" xfId="52762" xr:uid="{9B52E0B5-1E35-4923-A634-DDD78C6BBD9D}"/>
    <cellStyle name="Currency 2 2 2 2 2 4 3 6 3" xfId="17343" xr:uid="{C46ABAC5-D205-4B0F-9C02-5522938A5EDC}"/>
    <cellStyle name="Currency 2 2 2 2 2 4 3 6 4" xfId="31033" xr:uid="{67FB0814-F01B-4F20-A27F-93060A8F2CB1}"/>
    <cellStyle name="Currency 2 2 2 2 2 4 3 6 5" xfId="45916" xr:uid="{939301E4-E113-4956-A2DD-84F966DF97FE}"/>
    <cellStyle name="Currency 2 2 2 2 2 4 3 7" xfId="20765" xr:uid="{7D599B47-AEE4-426B-ABED-30C422A3A521}"/>
    <cellStyle name="Currency 2 2 2 2 2 4 3 7 2" xfId="34457" xr:uid="{52466936-9B13-45FE-AE8E-3DC0570E2DD6}"/>
    <cellStyle name="Currency 2 2 2 2 2 4 3 7 3" xfId="49340" xr:uid="{F12AFAC2-1CD1-42AB-B62F-87CC075DF4E9}"/>
    <cellStyle name="Currency 2 2 2 2 2 4 3 8" xfId="13921" xr:uid="{68A43C03-2D77-44E4-99F8-1F27C2D91F77}"/>
    <cellStyle name="Currency 2 2 2 2 2 4 3 9" xfId="27611" xr:uid="{767EEE86-C353-4C5A-8FDB-E2B6D9A20FA4}"/>
    <cellStyle name="Currency 2 2 2 2 2 4 4" xfId="7079" xr:uid="{94EE77CF-E963-4B07-A3A4-C8A77587456D}"/>
    <cellStyle name="Currency 2 2 2 2 2 4 4 2" xfId="7080" xr:uid="{64DFC88F-22C6-44A5-9EF5-D82CA3059B3D}"/>
    <cellStyle name="Currency 2 2 2 2 2 4 4 2 2" xfId="8793" xr:uid="{AA0C6A14-9C1C-4EFD-90E6-41D89156A5E2}"/>
    <cellStyle name="Currency 2 2 2 2 2 4 4 2 2 2" xfId="12215" xr:uid="{26581970-8B64-4624-93EE-FFC431058957}"/>
    <cellStyle name="Currency 2 2 2 2 2 4 4 2 2 2 2" xfId="25905" xr:uid="{40C3FC0F-07FE-4476-821B-375A6833B3CA}"/>
    <cellStyle name="Currency 2 2 2 2 2 4 4 2 2 2 2 2" xfId="39597" xr:uid="{0A606C78-3E1A-470C-AE3C-B97B7FFDDD79}"/>
    <cellStyle name="Currency 2 2 2 2 2 4 4 2 2 2 2 3" xfId="54480" xr:uid="{8223BFFE-B4DD-4D0A-906A-6ABB18C715FA}"/>
    <cellStyle name="Currency 2 2 2 2 2 4 4 2 2 2 3" xfId="19061" xr:uid="{381DAF40-501D-4CF8-AE97-B781B2F8EC95}"/>
    <cellStyle name="Currency 2 2 2 2 2 4 4 2 2 2 4" xfId="32751" xr:uid="{591C10EE-D7AC-47B7-B74B-985036B4DFCE}"/>
    <cellStyle name="Currency 2 2 2 2 2 4 4 2 2 2 5" xfId="47634" xr:uid="{F79CD7C8-F255-46E6-9252-803F22C48B1B}"/>
    <cellStyle name="Currency 2 2 2 2 2 4 4 2 2 3" xfId="22483" xr:uid="{AEE00D6C-C078-4041-9B3E-6D71C4D9F92C}"/>
    <cellStyle name="Currency 2 2 2 2 2 4 4 2 2 3 2" xfId="36175" xr:uid="{ADA34833-EC64-478A-B73D-6DE3C0CEB8B5}"/>
    <cellStyle name="Currency 2 2 2 2 2 4 4 2 2 3 3" xfId="51058" xr:uid="{73719E3A-E3E9-4CB7-BD38-05E5448B12D7}"/>
    <cellStyle name="Currency 2 2 2 2 2 4 4 2 2 4" xfId="15639" xr:uid="{DC816F06-590E-4A0C-B410-E1C57CF8ACF6}"/>
    <cellStyle name="Currency 2 2 2 2 2 4 4 2 2 5" xfId="29329" xr:uid="{41AB218C-C449-449F-9002-A927177CE531}"/>
    <cellStyle name="Currency 2 2 2 2 2 4 4 2 2 6" xfId="44212" xr:uid="{C9B0A5B5-DE74-4AF1-A94C-A58DF958862B}"/>
    <cellStyle name="Currency 2 2 2 2 2 4 4 2 3" xfId="10503" xr:uid="{4A1C6D0C-24C1-4C63-A140-6FAB4D560843}"/>
    <cellStyle name="Currency 2 2 2 2 2 4 4 2 3 2" xfId="24193" xr:uid="{4B728256-2E07-4F52-BBE5-8560466B5055}"/>
    <cellStyle name="Currency 2 2 2 2 2 4 4 2 3 2 2" xfId="37885" xr:uid="{DAE9F638-6873-4573-B376-F926D32A52CB}"/>
    <cellStyle name="Currency 2 2 2 2 2 4 4 2 3 2 3" xfId="52768" xr:uid="{D66BB461-A0F3-47FF-8658-25F1BB5145AA}"/>
    <cellStyle name="Currency 2 2 2 2 2 4 4 2 3 3" xfId="17349" xr:uid="{90519505-9C31-43C2-8793-0A5C2794C54E}"/>
    <cellStyle name="Currency 2 2 2 2 2 4 4 2 3 4" xfId="31039" xr:uid="{EDDD444C-E2A1-4417-BD7D-1F9F9A81AE71}"/>
    <cellStyle name="Currency 2 2 2 2 2 4 4 2 3 5" xfId="45922" xr:uid="{F0B4246B-07A2-4835-BC88-2263C7133CB3}"/>
    <cellStyle name="Currency 2 2 2 2 2 4 4 2 4" xfId="20771" xr:uid="{D9E6C647-96E0-4822-B241-1AE4EB0DA626}"/>
    <cellStyle name="Currency 2 2 2 2 2 4 4 2 4 2" xfId="34463" xr:uid="{6275A493-89F7-4C0D-B836-411F79247DC1}"/>
    <cellStyle name="Currency 2 2 2 2 2 4 4 2 4 3" xfId="49346" xr:uid="{F1536002-1AE7-4285-9FA9-41819BDF5A0B}"/>
    <cellStyle name="Currency 2 2 2 2 2 4 4 2 5" xfId="13927" xr:uid="{19969863-C052-425F-BF61-C001DB26311B}"/>
    <cellStyle name="Currency 2 2 2 2 2 4 4 2 6" xfId="27617" xr:uid="{95E55CC8-9B38-4EAE-B434-C132D761598F}"/>
    <cellStyle name="Currency 2 2 2 2 2 4 4 2 7" xfId="42500" xr:uid="{F1CBF944-20BB-49D6-BA9E-3579AF465C2E}"/>
    <cellStyle name="Currency 2 2 2 2 2 4 4 3" xfId="8792" xr:uid="{0CC25BAC-F92A-4F7C-929E-B7607E1AFF33}"/>
    <cellStyle name="Currency 2 2 2 2 2 4 4 3 2" xfId="12214" xr:uid="{B5A5DDC0-0EFB-4028-A4E1-36371ABE5DE8}"/>
    <cellStyle name="Currency 2 2 2 2 2 4 4 3 2 2" xfId="25904" xr:uid="{3D52A2F3-9E6F-4CF1-B785-8E6D8E23A51A}"/>
    <cellStyle name="Currency 2 2 2 2 2 4 4 3 2 2 2" xfId="39596" xr:uid="{8C58DD6C-6CD2-4C15-9EEF-CBDAD0E980C4}"/>
    <cellStyle name="Currency 2 2 2 2 2 4 4 3 2 2 3" xfId="54479" xr:uid="{194AE113-0A66-4220-83DE-272102814688}"/>
    <cellStyle name="Currency 2 2 2 2 2 4 4 3 2 3" xfId="19060" xr:uid="{5895AE57-8539-4CE2-A0D4-205C351C3318}"/>
    <cellStyle name="Currency 2 2 2 2 2 4 4 3 2 4" xfId="32750" xr:uid="{6A775CCA-00B3-4705-85A8-5A756723E582}"/>
    <cellStyle name="Currency 2 2 2 2 2 4 4 3 2 5" xfId="47633" xr:uid="{8B41B286-6282-4C47-9DEB-815C7625D7A1}"/>
    <cellStyle name="Currency 2 2 2 2 2 4 4 3 3" xfId="22482" xr:uid="{F105936B-34DA-4759-A231-FFB350B8D763}"/>
    <cellStyle name="Currency 2 2 2 2 2 4 4 3 3 2" xfId="36174" xr:uid="{74A600E0-0324-4A54-8316-C491B710AC8E}"/>
    <cellStyle name="Currency 2 2 2 2 2 4 4 3 3 3" xfId="51057" xr:uid="{BDE7FE14-C353-468A-9F42-8867866540FA}"/>
    <cellStyle name="Currency 2 2 2 2 2 4 4 3 4" xfId="15638" xr:uid="{D1E7CD0F-E7E5-4B93-AAA3-2D6F87D28493}"/>
    <cellStyle name="Currency 2 2 2 2 2 4 4 3 5" xfId="29328" xr:uid="{CF8DAA25-CAB5-48F8-90D7-BBBD04637CE9}"/>
    <cellStyle name="Currency 2 2 2 2 2 4 4 3 6" xfId="44211" xr:uid="{FB7E88EA-B27F-48F0-8897-162F1301FDD8}"/>
    <cellStyle name="Currency 2 2 2 2 2 4 4 4" xfId="10502" xr:uid="{30352DB3-8A14-47BD-BA3A-B8D9A347F995}"/>
    <cellStyle name="Currency 2 2 2 2 2 4 4 4 2" xfId="24192" xr:uid="{9A0F8C6D-10FB-437E-A23C-D24EC01E7774}"/>
    <cellStyle name="Currency 2 2 2 2 2 4 4 4 2 2" xfId="37884" xr:uid="{535F42C7-DAAC-4FF2-843E-B6494957E3FF}"/>
    <cellStyle name="Currency 2 2 2 2 2 4 4 4 2 3" xfId="52767" xr:uid="{53CAD3B3-AAF5-4151-B5A3-3DF2C360ABE5}"/>
    <cellStyle name="Currency 2 2 2 2 2 4 4 4 3" xfId="17348" xr:uid="{89B0091D-E5A0-481A-89CE-66DD7C571860}"/>
    <cellStyle name="Currency 2 2 2 2 2 4 4 4 4" xfId="31038" xr:uid="{AE1D3895-196C-4B19-AABE-B44D7BEDF63A}"/>
    <cellStyle name="Currency 2 2 2 2 2 4 4 4 5" xfId="45921" xr:uid="{6E636C2C-2F76-41EC-885F-0F9855CA807E}"/>
    <cellStyle name="Currency 2 2 2 2 2 4 4 5" xfId="20770" xr:uid="{ED50F547-91A8-41F0-B17C-4ABAA63DCD30}"/>
    <cellStyle name="Currency 2 2 2 2 2 4 4 5 2" xfId="34462" xr:uid="{B570A437-16C3-49D9-8CC4-EEAC2060797C}"/>
    <cellStyle name="Currency 2 2 2 2 2 4 4 5 3" xfId="49345" xr:uid="{827B8109-DF34-4C5A-93EA-4EF0985682E9}"/>
    <cellStyle name="Currency 2 2 2 2 2 4 4 6" xfId="13926" xr:uid="{AF2CF9A9-454D-47D3-A3DD-F8976B4494C9}"/>
    <cellStyle name="Currency 2 2 2 2 2 4 4 7" xfId="27616" xr:uid="{E0A7B99F-69EC-4EBD-B38C-768D18F68CC6}"/>
    <cellStyle name="Currency 2 2 2 2 2 4 4 8" xfId="42499" xr:uid="{9D805BAF-9653-47F0-97EA-FD50F5A64CC9}"/>
    <cellStyle name="Currency 2 2 2 2 2 4 5" xfId="7081" xr:uid="{D15D8875-B3D0-4BA9-881F-4254F8EC14DD}"/>
    <cellStyle name="Currency 2 2 2 2 2 4 5 2" xfId="8794" xr:uid="{6CE0A92F-6C2E-41DF-A966-652C2F773EE4}"/>
    <cellStyle name="Currency 2 2 2 2 2 4 5 2 2" xfId="12216" xr:uid="{F9C551F3-EC0A-412A-B36C-0EB7B74F298D}"/>
    <cellStyle name="Currency 2 2 2 2 2 4 5 2 2 2" xfId="25906" xr:uid="{C3DAB437-F590-4D4E-ADB8-99CCA2724247}"/>
    <cellStyle name="Currency 2 2 2 2 2 4 5 2 2 2 2" xfId="39598" xr:uid="{3BC26A3B-1A98-440E-8F2A-EF2E708E1C14}"/>
    <cellStyle name="Currency 2 2 2 2 2 4 5 2 2 2 3" xfId="54481" xr:uid="{EA490791-8F48-4ED2-B002-F5B75A25E343}"/>
    <cellStyle name="Currency 2 2 2 2 2 4 5 2 2 3" xfId="19062" xr:uid="{6106ECB1-E80F-439C-92BA-45CD605DFDDD}"/>
    <cellStyle name="Currency 2 2 2 2 2 4 5 2 2 4" xfId="32752" xr:uid="{60D71CF6-A015-43A6-B791-22709F918A0B}"/>
    <cellStyle name="Currency 2 2 2 2 2 4 5 2 2 5" xfId="47635" xr:uid="{9F727833-391A-4F41-8034-467AFB4E7590}"/>
    <cellStyle name="Currency 2 2 2 2 2 4 5 2 3" xfId="22484" xr:uid="{11DE75CB-4E88-4F29-924E-0D15902C9508}"/>
    <cellStyle name="Currency 2 2 2 2 2 4 5 2 3 2" xfId="36176" xr:uid="{DD82CD36-140B-4E5D-8F09-8239AC58BB91}"/>
    <cellStyle name="Currency 2 2 2 2 2 4 5 2 3 3" xfId="51059" xr:uid="{C26D01C9-29BF-44BF-A876-D8521F2BE0EB}"/>
    <cellStyle name="Currency 2 2 2 2 2 4 5 2 4" xfId="15640" xr:uid="{4585BDE0-6A7C-462C-97DE-5B63E7D71A78}"/>
    <cellStyle name="Currency 2 2 2 2 2 4 5 2 5" xfId="29330" xr:uid="{D7D33D5D-ABB4-40A0-9A49-13C65D18F826}"/>
    <cellStyle name="Currency 2 2 2 2 2 4 5 2 6" xfId="44213" xr:uid="{CA388414-6AB0-4BF8-BF6B-AC5B6CAF480F}"/>
    <cellStyle name="Currency 2 2 2 2 2 4 5 3" xfId="10504" xr:uid="{6B098D0E-FCA1-4F84-B0AD-CA9BCD31A446}"/>
    <cellStyle name="Currency 2 2 2 2 2 4 5 3 2" xfId="24194" xr:uid="{41117988-A25B-4E16-AFDE-B347B2F937EF}"/>
    <cellStyle name="Currency 2 2 2 2 2 4 5 3 2 2" xfId="37886" xr:uid="{5457FE80-A8A4-435E-BCFF-9B605A544999}"/>
    <cellStyle name="Currency 2 2 2 2 2 4 5 3 2 3" xfId="52769" xr:uid="{304C0411-C8F9-4867-9283-2FCBEFED611D}"/>
    <cellStyle name="Currency 2 2 2 2 2 4 5 3 3" xfId="17350" xr:uid="{AFB0C633-9D18-45EA-816F-34D8DADC0E93}"/>
    <cellStyle name="Currency 2 2 2 2 2 4 5 3 4" xfId="31040" xr:uid="{67929F30-BF1F-4AF9-AA1F-1740EFA1BE44}"/>
    <cellStyle name="Currency 2 2 2 2 2 4 5 3 5" xfId="45923" xr:uid="{ED0B2269-49F2-49C6-8FDF-BD3F13304DA4}"/>
    <cellStyle name="Currency 2 2 2 2 2 4 5 4" xfId="20772" xr:uid="{075B9AD9-BAB0-4526-BC6E-3FDE9A702BF5}"/>
    <cellStyle name="Currency 2 2 2 2 2 4 5 4 2" xfId="34464" xr:uid="{8599AF79-4E25-4263-BC51-C0365A66B327}"/>
    <cellStyle name="Currency 2 2 2 2 2 4 5 4 3" xfId="49347" xr:uid="{2927ED06-0E0A-4132-821E-9F208F406EDC}"/>
    <cellStyle name="Currency 2 2 2 2 2 4 5 5" xfId="13928" xr:uid="{3DF9CD22-148B-4EC6-BEDD-22A94C640AAF}"/>
    <cellStyle name="Currency 2 2 2 2 2 4 5 6" xfId="27618" xr:uid="{CC58D480-DF75-4C10-82BC-073E57AA87D0}"/>
    <cellStyle name="Currency 2 2 2 2 2 4 5 7" xfId="42501" xr:uid="{B755EE44-7217-41CA-9581-D3C992FE4488}"/>
    <cellStyle name="Currency 2 2 2 2 2 4 6" xfId="7082" xr:uid="{792DF763-F4D7-441F-9CB7-745E516D3BBF}"/>
    <cellStyle name="Currency 2 2 2 2 2 4 6 2" xfId="8795" xr:uid="{C0A9320C-A3F7-4FB7-B3AB-2A8CE016807C}"/>
    <cellStyle name="Currency 2 2 2 2 2 4 6 2 2" xfId="12217" xr:uid="{72FBCB41-1367-46CB-8149-6254C7DA22A1}"/>
    <cellStyle name="Currency 2 2 2 2 2 4 6 2 2 2" xfId="25907" xr:uid="{627D6E75-CF09-40D9-B341-A3915C5C0B93}"/>
    <cellStyle name="Currency 2 2 2 2 2 4 6 2 2 2 2" xfId="39599" xr:uid="{F43F792A-0EED-4880-900F-C2FA793929D8}"/>
    <cellStyle name="Currency 2 2 2 2 2 4 6 2 2 2 3" xfId="54482" xr:uid="{CD85A05E-8999-46D5-9332-2BF694AB4FC0}"/>
    <cellStyle name="Currency 2 2 2 2 2 4 6 2 2 3" xfId="19063" xr:uid="{5B09EACB-6EEF-47E5-9C94-0287D9689F75}"/>
    <cellStyle name="Currency 2 2 2 2 2 4 6 2 2 4" xfId="32753" xr:uid="{2CF3571C-A57E-46F5-9620-767FB3ECDF11}"/>
    <cellStyle name="Currency 2 2 2 2 2 4 6 2 2 5" xfId="47636" xr:uid="{E369A6D4-9504-4273-9EE6-DF1A12EDDF2A}"/>
    <cellStyle name="Currency 2 2 2 2 2 4 6 2 3" xfId="22485" xr:uid="{1E9F8452-EB0C-4D51-B9BA-AC4091E9F6A1}"/>
    <cellStyle name="Currency 2 2 2 2 2 4 6 2 3 2" xfId="36177" xr:uid="{04B6CA2D-450B-4936-8919-A432AE4E3E6D}"/>
    <cellStyle name="Currency 2 2 2 2 2 4 6 2 3 3" xfId="51060" xr:uid="{DC4265F4-BF2D-43FE-B456-1E5FB73E45DF}"/>
    <cellStyle name="Currency 2 2 2 2 2 4 6 2 4" xfId="15641" xr:uid="{BA356903-94D3-42B4-A571-60FBE42F85C3}"/>
    <cellStyle name="Currency 2 2 2 2 2 4 6 2 5" xfId="29331" xr:uid="{65713051-FF58-404F-9146-2AE0F6B79AD0}"/>
    <cellStyle name="Currency 2 2 2 2 2 4 6 2 6" xfId="44214" xr:uid="{2E417776-AAAD-4C03-BCE0-F1C95A199B19}"/>
    <cellStyle name="Currency 2 2 2 2 2 4 6 3" xfId="10505" xr:uid="{87D4CB60-412C-4B70-8135-6ED1DE6EEEC3}"/>
    <cellStyle name="Currency 2 2 2 2 2 4 6 3 2" xfId="24195" xr:uid="{D5C07818-6011-43B0-9B7A-08DAB8389673}"/>
    <cellStyle name="Currency 2 2 2 2 2 4 6 3 2 2" xfId="37887" xr:uid="{453A3A38-4790-4076-BF47-8BFF86E7F676}"/>
    <cellStyle name="Currency 2 2 2 2 2 4 6 3 2 3" xfId="52770" xr:uid="{ACE87D30-D1B5-471E-8BC7-A7FFA0C5D0BD}"/>
    <cellStyle name="Currency 2 2 2 2 2 4 6 3 3" xfId="17351" xr:uid="{A97CF6D8-7AB4-4FD8-8487-6E06D775BA27}"/>
    <cellStyle name="Currency 2 2 2 2 2 4 6 3 4" xfId="31041" xr:uid="{60548118-FDB3-4C3D-A4A0-9CF38C9988FD}"/>
    <cellStyle name="Currency 2 2 2 2 2 4 6 3 5" xfId="45924" xr:uid="{7CDD8A31-7907-4814-B491-CE40E873E765}"/>
    <cellStyle name="Currency 2 2 2 2 2 4 6 4" xfId="20773" xr:uid="{490F90AD-DCA2-4F92-9899-9D50D64438E7}"/>
    <cellStyle name="Currency 2 2 2 2 2 4 6 4 2" xfId="34465" xr:uid="{8270CC69-E9B5-4D90-92D9-C7DC9E57943C}"/>
    <cellStyle name="Currency 2 2 2 2 2 4 6 4 3" xfId="49348" xr:uid="{230C9E9F-2E41-45C6-9A76-82170EFD1D1C}"/>
    <cellStyle name="Currency 2 2 2 2 2 4 6 5" xfId="13929" xr:uid="{128F0289-2E96-4B0C-985A-BBB0D59DA25F}"/>
    <cellStyle name="Currency 2 2 2 2 2 4 6 6" xfId="27619" xr:uid="{05DABDE7-3BC8-47A0-BF51-CE30C6583DE5}"/>
    <cellStyle name="Currency 2 2 2 2 2 4 6 7" xfId="42502" xr:uid="{36491BD4-7288-4D1A-8FB0-53BCBCD55992}"/>
    <cellStyle name="Currency 2 2 2 2 2 4 7" xfId="8781" xr:uid="{7CEAF026-2FB4-47D2-BDA0-AE71B33A28DF}"/>
    <cellStyle name="Currency 2 2 2 2 2 4 7 2" xfId="12203" xr:uid="{103A7050-D52B-4930-97C0-FB38498A7FA2}"/>
    <cellStyle name="Currency 2 2 2 2 2 4 7 2 2" xfId="25893" xr:uid="{F9B20E5E-0F05-4812-B810-3FE79DC60363}"/>
    <cellStyle name="Currency 2 2 2 2 2 4 7 2 2 2" xfId="39585" xr:uid="{94117D1C-D017-4BEE-8978-3E26870D6835}"/>
    <cellStyle name="Currency 2 2 2 2 2 4 7 2 2 3" xfId="54468" xr:uid="{0C139E69-F35D-41AD-B8CE-E48D8CF73C03}"/>
    <cellStyle name="Currency 2 2 2 2 2 4 7 2 3" xfId="19049" xr:uid="{6758C238-133D-4C5C-A1F0-FF70F9C78092}"/>
    <cellStyle name="Currency 2 2 2 2 2 4 7 2 4" xfId="32739" xr:uid="{012DFA88-C3E6-4B96-906C-BE8894C91724}"/>
    <cellStyle name="Currency 2 2 2 2 2 4 7 2 5" xfId="47622" xr:uid="{2D9E9A6E-6082-4ABC-8639-A2A462BFC162}"/>
    <cellStyle name="Currency 2 2 2 2 2 4 7 3" xfId="22471" xr:uid="{3BFFEE8A-5A63-4E5C-824A-C9FB804E8E77}"/>
    <cellStyle name="Currency 2 2 2 2 2 4 7 3 2" xfId="36163" xr:uid="{AD29CD6D-71DB-4779-87B7-53EC16C630A7}"/>
    <cellStyle name="Currency 2 2 2 2 2 4 7 3 3" xfId="51046" xr:uid="{27132C77-F042-4B0A-A270-B631C323B60A}"/>
    <cellStyle name="Currency 2 2 2 2 2 4 7 4" xfId="15627" xr:uid="{D56A66F0-89B8-43BD-94BD-6EBEE0196435}"/>
    <cellStyle name="Currency 2 2 2 2 2 4 7 5" xfId="29317" xr:uid="{02DA0773-C794-4BD9-A31C-C9408574ADE4}"/>
    <cellStyle name="Currency 2 2 2 2 2 4 7 6" xfId="44200" xr:uid="{95222FFF-1179-4331-8543-448B12F0BD58}"/>
    <cellStyle name="Currency 2 2 2 2 2 4 8" xfId="10491" xr:uid="{936667BC-C4FB-4457-94DE-64432FC8BCCE}"/>
    <cellStyle name="Currency 2 2 2 2 2 4 8 2" xfId="24181" xr:uid="{50C02F17-2E53-4757-91DD-0D297642FD99}"/>
    <cellStyle name="Currency 2 2 2 2 2 4 8 2 2" xfId="37873" xr:uid="{AA3F6D2C-B2E1-468B-80E1-C62DD5EFA7CB}"/>
    <cellStyle name="Currency 2 2 2 2 2 4 8 2 3" xfId="52756" xr:uid="{5737EC55-0820-48D4-BF66-4AE8FD17C6DB}"/>
    <cellStyle name="Currency 2 2 2 2 2 4 8 3" xfId="17337" xr:uid="{F202EA79-A7ED-4E1C-9A3D-9FF6FD710DB6}"/>
    <cellStyle name="Currency 2 2 2 2 2 4 8 4" xfId="31027" xr:uid="{5FDF4182-212D-4C15-916A-8B1B7AABBF55}"/>
    <cellStyle name="Currency 2 2 2 2 2 4 8 5" xfId="45910" xr:uid="{9CEF6976-07AD-4CF3-8F07-C528029FE445}"/>
    <cellStyle name="Currency 2 2 2 2 2 4 9" xfId="20759" xr:uid="{4E0461C2-74ED-46FD-998D-3DAE60798B63}"/>
    <cellStyle name="Currency 2 2 2 2 2 4 9 2" xfId="34451" xr:uid="{9277DB1A-AA51-4DE7-ADAD-C53799225316}"/>
    <cellStyle name="Currency 2 2 2 2 2 4 9 3" xfId="49334" xr:uid="{137F1CEC-D2F9-48A3-9681-0AC8D097BA03}"/>
    <cellStyle name="Currency 2 2 2 2 2 5" xfId="7083" xr:uid="{2893FB57-C1F9-4ECA-9018-0A823229302D}"/>
    <cellStyle name="Currency 2 2 2 2 2 5 10" xfId="42503" xr:uid="{BD31FCA7-854F-4948-BB36-F8CA65601D80}"/>
    <cellStyle name="Currency 2 2 2 2 2 5 2" xfId="7084" xr:uid="{A33F2D8F-C8EE-4033-A1AA-BBE9EA18F0B2}"/>
    <cellStyle name="Currency 2 2 2 2 2 5 2 2" xfId="7085" xr:uid="{C2861195-1BEF-49B1-B27A-3E4B275666C0}"/>
    <cellStyle name="Currency 2 2 2 2 2 5 2 2 2" xfId="8798" xr:uid="{DB18B02C-318D-4CFF-B047-63669B7C949A}"/>
    <cellStyle name="Currency 2 2 2 2 2 5 2 2 2 2" xfId="12220" xr:uid="{C062F769-99A8-4C02-810A-5782513C14B7}"/>
    <cellStyle name="Currency 2 2 2 2 2 5 2 2 2 2 2" xfId="25910" xr:uid="{A5B5E954-7661-48CE-BB54-25399AC05688}"/>
    <cellStyle name="Currency 2 2 2 2 2 5 2 2 2 2 2 2" xfId="39602" xr:uid="{21AEDB3C-A304-494D-9305-86CB71E49A75}"/>
    <cellStyle name="Currency 2 2 2 2 2 5 2 2 2 2 2 3" xfId="54485" xr:uid="{F336C58A-DBAE-42C7-AE21-39C8899CC30A}"/>
    <cellStyle name="Currency 2 2 2 2 2 5 2 2 2 2 3" xfId="19066" xr:uid="{9DA011B8-5601-4D20-9538-68491DA22FAB}"/>
    <cellStyle name="Currency 2 2 2 2 2 5 2 2 2 2 4" xfId="32756" xr:uid="{CB027EDA-8121-4656-A39F-78D6A0A2463E}"/>
    <cellStyle name="Currency 2 2 2 2 2 5 2 2 2 2 5" xfId="47639" xr:uid="{25A2F900-3BBA-46F4-BF49-4FE2BBC11865}"/>
    <cellStyle name="Currency 2 2 2 2 2 5 2 2 2 3" xfId="22488" xr:uid="{8FFF7FAC-7281-47A5-8AA4-D594964C55D8}"/>
    <cellStyle name="Currency 2 2 2 2 2 5 2 2 2 3 2" xfId="36180" xr:uid="{E6117AA5-7B75-4730-920E-5AAA24B37B84}"/>
    <cellStyle name="Currency 2 2 2 2 2 5 2 2 2 3 3" xfId="51063" xr:uid="{CCA50684-F9F7-47DC-A9DF-CEA488BA3444}"/>
    <cellStyle name="Currency 2 2 2 2 2 5 2 2 2 4" xfId="15644" xr:uid="{6F1662BC-A4AD-418F-95A5-1C15BE3D2EB3}"/>
    <cellStyle name="Currency 2 2 2 2 2 5 2 2 2 5" xfId="29334" xr:uid="{186C4291-8149-4E7A-83AD-8B2BBAD313D3}"/>
    <cellStyle name="Currency 2 2 2 2 2 5 2 2 2 6" xfId="44217" xr:uid="{743B2580-E20B-446A-9DB4-A9E6416F7877}"/>
    <cellStyle name="Currency 2 2 2 2 2 5 2 2 3" xfId="10508" xr:uid="{89D5D259-3B6D-41CB-BEB0-4E903AFD592F}"/>
    <cellStyle name="Currency 2 2 2 2 2 5 2 2 3 2" xfId="24198" xr:uid="{2114FB37-55B4-4D58-9D9C-67DB9B487DDE}"/>
    <cellStyle name="Currency 2 2 2 2 2 5 2 2 3 2 2" xfId="37890" xr:uid="{B924684E-279E-4FDC-9A44-4A8ABE218D32}"/>
    <cellStyle name="Currency 2 2 2 2 2 5 2 2 3 2 3" xfId="52773" xr:uid="{E686A66A-E4A2-45E3-9C1B-67B7EC7D66F1}"/>
    <cellStyle name="Currency 2 2 2 2 2 5 2 2 3 3" xfId="17354" xr:uid="{96477E8B-0D89-4605-B4D1-52EEDC945912}"/>
    <cellStyle name="Currency 2 2 2 2 2 5 2 2 3 4" xfId="31044" xr:uid="{076B1340-E9FD-4863-8029-79336181E294}"/>
    <cellStyle name="Currency 2 2 2 2 2 5 2 2 3 5" xfId="45927" xr:uid="{5353F941-58A7-43CB-BF36-AFA9BCA8E196}"/>
    <cellStyle name="Currency 2 2 2 2 2 5 2 2 4" xfId="20776" xr:uid="{A4AFEBD0-D40C-4CE7-8223-1DBE368176A0}"/>
    <cellStyle name="Currency 2 2 2 2 2 5 2 2 4 2" xfId="34468" xr:uid="{3F3F236E-C7E4-4BB4-A19A-7B73AFE9129A}"/>
    <cellStyle name="Currency 2 2 2 2 2 5 2 2 4 3" xfId="49351" xr:uid="{723E9F5E-99E0-451F-8182-C00539ED7D7C}"/>
    <cellStyle name="Currency 2 2 2 2 2 5 2 2 5" xfId="13932" xr:uid="{BE35BB2E-F4A0-4AAE-9DC3-593304220D9F}"/>
    <cellStyle name="Currency 2 2 2 2 2 5 2 2 6" xfId="27622" xr:uid="{7F587016-F786-4CFE-BD5E-63708E1403E1}"/>
    <cellStyle name="Currency 2 2 2 2 2 5 2 2 7" xfId="42505" xr:uid="{8DA73B98-626B-4021-9EA9-7CD7D6672D69}"/>
    <cellStyle name="Currency 2 2 2 2 2 5 2 3" xfId="8797" xr:uid="{8FEE81B2-6D66-4BE7-9CA5-1B18CB61B6DD}"/>
    <cellStyle name="Currency 2 2 2 2 2 5 2 3 2" xfId="12219" xr:uid="{7E0BAA74-9F56-4ADD-82F2-340C99E50F8C}"/>
    <cellStyle name="Currency 2 2 2 2 2 5 2 3 2 2" xfId="25909" xr:uid="{29C0DA6C-B04E-477A-9343-29E972F779C2}"/>
    <cellStyle name="Currency 2 2 2 2 2 5 2 3 2 2 2" xfId="39601" xr:uid="{A51AD202-59C3-410F-8528-859047E97364}"/>
    <cellStyle name="Currency 2 2 2 2 2 5 2 3 2 2 3" xfId="54484" xr:uid="{D10D9A64-4E00-48B2-A75E-6077EDB3E569}"/>
    <cellStyle name="Currency 2 2 2 2 2 5 2 3 2 3" xfId="19065" xr:uid="{A4A3B0E8-C690-457B-BBCF-637583C09B02}"/>
    <cellStyle name="Currency 2 2 2 2 2 5 2 3 2 4" xfId="32755" xr:uid="{1D1F59D4-011E-4817-9C20-20198C5115E7}"/>
    <cellStyle name="Currency 2 2 2 2 2 5 2 3 2 5" xfId="47638" xr:uid="{A50B6F43-CD03-4F1B-8722-E7EFF44E319B}"/>
    <cellStyle name="Currency 2 2 2 2 2 5 2 3 3" xfId="22487" xr:uid="{5C2D318A-5878-48F8-A734-3643AA98EB19}"/>
    <cellStyle name="Currency 2 2 2 2 2 5 2 3 3 2" xfId="36179" xr:uid="{1B4C7BAD-8798-4B17-9087-E7CEB69E0973}"/>
    <cellStyle name="Currency 2 2 2 2 2 5 2 3 3 3" xfId="51062" xr:uid="{22BAFA73-8F65-4ED1-BE63-85630439149F}"/>
    <cellStyle name="Currency 2 2 2 2 2 5 2 3 4" xfId="15643" xr:uid="{C2A16C6D-3BD3-4EE1-8B8D-B5FCE08EDF6E}"/>
    <cellStyle name="Currency 2 2 2 2 2 5 2 3 5" xfId="29333" xr:uid="{335EB5A7-EEBE-4E18-BAC9-8BDDF81F4F61}"/>
    <cellStyle name="Currency 2 2 2 2 2 5 2 3 6" xfId="44216" xr:uid="{6BE4E200-A3F2-4824-9184-C3F68B90DC1F}"/>
    <cellStyle name="Currency 2 2 2 2 2 5 2 4" xfId="10507" xr:uid="{D028505E-DAC9-42D1-887E-9CDBD505123E}"/>
    <cellStyle name="Currency 2 2 2 2 2 5 2 4 2" xfId="24197" xr:uid="{71719367-C5AD-4632-895C-A22B689EA00A}"/>
    <cellStyle name="Currency 2 2 2 2 2 5 2 4 2 2" xfId="37889" xr:uid="{CDF68FD2-F8A7-448C-B4AA-B7415F2A9C2D}"/>
    <cellStyle name="Currency 2 2 2 2 2 5 2 4 2 3" xfId="52772" xr:uid="{ED3439FC-0648-4D4F-B8DF-1EA0C4E9A9BA}"/>
    <cellStyle name="Currency 2 2 2 2 2 5 2 4 3" xfId="17353" xr:uid="{0ADE626F-81BD-45F7-91EE-A8FF64B892A9}"/>
    <cellStyle name="Currency 2 2 2 2 2 5 2 4 4" xfId="31043" xr:uid="{EF6B4EC7-ABF6-49EC-9A67-8E22D420C72A}"/>
    <cellStyle name="Currency 2 2 2 2 2 5 2 4 5" xfId="45926" xr:uid="{85B4138A-E8E9-45E0-9EC9-97B89AD4DF2E}"/>
    <cellStyle name="Currency 2 2 2 2 2 5 2 5" xfId="20775" xr:uid="{9893FF90-5BC4-4412-B2B9-AE22FC9FFED5}"/>
    <cellStyle name="Currency 2 2 2 2 2 5 2 5 2" xfId="34467" xr:uid="{7E0BBCE0-3E39-4AF2-B7C5-5F575EF91C37}"/>
    <cellStyle name="Currency 2 2 2 2 2 5 2 5 3" xfId="49350" xr:uid="{43840509-D5D9-47B6-89AB-6EABAFCEAFA9}"/>
    <cellStyle name="Currency 2 2 2 2 2 5 2 6" xfId="13931" xr:uid="{29D73E19-85F4-4FCF-9ACE-B760DDEDAAFB}"/>
    <cellStyle name="Currency 2 2 2 2 2 5 2 7" xfId="27621" xr:uid="{A678C28C-45CF-44C6-A20F-DFD88E8FD6D0}"/>
    <cellStyle name="Currency 2 2 2 2 2 5 2 8" xfId="42504" xr:uid="{AEDA0BEC-8B29-45D4-AD7B-FB31C51FBD32}"/>
    <cellStyle name="Currency 2 2 2 2 2 5 3" xfId="7086" xr:uid="{B4536A6A-352D-40F1-9D64-5698BC66E632}"/>
    <cellStyle name="Currency 2 2 2 2 2 5 3 2" xfId="8799" xr:uid="{240C988F-9DB5-4BF9-9324-E00514C44C53}"/>
    <cellStyle name="Currency 2 2 2 2 2 5 3 2 2" xfId="12221" xr:uid="{BB8E956A-7835-46FD-9406-540ED650BC54}"/>
    <cellStyle name="Currency 2 2 2 2 2 5 3 2 2 2" xfId="25911" xr:uid="{1A8E0D7E-022E-43A5-A103-16D3806C6E80}"/>
    <cellStyle name="Currency 2 2 2 2 2 5 3 2 2 2 2" xfId="39603" xr:uid="{040D2F4E-50F2-432C-8C57-2C5E42E9973D}"/>
    <cellStyle name="Currency 2 2 2 2 2 5 3 2 2 2 3" xfId="54486" xr:uid="{BEED8E4C-840C-401F-978A-9F7A6FE0084C}"/>
    <cellStyle name="Currency 2 2 2 2 2 5 3 2 2 3" xfId="19067" xr:uid="{A292C8EF-78C9-477A-BA69-2897DFD6F1F8}"/>
    <cellStyle name="Currency 2 2 2 2 2 5 3 2 2 4" xfId="32757" xr:uid="{32D2C549-FAB9-4223-89F0-DDCBE95229B0}"/>
    <cellStyle name="Currency 2 2 2 2 2 5 3 2 2 5" xfId="47640" xr:uid="{805EDAC0-E506-4B53-BF49-1EEF66F5BEB8}"/>
    <cellStyle name="Currency 2 2 2 2 2 5 3 2 3" xfId="22489" xr:uid="{6C6EB043-84E2-4C0C-A32D-EBB5F5832DAB}"/>
    <cellStyle name="Currency 2 2 2 2 2 5 3 2 3 2" xfId="36181" xr:uid="{7994CEFC-2447-459D-90C0-FD048DCF2153}"/>
    <cellStyle name="Currency 2 2 2 2 2 5 3 2 3 3" xfId="51064" xr:uid="{3CD3C515-434C-4DE2-B70D-CDD8F435A387}"/>
    <cellStyle name="Currency 2 2 2 2 2 5 3 2 4" xfId="15645" xr:uid="{10F59E58-F5E1-49BE-958E-542F03256635}"/>
    <cellStyle name="Currency 2 2 2 2 2 5 3 2 5" xfId="29335" xr:uid="{E7C92CFD-5AC5-4BF9-87B1-2568C917F8F1}"/>
    <cellStyle name="Currency 2 2 2 2 2 5 3 2 6" xfId="44218" xr:uid="{BDB83C42-E1BF-4314-A8F5-6EDDEC1C8D65}"/>
    <cellStyle name="Currency 2 2 2 2 2 5 3 3" xfId="10509" xr:uid="{41A9B9CF-6373-47B7-8F4B-8233E4C1C7EE}"/>
    <cellStyle name="Currency 2 2 2 2 2 5 3 3 2" xfId="24199" xr:uid="{8EF71159-3FAD-43A8-88F5-52C1849338C3}"/>
    <cellStyle name="Currency 2 2 2 2 2 5 3 3 2 2" xfId="37891" xr:uid="{4C27E627-78DA-42C4-9C51-2E8631D114A9}"/>
    <cellStyle name="Currency 2 2 2 2 2 5 3 3 2 3" xfId="52774" xr:uid="{614EC6F1-ED27-4DE5-B307-4520C657613C}"/>
    <cellStyle name="Currency 2 2 2 2 2 5 3 3 3" xfId="17355" xr:uid="{7299C5D2-9F61-4B7B-A821-D8D25848B2F7}"/>
    <cellStyle name="Currency 2 2 2 2 2 5 3 3 4" xfId="31045" xr:uid="{C05E8E28-4126-4266-9A8F-16A1F4908C11}"/>
    <cellStyle name="Currency 2 2 2 2 2 5 3 3 5" xfId="45928" xr:uid="{04049699-CDD1-49BC-B917-00E2467F6764}"/>
    <cellStyle name="Currency 2 2 2 2 2 5 3 4" xfId="20777" xr:uid="{780B30B5-8475-498E-A8B3-0A1F7B95A1E7}"/>
    <cellStyle name="Currency 2 2 2 2 2 5 3 4 2" xfId="34469" xr:uid="{3EEAC5FC-22A8-487B-B377-1F35C4357C07}"/>
    <cellStyle name="Currency 2 2 2 2 2 5 3 4 3" xfId="49352" xr:uid="{59704EB4-5B22-4C15-854E-C7EA70D59D91}"/>
    <cellStyle name="Currency 2 2 2 2 2 5 3 5" xfId="13933" xr:uid="{DC5473E7-7706-4801-8AF7-F139A3F4D934}"/>
    <cellStyle name="Currency 2 2 2 2 2 5 3 6" xfId="27623" xr:uid="{D8D22564-2B20-43FA-BA40-FDC0E7CF3441}"/>
    <cellStyle name="Currency 2 2 2 2 2 5 3 7" xfId="42506" xr:uid="{C8F88697-9CE7-4236-A01C-F9C52A125D68}"/>
    <cellStyle name="Currency 2 2 2 2 2 5 4" xfId="7087" xr:uid="{95E7BE69-2406-4687-AC82-A28E1054BB33}"/>
    <cellStyle name="Currency 2 2 2 2 2 5 4 2" xfId="8800" xr:uid="{C680828A-8FA7-4087-9741-5762E9122597}"/>
    <cellStyle name="Currency 2 2 2 2 2 5 4 2 2" xfId="12222" xr:uid="{F6457D0A-5E4C-4310-A28A-161FCD4F5C57}"/>
    <cellStyle name="Currency 2 2 2 2 2 5 4 2 2 2" xfId="25912" xr:uid="{4C43C2A0-209E-49D3-9182-6779030ECEA7}"/>
    <cellStyle name="Currency 2 2 2 2 2 5 4 2 2 2 2" xfId="39604" xr:uid="{121C4F52-9907-4AFE-82E8-E46396EB3C3E}"/>
    <cellStyle name="Currency 2 2 2 2 2 5 4 2 2 2 3" xfId="54487" xr:uid="{09601959-CEC9-4AD8-A6A7-B53B9B2951D7}"/>
    <cellStyle name="Currency 2 2 2 2 2 5 4 2 2 3" xfId="19068" xr:uid="{E03CFD5E-A125-464C-BBC5-40F09752EAB4}"/>
    <cellStyle name="Currency 2 2 2 2 2 5 4 2 2 4" xfId="32758" xr:uid="{04AD41E8-0249-45D8-B785-A6430E2FD09D}"/>
    <cellStyle name="Currency 2 2 2 2 2 5 4 2 2 5" xfId="47641" xr:uid="{089551B4-6B54-4698-AD70-692FADA0FA7B}"/>
    <cellStyle name="Currency 2 2 2 2 2 5 4 2 3" xfId="22490" xr:uid="{A03760F3-0C7A-4E73-A20F-5838416669F0}"/>
    <cellStyle name="Currency 2 2 2 2 2 5 4 2 3 2" xfId="36182" xr:uid="{7602A19C-CC06-4690-9CD8-D76C67E811A7}"/>
    <cellStyle name="Currency 2 2 2 2 2 5 4 2 3 3" xfId="51065" xr:uid="{C7B17C1B-873A-4D84-854A-131D69328317}"/>
    <cellStyle name="Currency 2 2 2 2 2 5 4 2 4" xfId="15646" xr:uid="{98C553D0-821E-4018-B33D-4602935E0FFD}"/>
    <cellStyle name="Currency 2 2 2 2 2 5 4 2 5" xfId="29336" xr:uid="{0A7A0D68-779A-40A5-B6E5-7805DB9FDDD4}"/>
    <cellStyle name="Currency 2 2 2 2 2 5 4 2 6" xfId="44219" xr:uid="{27239B75-5D72-4E7F-B7F2-6BE90EA7EBEF}"/>
    <cellStyle name="Currency 2 2 2 2 2 5 4 3" xfId="10510" xr:uid="{59D8482E-FFFD-4853-ADBE-2E4855D28277}"/>
    <cellStyle name="Currency 2 2 2 2 2 5 4 3 2" xfId="24200" xr:uid="{3B358D35-D9C5-40C4-802C-DFBEEE38D742}"/>
    <cellStyle name="Currency 2 2 2 2 2 5 4 3 2 2" xfId="37892" xr:uid="{8C3FA6D9-5D38-405E-B934-19369CA9646E}"/>
    <cellStyle name="Currency 2 2 2 2 2 5 4 3 2 3" xfId="52775" xr:uid="{D17421F6-ABBD-432A-A141-9B865EA78A1A}"/>
    <cellStyle name="Currency 2 2 2 2 2 5 4 3 3" xfId="17356" xr:uid="{AC62732B-0E5C-484A-97CC-9792519D8BA7}"/>
    <cellStyle name="Currency 2 2 2 2 2 5 4 3 4" xfId="31046" xr:uid="{E9E0E9B4-ACB0-4440-A444-2CE28E40189C}"/>
    <cellStyle name="Currency 2 2 2 2 2 5 4 3 5" xfId="45929" xr:uid="{C24A95AC-5514-4D74-A0CC-DEEAC25160D4}"/>
    <cellStyle name="Currency 2 2 2 2 2 5 4 4" xfId="20778" xr:uid="{6538F8E5-0C7B-4A64-9327-86D5F55EC1CA}"/>
    <cellStyle name="Currency 2 2 2 2 2 5 4 4 2" xfId="34470" xr:uid="{92D2E729-0494-42A6-930B-097496DD009D}"/>
    <cellStyle name="Currency 2 2 2 2 2 5 4 4 3" xfId="49353" xr:uid="{0F03DB9A-8770-4078-89CD-3F9D55103D8B}"/>
    <cellStyle name="Currency 2 2 2 2 2 5 4 5" xfId="13934" xr:uid="{0258EF8A-0589-4059-BFDE-6B21AD9CC8D6}"/>
    <cellStyle name="Currency 2 2 2 2 2 5 4 6" xfId="27624" xr:uid="{CDC29064-2F70-4B72-BF24-CB67BED98E7E}"/>
    <cellStyle name="Currency 2 2 2 2 2 5 4 7" xfId="42507" xr:uid="{61731950-CC7E-431E-BA0A-C5EEFD36A915}"/>
    <cellStyle name="Currency 2 2 2 2 2 5 5" xfId="8796" xr:uid="{1B82A7E3-02F6-4341-B251-096162A6E2B4}"/>
    <cellStyle name="Currency 2 2 2 2 2 5 5 2" xfId="12218" xr:uid="{1A13461E-8728-49F0-8655-AE5A0CA1D021}"/>
    <cellStyle name="Currency 2 2 2 2 2 5 5 2 2" xfId="25908" xr:uid="{E7E4CF4D-1B9D-4411-A833-9032EF607C41}"/>
    <cellStyle name="Currency 2 2 2 2 2 5 5 2 2 2" xfId="39600" xr:uid="{4B41E375-06C0-4FFD-91E2-51388D340D8D}"/>
    <cellStyle name="Currency 2 2 2 2 2 5 5 2 2 3" xfId="54483" xr:uid="{99B02F74-584D-41A3-9ACC-EF25B7F79A05}"/>
    <cellStyle name="Currency 2 2 2 2 2 5 5 2 3" xfId="19064" xr:uid="{98AAE151-34B6-49EC-B273-4E08F7652BE6}"/>
    <cellStyle name="Currency 2 2 2 2 2 5 5 2 4" xfId="32754" xr:uid="{813B1EE5-57D1-45E4-962D-45533A931980}"/>
    <cellStyle name="Currency 2 2 2 2 2 5 5 2 5" xfId="47637" xr:uid="{E89F8CEE-F07B-436C-A762-69848F91D223}"/>
    <cellStyle name="Currency 2 2 2 2 2 5 5 3" xfId="22486" xr:uid="{86BBA5FD-BAD4-4DD7-8379-418041A7087F}"/>
    <cellStyle name="Currency 2 2 2 2 2 5 5 3 2" xfId="36178" xr:uid="{424F464D-F54B-4FCA-9960-598679979DA5}"/>
    <cellStyle name="Currency 2 2 2 2 2 5 5 3 3" xfId="51061" xr:uid="{E2F31E91-915F-4D46-8887-243E51B68378}"/>
    <cellStyle name="Currency 2 2 2 2 2 5 5 4" xfId="15642" xr:uid="{65E5DA86-D0CA-447E-8013-24C919FED222}"/>
    <cellStyle name="Currency 2 2 2 2 2 5 5 5" xfId="29332" xr:uid="{6E87061F-C778-4D16-9D33-615CAF7203E3}"/>
    <cellStyle name="Currency 2 2 2 2 2 5 5 6" xfId="44215" xr:uid="{B6140EDE-E645-45E2-AEBA-EC3293224C3C}"/>
    <cellStyle name="Currency 2 2 2 2 2 5 6" xfId="10506" xr:uid="{7B54CBF3-E3DC-4EA7-A278-6B30E4B95432}"/>
    <cellStyle name="Currency 2 2 2 2 2 5 6 2" xfId="24196" xr:uid="{B6A9AA4B-1AE5-4263-8A30-909B6EDDE7F7}"/>
    <cellStyle name="Currency 2 2 2 2 2 5 6 2 2" xfId="37888" xr:uid="{A6356C3A-4D5A-4F79-88E5-7E4284DB1CD5}"/>
    <cellStyle name="Currency 2 2 2 2 2 5 6 2 3" xfId="52771" xr:uid="{6F02F55A-3E9D-4CC0-A955-F9982872E358}"/>
    <cellStyle name="Currency 2 2 2 2 2 5 6 3" xfId="17352" xr:uid="{A6C7AAA7-5340-4C4A-BFDE-754A1511EF4E}"/>
    <cellStyle name="Currency 2 2 2 2 2 5 6 4" xfId="31042" xr:uid="{69CDECC2-D98C-41AD-8A52-B4BF1C83DA77}"/>
    <cellStyle name="Currency 2 2 2 2 2 5 6 5" xfId="45925" xr:uid="{F0E4EB50-46A6-485A-BB3F-156532DED177}"/>
    <cellStyle name="Currency 2 2 2 2 2 5 7" xfId="20774" xr:uid="{8F9C0541-05A2-48BD-9475-56AC1375135C}"/>
    <cellStyle name="Currency 2 2 2 2 2 5 7 2" xfId="34466" xr:uid="{0346B879-A6FD-4A33-AEE9-495CD5710FAC}"/>
    <cellStyle name="Currency 2 2 2 2 2 5 7 3" xfId="49349" xr:uid="{DCA073E3-9EAA-4827-B999-66310EBCDE0E}"/>
    <cellStyle name="Currency 2 2 2 2 2 5 8" xfId="13930" xr:uid="{5B075522-FB14-4997-92FE-13E6DE9CB21F}"/>
    <cellStyle name="Currency 2 2 2 2 2 5 9" xfId="27620" xr:uid="{69F66F69-2503-4F57-9BB6-D2C678DE2F29}"/>
    <cellStyle name="Currency 2 2 2 2 2 6" xfId="7088" xr:uid="{4A537A65-7E17-47E6-B9DB-FF8EC0D756CC}"/>
    <cellStyle name="Currency 2 2 2 2 2 6 10" xfId="42508" xr:uid="{FAB9C78A-57E8-425D-A3AC-3734936ECF4E}"/>
    <cellStyle name="Currency 2 2 2 2 2 6 2" xfId="7089" xr:uid="{43F206CC-2DA0-4FE0-BE84-9DD765574116}"/>
    <cellStyle name="Currency 2 2 2 2 2 6 2 2" xfId="7090" xr:uid="{659D1110-C4A8-451C-95FB-D4589BBC1CFD}"/>
    <cellStyle name="Currency 2 2 2 2 2 6 2 2 2" xfId="8803" xr:uid="{4E77573B-1FB8-4D16-AF34-1132933A51B1}"/>
    <cellStyle name="Currency 2 2 2 2 2 6 2 2 2 2" xfId="12225" xr:uid="{4434BADE-222B-4CA1-8BB5-E07196660AA0}"/>
    <cellStyle name="Currency 2 2 2 2 2 6 2 2 2 2 2" xfId="25915" xr:uid="{88D295FF-D393-4292-86DF-E84B9E587C7D}"/>
    <cellStyle name="Currency 2 2 2 2 2 6 2 2 2 2 2 2" xfId="39607" xr:uid="{336E1193-73AD-4A1B-9272-E0CA1810825C}"/>
    <cellStyle name="Currency 2 2 2 2 2 6 2 2 2 2 2 3" xfId="54490" xr:uid="{5C7E07C3-0959-4EBC-B9BB-9130FACCE5BF}"/>
    <cellStyle name="Currency 2 2 2 2 2 6 2 2 2 2 3" xfId="19071" xr:uid="{6B4303E3-7860-4ABB-86E4-3D005EF2BF62}"/>
    <cellStyle name="Currency 2 2 2 2 2 6 2 2 2 2 4" xfId="32761" xr:uid="{60722BEA-FF3F-4270-BBEF-F98B57B79B03}"/>
    <cellStyle name="Currency 2 2 2 2 2 6 2 2 2 2 5" xfId="47644" xr:uid="{3815B75E-1DE0-40CA-91FA-5F01F47CD6CB}"/>
    <cellStyle name="Currency 2 2 2 2 2 6 2 2 2 3" xfId="22493" xr:uid="{2909BFD3-D2A2-4DBE-8110-221615ED1F44}"/>
    <cellStyle name="Currency 2 2 2 2 2 6 2 2 2 3 2" xfId="36185" xr:uid="{BD3B11A0-CB7A-4839-8287-F2D8D7CEB422}"/>
    <cellStyle name="Currency 2 2 2 2 2 6 2 2 2 3 3" xfId="51068" xr:uid="{2BCFF939-92D0-4C98-8B32-20DF09456A7E}"/>
    <cellStyle name="Currency 2 2 2 2 2 6 2 2 2 4" xfId="15649" xr:uid="{5A46BBA1-BC87-4648-9E45-974FF06F4C4A}"/>
    <cellStyle name="Currency 2 2 2 2 2 6 2 2 2 5" xfId="29339" xr:uid="{52ADFD91-0FDF-4742-96A2-05DBE81362DA}"/>
    <cellStyle name="Currency 2 2 2 2 2 6 2 2 2 6" xfId="44222" xr:uid="{A9540C33-E0DA-49CD-AD36-D9B150462C3F}"/>
    <cellStyle name="Currency 2 2 2 2 2 6 2 2 3" xfId="10513" xr:uid="{98C9C750-EE2D-4930-A1C2-4CEC072C9FF4}"/>
    <cellStyle name="Currency 2 2 2 2 2 6 2 2 3 2" xfId="24203" xr:uid="{8469FCB4-E591-400F-B0A1-EB197602B825}"/>
    <cellStyle name="Currency 2 2 2 2 2 6 2 2 3 2 2" xfId="37895" xr:uid="{D96DB34E-3987-48DE-9C78-596C5E390050}"/>
    <cellStyle name="Currency 2 2 2 2 2 6 2 2 3 2 3" xfId="52778" xr:uid="{8F687E93-00D7-4973-8D84-E92514A74A82}"/>
    <cellStyle name="Currency 2 2 2 2 2 6 2 2 3 3" xfId="17359" xr:uid="{56AA734A-41A6-4746-AA4E-A8AE9F5D9405}"/>
    <cellStyle name="Currency 2 2 2 2 2 6 2 2 3 4" xfId="31049" xr:uid="{ED3AA075-2EF9-456C-A776-4F616F72112D}"/>
    <cellStyle name="Currency 2 2 2 2 2 6 2 2 3 5" xfId="45932" xr:uid="{934A5CE2-913A-4685-BA63-EAFC274A2F0C}"/>
    <cellStyle name="Currency 2 2 2 2 2 6 2 2 4" xfId="20781" xr:uid="{27F6C111-B37D-4755-ADCC-BCEF93E4FE1C}"/>
    <cellStyle name="Currency 2 2 2 2 2 6 2 2 4 2" xfId="34473" xr:uid="{28ADD78D-C727-4080-A2E2-D13436FD3AEB}"/>
    <cellStyle name="Currency 2 2 2 2 2 6 2 2 4 3" xfId="49356" xr:uid="{BFA45892-A3AA-4834-A5E5-B2A98458B990}"/>
    <cellStyle name="Currency 2 2 2 2 2 6 2 2 5" xfId="13937" xr:uid="{A0B89BE4-5303-4A02-B8C8-935497FF6F0B}"/>
    <cellStyle name="Currency 2 2 2 2 2 6 2 2 6" xfId="27627" xr:uid="{F8B01988-B95D-40F2-B0C8-09FD543E8C11}"/>
    <cellStyle name="Currency 2 2 2 2 2 6 2 2 7" xfId="42510" xr:uid="{062AE389-BD43-45CE-B72B-D170110CAA66}"/>
    <cellStyle name="Currency 2 2 2 2 2 6 2 3" xfId="8802" xr:uid="{4C18CC79-DE27-4EAC-AC38-266F76B6C7A4}"/>
    <cellStyle name="Currency 2 2 2 2 2 6 2 3 2" xfId="12224" xr:uid="{EDF560B4-3D87-4236-83DC-8F0CF9002F32}"/>
    <cellStyle name="Currency 2 2 2 2 2 6 2 3 2 2" xfId="25914" xr:uid="{2ADE7E9F-0928-444B-B4A3-C2B6C38B7770}"/>
    <cellStyle name="Currency 2 2 2 2 2 6 2 3 2 2 2" xfId="39606" xr:uid="{CEE75772-4668-4BAC-A34A-F771BBAB7DB9}"/>
    <cellStyle name="Currency 2 2 2 2 2 6 2 3 2 2 3" xfId="54489" xr:uid="{402CBC35-79EB-448D-A597-6B84F7C3B476}"/>
    <cellStyle name="Currency 2 2 2 2 2 6 2 3 2 3" xfId="19070" xr:uid="{533B45F2-6B84-4D39-BE71-5A37C90A564E}"/>
    <cellStyle name="Currency 2 2 2 2 2 6 2 3 2 4" xfId="32760" xr:uid="{37686760-52FE-4FFE-BC50-65D3D6BBB11B}"/>
    <cellStyle name="Currency 2 2 2 2 2 6 2 3 2 5" xfId="47643" xr:uid="{B702822B-C915-4840-A254-7EBF37F2E9D9}"/>
    <cellStyle name="Currency 2 2 2 2 2 6 2 3 3" xfId="22492" xr:uid="{BD0D316C-C912-4CD4-9E42-A948D6A6EFEF}"/>
    <cellStyle name="Currency 2 2 2 2 2 6 2 3 3 2" xfId="36184" xr:uid="{E132D72B-3274-428F-A9A9-6D0010EE73CC}"/>
    <cellStyle name="Currency 2 2 2 2 2 6 2 3 3 3" xfId="51067" xr:uid="{B7839ECF-4071-4EA6-89C3-46202FF34BD9}"/>
    <cellStyle name="Currency 2 2 2 2 2 6 2 3 4" xfId="15648" xr:uid="{D03DA058-3745-46F2-8A9C-4B1E5F57AED9}"/>
    <cellStyle name="Currency 2 2 2 2 2 6 2 3 5" xfId="29338" xr:uid="{3B0031AA-E85A-457C-ACA7-17BAADB3DD14}"/>
    <cellStyle name="Currency 2 2 2 2 2 6 2 3 6" xfId="44221" xr:uid="{C4292866-C358-4A35-9E2D-D4DFF49F75E5}"/>
    <cellStyle name="Currency 2 2 2 2 2 6 2 4" xfId="10512" xr:uid="{CF8240A7-45B2-4C6E-9C94-11FD78249DF9}"/>
    <cellStyle name="Currency 2 2 2 2 2 6 2 4 2" xfId="24202" xr:uid="{E2FE5FB5-E392-4A72-8801-CFF28925098D}"/>
    <cellStyle name="Currency 2 2 2 2 2 6 2 4 2 2" xfId="37894" xr:uid="{B908BF94-F3F0-4F0E-8825-3A6FBE1CC090}"/>
    <cellStyle name="Currency 2 2 2 2 2 6 2 4 2 3" xfId="52777" xr:uid="{795434C3-9325-4BEC-A18E-70B1A9F5D9DC}"/>
    <cellStyle name="Currency 2 2 2 2 2 6 2 4 3" xfId="17358" xr:uid="{23E0791B-07CB-4F47-8842-049A09AD2369}"/>
    <cellStyle name="Currency 2 2 2 2 2 6 2 4 4" xfId="31048" xr:uid="{98A2FE64-420C-481D-928D-BB3349D7FD73}"/>
    <cellStyle name="Currency 2 2 2 2 2 6 2 4 5" xfId="45931" xr:uid="{E57DB20B-9CA6-47B5-A239-010DF44554A5}"/>
    <cellStyle name="Currency 2 2 2 2 2 6 2 5" xfId="20780" xr:uid="{AD0F7DC4-31A4-4A47-9D85-21313F751AA4}"/>
    <cellStyle name="Currency 2 2 2 2 2 6 2 5 2" xfId="34472" xr:uid="{73E71722-2A4C-4C0D-9F2E-2CCFCC4ADB40}"/>
    <cellStyle name="Currency 2 2 2 2 2 6 2 5 3" xfId="49355" xr:uid="{9403A60F-685F-48E4-B88D-1BE295C0ABC9}"/>
    <cellStyle name="Currency 2 2 2 2 2 6 2 6" xfId="13936" xr:uid="{B6EE79A4-D430-41D9-A42C-2569EFA6221C}"/>
    <cellStyle name="Currency 2 2 2 2 2 6 2 7" xfId="27626" xr:uid="{909A33EF-0790-41F4-9A7D-C5D639FFE078}"/>
    <cellStyle name="Currency 2 2 2 2 2 6 2 8" xfId="42509" xr:uid="{F7E928D0-BF80-4F3B-9CAC-600502E70B1F}"/>
    <cellStyle name="Currency 2 2 2 2 2 6 3" xfId="7091" xr:uid="{A19769C2-EA97-4549-887D-B3D9B7737C7E}"/>
    <cellStyle name="Currency 2 2 2 2 2 6 3 2" xfId="8804" xr:uid="{659258D8-3890-4E70-898F-1CC362664962}"/>
    <cellStyle name="Currency 2 2 2 2 2 6 3 2 2" xfId="12226" xr:uid="{6730C9CF-1309-4128-8797-44569AA75559}"/>
    <cellStyle name="Currency 2 2 2 2 2 6 3 2 2 2" xfId="25916" xr:uid="{889DC173-B5EB-4B0E-A5F6-91A94B74F856}"/>
    <cellStyle name="Currency 2 2 2 2 2 6 3 2 2 2 2" xfId="39608" xr:uid="{F6101A6F-457D-40FB-B0E6-AEEA3DD774B1}"/>
    <cellStyle name="Currency 2 2 2 2 2 6 3 2 2 2 3" xfId="54491" xr:uid="{5F40D10B-B7DB-4B64-9E11-15E9EDAE53F8}"/>
    <cellStyle name="Currency 2 2 2 2 2 6 3 2 2 3" xfId="19072" xr:uid="{37AD40E1-3892-421D-AD57-5E19C3FDB2C9}"/>
    <cellStyle name="Currency 2 2 2 2 2 6 3 2 2 4" xfId="32762" xr:uid="{90A195F9-DA7F-44A2-849A-A2C25420865C}"/>
    <cellStyle name="Currency 2 2 2 2 2 6 3 2 2 5" xfId="47645" xr:uid="{FD26E7C4-88DA-487B-8C8A-9983A0AEBC9B}"/>
    <cellStyle name="Currency 2 2 2 2 2 6 3 2 3" xfId="22494" xr:uid="{F80FC1C3-2BA7-4046-9C78-CC8246383028}"/>
    <cellStyle name="Currency 2 2 2 2 2 6 3 2 3 2" xfId="36186" xr:uid="{6C6D9E0F-CB8D-4FD8-A0F0-6A95B242A36C}"/>
    <cellStyle name="Currency 2 2 2 2 2 6 3 2 3 3" xfId="51069" xr:uid="{542ACDFB-566B-4838-9565-D5C98CD24344}"/>
    <cellStyle name="Currency 2 2 2 2 2 6 3 2 4" xfId="15650" xr:uid="{599269A6-C21C-4171-A628-78306F8A9D2C}"/>
    <cellStyle name="Currency 2 2 2 2 2 6 3 2 5" xfId="29340" xr:uid="{0FE0A1DE-45EF-4A6E-8CC2-860A27566013}"/>
    <cellStyle name="Currency 2 2 2 2 2 6 3 2 6" xfId="44223" xr:uid="{7F6AE960-C25D-4B10-BD2D-53013A25453C}"/>
    <cellStyle name="Currency 2 2 2 2 2 6 3 3" xfId="10514" xr:uid="{A8761CE9-A991-43C0-AF40-971131DA8EFE}"/>
    <cellStyle name="Currency 2 2 2 2 2 6 3 3 2" xfId="24204" xr:uid="{3F21F5EA-4F6B-4E46-B296-14A68393F4B6}"/>
    <cellStyle name="Currency 2 2 2 2 2 6 3 3 2 2" xfId="37896" xr:uid="{0339C422-0BD6-4765-B1D4-318A282B4085}"/>
    <cellStyle name="Currency 2 2 2 2 2 6 3 3 2 3" xfId="52779" xr:uid="{F0E46104-A392-414F-9BCE-724BF053F256}"/>
    <cellStyle name="Currency 2 2 2 2 2 6 3 3 3" xfId="17360" xr:uid="{53260A78-B500-4383-80B8-9B42CF0A2EEB}"/>
    <cellStyle name="Currency 2 2 2 2 2 6 3 3 4" xfId="31050" xr:uid="{FD7A695D-0673-43D4-A268-BF7EC1AA4295}"/>
    <cellStyle name="Currency 2 2 2 2 2 6 3 3 5" xfId="45933" xr:uid="{86A1389A-1C67-4899-A273-E804CA9E84D3}"/>
    <cellStyle name="Currency 2 2 2 2 2 6 3 4" xfId="20782" xr:uid="{2F1F3A54-F4D7-45F2-99E1-D29FE55D305E}"/>
    <cellStyle name="Currency 2 2 2 2 2 6 3 4 2" xfId="34474" xr:uid="{8C8414C0-859E-45D1-85E4-A671CA4A40BE}"/>
    <cellStyle name="Currency 2 2 2 2 2 6 3 4 3" xfId="49357" xr:uid="{8C15E1DC-5EE5-4934-9B0D-2E623A110C13}"/>
    <cellStyle name="Currency 2 2 2 2 2 6 3 5" xfId="13938" xr:uid="{3C829FE2-B500-4824-AC92-0802C1402005}"/>
    <cellStyle name="Currency 2 2 2 2 2 6 3 6" xfId="27628" xr:uid="{9E263647-306A-42B8-A060-D28781C93480}"/>
    <cellStyle name="Currency 2 2 2 2 2 6 3 7" xfId="42511" xr:uid="{6212E216-6003-4C6F-B378-2134297109E4}"/>
    <cellStyle name="Currency 2 2 2 2 2 6 4" xfId="7092" xr:uid="{053B29EA-CD8F-4243-AF1C-624F73E14FD7}"/>
    <cellStyle name="Currency 2 2 2 2 2 6 4 2" xfId="8805" xr:uid="{9B88AC71-B7C9-48B9-981C-AABE1836095B}"/>
    <cellStyle name="Currency 2 2 2 2 2 6 4 2 2" xfId="12227" xr:uid="{52122A73-4B01-45EE-8ADF-34743E6D5EB5}"/>
    <cellStyle name="Currency 2 2 2 2 2 6 4 2 2 2" xfId="25917" xr:uid="{5E3246B3-1B33-4BB8-A72F-AA9D3FFC7E7C}"/>
    <cellStyle name="Currency 2 2 2 2 2 6 4 2 2 2 2" xfId="39609" xr:uid="{7F636C6F-BDEC-404B-9444-8B8A9A024093}"/>
    <cellStyle name="Currency 2 2 2 2 2 6 4 2 2 2 3" xfId="54492" xr:uid="{9E136F31-50D3-4557-AFE7-B57BFA999E23}"/>
    <cellStyle name="Currency 2 2 2 2 2 6 4 2 2 3" xfId="19073" xr:uid="{6BA07427-73DD-4334-B2AD-CAC357ECFA43}"/>
    <cellStyle name="Currency 2 2 2 2 2 6 4 2 2 4" xfId="32763" xr:uid="{C13F926F-01A7-41E9-A574-8FDE9FFBF801}"/>
    <cellStyle name="Currency 2 2 2 2 2 6 4 2 2 5" xfId="47646" xr:uid="{FC97D416-40C8-4B34-9372-A97ED750BFF9}"/>
    <cellStyle name="Currency 2 2 2 2 2 6 4 2 3" xfId="22495" xr:uid="{CD3B24D6-E626-46AC-A639-808373068EC3}"/>
    <cellStyle name="Currency 2 2 2 2 2 6 4 2 3 2" xfId="36187" xr:uid="{4A4D2889-BEBF-4E44-9AC2-EFBA0135A6B2}"/>
    <cellStyle name="Currency 2 2 2 2 2 6 4 2 3 3" xfId="51070" xr:uid="{32C490FD-FC7D-4404-A315-AF2BF2109B78}"/>
    <cellStyle name="Currency 2 2 2 2 2 6 4 2 4" xfId="15651" xr:uid="{7EE1CCF9-B52C-4CD6-B199-F32C95FE4B6A}"/>
    <cellStyle name="Currency 2 2 2 2 2 6 4 2 5" xfId="29341" xr:uid="{CBED0092-4656-4A0D-983A-6D447973BDB3}"/>
    <cellStyle name="Currency 2 2 2 2 2 6 4 2 6" xfId="44224" xr:uid="{2B6B516E-5180-4082-B461-F7246763FD75}"/>
    <cellStyle name="Currency 2 2 2 2 2 6 4 3" xfId="10515" xr:uid="{598096DF-7D31-465F-8BCC-9F6340877E78}"/>
    <cellStyle name="Currency 2 2 2 2 2 6 4 3 2" xfId="24205" xr:uid="{5E26B141-9D72-4522-9730-E9D49C8A7990}"/>
    <cellStyle name="Currency 2 2 2 2 2 6 4 3 2 2" xfId="37897" xr:uid="{7C7E5911-CE01-4684-B58C-BD4A61E75399}"/>
    <cellStyle name="Currency 2 2 2 2 2 6 4 3 2 3" xfId="52780" xr:uid="{07A4A302-73C7-4CE7-A81F-CAA738694A2D}"/>
    <cellStyle name="Currency 2 2 2 2 2 6 4 3 3" xfId="17361" xr:uid="{62B70D27-690D-485E-9041-9D9BD6CD9E27}"/>
    <cellStyle name="Currency 2 2 2 2 2 6 4 3 4" xfId="31051" xr:uid="{799AE409-B4F9-4D36-ACCA-EA87B57E7D47}"/>
    <cellStyle name="Currency 2 2 2 2 2 6 4 3 5" xfId="45934" xr:uid="{795219E6-8053-4CB3-9ACD-8D863C2E6C2E}"/>
    <cellStyle name="Currency 2 2 2 2 2 6 4 4" xfId="20783" xr:uid="{C1B3EEDE-7B2C-4017-BDFF-D861B4C29BE1}"/>
    <cellStyle name="Currency 2 2 2 2 2 6 4 4 2" xfId="34475" xr:uid="{46F8DE02-A68A-40AC-9A18-D768C0227E62}"/>
    <cellStyle name="Currency 2 2 2 2 2 6 4 4 3" xfId="49358" xr:uid="{6DF007D3-DCD0-4A3F-89DB-0078F1954C01}"/>
    <cellStyle name="Currency 2 2 2 2 2 6 4 5" xfId="13939" xr:uid="{1D8CC24C-F8D6-4471-A8D9-B28CE00464A6}"/>
    <cellStyle name="Currency 2 2 2 2 2 6 4 6" xfId="27629" xr:uid="{E7619CA3-EAE1-46FB-B3BC-2A2CBAEF85B0}"/>
    <cellStyle name="Currency 2 2 2 2 2 6 4 7" xfId="42512" xr:uid="{1F12743C-C92E-4F42-BAE6-CC233B1CBD5D}"/>
    <cellStyle name="Currency 2 2 2 2 2 6 5" xfId="8801" xr:uid="{FFB45DB8-3A4F-4198-A247-CFBF9E3FD266}"/>
    <cellStyle name="Currency 2 2 2 2 2 6 5 2" xfId="12223" xr:uid="{858E84D1-C959-447F-A09C-839EB28F549B}"/>
    <cellStyle name="Currency 2 2 2 2 2 6 5 2 2" xfId="25913" xr:uid="{9FAFCE2A-E292-4FF8-96F6-ECD78F2382AC}"/>
    <cellStyle name="Currency 2 2 2 2 2 6 5 2 2 2" xfId="39605" xr:uid="{BC146140-F43F-4081-B466-6A3101C513FB}"/>
    <cellStyle name="Currency 2 2 2 2 2 6 5 2 2 3" xfId="54488" xr:uid="{A85B1FD6-8845-47EC-A891-EE90C68204EE}"/>
    <cellStyle name="Currency 2 2 2 2 2 6 5 2 3" xfId="19069" xr:uid="{B764F04B-77A6-4938-B635-6F1C0AA5EF7B}"/>
    <cellStyle name="Currency 2 2 2 2 2 6 5 2 4" xfId="32759" xr:uid="{D52D591E-BF07-4EF0-B0B7-9196A40DD9A4}"/>
    <cellStyle name="Currency 2 2 2 2 2 6 5 2 5" xfId="47642" xr:uid="{50A088BF-52ED-46CC-BD17-662C9D7FBFD4}"/>
    <cellStyle name="Currency 2 2 2 2 2 6 5 3" xfId="22491" xr:uid="{CDD4D9AA-9339-4DBF-A3E1-CB3A49C6BD86}"/>
    <cellStyle name="Currency 2 2 2 2 2 6 5 3 2" xfId="36183" xr:uid="{4D958F3D-B69F-4A27-983E-ACCC5092EB71}"/>
    <cellStyle name="Currency 2 2 2 2 2 6 5 3 3" xfId="51066" xr:uid="{CC3E1D57-7FEA-4E4D-9428-DF18CE88DE70}"/>
    <cellStyle name="Currency 2 2 2 2 2 6 5 4" xfId="15647" xr:uid="{B953E223-8F33-443F-867F-3286E24E79E0}"/>
    <cellStyle name="Currency 2 2 2 2 2 6 5 5" xfId="29337" xr:uid="{EECBE2AB-3FB9-483D-90F8-D96BF89A1D0E}"/>
    <cellStyle name="Currency 2 2 2 2 2 6 5 6" xfId="44220" xr:uid="{2033D61D-3E08-4483-8C69-C1F0A03B1693}"/>
    <cellStyle name="Currency 2 2 2 2 2 6 6" xfId="10511" xr:uid="{55F938D5-D9FA-43ED-AF7C-005F4E8B1FB1}"/>
    <cellStyle name="Currency 2 2 2 2 2 6 6 2" xfId="24201" xr:uid="{7F5654DF-0C02-4554-9816-AA353810E545}"/>
    <cellStyle name="Currency 2 2 2 2 2 6 6 2 2" xfId="37893" xr:uid="{E3EB9EE6-2CB2-4F25-B50B-C0BD5A806CAC}"/>
    <cellStyle name="Currency 2 2 2 2 2 6 6 2 3" xfId="52776" xr:uid="{E95ABE72-1CE3-45D2-A579-D90E3610F551}"/>
    <cellStyle name="Currency 2 2 2 2 2 6 6 3" xfId="17357" xr:uid="{F4B57F54-4BFE-4A47-912D-58680D5DB5E3}"/>
    <cellStyle name="Currency 2 2 2 2 2 6 6 4" xfId="31047" xr:uid="{7DA3317C-A906-47D8-A0B5-00EC49083A0E}"/>
    <cellStyle name="Currency 2 2 2 2 2 6 6 5" xfId="45930" xr:uid="{D411C2DF-0EBB-4742-AF05-98600359885C}"/>
    <cellStyle name="Currency 2 2 2 2 2 6 7" xfId="20779" xr:uid="{D523FF0C-0330-4537-B9DD-1E01B4D2F356}"/>
    <cellStyle name="Currency 2 2 2 2 2 6 7 2" xfId="34471" xr:uid="{16CB3172-CC0F-4613-8106-F7D2531024C8}"/>
    <cellStyle name="Currency 2 2 2 2 2 6 7 3" xfId="49354" xr:uid="{A3D92344-64A0-41C4-B88F-F6CD0029FCFF}"/>
    <cellStyle name="Currency 2 2 2 2 2 6 8" xfId="13935" xr:uid="{6FB5FA30-051D-4C58-84DD-0888FC5E3A93}"/>
    <cellStyle name="Currency 2 2 2 2 2 6 9" xfId="27625" xr:uid="{3A7BD8FD-06B6-497D-AB84-0A4EAC5E2997}"/>
    <cellStyle name="Currency 2 2 2 2 2 7" xfId="7093" xr:uid="{B3D3C6EF-6F39-48B3-A9AC-BF60920BF725}"/>
    <cellStyle name="Currency 2 2 2 2 2 7 2" xfId="7094" xr:uid="{7FF6AC59-9E9A-4123-9F79-ABCAB49C41E3}"/>
    <cellStyle name="Currency 2 2 2 2 2 7 2 2" xfId="8807" xr:uid="{A95562EC-F3AA-46FE-99FD-5CF30BF94381}"/>
    <cellStyle name="Currency 2 2 2 2 2 7 2 2 2" xfId="12229" xr:uid="{36D778A3-56C6-463F-A83B-8F103D239552}"/>
    <cellStyle name="Currency 2 2 2 2 2 7 2 2 2 2" xfId="25919" xr:uid="{E6A66C1E-696A-4F6D-9390-9D8C8DD5BD49}"/>
    <cellStyle name="Currency 2 2 2 2 2 7 2 2 2 2 2" xfId="39611" xr:uid="{718D75B3-1A86-47B5-8ECD-1CC1CE911536}"/>
    <cellStyle name="Currency 2 2 2 2 2 7 2 2 2 2 3" xfId="54494" xr:uid="{BD694BEA-0069-4037-9F1E-6421C8FE298C}"/>
    <cellStyle name="Currency 2 2 2 2 2 7 2 2 2 3" xfId="19075" xr:uid="{90077250-27E0-43CD-8EC5-4DCFFEBD88DF}"/>
    <cellStyle name="Currency 2 2 2 2 2 7 2 2 2 4" xfId="32765" xr:uid="{FDD4B62D-BE78-4296-B02A-B10DCAA453F3}"/>
    <cellStyle name="Currency 2 2 2 2 2 7 2 2 2 5" xfId="47648" xr:uid="{BAB7CDD9-C665-4A2C-A490-0AC0127D716C}"/>
    <cellStyle name="Currency 2 2 2 2 2 7 2 2 3" xfId="22497" xr:uid="{A06BE9BF-E95C-41CA-9E98-43355C8F8B18}"/>
    <cellStyle name="Currency 2 2 2 2 2 7 2 2 3 2" xfId="36189" xr:uid="{A23290FA-9157-4697-916B-5C7112DB0ED0}"/>
    <cellStyle name="Currency 2 2 2 2 2 7 2 2 3 3" xfId="51072" xr:uid="{288BF549-7406-4787-9BC5-BEA4693DE65F}"/>
    <cellStyle name="Currency 2 2 2 2 2 7 2 2 4" xfId="15653" xr:uid="{F918F9B6-9090-4A67-B8D4-ED6D9ED4B324}"/>
    <cellStyle name="Currency 2 2 2 2 2 7 2 2 5" xfId="29343" xr:uid="{57159399-9FAE-4E09-BA19-EEC2472BA14F}"/>
    <cellStyle name="Currency 2 2 2 2 2 7 2 2 6" xfId="44226" xr:uid="{374918D8-8513-441C-9328-E20263BF9D7B}"/>
    <cellStyle name="Currency 2 2 2 2 2 7 2 3" xfId="10517" xr:uid="{7E6DA745-4E67-4DFB-BEB7-1A39834D8B28}"/>
    <cellStyle name="Currency 2 2 2 2 2 7 2 3 2" xfId="24207" xr:uid="{E2947B81-5466-4437-870A-C7370E5A0722}"/>
    <cellStyle name="Currency 2 2 2 2 2 7 2 3 2 2" xfId="37899" xr:uid="{EE112648-8469-44DB-9E1F-DB0796DD33C9}"/>
    <cellStyle name="Currency 2 2 2 2 2 7 2 3 2 3" xfId="52782" xr:uid="{21F1513F-46A2-48F7-8B10-7F68799BCF81}"/>
    <cellStyle name="Currency 2 2 2 2 2 7 2 3 3" xfId="17363" xr:uid="{74830855-86B9-438F-910E-76E5E07AC00E}"/>
    <cellStyle name="Currency 2 2 2 2 2 7 2 3 4" xfId="31053" xr:uid="{C6D72D9B-3E6E-47C9-8C89-6DD30A8762EF}"/>
    <cellStyle name="Currency 2 2 2 2 2 7 2 3 5" xfId="45936" xr:uid="{4EDD94C4-07C6-47AC-8922-5FB4BC63EF16}"/>
    <cellStyle name="Currency 2 2 2 2 2 7 2 4" xfId="20785" xr:uid="{0A815BFB-9FE5-476C-B1D6-8B807510AED5}"/>
    <cellStyle name="Currency 2 2 2 2 2 7 2 4 2" xfId="34477" xr:uid="{8B243204-A7D1-476C-BDBA-F2787C2E62D4}"/>
    <cellStyle name="Currency 2 2 2 2 2 7 2 4 3" xfId="49360" xr:uid="{88045AD9-AAE6-4A19-9112-382C2E9CD88F}"/>
    <cellStyle name="Currency 2 2 2 2 2 7 2 5" xfId="13941" xr:uid="{836282B7-2DC1-403A-B122-6AFE3D219175}"/>
    <cellStyle name="Currency 2 2 2 2 2 7 2 6" xfId="27631" xr:uid="{7D477C86-8369-4593-8D6E-A2E368604FA6}"/>
    <cellStyle name="Currency 2 2 2 2 2 7 2 7" xfId="42514" xr:uid="{0CF6E129-6458-4DEE-9D0C-63B65772972F}"/>
    <cellStyle name="Currency 2 2 2 2 2 7 3" xfId="8806" xr:uid="{4EE77767-42E7-43C1-B22E-881BC741FEFB}"/>
    <cellStyle name="Currency 2 2 2 2 2 7 3 2" xfId="12228" xr:uid="{CFB2630D-E669-4521-B1ED-8BBB2029C0DD}"/>
    <cellStyle name="Currency 2 2 2 2 2 7 3 2 2" xfId="25918" xr:uid="{CB300EF7-10ED-45B4-834C-210DD38CF5F8}"/>
    <cellStyle name="Currency 2 2 2 2 2 7 3 2 2 2" xfId="39610" xr:uid="{E1C884C8-F686-4AE3-BEEC-1F7C1FF0E1CE}"/>
    <cellStyle name="Currency 2 2 2 2 2 7 3 2 2 3" xfId="54493" xr:uid="{32A8BE97-DBCD-4C33-AEE8-3E0CD4E7AEB8}"/>
    <cellStyle name="Currency 2 2 2 2 2 7 3 2 3" xfId="19074" xr:uid="{E84873D6-64EF-4A61-B60A-F7204517F95A}"/>
    <cellStyle name="Currency 2 2 2 2 2 7 3 2 4" xfId="32764" xr:uid="{635CF080-8CE2-4A90-AB80-C52C657A691D}"/>
    <cellStyle name="Currency 2 2 2 2 2 7 3 2 5" xfId="47647" xr:uid="{C9CD1175-DA41-4FAD-ABFD-A35782C64A73}"/>
    <cellStyle name="Currency 2 2 2 2 2 7 3 3" xfId="22496" xr:uid="{6C770BF0-BFCD-4849-8742-7AD2D57FC9A2}"/>
    <cellStyle name="Currency 2 2 2 2 2 7 3 3 2" xfId="36188" xr:uid="{37D109EC-67FA-448C-85DD-EC8F7A1B7857}"/>
    <cellStyle name="Currency 2 2 2 2 2 7 3 3 3" xfId="51071" xr:uid="{A83AFCF7-C928-460B-8F99-8B254B53CCA1}"/>
    <cellStyle name="Currency 2 2 2 2 2 7 3 4" xfId="15652" xr:uid="{5403D4E6-0E27-458E-8D16-306F5DA13203}"/>
    <cellStyle name="Currency 2 2 2 2 2 7 3 5" xfId="29342" xr:uid="{DB74AB74-79D9-40FF-B8D9-06280E2F7082}"/>
    <cellStyle name="Currency 2 2 2 2 2 7 3 6" xfId="44225" xr:uid="{A2BEA974-289C-43AD-8C6F-F3C6640A8DEE}"/>
    <cellStyle name="Currency 2 2 2 2 2 7 4" xfId="10516" xr:uid="{98F68543-76C0-48DB-8EE3-6454098A6E80}"/>
    <cellStyle name="Currency 2 2 2 2 2 7 4 2" xfId="24206" xr:uid="{EE951987-6FCB-4399-93ED-7E69E1E1D470}"/>
    <cellStyle name="Currency 2 2 2 2 2 7 4 2 2" xfId="37898" xr:uid="{5A28A1D8-FB1F-4E6B-9487-446457F0E2FD}"/>
    <cellStyle name="Currency 2 2 2 2 2 7 4 2 3" xfId="52781" xr:uid="{EC9D99C3-ED51-41F0-9052-4B1A1A429529}"/>
    <cellStyle name="Currency 2 2 2 2 2 7 4 3" xfId="17362" xr:uid="{3E0794C2-6EE0-43B8-B387-0844828225B5}"/>
    <cellStyle name="Currency 2 2 2 2 2 7 4 4" xfId="31052" xr:uid="{FE09CB64-68F5-45EF-A6B5-D39FE9D7BF8A}"/>
    <cellStyle name="Currency 2 2 2 2 2 7 4 5" xfId="45935" xr:uid="{8F3E79E6-55FC-4527-BB76-093F57308040}"/>
    <cellStyle name="Currency 2 2 2 2 2 7 5" xfId="20784" xr:uid="{076BF0C1-956C-4E2E-913B-A80921099F86}"/>
    <cellStyle name="Currency 2 2 2 2 2 7 5 2" xfId="34476" xr:uid="{F62CAEFA-F5B2-4C85-8625-84203C5626DB}"/>
    <cellStyle name="Currency 2 2 2 2 2 7 5 3" xfId="49359" xr:uid="{F3FA8C45-E10D-424D-9379-BA5511252014}"/>
    <cellStyle name="Currency 2 2 2 2 2 7 6" xfId="13940" xr:uid="{00106799-553C-4252-92B1-182D677EFF26}"/>
    <cellStyle name="Currency 2 2 2 2 2 7 7" xfId="27630" xr:uid="{062DE287-9B79-4BC9-A384-3FD6D1414F29}"/>
    <cellStyle name="Currency 2 2 2 2 2 7 8" xfId="42513" xr:uid="{8E0A4F3E-5887-47B6-92C8-8F30C71012E9}"/>
    <cellStyle name="Currency 2 2 2 2 2 8" xfId="7095" xr:uid="{FE06824A-AA85-499E-937A-270634D2968A}"/>
    <cellStyle name="Currency 2 2 2 2 2 8 2" xfId="8808" xr:uid="{F4824E2C-555A-47BD-8227-E7BF3E0A65AE}"/>
    <cellStyle name="Currency 2 2 2 2 2 8 2 2" xfId="12230" xr:uid="{5CF7888B-AFA4-420A-B8FD-F2ED5834D87E}"/>
    <cellStyle name="Currency 2 2 2 2 2 8 2 2 2" xfId="25920" xr:uid="{23D6FABA-6825-499C-A166-381C647C7893}"/>
    <cellStyle name="Currency 2 2 2 2 2 8 2 2 2 2" xfId="39612" xr:uid="{C3DB7599-E1B7-4994-8EFE-1713C426AFE8}"/>
    <cellStyle name="Currency 2 2 2 2 2 8 2 2 2 3" xfId="54495" xr:uid="{6D736929-E9F9-463F-91B6-604E86C71792}"/>
    <cellStyle name="Currency 2 2 2 2 2 8 2 2 3" xfId="19076" xr:uid="{C553821B-D241-4FC8-B0DD-EB98EC332A26}"/>
    <cellStyle name="Currency 2 2 2 2 2 8 2 2 4" xfId="32766" xr:uid="{CAA4AC2A-47A3-438A-A9FD-9A6F3FDBDDBB}"/>
    <cellStyle name="Currency 2 2 2 2 2 8 2 2 5" xfId="47649" xr:uid="{1EC64258-B94E-450D-BFD6-71D34D066AB5}"/>
    <cellStyle name="Currency 2 2 2 2 2 8 2 3" xfId="22498" xr:uid="{0B40F480-BBBF-4333-B9BC-39A929C208D7}"/>
    <cellStyle name="Currency 2 2 2 2 2 8 2 3 2" xfId="36190" xr:uid="{2A246041-C6A8-40DA-86E2-E519B409AA7E}"/>
    <cellStyle name="Currency 2 2 2 2 2 8 2 3 3" xfId="51073" xr:uid="{613EB52A-BF38-4A7D-8506-A067F0E18EE1}"/>
    <cellStyle name="Currency 2 2 2 2 2 8 2 4" xfId="15654" xr:uid="{BB4E9A09-22AC-4815-8441-741BBF7D5005}"/>
    <cellStyle name="Currency 2 2 2 2 2 8 2 5" xfId="29344" xr:uid="{3737F5F2-A2B7-4ABB-8460-44E57C1BFB92}"/>
    <cellStyle name="Currency 2 2 2 2 2 8 2 6" xfId="44227" xr:uid="{197C1EDB-425E-403F-AAF0-ACB571AF25C7}"/>
    <cellStyle name="Currency 2 2 2 2 2 8 3" xfId="10518" xr:uid="{61513D54-71C1-48E1-AE32-037AC1491B88}"/>
    <cellStyle name="Currency 2 2 2 2 2 8 3 2" xfId="24208" xr:uid="{710D6118-C282-42DA-9BDD-DB28C17F95FD}"/>
    <cellStyle name="Currency 2 2 2 2 2 8 3 2 2" xfId="37900" xr:uid="{8E2FAFD9-E319-4215-8EBD-F25E069093B8}"/>
    <cellStyle name="Currency 2 2 2 2 2 8 3 2 3" xfId="52783" xr:uid="{42F531D7-E4CB-4465-B9A4-85F1D8A13D04}"/>
    <cellStyle name="Currency 2 2 2 2 2 8 3 3" xfId="17364" xr:uid="{7215229F-A484-4F20-9747-BCADED5BFBB2}"/>
    <cellStyle name="Currency 2 2 2 2 2 8 3 4" xfId="31054" xr:uid="{42D29B28-02D5-4337-AE45-0A0253D64CC8}"/>
    <cellStyle name="Currency 2 2 2 2 2 8 3 5" xfId="45937" xr:uid="{E617069A-451A-460E-A99D-8487252993D2}"/>
    <cellStyle name="Currency 2 2 2 2 2 8 4" xfId="20786" xr:uid="{0712B465-3412-4983-B2AE-57280316886E}"/>
    <cellStyle name="Currency 2 2 2 2 2 8 4 2" xfId="34478" xr:uid="{63F26B6E-6647-4668-A464-B09F69B9807F}"/>
    <cellStyle name="Currency 2 2 2 2 2 8 4 3" xfId="49361" xr:uid="{80DD186A-0919-4A36-9DCA-132826DA66F7}"/>
    <cellStyle name="Currency 2 2 2 2 2 8 5" xfId="13942" xr:uid="{ABA72127-168C-4CDC-9B42-65C64FAD0140}"/>
    <cellStyle name="Currency 2 2 2 2 2 8 6" xfId="27632" xr:uid="{D4667DEE-ABB9-4B87-A1B7-F42C94E273FB}"/>
    <cellStyle name="Currency 2 2 2 2 2 8 7" xfId="42515" xr:uid="{B88DC6AA-EAC4-498B-8631-34BBE7BAF54B}"/>
    <cellStyle name="Currency 2 2 2 2 2 9" xfId="7096" xr:uid="{1E64B95A-C199-49A9-B12B-C65ABB318177}"/>
    <cellStyle name="Currency 2 2 2 2 2 9 2" xfId="8809" xr:uid="{F948E8F9-C58B-4D06-9CB0-40D891E4A0BA}"/>
    <cellStyle name="Currency 2 2 2 2 2 9 2 2" xfId="12231" xr:uid="{A3D8719D-9DFB-4AC0-B8E7-71E2DE33880E}"/>
    <cellStyle name="Currency 2 2 2 2 2 9 2 2 2" xfId="25921" xr:uid="{B3CE8ED4-93D0-4396-AFA2-04ECF20A36FA}"/>
    <cellStyle name="Currency 2 2 2 2 2 9 2 2 2 2" xfId="39613" xr:uid="{29FEA3C3-B49F-4CC8-9158-516FC638E047}"/>
    <cellStyle name="Currency 2 2 2 2 2 9 2 2 2 3" xfId="54496" xr:uid="{9B3647ED-CCAD-44BE-A106-467A4E926B75}"/>
    <cellStyle name="Currency 2 2 2 2 2 9 2 2 3" xfId="19077" xr:uid="{B9BBCB09-C440-4867-BEAC-E3F4EBD53D92}"/>
    <cellStyle name="Currency 2 2 2 2 2 9 2 2 4" xfId="32767" xr:uid="{B8B0CDCF-67CA-4823-9374-1FC9EA39C9F9}"/>
    <cellStyle name="Currency 2 2 2 2 2 9 2 2 5" xfId="47650" xr:uid="{6B4C747B-0E4E-4DD5-A8C7-581FF256B961}"/>
    <cellStyle name="Currency 2 2 2 2 2 9 2 3" xfId="22499" xr:uid="{BD889D80-D6FE-4BF2-ABD5-D3D2EE46ABD4}"/>
    <cellStyle name="Currency 2 2 2 2 2 9 2 3 2" xfId="36191" xr:uid="{53A8E3A4-081E-4B4A-9E2D-9C920FFCF647}"/>
    <cellStyle name="Currency 2 2 2 2 2 9 2 3 3" xfId="51074" xr:uid="{E3B833CF-B146-477A-A0D7-32FDFCE5E5B1}"/>
    <cellStyle name="Currency 2 2 2 2 2 9 2 4" xfId="15655" xr:uid="{97D597CC-C1E5-4897-BCCF-6C14A467DF79}"/>
    <cellStyle name="Currency 2 2 2 2 2 9 2 5" xfId="29345" xr:uid="{890DE49E-F1E5-4EE4-A5E3-28A8AA883F38}"/>
    <cellStyle name="Currency 2 2 2 2 2 9 2 6" xfId="44228" xr:uid="{3601EC2B-ABDF-4B6F-836F-46BCF5588B01}"/>
    <cellStyle name="Currency 2 2 2 2 2 9 3" xfId="10519" xr:uid="{D80D65B6-B772-4950-9FE5-3AA67F173DBC}"/>
    <cellStyle name="Currency 2 2 2 2 2 9 3 2" xfId="24209" xr:uid="{6C9EEE17-903B-4C3F-B1A0-468185F692F7}"/>
    <cellStyle name="Currency 2 2 2 2 2 9 3 2 2" xfId="37901" xr:uid="{76F58088-77C2-4575-BF0B-6E0DD4DEE9E4}"/>
    <cellStyle name="Currency 2 2 2 2 2 9 3 2 3" xfId="52784" xr:uid="{3A4DD299-8AEA-4CCF-8C88-D1092973063B}"/>
    <cellStyle name="Currency 2 2 2 2 2 9 3 3" xfId="17365" xr:uid="{FD6B48A4-8581-44F8-98ED-B7FD4CF906EC}"/>
    <cellStyle name="Currency 2 2 2 2 2 9 3 4" xfId="31055" xr:uid="{FB8A36AB-6134-416B-909F-2EC0A24F5221}"/>
    <cellStyle name="Currency 2 2 2 2 2 9 3 5" xfId="45938" xr:uid="{4AEBDDF3-2499-47B5-A65B-E8479F38F677}"/>
    <cellStyle name="Currency 2 2 2 2 2 9 4" xfId="20787" xr:uid="{5C3A7F27-EAF4-47A0-B6A2-BD003DD1D99F}"/>
    <cellStyle name="Currency 2 2 2 2 2 9 4 2" xfId="34479" xr:uid="{C5BC94B9-2F95-445F-9399-04CDE1765F34}"/>
    <cellStyle name="Currency 2 2 2 2 2 9 4 3" xfId="49362" xr:uid="{5C5DC0D1-6718-4361-B33A-615910E9A903}"/>
    <cellStyle name="Currency 2 2 2 2 2 9 5" xfId="13943" xr:uid="{60572C0D-2955-410D-9422-838AF3ACEDAB}"/>
    <cellStyle name="Currency 2 2 2 2 2 9 6" xfId="27633" xr:uid="{842C4D0B-0E35-462D-8D13-9F1D66D34AF6}"/>
    <cellStyle name="Currency 2 2 2 2 2 9 7" xfId="42516" xr:uid="{C98E9395-DAFF-4BDD-8408-DEF9BBD0234A}"/>
    <cellStyle name="Currency 2 2 2 2 20" xfId="4676" xr:uid="{65740424-0B9D-40F0-BAFE-1ED9F20B076E}"/>
    <cellStyle name="Currency 2 2 2 2 3" xfId="7097" xr:uid="{6603F719-962D-4CCB-A0D6-94294F8880FE}"/>
    <cellStyle name="Currency 2 2 2 2 3 10" xfId="20788" xr:uid="{6FA5A3B5-5357-4A6B-BF22-7971D5689A33}"/>
    <cellStyle name="Currency 2 2 2 2 3 10 2" xfId="34480" xr:uid="{0107DDF6-CD88-4CB2-8BE7-AF5334F42F26}"/>
    <cellStyle name="Currency 2 2 2 2 3 10 3" xfId="49363" xr:uid="{5E725D0A-DCF1-46F1-A0F7-875CD239217F}"/>
    <cellStyle name="Currency 2 2 2 2 3 11" xfId="13944" xr:uid="{F2CDAE31-762E-478F-9FC2-E7F9A784C3AA}"/>
    <cellStyle name="Currency 2 2 2 2 3 12" xfId="27634" xr:uid="{1493B10C-995D-4FC3-B6D2-91AF88DFC724}"/>
    <cellStyle name="Currency 2 2 2 2 3 13" xfId="42517" xr:uid="{70A49F0D-A4B7-4769-AE06-8AE6273457CB}"/>
    <cellStyle name="Currency 2 2 2 2 3 2" xfId="7098" xr:uid="{21C9877A-79E8-4351-9EC6-33BF3D8DD38F}"/>
    <cellStyle name="Currency 2 2 2 2 3 2 10" xfId="13945" xr:uid="{C343A062-65D1-40DC-B77A-E95AD7F71C48}"/>
    <cellStyle name="Currency 2 2 2 2 3 2 11" xfId="27635" xr:uid="{F281D617-C780-4884-A244-F09C1B298BB3}"/>
    <cellStyle name="Currency 2 2 2 2 3 2 12" xfId="42518" xr:uid="{EA6A0620-20CB-40E8-8D66-3CFE48D6B06B}"/>
    <cellStyle name="Currency 2 2 2 2 3 2 2" xfId="7099" xr:uid="{FE214EF0-38F4-4407-AE7A-3BDBEECAEB16}"/>
    <cellStyle name="Currency 2 2 2 2 3 2 2 10" xfId="42519" xr:uid="{2F56C80C-5BAC-442B-A79F-B597C5B639F3}"/>
    <cellStyle name="Currency 2 2 2 2 3 2 2 2" xfId="7100" xr:uid="{6FBEAF25-D6C5-469F-AFC1-75113AA28E62}"/>
    <cellStyle name="Currency 2 2 2 2 3 2 2 2 2" xfId="7101" xr:uid="{AEDE29C6-FCCB-4F1B-918D-25D4B1731973}"/>
    <cellStyle name="Currency 2 2 2 2 3 2 2 2 2 2" xfId="8814" xr:uid="{3FD1A775-3BEC-419C-B2DC-963F4550E023}"/>
    <cellStyle name="Currency 2 2 2 2 3 2 2 2 2 2 2" xfId="12236" xr:uid="{41334451-51AA-4312-87AB-4DD0CFC2C209}"/>
    <cellStyle name="Currency 2 2 2 2 3 2 2 2 2 2 2 2" xfId="25926" xr:uid="{FE551419-4B58-4B77-9250-13B421A88EB9}"/>
    <cellStyle name="Currency 2 2 2 2 3 2 2 2 2 2 2 2 2" xfId="39618" xr:uid="{F67E5201-D1C2-4B91-9ECD-821E8BED0D28}"/>
    <cellStyle name="Currency 2 2 2 2 3 2 2 2 2 2 2 2 3" xfId="54501" xr:uid="{A4002A2E-13FE-450D-BF4C-89403304E5C5}"/>
    <cellStyle name="Currency 2 2 2 2 3 2 2 2 2 2 2 3" xfId="19082" xr:uid="{C5454144-39E3-46D4-92AC-E187D9668343}"/>
    <cellStyle name="Currency 2 2 2 2 3 2 2 2 2 2 2 4" xfId="32772" xr:uid="{B4651611-63F2-4250-8599-EE4589CEA253}"/>
    <cellStyle name="Currency 2 2 2 2 3 2 2 2 2 2 2 5" xfId="47655" xr:uid="{C0CABAD4-7860-4A84-9A54-9737DFF274F0}"/>
    <cellStyle name="Currency 2 2 2 2 3 2 2 2 2 2 3" xfId="22504" xr:uid="{A5E0FB7A-D04F-4FF2-AFA1-1D77204D8466}"/>
    <cellStyle name="Currency 2 2 2 2 3 2 2 2 2 2 3 2" xfId="36196" xr:uid="{3D8AAE46-5705-40F3-96CD-ED11E42996BB}"/>
    <cellStyle name="Currency 2 2 2 2 3 2 2 2 2 2 3 3" xfId="51079" xr:uid="{25B3C053-7C1D-4703-AE86-78475F092A7E}"/>
    <cellStyle name="Currency 2 2 2 2 3 2 2 2 2 2 4" xfId="15660" xr:uid="{037A48C8-BFC7-4E7D-9F30-F9F3CEC01F79}"/>
    <cellStyle name="Currency 2 2 2 2 3 2 2 2 2 2 5" xfId="29350" xr:uid="{B38DDB3D-3931-4FF2-9C44-4A3F305B6D62}"/>
    <cellStyle name="Currency 2 2 2 2 3 2 2 2 2 2 6" xfId="44233" xr:uid="{3BD80C4A-956F-438F-8808-1E00D05FBF66}"/>
    <cellStyle name="Currency 2 2 2 2 3 2 2 2 2 3" xfId="10524" xr:uid="{FA72694C-59AA-4BEE-8E8C-652FAC5A74A3}"/>
    <cellStyle name="Currency 2 2 2 2 3 2 2 2 2 3 2" xfId="24214" xr:uid="{081CEE81-27D9-426C-8E72-70EC7A0A3AA4}"/>
    <cellStyle name="Currency 2 2 2 2 3 2 2 2 2 3 2 2" xfId="37906" xr:uid="{EA4FF6DF-BF99-49A5-8620-6FB851112FE5}"/>
    <cellStyle name="Currency 2 2 2 2 3 2 2 2 2 3 2 3" xfId="52789" xr:uid="{F1511980-AD3D-44B8-913D-4E08CAAE7CFE}"/>
    <cellStyle name="Currency 2 2 2 2 3 2 2 2 2 3 3" xfId="17370" xr:uid="{759B81C6-82C5-4D83-8614-611017271843}"/>
    <cellStyle name="Currency 2 2 2 2 3 2 2 2 2 3 4" xfId="31060" xr:uid="{BBA7FD68-5C7B-477C-B3DD-EDD88F74A2FA}"/>
    <cellStyle name="Currency 2 2 2 2 3 2 2 2 2 3 5" xfId="45943" xr:uid="{60532026-0857-42BE-AAB6-8A22FBE754F6}"/>
    <cellStyle name="Currency 2 2 2 2 3 2 2 2 2 4" xfId="20792" xr:uid="{76AEA199-EC99-45FD-9F33-97489E48F0E4}"/>
    <cellStyle name="Currency 2 2 2 2 3 2 2 2 2 4 2" xfId="34484" xr:uid="{3A9EBCE0-B303-402D-9245-8861566C0482}"/>
    <cellStyle name="Currency 2 2 2 2 3 2 2 2 2 4 3" xfId="49367" xr:uid="{519E23FA-CFFB-4654-98A9-E5BA6A326D8C}"/>
    <cellStyle name="Currency 2 2 2 2 3 2 2 2 2 5" xfId="13948" xr:uid="{390781C3-C949-4427-B7A9-67F9B20586BC}"/>
    <cellStyle name="Currency 2 2 2 2 3 2 2 2 2 6" xfId="27638" xr:uid="{41E98D05-A59E-428A-ADE4-373C8C8373F3}"/>
    <cellStyle name="Currency 2 2 2 2 3 2 2 2 2 7" xfId="42521" xr:uid="{1147DB2A-AD3F-4BB1-87CA-116189D63BA9}"/>
    <cellStyle name="Currency 2 2 2 2 3 2 2 2 3" xfId="8813" xr:uid="{B6A509B4-15C2-4A07-A325-CC83EBB2E94D}"/>
    <cellStyle name="Currency 2 2 2 2 3 2 2 2 3 2" xfId="12235" xr:uid="{4CD94A72-FFC9-4844-B710-B29045B979C6}"/>
    <cellStyle name="Currency 2 2 2 2 3 2 2 2 3 2 2" xfId="25925" xr:uid="{C2166F02-35DF-4A91-BBA2-11D44E3BE841}"/>
    <cellStyle name="Currency 2 2 2 2 3 2 2 2 3 2 2 2" xfId="39617" xr:uid="{09E3C3BF-4212-49E2-93F9-273B96A5FA6F}"/>
    <cellStyle name="Currency 2 2 2 2 3 2 2 2 3 2 2 3" xfId="54500" xr:uid="{11017DD7-57C8-472A-BA59-C0561CE10EE1}"/>
    <cellStyle name="Currency 2 2 2 2 3 2 2 2 3 2 3" xfId="19081" xr:uid="{622A0344-FEF6-4EFE-A456-1405A0B34699}"/>
    <cellStyle name="Currency 2 2 2 2 3 2 2 2 3 2 4" xfId="32771" xr:uid="{D65630E9-3018-4EB2-B415-88199E88A53F}"/>
    <cellStyle name="Currency 2 2 2 2 3 2 2 2 3 2 5" xfId="47654" xr:uid="{BA083525-EEDE-4395-A267-CCDF1E4F1CE9}"/>
    <cellStyle name="Currency 2 2 2 2 3 2 2 2 3 3" xfId="22503" xr:uid="{4112A694-9E29-444D-B5C8-09C6AA7FEA16}"/>
    <cellStyle name="Currency 2 2 2 2 3 2 2 2 3 3 2" xfId="36195" xr:uid="{D7A58151-73EF-4847-AEE3-B55931DFFD25}"/>
    <cellStyle name="Currency 2 2 2 2 3 2 2 2 3 3 3" xfId="51078" xr:uid="{AF7DD706-E959-4FFE-AE8C-E8315B84335C}"/>
    <cellStyle name="Currency 2 2 2 2 3 2 2 2 3 4" xfId="15659" xr:uid="{1CFEE7F1-4538-4F2E-9D2C-F520DE709910}"/>
    <cellStyle name="Currency 2 2 2 2 3 2 2 2 3 5" xfId="29349" xr:uid="{0105F408-ADB2-40D8-AB90-40A20F1B6D66}"/>
    <cellStyle name="Currency 2 2 2 2 3 2 2 2 3 6" xfId="44232" xr:uid="{A5C78E7A-CD28-4861-A5D6-74520568247D}"/>
    <cellStyle name="Currency 2 2 2 2 3 2 2 2 4" xfId="10523" xr:uid="{571F9DD0-FFED-49F5-ACB2-D80DC1572FAB}"/>
    <cellStyle name="Currency 2 2 2 2 3 2 2 2 4 2" xfId="24213" xr:uid="{8C5BC214-5C24-47C8-87D2-DE314BEC7C41}"/>
    <cellStyle name="Currency 2 2 2 2 3 2 2 2 4 2 2" xfId="37905" xr:uid="{FD7E9AEF-C1F5-48A5-8CD1-37B1E770E844}"/>
    <cellStyle name="Currency 2 2 2 2 3 2 2 2 4 2 3" xfId="52788" xr:uid="{B84A09AE-EDE5-411D-97D9-7995FDAA8014}"/>
    <cellStyle name="Currency 2 2 2 2 3 2 2 2 4 3" xfId="17369" xr:uid="{E6B0B3C9-4189-402D-B045-063F395FBF1A}"/>
    <cellStyle name="Currency 2 2 2 2 3 2 2 2 4 4" xfId="31059" xr:uid="{090BB1E1-D91F-4209-9DE3-90A9EA6A3641}"/>
    <cellStyle name="Currency 2 2 2 2 3 2 2 2 4 5" xfId="45942" xr:uid="{C71CFB1F-3398-4D4B-93DD-8931E8FBF041}"/>
    <cellStyle name="Currency 2 2 2 2 3 2 2 2 5" xfId="20791" xr:uid="{75EA0279-B298-4803-881B-BB08B0354114}"/>
    <cellStyle name="Currency 2 2 2 2 3 2 2 2 5 2" xfId="34483" xr:uid="{814D86F5-8529-4B09-A9CA-72A6DDB39DD3}"/>
    <cellStyle name="Currency 2 2 2 2 3 2 2 2 5 3" xfId="49366" xr:uid="{6D45E157-158D-4F1E-A0E2-A751F8CAFA69}"/>
    <cellStyle name="Currency 2 2 2 2 3 2 2 2 6" xfId="13947" xr:uid="{19259BFD-1400-4DA8-BED7-BF22A9389749}"/>
    <cellStyle name="Currency 2 2 2 2 3 2 2 2 7" xfId="27637" xr:uid="{E77A7FB6-6796-4716-9B46-BA06B0EDD068}"/>
    <cellStyle name="Currency 2 2 2 2 3 2 2 2 8" xfId="42520" xr:uid="{ADE56C92-6228-4B22-BC4E-699123061B15}"/>
    <cellStyle name="Currency 2 2 2 2 3 2 2 3" xfId="7102" xr:uid="{5B8751A7-2614-4CFD-89CB-ADF4262E09B2}"/>
    <cellStyle name="Currency 2 2 2 2 3 2 2 3 2" xfId="8815" xr:uid="{F4A675AD-A1A3-4C1D-9188-8A8A9A715A09}"/>
    <cellStyle name="Currency 2 2 2 2 3 2 2 3 2 2" xfId="12237" xr:uid="{234B2088-AC20-423D-81F3-D6FC0ABD92A4}"/>
    <cellStyle name="Currency 2 2 2 2 3 2 2 3 2 2 2" xfId="25927" xr:uid="{F03247C4-A8B2-43E9-9426-11A6EC334705}"/>
    <cellStyle name="Currency 2 2 2 2 3 2 2 3 2 2 2 2" xfId="39619" xr:uid="{B19A12FE-6D77-4799-9553-F944509FEF5A}"/>
    <cellStyle name="Currency 2 2 2 2 3 2 2 3 2 2 2 3" xfId="54502" xr:uid="{296D0A7B-7FA7-4FBB-A1AC-E21156648EA1}"/>
    <cellStyle name="Currency 2 2 2 2 3 2 2 3 2 2 3" xfId="19083" xr:uid="{58B5B5F1-83D1-4951-B310-C82A83B1F626}"/>
    <cellStyle name="Currency 2 2 2 2 3 2 2 3 2 2 4" xfId="32773" xr:uid="{C4572D2F-F953-4317-A984-2CC57B9A8E64}"/>
    <cellStyle name="Currency 2 2 2 2 3 2 2 3 2 2 5" xfId="47656" xr:uid="{C17E76B6-4D3E-496A-A76E-55CA4E85973C}"/>
    <cellStyle name="Currency 2 2 2 2 3 2 2 3 2 3" xfId="22505" xr:uid="{AAB52F49-5B2D-47C1-9BE5-B889138859DE}"/>
    <cellStyle name="Currency 2 2 2 2 3 2 2 3 2 3 2" xfId="36197" xr:uid="{5FDA5FF5-8479-45DD-BB32-2CF1B936EFA0}"/>
    <cellStyle name="Currency 2 2 2 2 3 2 2 3 2 3 3" xfId="51080" xr:uid="{6729F0E0-397D-4DF5-8735-1A7912CD2807}"/>
    <cellStyle name="Currency 2 2 2 2 3 2 2 3 2 4" xfId="15661" xr:uid="{CBDF43BF-9873-4146-A542-AFBF65D8718A}"/>
    <cellStyle name="Currency 2 2 2 2 3 2 2 3 2 5" xfId="29351" xr:uid="{A32F1E08-DF2B-401A-8DFE-D670BD0085C3}"/>
    <cellStyle name="Currency 2 2 2 2 3 2 2 3 2 6" xfId="44234" xr:uid="{AF926940-DA2E-4BE9-B782-69CF22805A2E}"/>
    <cellStyle name="Currency 2 2 2 2 3 2 2 3 3" xfId="10525" xr:uid="{8A3554A8-8D8A-426A-92C2-9D71DDD91DC7}"/>
    <cellStyle name="Currency 2 2 2 2 3 2 2 3 3 2" xfId="24215" xr:uid="{C95196C8-8584-41A3-85BD-8EDA638A367F}"/>
    <cellStyle name="Currency 2 2 2 2 3 2 2 3 3 2 2" xfId="37907" xr:uid="{4453079B-D936-46D6-AC2C-CE58706A3986}"/>
    <cellStyle name="Currency 2 2 2 2 3 2 2 3 3 2 3" xfId="52790" xr:uid="{0906C66D-C8E9-4CBF-921F-1AA13D71C4A4}"/>
    <cellStyle name="Currency 2 2 2 2 3 2 2 3 3 3" xfId="17371" xr:uid="{DB1715C1-B634-47F5-AD16-AF9BB130E9E4}"/>
    <cellStyle name="Currency 2 2 2 2 3 2 2 3 3 4" xfId="31061" xr:uid="{3CED4929-9AD0-49A2-A4ED-EC828247D56D}"/>
    <cellStyle name="Currency 2 2 2 2 3 2 2 3 3 5" xfId="45944" xr:uid="{198B9410-8AE9-41D3-813A-795A03D9268E}"/>
    <cellStyle name="Currency 2 2 2 2 3 2 2 3 4" xfId="20793" xr:uid="{428A6D50-6688-4F20-933D-A1027FEA6318}"/>
    <cellStyle name="Currency 2 2 2 2 3 2 2 3 4 2" xfId="34485" xr:uid="{7A38E3C9-79EE-40AE-974E-41DF00E98674}"/>
    <cellStyle name="Currency 2 2 2 2 3 2 2 3 4 3" xfId="49368" xr:uid="{0D33EA82-9315-4C13-B3EA-03E9CD04063A}"/>
    <cellStyle name="Currency 2 2 2 2 3 2 2 3 5" xfId="13949" xr:uid="{3CC9FF21-A514-40B3-AAF6-D5FCB9584402}"/>
    <cellStyle name="Currency 2 2 2 2 3 2 2 3 6" xfId="27639" xr:uid="{F617AB49-E8FF-49EA-AF51-7623BB79D96F}"/>
    <cellStyle name="Currency 2 2 2 2 3 2 2 3 7" xfId="42522" xr:uid="{D9D2FA10-FACB-4D86-BAE0-A9127ADC979E}"/>
    <cellStyle name="Currency 2 2 2 2 3 2 2 4" xfId="7103" xr:uid="{70A89E9A-EB4D-4D3D-9547-1CA8D91CD509}"/>
    <cellStyle name="Currency 2 2 2 2 3 2 2 4 2" xfId="8816" xr:uid="{D2F513A1-44B5-48AB-B3CA-DDDE41C3E778}"/>
    <cellStyle name="Currency 2 2 2 2 3 2 2 4 2 2" xfId="12238" xr:uid="{FF8793CA-C9F7-44C5-A56C-3F59B105F4F6}"/>
    <cellStyle name="Currency 2 2 2 2 3 2 2 4 2 2 2" xfId="25928" xr:uid="{4DCC56A5-D80C-4572-9C47-BDEF2B620DE2}"/>
    <cellStyle name="Currency 2 2 2 2 3 2 2 4 2 2 2 2" xfId="39620" xr:uid="{39FBD9F5-8266-475B-B234-AE4CD67C76D9}"/>
    <cellStyle name="Currency 2 2 2 2 3 2 2 4 2 2 2 3" xfId="54503" xr:uid="{08FD8733-B088-40A1-BB73-41B330001F6D}"/>
    <cellStyle name="Currency 2 2 2 2 3 2 2 4 2 2 3" xfId="19084" xr:uid="{F81F07E5-34B4-465C-B0CC-24BDE61D85E7}"/>
    <cellStyle name="Currency 2 2 2 2 3 2 2 4 2 2 4" xfId="32774" xr:uid="{14C48501-23CA-4992-A2D6-5B937BDFD94D}"/>
    <cellStyle name="Currency 2 2 2 2 3 2 2 4 2 2 5" xfId="47657" xr:uid="{1ACC9C86-A1AD-4BB3-8E76-F5F36430B75B}"/>
    <cellStyle name="Currency 2 2 2 2 3 2 2 4 2 3" xfId="22506" xr:uid="{9C4D13B8-CAF8-44AB-8985-5C4E3110C6FB}"/>
    <cellStyle name="Currency 2 2 2 2 3 2 2 4 2 3 2" xfId="36198" xr:uid="{E8F6855E-7CB8-49C6-A3DD-25D06C0E2FB1}"/>
    <cellStyle name="Currency 2 2 2 2 3 2 2 4 2 3 3" xfId="51081" xr:uid="{5F7E69EA-7101-4C7C-982A-037A5ADF1D88}"/>
    <cellStyle name="Currency 2 2 2 2 3 2 2 4 2 4" xfId="15662" xr:uid="{95366BC3-7448-4327-AB54-99FFD70233AC}"/>
    <cellStyle name="Currency 2 2 2 2 3 2 2 4 2 5" xfId="29352" xr:uid="{7197A933-1E77-4E09-9B17-0F459876E0C1}"/>
    <cellStyle name="Currency 2 2 2 2 3 2 2 4 2 6" xfId="44235" xr:uid="{FA4FF908-B403-498F-B1E5-FFECD8BFFE93}"/>
    <cellStyle name="Currency 2 2 2 2 3 2 2 4 3" xfId="10526" xr:uid="{BEB2275C-2C3D-4469-A39A-60D4DE376215}"/>
    <cellStyle name="Currency 2 2 2 2 3 2 2 4 3 2" xfId="24216" xr:uid="{BEFAF772-909E-475E-A073-47EBA8F1FEB9}"/>
    <cellStyle name="Currency 2 2 2 2 3 2 2 4 3 2 2" xfId="37908" xr:uid="{B7808F53-7627-466A-AAE6-6E1614EC9F8A}"/>
    <cellStyle name="Currency 2 2 2 2 3 2 2 4 3 2 3" xfId="52791" xr:uid="{AD634CCF-CC41-49E3-8C8C-270FE64AE145}"/>
    <cellStyle name="Currency 2 2 2 2 3 2 2 4 3 3" xfId="17372" xr:uid="{15D3DBDC-CC3B-4490-9DC1-6D4976D19F8D}"/>
    <cellStyle name="Currency 2 2 2 2 3 2 2 4 3 4" xfId="31062" xr:uid="{4202AEBB-7976-4AAF-9364-FD01EE2D0E7C}"/>
    <cellStyle name="Currency 2 2 2 2 3 2 2 4 3 5" xfId="45945" xr:uid="{DBF3D4D6-B634-4895-AAB0-BB22C7820407}"/>
    <cellStyle name="Currency 2 2 2 2 3 2 2 4 4" xfId="20794" xr:uid="{075532DA-D2A8-45D2-9014-D33A2D1F462F}"/>
    <cellStyle name="Currency 2 2 2 2 3 2 2 4 4 2" xfId="34486" xr:uid="{56195650-BB60-41DE-AE3C-1EBB87B65417}"/>
    <cellStyle name="Currency 2 2 2 2 3 2 2 4 4 3" xfId="49369" xr:uid="{68E6DEB5-E830-43E2-8AA7-FD31567D455B}"/>
    <cellStyle name="Currency 2 2 2 2 3 2 2 4 5" xfId="13950" xr:uid="{46C8108B-4B36-4BFD-A8BA-77854C11065B}"/>
    <cellStyle name="Currency 2 2 2 2 3 2 2 4 6" xfId="27640" xr:uid="{BE7D1615-653E-452E-AEE1-046FB6078EDC}"/>
    <cellStyle name="Currency 2 2 2 2 3 2 2 4 7" xfId="42523" xr:uid="{29517FFB-FCA6-40F8-9108-A29BAD9906DE}"/>
    <cellStyle name="Currency 2 2 2 2 3 2 2 5" xfId="8812" xr:uid="{001FD961-F3A0-46F1-99DD-3CDDD4A64D0C}"/>
    <cellStyle name="Currency 2 2 2 2 3 2 2 5 2" xfId="12234" xr:uid="{93E8F5EF-0F0D-417B-8878-100B8A26B20F}"/>
    <cellStyle name="Currency 2 2 2 2 3 2 2 5 2 2" xfId="25924" xr:uid="{4F5F99F3-A3C3-4801-BCC7-0B72E09D6924}"/>
    <cellStyle name="Currency 2 2 2 2 3 2 2 5 2 2 2" xfId="39616" xr:uid="{1328551A-6EB1-44C5-BCF3-DA2711200699}"/>
    <cellStyle name="Currency 2 2 2 2 3 2 2 5 2 2 3" xfId="54499" xr:uid="{2543CA65-3F16-4929-B7F8-F7BB10468A49}"/>
    <cellStyle name="Currency 2 2 2 2 3 2 2 5 2 3" xfId="19080" xr:uid="{45BAFFD0-0396-4416-98D7-0725B03AF649}"/>
    <cellStyle name="Currency 2 2 2 2 3 2 2 5 2 4" xfId="32770" xr:uid="{9E77924C-F6CE-42E6-9855-D37542E145D0}"/>
    <cellStyle name="Currency 2 2 2 2 3 2 2 5 2 5" xfId="47653" xr:uid="{0261A921-E345-4D08-AFEE-17D3830D87CA}"/>
    <cellStyle name="Currency 2 2 2 2 3 2 2 5 3" xfId="22502" xr:uid="{D5EA154A-515E-4FF2-BBC6-8D961BD7D7A2}"/>
    <cellStyle name="Currency 2 2 2 2 3 2 2 5 3 2" xfId="36194" xr:uid="{B3CE2FB9-7E72-4B66-85ED-AAB2369ECB48}"/>
    <cellStyle name="Currency 2 2 2 2 3 2 2 5 3 3" xfId="51077" xr:uid="{C4A05E06-986B-403A-AC64-BE435B46E3F8}"/>
    <cellStyle name="Currency 2 2 2 2 3 2 2 5 4" xfId="15658" xr:uid="{7B89C47C-0F3B-4AA7-BD25-9B5446A7C86D}"/>
    <cellStyle name="Currency 2 2 2 2 3 2 2 5 5" xfId="29348" xr:uid="{DD8B5580-73EC-4F32-8EC8-96B84E8935B6}"/>
    <cellStyle name="Currency 2 2 2 2 3 2 2 5 6" xfId="44231" xr:uid="{A2B1B8A5-36DE-47D2-B1C7-59ED8D421FB9}"/>
    <cellStyle name="Currency 2 2 2 2 3 2 2 6" xfId="10522" xr:uid="{45A940E8-C4C8-41F2-AF9D-5D62AF5D1A65}"/>
    <cellStyle name="Currency 2 2 2 2 3 2 2 6 2" xfId="24212" xr:uid="{FEBD3C25-BDD4-4F98-A57E-02182F22AF08}"/>
    <cellStyle name="Currency 2 2 2 2 3 2 2 6 2 2" xfId="37904" xr:uid="{271CC5BD-FF72-4FEA-BA89-459CB7D9C2FB}"/>
    <cellStyle name="Currency 2 2 2 2 3 2 2 6 2 3" xfId="52787" xr:uid="{4B378E9F-5663-42F2-AD83-988977E75D95}"/>
    <cellStyle name="Currency 2 2 2 2 3 2 2 6 3" xfId="17368" xr:uid="{DA44E989-FDB7-401D-A3E6-386AD024E114}"/>
    <cellStyle name="Currency 2 2 2 2 3 2 2 6 4" xfId="31058" xr:uid="{4A7E250B-7453-4491-AB15-DBFE93CDE784}"/>
    <cellStyle name="Currency 2 2 2 2 3 2 2 6 5" xfId="45941" xr:uid="{1DEE82BC-EF70-4D12-88AF-6BAB81405D3B}"/>
    <cellStyle name="Currency 2 2 2 2 3 2 2 7" xfId="20790" xr:uid="{176AE5F1-9CF1-4518-932B-EC260C5F884A}"/>
    <cellStyle name="Currency 2 2 2 2 3 2 2 7 2" xfId="34482" xr:uid="{4EA8BB14-33D7-4870-A3F2-41E1F7F01F18}"/>
    <cellStyle name="Currency 2 2 2 2 3 2 2 7 3" xfId="49365" xr:uid="{4BC04B87-7A94-4B1D-8EAF-06533931C00C}"/>
    <cellStyle name="Currency 2 2 2 2 3 2 2 8" xfId="13946" xr:uid="{E60131DF-5308-46E8-8793-7359683C2B4E}"/>
    <cellStyle name="Currency 2 2 2 2 3 2 2 9" xfId="27636" xr:uid="{36023626-7EE6-4682-BD0A-359C3979994F}"/>
    <cellStyle name="Currency 2 2 2 2 3 2 3" xfId="7104" xr:uid="{496F119E-3ADD-4991-9976-E828A2A1537C}"/>
    <cellStyle name="Currency 2 2 2 2 3 2 3 10" xfId="42524" xr:uid="{3C1D68E4-4C22-4D67-AFA4-4F56EAC41F0F}"/>
    <cellStyle name="Currency 2 2 2 2 3 2 3 2" xfId="7105" xr:uid="{BA36B7AF-2C9F-4679-915B-BDDC7620E9A0}"/>
    <cellStyle name="Currency 2 2 2 2 3 2 3 2 2" xfId="7106" xr:uid="{34BBD708-90A6-4A3B-A2E1-CFD8646EE3D2}"/>
    <cellStyle name="Currency 2 2 2 2 3 2 3 2 2 2" xfId="8819" xr:uid="{A5625EB6-2482-486E-BD1A-CAAEA2ED3FEF}"/>
    <cellStyle name="Currency 2 2 2 2 3 2 3 2 2 2 2" xfId="12241" xr:uid="{2E2D57C4-559E-4578-8CBC-6E43B4D58C92}"/>
    <cellStyle name="Currency 2 2 2 2 3 2 3 2 2 2 2 2" xfId="25931" xr:uid="{EF91B0CA-323E-4D85-AF33-EC83845F4BA8}"/>
    <cellStyle name="Currency 2 2 2 2 3 2 3 2 2 2 2 2 2" xfId="39623" xr:uid="{4D2E5CA3-ECED-4ECD-A374-E7D344F760C6}"/>
    <cellStyle name="Currency 2 2 2 2 3 2 3 2 2 2 2 2 3" xfId="54506" xr:uid="{8D13B4A4-97A4-4894-9A41-2F21667BD0E2}"/>
    <cellStyle name="Currency 2 2 2 2 3 2 3 2 2 2 2 3" xfId="19087" xr:uid="{50D3C0FB-9707-4860-AA9C-2C942D5BA73B}"/>
    <cellStyle name="Currency 2 2 2 2 3 2 3 2 2 2 2 4" xfId="32777" xr:uid="{C37609AE-B524-4EE3-BF19-38108439B7B8}"/>
    <cellStyle name="Currency 2 2 2 2 3 2 3 2 2 2 2 5" xfId="47660" xr:uid="{6B1A80AA-FCA4-4511-8BC8-A5B6C154311F}"/>
    <cellStyle name="Currency 2 2 2 2 3 2 3 2 2 2 3" xfId="22509" xr:uid="{6D0FE221-F888-479D-A75F-DBEF7546DEF6}"/>
    <cellStyle name="Currency 2 2 2 2 3 2 3 2 2 2 3 2" xfId="36201" xr:uid="{1BDC513E-F579-4088-BAC9-3CC1A9F2EC83}"/>
    <cellStyle name="Currency 2 2 2 2 3 2 3 2 2 2 3 3" xfId="51084" xr:uid="{034412A9-82BC-4D97-9AAE-2E406FBDD56B}"/>
    <cellStyle name="Currency 2 2 2 2 3 2 3 2 2 2 4" xfId="15665" xr:uid="{7C604206-7FD9-4356-8A66-E87BF882016D}"/>
    <cellStyle name="Currency 2 2 2 2 3 2 3 2 2 2 5" xfId="29355" xr:uid="{7A02A195-34C7-4C1B-9E8F-3D131079FB78}"/>
    <cellStyle name="Currency 2 2 2 2 3 2 3 2 2 2 6" xfId="44238" xr:uid="{5E89A010-DC6B-4CC7-8AF3-E51048FA7C31}"/>
    <cellStyle name="Currency 2 2 2 2 3 2 3 2 2 3" xfId="10529" xr:uid="{91C8212B-0A89-4EAA-9CFE-DB58FEA5A0E8}"/>
    <cellStyle name="Currency 2 2 2 2 3 2 3 2 2 3 2" xfId="24219" xr:uid="{7C2A2EC6-6FFD-4D99-ADE9-38B31AB382F4}"/>
    <cellStyle name="Currency 2 2 2 2 3 2 3 2 2 3 2 2" xfId="37911" xr:uid="{37A2C72F-B7DE-4D63-AAA3-D43807A29D33}"/>
    <cellStyle name="Currency 2 2 2 2 3 2 3 2 2 3 2 3" xfId="52794" xr:uid="{E321187A-B7F1-4586-BE3B-8A6754A1D0D5}"/>
    <cellStyle name="Currency 2 2 2 2 3 2 3 2 2 3 3" xfId="17375" xr:uid="{A887333C-C19E-4C89-9557-61D3429B8ECC}"/>
    <cellStyle name="Currency 2 2 2 2 3 2 3 2 2 3 4" xfId="31065" xr:uid="{270C6F3F-4863-4054-926C-E6D2F4031863}"/>
    <cellStyle name="Currency 2 2 2 2 3 2 3 2 2 3 5" xfId="45948" xr:uid="{30C760C8-0189-48B8-A46E-CA0BF200AC9B}"/>
    <cellStyle name="Currency 2 2 2 2 3 2 3 2 2 4" xfId="20797" xr:uid="{DCBB56C5-0A23-47FE-9D2D-6A370B91C7D8}"/>
    <cellStyle name="Currency 2 2 2 2 3 2 3 2 2 4 2" xfId="34489" xr:uid="{82123F34-CBAB-4938-9B5D-2C30D0D43B25}"/>
    <cellStyle name="Currency 2 2 2 2 3 2 3 2 2 4 3" xfId="49372" xr:uid="{C7C61E10-F146-464E-8360-75F901306A4C}"/>
    <cellStyle name="Currency 2 2 2 2 3 2 3 2 2 5" xfId="13953" xr:uid="{A6C981D7-47A1-4EC4-9AF2-F78C6845F9C3}"/>
    <cellStyle name="Currency 2 2 2 2 3 2 3 2 2 6" xfId="27643" xr:uid="{2C27DC02-FC4C-4677-BDBA-60798D5C37C0}"/>
    <cellStyle name="Currency 2 2 2 2 3 2 3 2 2 7" xfId="42526" xr:uid="{E1C501C5-B327-4390-A116-6862D85310C2}"/>
    <cellStyle name="Currency 2 2 2 2 3 2 3 2 3" xfId="8818" xr:uid="{0B747139-DBDD-4DC3-A186-3BEF4C03F085}"/>
    <cellStyle name="Currency 2 2 2 2 3 2 3 2 3 2" xfId="12240" xr:uid="{9A28DF83-74F2-4207-9D8C-25EF6FD02A0E}"/>
    <cellStyle name="Currency 2 2 2 2 3 2 3 2 3 2 2" xfId="25930" xr:uid="{B34A4702-E9BF-4F81-B401-6335FDF641F3}"/>
    <cellStyle name="Currency 2 2 2 2 3 2 3 2 3 2 2 2" xfId="39622" xr:uid="{DE337F26-943C-413B-9FF1-658D0BEA6451}"/>
    <cellStyle name="Currency 2 2 2 2 3 2 3 2 3 2 2 3" xfId="54505" xr:uid="{CC783160-6546-4915-AF8E-3FD15CF383F3}"/>
    <cellStyle name="Currency 2 2 2 2 3 2 3 2 3 2 3" xfId="19086" xr:uid="{5EDA7EEF-4380-4BF7-8262-E4D4B82621E2}"/>
    <cellStyle name="Currency 2 2 2 2 3 2 3 2 3 2 4" xfId="32776" xr:uid="{FB93ABF0-B1E6-4F37-8ECF-643324DEE557}"/>
    <cellStyle name="Currency 2 2 2 2 3 2 3 2 3 2 5" xfId="47659" xr:uid="{41BC8698-3C25-4665-9A14-9DF3225FC610}"/>
    <cellStyle name="Currency 2 2 2 2 3 2 3 2 3 3" xfId="22508" xr:uid="{A0445CCB-7AB6-4C3E-A9C7-4C73E9A7E0A5}"/>
    <cellStyle name="Currency 2 2 2 2 3 2 3 2 3 3 2" xfId="36200" xr:uid="{F0542497-7D08-49E6-9826-89E12A4DA660}"/>
    <cellStyle name="Currency 2 2 2 2 3 2 3 2 3 3 3" xfId="51083" xr:uid="{0CB69F5A-3664-42B6-B4E7-49AE387CE916}"/>
    <cellStyle name="Currency 2 2 2 2 3 2 3 2 3 4" xfId="15664" xr:uid="{B32E0F7E-28C1-46DA-88C3-96D920D6C68C}"/>
    <cellStyle name="Currency 2 2 2 2 3 2 3 2 3 5" xfId="29354" xr:uid="{7C89BEE8-9D7D-41DC-94C6-46ADB80E78F3}"/>
    <cellStyle name="Currency 2 2 2 2 3 2 3 2 3 6" xfId="44237" xr:uid="{AC253047-38C9-4511-B6DD-2D9D657CDA97}"/>
    <cellStyle name="Currency 2 2 2 2 3 2 3 2 4" xfId="10528" xr:uid="{0DBF2812-D1CF-48E3-87E2-28EC90648541}"/>
    <cellStyle name="Currency 2 2 2 2 3 2 3 2 4 2" xfId="24218" xr:uid="{FA92487F-F5F0-45A6-9A01-1492EB7D82CB}"/>
    <cellStyle name="Currency 2 2 2 2 3 2 3 2 4 2 2" xfId="37910" xr:uid="{1BCE15CC-1DE5-46A1-AA4D-E6A2AAF4B7B2}"/>
    <cellStyle name="Currency 2 2 2 2 3 2 3 2 4 2 3" xfId="52793" xr:uid="{7E3914C0-CDAF-4645-96B3-64D6706D229D}"/>
    <cellStyle name="Currency 2 2 2 2 3 2 3 2 4 3" xfId="17374" xr:uid="{D7F812CC-A7F4-4F49-8A65-965C652FD7DE}"/>
    <cellStyle name="Currency 2 2 2 2 3 2 3 2 4 4" xfId="31064" xr:uid="{94722491-19C7-4FB6-8FB6-9D868210AF73}"/>
    <cellStyle name="Currency 2 2 2 2 3 2 3 2 4 5" xfId="45947" xr:uid="{37A50203-7852-4AF1-8FC1-6023C42C8DE9}"/>
    <cellStyle name="Currency 2 2 2 2 3 2 3 2 5" xfId="20796" xr:uid="{6709AC88-4606-446C-9A40-63214E52A5A3}"/>
    <cellStyle name="Currency 2 2 2 2 3 2 3 2 5 2" xfId="34488" xr:uid="{3818EBA1-EA0E-4B97-BA6E-D2CEE209F9F8}"/>
    <cellStyle name="Currency 2 2 2 2 3 2 3 2 5 3" xfId="49371" xr:uid="{9BE3715D-4504-4EB5-8B99-D4D135D31C10}"/>
    <cellStyle name="Currency 2 2 2 2 3 2 3 2 6" xfId="13952" xr:uid="{24AB6538-770D-4EA4-B2F5-36FD69D5463E}"/>
    <cellStyle name="Currency 2 2 2 2 3 2 3 2 7" xfId="27642" xr:uid="{31B1A1E8-4181-46D1-9548-54C0256F9E91}"/>
    <cellStyle name="Currency 2 2 2 2 3 2 3 2 8" xfId="42525" xr:uid="{4C0613D0-F9D9-496E-AB5A-E13E728F75C6}"/>
    <cellStyle name="Currency 2 2 2 2 3 2 3 3" xfId="7107" xr:uid="{BC00B680-A7F6-442F-90FD-79024AB1F6A6}"/>
    <cellStyle name="Currency 2 2 2 2 3 2 3 3 2" xfId="8820" xr:uid="{E0400320-D35C-4039-921F-B1FBEA24576D}"/>
    <cellStyle name="Currency 2 2 2 2 3 2 3 3 2 2" xfId="12242" xr:uid="{C11850A2-E718-41A5-846D-41C994AFDC2F}"/>
    <cellStyle name="Currency 2 2 2 2 3 2 3 3 2 2 2" xfId="25932" xr:uid="{36A44870-A87A-4F8C-9DBB-ADD6201AA82D}"/>
    <cellStyle name="Currency 2 2 2 2 3 2 3 3 2 2 2 2" xfId="39624" xr:uid="{A2C731CE-6357-4523-8D75-25E68EEED463}"/>
    <cellStyle name="Currency 2 2 2 2 3 2 3 3 2 2 2 3" xfId="54507" xr:uid="{2143B201-1174-497F-AFAD-374672F28F0E}"/>
    <cellStyle name="Currency 2 2 2 2 3 2 3 3 2 2 3" xfId="19088" xr:uid="{BB92CF27-DF75-41A8-AD22-41F5192CBC9B}"/>
    <cellStyle name="Currency 2 2 2 2 3 2 3 3 2 2 4" xfId="32778" xr:uid="{844BCB92-18EC-42A1-B37D-F52323062825}"/>
    <cellStyle name="Currency 2 2 2 2 3 2 3 3 2 2 5" xfId="47661" xr:uid="{40C3B870-DD90-4834-8266-4C500978DC57}"/>
    <cellStyle name="Currency 2 2 2 2 3 2 3 3 2 3" xfId="22510" xr:uid="{6C6DAC50-AA17-4569-BF0D-2CFD10E4B485}"/>
    <cellStyle name="Currency 2 2 2 2 3 2 3 3 2 3 2" xfId="36202" xr:uid="{336831ED-927F-48E3-88E1-AEACEC71F159}"/>
    <cellStyle name="Currency 2 2 2 2 3 2 3 3 2 3 3" xfId="51085" xr:uid="{804AD76F-2E5E-41D1-8B20-EE36813B709F}"/>
    <cellStyle name="Currency 2 2 2 2 3 2 3 3 2 4" xfId="15666" xr:uid="{7D1C96A7-348B-4DE4-8BFE-49D0C7B9489E}"/>
    <cellStyle name="Currency 2 2 2 2 3 2 3 3 2 5" xfId="29356" xr:uid="{94EDE540-2A6B-4EA4-8C46-C5B69B612CC8}"/>
    <cellStyle name="Currency 2 2 2 2 3 2 3 3 2 6" xfId="44239" xr:uid="{5D2F2617-F73D-4141-9AAE-3B2B23E60253}"/>
    <cellStyle name="Currency 2 2 2 2 3 2 3 3 3" xfId="10530" xr:uid="{F19BB10A-DE95-4397-8529-B8C7066006FF}"/>
    <cellStyle name="Currency 2 2 2 2 3 2 3 3 3 2" xfId="24220" xr:uid="{4F21FDFB-4D0C-45E8-BCA9-DA39C8C31FC8}"/>
    <cellStyle name="Currency 2 2 2 2 3 2 3 3 3 2 2" xfId="37912" xr:uid="{594613F5-6C45-44F8-A108-76405C7CA979}"/>
    <cellStyle name="Currency 2 2 2 2 3 2 3 3 3 2 3" xfId="52795" xr:uid="{19A9D851-3EE9-4C38-890A-27A55E7D1476}"/>
    <cellStyle name="Currency 2 2 2 2 3 2 3 3 3 3" xfId="17376" xr:uid="{A40866DD-55FF-4D5D-8D7E-71A81E276192}"/>
    <cellStyle name="Currency 2 2 2 2 3 2 3 3 3 4" xfId="31066" xr:uid="{31D8768D-D18C-408D-B8A7-3CCD3AB214FB}"/>
    <cellStyle name="Currency 2 2 2 2 3 2 3 3 3 5" xfId="45949" xr:uid="{76ACF72A-50A9-4AD5-B022-244ADE08C785}"/>
    <cellStyle name="Currency 2 2 2 2 3 2 3 3 4" xfId="20798" xr:uid="{A62F57DF-C64C-40C6-A635-DB95B77AB2F5}"/>
    <cellStyle name="Currency 2 2 2 2 3 2 3 3 4 2" xfId="34490" xr:uid="{FAB2235C-D17B-4648-AC2F-A54A737EDB94}"/>
    <cellStyle name="Currency 2 2 2 2 3 2 3 3 4 3" xfId="49373" xr:uid="{D44D890B-65EA-484A-928D-9BF88026F772}"/>
    <cellStyle name="Currency 2 2 2 2 3 2 3 3 5" xfId="13954" xr:uid="{907CD52A-6344-43F0-90A4-099D55907E81}"/>
    <cellStyle name="Currency 2 2 2 2 3 2 3 3 6" xfId="27644" xr:uid="{3458DF17-D901-4AA1-B423-497E333B02F1}"/>
    <cellStyle name="Currency 2 2 2 2 3 2 3 3 7" xfId="42527" xr:uid="{0196D717-77A7-400D-8D97-CE35AC4D2F7A}"/>
    <cellStyle name="Currency 2 2 2 2 3 2 3 4" xfId="7108" xr:uid="{DAD9F5D0-642F-4C72-8318-805F6E8F6D6E}"/>
    <cellStyle name="Currency 2 2 2 2 3 2 3 4 2" xfId="8821" xr:uid="{CF64B97E-4B1C-4CB3-A3FB-5B6EE6297696}"/>
    <cellStyle name="Currency 2 2 2 2 3 2 3 4 2 2" xfId="12243" xr:uid="{B945DF34-3953-4FD9-90B4-9F3D3DA25F11}"/>
    <cellStyle name="Currency 2 2 2 2 3 2 3 4 2 2 2" xfId="25933" xr:uid="{61A87C11-D229-4349-A833-5CF1982FE6EC}"/>
    <cellStyle name="Currency 2 2 2 2 3 2 3 4 2 2 2 2" xfId="39625" xr:uid="{C2D6F050-4935-434F-BCEB-73B799A39D3A}"/>
    <cellStyle name="Currency 2 2 2 2 3 2 3 4 2 2 2 3" xfId="54508" xr:uid="{117646F1-AF57-4455-82AA-A23625CFA363}"/>
    <cellStyle name="Currency 2 2 2 2 3 2 3 4 2 2 3" xfId="19089" xr:uid="{96057EDF-D5FF-46B6-8574-84BC4BB00928}"/>
    <cellStyle name="Currency 2 2 2 2 3 2 3 4 2 2 4" xfId="32779" xr:uid="{523B3565-A5EF-4AEE-B577-B0BAF2358A4F}"/>
    <cellStyle name="Currency 2 2 2 2 3 2 3 4 2 2 5" xfId="47662" xr:uid="{6089B857-3CC3-4F01-A1D9-EC473F804A61}"/>
    <cellStyle name="Currency 2 2 2 2 3 2 3 4 2 3" xfId="22511" xr:uid="{14244C3F-75B0-46A1-AF39-397D34F15AC0}"/>
    <cellStyle name="Currency 2 2 2 2 3 2 3 4 2 3 2" xfId="36203" xr:uid="{4138390B-2938-4447-92B9-693B29DF4BC8}"/>
    <cellStyle name="Currency 2 2 2 2 3 2 3 4 2 3 3" xfId="51086" xr:uid="{837D5F22-B0FD-4017-AEA7-3FED24C7E4FB}"/>
    <cellStyle name="Currency 2 2 2 2 3 2 3 4 2 4" xfId="15667" xr:uid="{2E405A7F-D67C-4EA6-9D03-DBEA13300E16}"/>
    <cellStyle name="Currency 2 2 2 2 3 2 3 4 2 5" xfId="29357" xr:uid="{23426BFA-2E28-408B-B768-ACAA3802D361}"/>
    <cellStyle name="Currency 2 2 2 2 3 2 3 4 2 6" xfId="44240" xr:uid="{B287FFC1-F53B-4591-808E-57C2D80E80AA}"/>
    <cellStyle name="Currency 2 2 2 2 3 2 3 4 3" xfId="10531" xr:uid="{9128A053-A907-4677-BF1C-304969394852}"/>
    <cellStyle name="Currency 2 2 2 2 3 2 3 4 3 2" xfId="24221" xr:uid="{B8C41570-27B5-4293-8E3E-CCF1C3D2768D}"/>
    <cellStyle name="Currency 2 2 2 2 3 2 3 4 3 2 2" xfId="37913" xr:uid="{07E82BA8-0736-4FCB-800B-9BA725EC3D0A}"/>
    <cellStyle name="Currency 2 2 2 2 3 2 3 4 3 2 3" xfId="52796" xr:uid="{4597299D-F5B3-41EA-9409-101EDBE8AA37}"/>
    <cellStyle name="Currency 2 2 2 2 3 2 3 4 3 3" xfId="17377" xr:uid="{D82F54C1-EFF0-40AB-BD33-E34F66B0A380}"/>
    <cellStyle name="Currency 2 2 2 2 3 2 3 4 3 4" xfId="31067" xr:uid="{82880F9D-2D47-4505-8007-8D5A0A7F49CD}"/>
    <cellStyle name="Currency 2 2 2 2 3 2 3 4 3 5" xfId="45950" xr:uid="{636D12F9-AD9E-4EBE-A35A-B9B3CC2D665B}"/>
    <cellStyle name="Currency 2 2 2 2 3 2 3 4 4" xfId="20799" xr:uid="{63695F17-7B9D-49F0-BB56-06FA33851493}"/>
    <cellStyle name="Currency 2 2 2 2 3 2 3 4 4 2" xfId="34491" xr:uid="{F4EC8038-27C8-46A5-AE5D-1592984D20AD}"/>
    <cellStyle name="Currency 2 2 2 2 3 2 3 4 4 3" xfId="49374" xr:uid="{241D4EFA-7B3C-4539-AF91-DCE3ED5F17D5}"/>
    <cellStyle name="Currency 2 2 2 2 3 2 3 4 5" xfId="13955" xr:uid="{68023D35-0837-4A65-8096-E10C457F9117}"/>
    <cellStyle name="Currency 2 2 2 2 3 2 3 4 6" xfId="27645" xr:uid="{0DA6E03A-EE57-4243-9BA3-65240B68FC7D}"/>
    <cellStyle name="Currency 2 2 2 2 3 2 3 4 7" xfId="42528" xr:uid="{2CD7D066-9A21-4049-BF36-AF3D275A6176}"/>
    <cellStyle name="Currency 2 2 2 2 3 2 3 5" xfId="8817" xr:uid="{EA478772-AC3F-46B3-AE39-B8386F9CE6DF}"/>
    <cellStyle name="Currency 2 2 2 2 3 2 3 5 2" xfId="12239" xr:uid="{4D18AB2A-DD4D-49D3-9905-806D233F5F51}"/>
    <cellStyle name="Currency 2 2 2 2 3 2 3 5 2 2" xfId="25929" xr:uid="{AF5960ED-FBB0-457C-BC17-71C7D79D4835}"/>
    <cellStyle name="Currency 2 2 2 2 3 2 3 5 2 2 2" xfId="39621" xr:uid="{8BDD3184-13BB-4644-8991-829CCC36424B}"/>
    <cellStyle name="Currency 2 2 2 2 3 2 3 5 2 2 3" xfId="54504" xr:uid="{EE32CB2F-8221-45D4-9F70-E56DAD2E16F0}"/>
    <cellStyle name="Currency 2 2 2 2 3 2 3 5 2 3" xfId="19085" xr:uid="{73BBF444-5457-414D-9DCC-C24E87B8AD60}"/>
    <cellStyle name="Currency 2 2 2 2 3 2 3 5 2 4" xfId="32775" xr:uid="{CB72D89E-B7E7-437B-8963-AB60C807D978}"/>
    <cellStyle name="Currency 2 2 2 2 3 2 3 5 2 5" xfId="47658" xr:uid="{453DEC04-7E94-4C68-8A2F-C51C5198ACAC}"/>
    <cellStyle name="Currency 2 2 2 2 3 2 3 5 3" xfId="22507" xr:uid="{D576CB27-47B3-4B11-A664-C7172E7C0003}"/>
    <cellStyle name="Currency 2 2 2 2 3 2 3 5 3 2" xfId="36199" xr:uid="{88C780C4-C763-4AF7-97BE-78E93FF5AF0E}"/>
    <cellStyle name="Currency 2 2 2 2 3 2 3 5 3 3" xfId="51082" xr:uid="{875C21A5-C767-4DDC-8B76-2E243ACCB85D}"/>
    <cellStyle name="Currency 2 2 2 2 3 2 3 5 4" xfId="15663" xr:uid="{1B24D5B3-F76F-40EC-8D7D-75A30FC003E6}"/>
    <cellStyle name="Currency 2 2 2 2 3 2 3 5 5" xfId="29353" xr:uid="{21A45F4C-C47B-4E71-B32C-1549AD8926E9}"/>
    <cellStyle name="Currency 2 2 2 2 3 2 3 5 6" xfId="44236" xr:uid="{7A869DC3-A6AC-4664-893A-D54C8E6F0ACF}"/>
    <cellStyle name="Currency 2 2 2 2 3 2 3 6" xfId="10527" xr:uid="{91F4A321-B35D-4C96-A074-493E66072377}"/>
    <cellStyle name="Currency 2 2 2 2 3 2 3 6 2" xfId="24217" xr:uid="{4801FDB7-311F-485F-B981-081853C27990}"/>
    <cellStyle name="Currency 2 2 2 2 3 2 3 6 2 2" xfId="37909" xr:uid="{E0C96E16-BBBE-4F1B-91CD-428B2C8C1838}"/>
    <cellStyle name="Currency 2 2 2 2 3 2 3 6 2 3" xfId="52792" xr:uid="{69B1A8FB-40FD-4C8B-924A-B43F037353AF}"/>
    <cellStyle name="Currency 2 2 2 2 3 2 3 6 3" xfId="17373" xr:uid="{09997BFA-D1E8-41C6-8C0B-E69BB69E165D}"/>
    <cellStyle name="Currency 2 2 2 2 3 2 3 6 4" xfId="31063" xr:uid="{7541F1CB-6AB5-4049-9695-F3D554293F04}"/>
    <cellStyle name="Currency 2 2 2 2 3 2 3 6 5" xfId="45946" xr:uid="{383008CA-BFC1-461F-B270-F46190D793AF}"/>
    <cellStyle name="Currency 2 2 2 2 3 2 3 7" xfId="20795" xr:uid="{A1268B99-7032-4D0D-B478-F29A49F01045}"/>
    <cellStyle name="Currency 2 2 2 2 3 2 3 7 2" xfId="34487" xr:uid="{3B5D6A63-3817-4FF2-B778-D0215C869B7E}"/>
    <cellStyle name="Currency 2 2 2 2 3 2 3 7 3" xfId="49370" xr:uid="{B28791E2-5D95-4C51-A6E6-5C9B016CA63A}"/>
    <cellStyle name="Currency 2 2 2 2 3 2 3 8" xfId="13951" xr:uid="{9FF68D8E-FBBC-408A-8D4B-CDB1DAF54777}"/>
    <cellStyle name="Currency 2 2 2 2 3 2 3 9" xfId="27641" xr:uid="{A63BF2B4-4AD4-4564-90D4-C1D048AD9147}"/>
    <cellStyle name="Currency 2 2 2 2 3 2 4" xfId="7109" xr:uid="{91216A96-25AC-402F-884D-73A60197E59D}"/>
    <cellStyle name="Currency 2 2 2 2 3 2 4 2" xfId="7110" xr:uid="{C13860BE-DBAA-4861-81B6-B8905283E626}"/>
    <cellStyle name="Currency 2 2 2 2 3 2 4 2 2" xfId="8823" xr:uid="{71F7F976-93DC-4345-819A-C94D6EA70F04}"/>
    <cellStyle name="Currency 2 2 2 2 3 2 4 2 2 2" xfId="12245" xr:uid="{77F2C652-5940-4C6E-8096-FD3B525AEB88}"/>
    <cellStyle name="Currency 2 2 2 2 3 2 4 2 2 2 2" xfId="25935" xr:uid="{F4C4B047-BE72-4DD9-B075-8025B421FD54}"/>
    <cellStyle name="Currency 2 2 2 2 3 2 4 2 2 2 2 2" xfId="39627" xr:uid="{7A88DA98-385A-4ACE-B8DE-1873D881729A}"/>
    <cellStyle name="Currency 2 2 2 2 3 2 4 2 2 2 2 3" xfId="54510" xr:uid="{3A99D568-A1CC-486C-98B2-311AAF4D4915}"/>
    <cellStyle name="Currency 2 2 2 2 3 2 4 2 2 2 3" xfId="19091" xr:uid="{FA74BE87-17AD-4F40-BF7F-47F9CC09D07F}"/>
    <cellStyle name="Currency 2 2 2 2 3 2 4 2 2 2 4" xfId="32781" xr:uid="{BDB76C2B-5B93-43A5-BEC6-422099C920A2}"/>
    <cellStyle name="Currency 2 2 2 2 3 2 4 2 2 2 5" xfId="47664" xr:uid="{1F0FEE95-0248-458D-AA5B-CE4CD6546294}"/>
    <cellStyle name="Currency 2 2 2 2 3 2 4 2 2 3" xfId="22513" xr:uid="{B16EFEC0-0990-476D-B386-992E6811BABC}"/>
    <cellStyle name="Currency 2 2 2 2 3 2 4 2 2 3 2" xfId="36205" xr:uid="{66F8B85A-1253-47AE-B6F9-5F7F12207E01}"/>
    <cellStyle name="Currency 2 2 2 2 3 2 4 2 2 3 3" xfId="51088" xr:uid="{636B3A2E-33F8-40B6-999B-8E7E6CB561EF}"/>
    <cellStyle name="Currency 2 2 2 2 3 2 4 2 2 4" xfId="15669" xr:uid="{0E84B55D-AD04-43EB-B664-3CE2174D652F}"/>
    <cellStyle name="Currency 2 2 2 2 3 2 4 2 2 5" xfId="29359" xr:uid="{83B28A51-69D2-4739-B6DF-3DFF5352EF38}"/>
    <cellStyle name="Currency 2 2 2 2 3 2 4 2 2 6" xfId="44242" xr:uid="{4B0E9688-FF78-41FC-A905-40FA5CE110EB}"/>
    <cellStyle name="Currency 2 2 2 2 3 2 4 2 3" xfId="10533" xr:uid="{D738BC8F-9BB9-4433-AC21-DD8C8863E7A6}"/>
    <cellStyle name="Currency 2 2 2 2 3 2 4 2 3 2" xfId="24223" xr:uid="{C186BD3C-2B8B-4956-8652-0F3B5A4B2CCA}"/>
    <cellStyle name="Currency 2 2 2 2 3 2 4 2 3 2 2" xfId="37915" xr:uid="{AA8E928E-8E2D-457F-BDA7-0CDF7153B6FC}"/>
    <cellStyle name="Currency 2 2 2 2 3 2 4 2 3 2 3" xfId="52798" xr:uid="{B3F916D2-918D-4669-BF8D-F6C7BBE27BEC}"/>
    <cellStyle name="Currency 2 2 2 2 3 2 4 2 3 3" xfId="17379" xr:uid="{E64480DF-2197-48C6-82CA-627E5F5510B5}"/>
    <cellStyle name="Currency 2 2 2 2 3 2 4 2 3 4" xfId="31069" xr:uid="{86BBFA4C-4382-4E23-B365-5043F2CDD799}"/>
    <cellStyle name="Currency 2 2 2 2 3 2 4 2 3 5" xfId="45952" xr:uid="{83DBEF37-98AE-4252-BEAF-AF45FE0C6C59}"/>
    <cellStyle name="Currency 2 2 2 2 3 2 4 2 4" xfId="20801" xr:uid="{FA3345E5-2837-4665-BCAE-3522B1658546}"/>
    <cellStyle name="Currency 2 2 2 2 3 2 4 2 4 2" xfId="34493" xr:uid="{0E3C3361-9DDD-465D-9D75-9C66797DC6FD}"/>
    <cellStyle name="Currency 2 2 2 2 3 2 4 2 4 3" xfId="49376" xr:uid="{E5063D8F-A013-435E-92EA-11872DFEDD6A}"/>
    <cellStyle name="Currency 2 2 2 2 3 2 4 2 5" xfId="13957" xr:uid="{3D0C6170-08D1-4320-B877-D2A25A783516}"/>
    <cellStyle name="Currency 2 2 2 2 3 2 4 2 6" xfId="27647" xr:uid="{9928CD42-3246-46D1-B4D2-B3BB4B8270D0}"/>
    <cellStyle name="Currency 2 2 2 2 3 2 4 2 7" xfId="42530" xr:uid="{A1555C0D-0F89-4399-84C5-99E019B6B7A0}"/>
    <cellStyle name="Currency 2 2 2 2 3 2 4 3" xfId="8822" xr:uid="{42D7BCA5-4318-4E32-83B9-E5EDA572727D}"/>
    <cellStyle name="Currency 2 2 2 2 3 2 4 3 2" xfId="12244" xr:uid="{393FD7B3-BBC7-481C-9F57-355309A2151C}"/>
    <cellStyle name="Currency 2 2 2 2 3 2 4 3 2 2" xfId="25934" xr:uid="{C044A6A8-39E8-4042-B962-70405817EF1D}"/>
    <cellStyle name="Currency 2 2 2 2 3 2 4 3 2 2 2" xfId="39626" xr:uid="{4E6C82CE-1270-4C42-9793-AAC4F059D1F8}"/>
    <cellStyle name="Currency 2 2 2 2 3 2 4 3 2 2 3" xfId="54509" xr:uid="{7195D938-5E9E-4E2E-84C7-F24AE906F5AD}"/>
    <cellStyle name="Currency 2 2 2 2 3 2 4 3 2 3" xfId="19090" xr:uid="{43927E2D-AE9B-49C4-83EF-9544C7176F8A}"/>
    <cellStyle name="Currency 2 2 2 2 3 2 4 3 2 4" xfId="32780" xr:uid="{F78858AB-4CD1-49D9-AF27-2715539C5E30}"/>
    <cellStyle name="Currency 2 2 2 2 3 2 4 3 2 5" xfId="47663" xr:uid="{16D013C1-4F55-4D6C-91DA-476E5FD8CFDF}"/>
    <cellStyle name="Currency 2 2 2 2 3 2 4 3 3" xfId="22512" xr:uid="{553432DB-031D-4484-8350-A3B5AFC70844}"/>
    <cellStyle name="Currency 2 2 2 2 3 2 4 3 3 2" xfId="36204" xr:uid="{A9BCAC5D-8497-42F0-BBC8-020B4D599909}"/>
    <cellStyle name="Currency 2 2 2 2 3 2 4 3 3 3" xfId="51087" xr:uid="{4E4D06B6-F1E0-4550-993F-E68420B52B1F}"/>
    <cellStyle name="Currency 2 2 2 2 3 2 4 3 4" xfId="15668" xr:uid="{E1B45E03-9663-4472-B924-55E0A0E251B6}"/>
    <cellStyle name="Currency 2 2 2 2 3 2 4 3 5" xfId="29358" xr:uid="{51B0C280-52BB-4FD7-BE2E-7382C95950BC}"/>
    <cellStyle name="Currency 2 2 2 2 3 2 4 3 6" xfId="44241" xr:uid="{743B12DD-DB35-40B4-AFEC-A8AA53EC0D82}"/>
    <cellStyle name="Currency 2 2 2 2 3 2 4 4" xfId="10532" xr:uid="{04D94FD2-7B37-4EE1-A535-70D648F1D9A3}"/>
    <cellStyle name="Currency 2 2 2 2 3 2 4 4 2" xfId="24222" xr:uid="{09C98226-5F4E-4BB3-B3B6-569B1CD5C91F}"/>
    <cellStyle name="Currency 2 2 2 2 3 2 4 4 2 2" xfId="37914" xr:uid="{9C7181E9-2EC6-4C1C-98F9-666AB4E68F94}"/>
    <cellStyle name="Currency 2 2 2 2 3 2 4 4 2 3" xfId="52797" xr:uid="{EA2784B9-951D-471B-992A-C9CD64951B9F}"/>
    <cellStyle name="Currency 2 2 2 2 3 2 4 4 3" xfId="17378" xr:uid="{85E145AB-CE31-4157-845A-CF41045D019D}"/>
    <cellStyle name="Currency 2 2 2 2 3 2 4 4 4" xfId="31068" xr:uid="{E4AD0DF7-F334-49AC-B722-90F370366C7A}"/>
    <cellStyle name="Currency 2 2 2 2 3 2 4 4 5" xfId="45951" xr:uid="{26A5F45A-A183-4E66-BC35-1E5E50FCCDBB}"/>
    <cellStyle name="Currency 2 2 2 2 3 2 4 5" xfId="20800" xr:uid="{DA73C068-2A29-43EC-A18F-FB3C59128E09}"/>
    <cellStyle name="Currency 2 2 2 2 3 2 4 5 2" xfId="34492" xr:uid="{9A5DD3D2-B1A4-4BA4-B916-5A57362C8EAE}"/>
    <cellStyle name="Currency 2 2 2 2 3 2 4 5 3" xfId="49375" xr:uid="{BA491886-807B-4FF2-8FAC-E593EB8B2D6F}"/>
    <cellStyle name="Currency 2 2 2 2 3 2 4 6" xfId="13956" xr:uid="{444BAF7E-6FAB-498F-BA2A-D8A35DEA3752}"/>
    <cellStyle name="Currency 2 2 2 2 3 2 4 7" xfId="27646" xr:uid="{C0C9C1BE-49B7-4142-BC23-0932ECEA21EB}"/>
    <cellStyle name="Currency 2 2 2 2 3 2 4 8" xfId="42529" xr:uid="{21BEFF0D-43A6-481C-A9F2-9CFB4EE8D147}"/>
    <cellStyle name="Currency 2 2 2 2 3 2 5" xfId="7111" xr:uid="{BD52FECE-30F7-42B3-8F9F-A1ACBB80E16C}"/>
    <cellStyle name="Currency 2 2 2 2 3 2 5 2" xfId="8824" xr:uid="{1767D9F1-F0AD-4D63-AA5B-196E86218F21}"/>
    <cellStyle name="Currency 2 2 2 2 3 2 5 2 2" xfId="12246" xr:uid="{D535753C-FEDB-48EB-AFE9-F9BE632A029C}"/>
    <cellStyle name="Currency 2 2 2 2 3 2 5 2 2 2" xfId="25936" xr:uid="{132922BF-DECA-45D8-86C1-5C1B28D63A84}"/>
    <cellStyle name="Currency 2 2 2 2 3 2 5 2 2 2 2" xfId="39628" xr:uid="{707B65FD-E3D4-4B7B-B102-23C6B574EBCB}"/>
    <cellStyle name="Currency 2 2 2 2 3 2 5 2 2 2 3" xfId="54511" xr:uid="{9B25534A-15A1-47C4-A341-D611F881EE9C}"/>
    <cellStyle name="Currency 2 2 2 2 3 2 5 2 2 3" xfId="19092" xr:uid="{BB7F826A-041C-4243-B350-6435202E42CE}"/>
    <cellStyle name="Currency 2 2 2 2 3 2 5 2 2 4" xfId="32782" xr:uid="{7F9AF36F-4373-44FB-9DB6-CEDBC7BD9F42}"/>
    <cellStyle name="Currency 2 2 2 2 3 2 5 2 2 5" xfId="47665" xr:uid="{518E70D9-EB6A-4587-90D7-275647DB7007}"/>
    <cellStyle name="Currency 2 2 2 2 3 2 5 2 3" xfId="22514" xr:uid="{70512C35-8035-4CDA-8AFC-B1D8696CC892}"/>
    <cellStyle name="Currency 2 2 2 2 3 2 5 2 3 2" xfId="36206" xr:uid="{61017925-7E3F-4A78-8946-ADA17B17993C}"/>
    <cellStyle name="Currency 2 2 2 2 3 2 5 2 3 3" xfId="51089" xr:uid="{8988835F-55A6-482B-B840-05A20916E9E7}"/>
    <cellStyle name="Currency 2 2 2 2 3 2 5 2 4" xfId="15670" xr:uid="{65DAF401-AAB1-4805-99E4-3D78E19E28AB}"/>
    <cellStyle name="Currency 2 2 2 2 3 2 5 2 5" xfId="29360" xr:uid="{8C6A78C6-58F2-4C86-A778-1A5582C12C38}"/>
    <cellStyle name="Currency 2 2 2 2 3 2 5 2 6" xfId="44243" xr:uid="{7A4EB8DD-7658-4422-82C6-A54AF457E629}"/>
    <cellStyle name="Currency 2 2 2 2 3 2 5 3" xfId="10534" xr:uid="{8B7216BF-A4D8-4703-A09C-63FC2B165486}"/>
    <cellStyle name="Currency 2 2 2 2 3 2 5 3 2" xfId="24224" xr:uid="{6816DF52-C9DF-4F9C-B17E-759A8A2DC0DA}"/>
    <cellStyle name="Currency 2 2 2 2 3 2 5 3 2 2" xfId="37916" xr:uid="{C54E3473-5385-4440-B8F5-F968D575AFD0}"/>
    <cellStyle name="Currency 2 2 2 2 3 2 5 3 2 3" xfId="52799" xr:uid="{BC33E24E-6C6E-4C6F-A55F-314F7067D8FD}"/>
    <cellStyle name="Currency 2 2 2 2 3 2 5 3 3" xfId="17380" xr:uid="{8F09FABD-A6EB-4ADF-A846-F4FA9C41EC04}"/>
    <cellStyle name="Currency 2 2 2 2 3 2 5 3 4" xfId="31070" xr:uid="{9F3D9195-0C75-4FF7-9671-74791738DFC2}"/>
    <cellStyle name="Currency 2 2 2 2 3 2 5 3 5" xfId="45953" xr:uid="{B1EF472F-8E3B-4A68-A473-34CD4CCBC5D5}"/>
    <cellStyle name="Currency 2 2 2 2 3 2 5 4" xfId="20802" xr:uid="{658F546F-1F6A-48D7-938A-BA22C0BBA064}"/>
    <cellStyle name="Currency 2 2 2 2 3 2 5 4 2" xfId="34494" xr:uid="{0DBABE76-5027-4F2D-B911-0963A17605B9}"/>
    <cellStyle name="Currency 2 2 2 2 3 2 5 4 3" xfId="49377" xr:uid="{10A314C0-57ED-42A0-A67C-8B56CC39980F}"/>
    <cellStyle name="Currency 2 2 2 2 3 2 5 5" xfId="13958" xr:uid="{D7608F8B-AFF6-46F4-8008-8A4392513726}"/>
    <cellStyle name="Currency 2 2 2 2 3 2 5 6" xfId="27648" xr:uid="{CCC52B56-4888-4E79-84D8-DEB6A42F78CE}"/>
    <cellStyle name="Currency 2 2 2 2 3 2 5 7" xfId="42531" xr:uid="{62E5F72D-81D6-4F7B-A22D-CEDF186E71C7}"/>
    <cellStyle name="Currency 2 2 2 2 3 2 6" xfId="7112" xr:uid="{B7A1BCC7-2920-4B60-9E74-FAE6240E91D6}"/>
    <cellStyle name="Currency 2 2 2 2 3 2 6 2" xfId="8825" xr:uid="{EF03DE95-C3E5-4CC3-8B58-5D5604848CFF}"/>
    <cellStyle name="Currency 2 2 2 2 3 2 6 2 2" xfId="12247" xr:uid="{4EC63E4C-7832-41AF-94CF-EEBD6D1712E4}"/>
    <cellStyle name="Currency 2 2 2 2 3 2 6 2 2 2" xfId="25937" xr:uid="{2F451CFD-D992-4939-AE51-EF1CD405AB97}"/>
    <cellStyle name="Currency 2 2 2 2 3 2 6 2 2 2 2" xfId="39629" xr:uid="{D72E5EA1-8991-406E-BF2A-B9CE0CEC6883}"/>
    <cellStyle name="Currency 2 2 2 2 3 2 6 2 2 2 3" xfId="54512" xr:uid="{3249AE15-573F-40F3-91C2-7B067B4F9E4E}"/>
    <cellStyle name="Currency 2 2 2 2 3 2 6 2 2 3" xfId="19093" xr:uid="{3A530F2F-55AD-4CD1-80D6-CA4F88033FDC}"/>
    <cellStyle name="Currency 2 2 2 2 3 2 6 2 2 4" xfId="32783" xr:uid="{5967B821-47C2-4ECC-81F8-5A45B1ADF0DE}"/>
    <cellStyle name="Currency 2 2 2 2 3 2 6 2 2 5" xfId="47666" xr:uid="{D903BE9E-5FCE-4828-AE9A-5EB73BE90E05}"/>
    <cellStyle name="Currency 2 2 2 2 3 2 6 2 3" xfId="22515" xr:uid="{DBF7A8E6-72BA-417B-B90D-EC079DD8E5C7}"/>
    <cellStyle name="Currency 2 2 2 2 3 2 6 2 3 2" xfId="36207" xr:uid="{3C362D7E-8976-4209-8781-A99F62C8097B}"/>
    <cellStyle name="Currency 2 2 2 2 3 2 6 2 3 3" xfId="51090" xr:uid="{0F95735E-7EA5-4C19-9975-512FAD2892E7}"/>
    <cellStyle name="Currency 2 2 2 2 3 2 6 2 4" xfId="15671" xr:uid="{93C142C9-9D1C-454C-A425-409C5C8EF234}"/>
    <cellStyle name="Currency 2 2 2 2 3 2 6 2 5" xfId="29361" xr:uid="{C04EA906-00A5-41D1-8470-1B2465227103}"/>
    <cellStyle name="Currency 2 2 2 2 3 2 6 2 6" xfId="44244" xr:uid="{EAC55C82-517E-4E10-A458-50D2FD57A7D3}"/>
    <cellStyle name="Currency 2 2 2 2 3 2 6 3" xfId="10535" xr:uid="{1A060410-DCFE-4109-A925-699E843F085D}"/>
    <cellStyle name="Currency 2 2 2 2 3 2 6 3 2" xfId="24225" xr:uid="{FD646590-BC41-42D5-A968-6CD70BB54EFB}"/>
    <cellStyle name="Currency 2 2 2 2 3 2 6 3 2 2" xfId="37917" xr:uid="{B502FB0E-2E9E-4F84-9875-B85D2B0D8453}"/>
    <cellStyle name="Currency 2 2 2 2 3 2 6 3 2 3" xfId="52800" xr:uid="{45C5A71C-06C5-4AE3-A568-77E7781748E0}"/>
    <cellStyle name="Currency 2 2 2 2 3 2 6 3 3" xfId="17381" xr:uid="{40885CCC-F531-44E4-846F-EFB02C306056}"/>
    <cellStyle name="Currency 2 2 2 2 3 2 6 3 4" xfId="31071" xr:uid="{64930157-06B2-4F63-AD8D-249160E02494}"/>
    <cellStyle name="Currency 2 2 2 2 3 2 6 3 5" xfId="45954" xr:uid="{DDA1A3CF-8D2E-4A27-A834-A9A50F286F2C}"/>
    <cellStyle name="Currency 2 2 2 2 3 2 6 4" xfId="20803" xr:uid="{0593449C-3E7B-4E2F-8022-4CF640E3FC64}"/>
    <cellStyle name="Currency 2 2 2 2 3 2 6 4 2" xfId="34495" xr:uid="{0065624E-F7FB-47AF-9FF7-826DC421A169}"/>
    <cellStyle name="Currency 2 2 2 2 3 2 6 4 3" xfId="49378" xr:uid="{DBBF2DD1-8519-4325-B90B-D8E0EA1E57FC}"/>
    <cellStyle name="Currency 2 2 2 2 3 2 6 5" xfId="13959" xr:uid="{8833BD59-1CF9-42CF-AA43-91C30D778D5A}"/>
    <cellStyle name="Currency 2 2 2 2 3 2 6 6" xfId="27649" xr:uid="{DDBCC58F-9783-4BB3-B0DE-E2B68ECB740A}"/>
    <cellStyle name="Currency 2 2 2 2 3 2 6 7" xfId="42532" xr:uid="{32B61A22-25A9-41A3-9BCE-19B779FFC9E7}"/>
    <cellStyle name="Currency 2 2 2 2 3 2 7" xfId="8811" xr:uid="{8D21F638-AB43-4803-B49D-FD7120D694CB}"/>
    <cellStyle name="Currency 2 2 2 2 3 2 7 2" xfId="12233" xr:uid="{498EBEE1-33DC-43EC-AED8-3B5BF3633BAB}"/>
    <cellStyle name="Currency 2 2 2 2 3 2 7 2 2" xfId="25923" xr:uid="{A713EAA1-9112-4490-AC53-F43FFE4A8609}"/>
    <cellStyle name="Currency 2 2 2 2 3 2 7 2 2 2" xfId="39615" xr:uid="{5FEE4A98-07E5-49D1-9DAA-1B8AB428D1E4}"/>
    <cellStyle name="Currency 2 2 2 2 3 2 7 2 2 3" xfId="54498" xr:uid="{DD8213B1-9B1F-4D36-9736-B35DFF3B7F4A}"/>
    <cellStyle name="Currency 2 2 2 2 3 2 7 2 3" xfId="19079" xr:uid="{59D4DB77-A878-4866-8148-54FE57FB0C6F}"/>
    <cellStyle name="Currency 2 2 2 2 3 2 7 2 4" xfId="32769" xr:uid="{EE866271-44D2-468B-A8A2-6555D4EF4146}"/>
    <cellStyle name="Currency 2 2 2 2 3 2 7 2 5" xfId="47652" xr:uid="{79DCE359-71E6-44B5-90FC-CD4B92C1D098}"/>
    <cellStyle name="Currency 2 2 2 2 3 2 7 3" xfId="22501" xr:uid="{AF9DD8F1-0139-41EB-B386-2949F98C6B6C}"/>
    <cellStyle name="Currency 2 2 2 2 3 2 7 3 2" xfId="36193" xr:uid="{93F22857-D4A4-4751-8D61-519EF72E66F6}"/>
    <cellStyle name="Currency 2 2 2 2 3 2 7 3 3" xfId="51076" xr:uid="{37CE06EB-1889-4B6E-BC4C-85DCA27B2A43}"/>
    <cellStyle name="Currency 2 2 2 2 3 2 7 4" xfId="15657" xr:uid="{AFFD51B8-9BC5-491C-BEA1-85302F0D8E78}"/>
    <cellStyle name="Currency 2 2 2 2 3 2 7 5" xfId="29347" xr:uid="{8E52A5A7-BAFD-4573-8FF5-D3AA77170747}"/>
    <cellStyle name="Currency 2 2 2 2 3 2 7 6" xfId="44230" xr:uid="{F7D0B9D5-55BA-4A74-A93B-B0D5B563AA82}"/>
    <cellStyle name="Currency 2 2 2 2 3 2 8" xfId="10521" xr:uid="{D174C95B-9C83-499A-A5BF-C413092DDC31}"/>
    <cellStyle name="Currency 2 2 2 2 3 2 8 2" xfId="24211" xr:uid="{50355D03-7724-4AB1-A484-6D0016EF84F4}"/>
    <cellStyle name="Currency 2 2 2 2 3 2 8 2 2" xfId="37903" xr:uid="{2B3308A0-04F0-44AA-903F-3F4E109F1908}"/>
    <cellStyle name="Currency 2 2 2 2 3 2 8 2 3" xfId="52786" xr:uid="{9E87E27D-6301-43D2-8111-0B94E256F603}"/>
    <cellStyle name="Currency 2 2 2 2 3 2 8 3" xfId="17367" xr:uid="{0B024765-6D0C-4CEA-9763-B839D9DD0595}"/>
    <cellStyle name="Currency 2 2 2 2 3 2 8 4" xfId="31057" xr:uid="{FF795F35-8A32-4484-ADCE-3FFE9823773C}"/>
    <cellStyle name="Currency 2 2 2 2 3 2 8 5" xfId="45940" xr:uid="{3520C5A2-5A25-495C-BE15-7DE58E5283DD}"/>
    <cellStyle name="Currency 2 2 2 2 3 2 9" xfId="20789" xr:uid="{9AE7DA76-D39B-4F2F-AFA7-C676E1FA6564}"/>
    <cellStyle name="Currency 2 2 2 2 3 2 9 2" xfId="34481" xr:uid="{5FC7730B-0D76-4031-B193-C914C9858AF2}"/>
    <cellStyle name="Currency 2 2 2 2 3 2 9 3" xfId="49364" xr:uid="{37D957DE-37FD-4B37-8C97-D5CFFCF42C68}"/>
    <cellStyle name="Currency 2 2 2 2 3 3" xfId="7113" xr:uid="{2B046228-56D1-4066-92AE-A7DEE746E432}"/>
    <cellStyle name="Currency 2 2 2 2 3 3 10" xfId="42533" xr:uid="{B1ED2BFF-B2EA-44FC-A2B8-54D6D80F2BF3}"/>
    <cellStyle name="Currency 2 2 2 2 3 3 2" xfId="7114" xr:uid="{D78F47A0-5580-40FC-A975-6B3BC65E9D2D}"/>
    <cellStyle name="Currency 2 2 2 2 3 3 2 2" xfId="7115" xr:uid="{45004AAE-A7EC-455C-B59D-1942628646F7}"/>
    <cellStyle name="Currency 2 2 2 2 3 3 2 2 2" xfId="8828" xr:uid="{EACEFDF9-1636-4281-9A32-74F1181B8587}"/>
    <cellStyle name="Currency 2 2 2 2 3 3 2 2 2 2" xfId="12250" xr:uid="{735790D4-43BD-48D8-AAA2-BD4C5203A098}"/>
    <cellStyle name="Currency 2 2 2 2 3 3 2 2 2 2 2" xfId="25940" xr:uid="{C541EFB4-0DB6-41C8-9E61-E04885EE9D7D}"/>
    <cellStyle name="Currency 2 2 2 2 3 3 2 2 2 2 2 2" xfId="39632" xr:uid="{F30F41DD-3360-4EB6-B767-886297154563}"/>
    <cellStyle name="Currency 2 2 2 2 3 3 2 2 2 2 2 3" xfId="54515" xr:uid="{5E7459A1-2DAD-499C-8FAF-006D5D4C68DB}"/>
    <cellStyle name="Currency 2 2 2 2 3 3 2 2 2 2 3" xfId="19096" xr:uid="{BCF2313B-B5F6-4B6E-94D5-4E50B78B2781}"/>
    <cellStyle name="Currency 2 2 2 2 3 3 2 2 2 2 4" xfId="32786" xr:uid="{54343BFA-58E6-4153-8366-AB32F424C3B7}"/>
    <cellStyle name="Currency 2 2 2 2 3 3 2 2 2 2 5" xfId="47669" xr:uid="{6C108CDC-9152-4A58-B08E-8D1C46E07CCC}"/>
    <cellStyle name="Currency 2 2 2 2 3 3 2 2 2 3" xfId="22518" xr:uid="{A206F230-FD89-439A-8E43-F5B8B25C0A42}"/>
    <cellStyle name="Currency 2 2 2 2 3 3 2 2 2 3 2" xfId="36210" xr:uid="{531B56AB-B38C-4BA1-9D16-BF5DF61129C8}"/>
    <cellStyle name="Currency 2 2 2 2 3 3 2 2 2 3 3" xfId="51093" xr:uid="{14F531B7-91E9-4550-8640-5C0EA83AC221}"/>
    <cellStyle name="Currency 2 2 2 2 3 3 2 2 2 4" xfId="15674" xr:uid="{7607804D-77EE-42E0-903D-609B4787D386}"/>
    <cellStyle name="Currency 2 2 2 2 3 3 2 2 2 5" xfId="29364" xr:uid="{356F7FF3-F90B-4645-BB6C-5104BF8826B9}"/>
    <cellStyle name="Currency 2 2 2 2 3 3 2 2 2 6" xfId="44247" xr:uid="{6C89956E-DA47-450F-800A-64583E24ACAA}"/>
    <cellStyle name="Currency 2 2 2 2 3 3 2 2 3" xfId="10538" xr:uid="{57EBE993-3754-4916-9EC6-14878924BC49}"/>
    <cellStyle name="Currency 2 2 2 2 3 3 2 2 3 2" xfId="24228" xr:uid="{21E777A6-07D9-413B-BA28-1279B7AB7D66}"/>
    <cellStyle name="Currency 2 2 2 2 3 3 2 2 3 2 2" xfId="37920" xr:uid="{7215A8FC-6215-4A35-BD79-00BDBA9C48B1}"/>
    <cellStyle name="Currency 2 2 2 2 3 3 2 2 3 2 3" xfId="52803" xr:uid="{5C8191E9-150F-48A5-A85C-132A24774195}"/>
    <cellStyle name="Currency 2 2 2 2 3 3 2 2 3 3" xfId="17384" xr:uid="{86824EFC-6156-4B90-9363-B2713FA60B63}"/>
    <cellStyle name="Currency 2 2 2 2 3 3 2 2 3 4" xfId="31074" xr:uid="{8B813E68-0CC5-4287-B5AC-F09D18BF07E5}"/>
    <cellStyle name="Currency 2 2 2 2 3 3 2 2 3 5" xfId="45957" xr:uid="{3B75EE6F-A49F-4BFA-B24D-C1EA6B5845A3}"/>
    <cellStyle name="Currency 2 2 2 2 3 3 2 2 4" xfId="20806" xr:uid="{7D9F0691-91E0-49FF-AB19-A39A351F479B}"/>
    <cellStyle name="Currency 2 2 2 2 3 3 2 2 4 2" xfId="34498" xr:uid="{47B159DA-263A-4B04-AA7E-DAAF4F82AC3D}"/>
    <cellStyle name="Currency 2 2 2 2 3 3 2 2 4 3" xfId="49381" xr:uid="{059EB44D-A035-43D6-8B82-AE32EAEF74D0}"/>
    <cellStyle name="Currency 2 2 2 2 3 3 2 2 5" xfId="13962" xr:uid="{8F52AA82-B096-4B34-A7AE-492407037183}"/>
    <cellStyle name="Currency 2 2 2 2 3 3 2 2 6" xfId="27652" xr:uid="{10D64E99-1795-4F2C-AC74-EB42EEBBFD5E}"/>
    <cellStyle name="Currency 2 2 2 2 3 3 2 2 7" xfId="42535" xr:uid="{7B1AF7A3-F518-4780-B2AA-7E5389BDA49D}"/>
    <cellStyle name="Currency 2 2 2 2 3 3 2 3" xfId="8827" xr:uid="{85811F42-0741-4B87-8019-55156A7FE73F}"/>
    <cellStyle name="Currency 2 2 2 2 3 3 2 3 2" xfId="12249" xr:uid="{E168BF24-570E-43B9-93AB-D8D1276DFABB}"/>
    <cellStyle name="Currency 2 2 2 2 3 3 2 3 2 2" xfId="25939" xr:uid="{5A5ED361-2816-4A26-830F-BE7D7224AB0D}"/>
    <cellStyle name="Currency 2 2 2 2 3 3 2 3 2 2 2" xfId="39631" xr:uid="{A9871218-AFFF-4B9C-9C26-995FBA3C02AB}"/>
    <cellStyle name="Currency 2 2 2 2 3 3 2 3 2 2 3" xfId="54514" xr:uid="{09409D0B-56B7-44E1-9378-C3D993FA4219}"/>
    <cellStyle name="Currency 2 2 2 2 3 3 2 3 2 3" xfId="19095" xr:uid="{83537A21-D007-4B58-A720-28C3751B3FD3}"/>
    <cellStyle name="Currency 2 2 2 2 3 3 2 3 2 4" xfId="32785" xr:uid="{27D1F138-E670-499F-B1E8-808EA7D2D0BF}"/>
    <cellStyle name="Currency 2 2 2 2 3 3 2 3 2 5" xfId="47668" xr:uid="{03B05755-1D9B-48E6-8BE0-DD1B41C6DEC1}"/>
    <cellStyle name="Currency 2 2 2 2 3 3 2 3 3" xfId="22517" xr:uid="{EFE92049-8EBB-435C-8D8D-B0EA568D1216}"/>
    <cellStyle name="Currency 2 2 2 2 3 3 2 3 3 2" xfId="36209" xr:uid="{676D661F-315A-4D38-A371-5DEEE9E233D5}"/>
    <cellStyle name="Currency 2 2 2 2 3 3 2 3 3 3" xfId="51092" xr:uid="{05E26EB1-04B6-4BD9-8A38-C5AA66F2BB50}"/>
    <cellStyle name="Currency 2 2 2 2 3 3 2 3 4" xfId="15673" xr:uid="{F3721712-1C7D-48DF-800C-96F610C86330}"/>
    <cellStyle name="Currency 2 2 2 2 3 3 2 3 5" xfId="29363" xr:uid="{48E5B46C-BEFC-4B20-8E13-E6098B7E2831}"/>
    <cellStyle name="Currency 2 2 2 2 3 3 2 3 6" xfId="44246" xr:uid="{990EEBE5-E124-481A-8617-FAD170BCE05D}"/>
    <cellStyle name="Currency 2 2 2 2 3 3 2 4" xfId="10537" xr:uid="{752AE0E1-9554-4305-A273-BC5F125729B8}"/>
    <cellStyle name="Currency 2 2 2 2 3 3 2 4 2" xfId="24227" xr:uid="{DE005ADC-46BE-4059-B79B-353B34AF1568}"/>
    <cellStyle name="Currency 2 2 2 2 3 3 2 4 2 2" xfId="37919" xr:uid="{132F78BB-218F-4512-A5A8-E3F6D88D8EF7}"/>
    <cellStyle name="Currency 2 2 2 2 3 3 2 4 2 3" xfId="52802" xr:uid="{45AC3965-44ED-4B4B-93EA-439E0560B0CE}"/>
    <cellStyle name="Currency 2 2 2 2 3 3 2 4 3" xfId="17383" xr:uid="{5B8C8017-E2AA-4AD3-9F2B-2759E51F65BB}"/>
    <cellStyle name="Currency 2 2 2 2 3 3 2 4 4" xfId="31073" xr:uid="{A9864492-4EB3-49A0-A9F3-A29F3B63FCD7}"/>
    <cellStyle name="Currency 2 2 2 2 3 3 2 4 5" xfId="45956" xr:uid="{2CA02B42-9DF5-439A-9FC0-043C66C1A6A3}"/>
    <cellStyle name="Currency 2 2 2 2 3 3 2 5" xfId="20805" xr:uid="{771AEE5D-E499-48D5-9818-C655C5AEBD48}"/>
    <cellStyle name="Currency 2 2 2 2 3 3 2 5 2" xfId="34497" xr:uid="{9A35292C-48A6-4DEE-9896-B548D5031EF7}"/>
    <cellStyle name="Currency 2 2 2 2 3 3 2 5 3" xfId="49380" xr:uid="{AC5E4889-4293-4AC0-A288-9332F36C00AA}"/>
    <cellStyle name="Currency 2 2 2 2 3 3 2 6" xfId="13961" xr:uid="{B2EB452C-DD61-40DD-BCD4-68E7C0CBA280}"/>
    <cellStyle name="Currency 2 2 2 2 3 3 2 7" xfId="27651" xr:uid="{4BFAA5B0-B4CC-493E-A43B-79033A3C00FF}"/>
    <cellStyle name="Currency 2 2 2 2 3 3 2 8" xfId="42534" xr:uid="{918BAEFF-9DA8-4042-AE61-983F25FFF858}"/>
    <cellStyle name="Currency 2 2 2 2 3 3 3" xfId="7116" xr:uid="{CB521525-4879-4DCA-9C15-C8577E4616AA}"/>
    <cellStyle name="Currency 2 2 2 2 3 3 3 2" xfId="8829" xr:uid="{2A882863-0BB6-44FF-9611-5F68FCA66F63}"/>
    <cellStyle name="Currency 2 2 2 2 3 3 3 2 2" xfId="12251" xr:uid="{6E1FE75C-CF1F-4C91-AE6B-0C9BC35C2EB2}"/>
    <cellStyle name="Currency 2 2 2 2 3 3 3 2 2 2" xfId="25941" xr:uid="{2E5FB33F-D619-41E6-A29D-9B35E80A9991}"/>
    <cellStyle name="Currency 2 2 2 2 3 3 3 2 2 2 2" xfId="39633" xr:uid="{62BA26C4-C6B8-45F6-87C5-D50FB061FB1F}"/>
    <cellStyle name="Currency 2 2 2 2 3 3 3 2 2 2 3" xfId="54516" xr:uid="{2F77D92C-2370-4D8B-AFF4-9B7595764CDE}"/>
    <cellStyle name="Currency 2 2 2 2 3 3 3 2 2 3" xfId="19097" xr:uid="{5E603B68-687B-48E0-9554-91A0E91DC588}"/>
    <cellStyle name="Currency 2 2 2 2 3 3 3 2 2 4" xfId="32787" xr:uid="{0AD983AC-1408-4868-89FC-462FDEDDF6A3}"/>
    <cellStyle name="Currency 2 2 2 2 3 3 3 2 2 5" xfId="47670" xr:uid="{D2334AF2-0C2F-4360-8C0A-35E3B15F0E32}"/>
    <cellStyle name="Currency 2 2 2 2 3 3 3 2 3" xfId="22519" xr:uid="{425187E5-163B-4F6D-BFCA-22BB972E9D85}"/>
    <cellStyle name="Currency 2 2 2 2 3 3 3 2 3 2" xfId="36211" xr:uid="{6BD3DA72-0EAC-469F-B4ED-58602CDE13DB}"/>
    <cellStyle name="Currency 2 2 2 2 3 3 3 2 3 3" xfId="51094" xr:uid="{FB30257D-4B01-4114-A144-F8F607FC89BE}"/>
    <cellStyle name="Currency 2 2 2 2 3 3 3 2 4" xfId="15675" xr:uid="{3AC8F48D-616A-49BC-BA64-D8256001FEE3}"/>
    <cellStyle name="Currency 2 2 2 2 3 3 3 2 5" xfId="29365" xr:uid="{1E3A07B4-CF89-4EAB-A485-B3F82DE2FA79}"/>
    <cellStyle name="Currency 2 2 2 2 3 3 3 2 6" xfId="44248" xr:uid="{722F53EC-7E7D-4397-B211-054278D66037}"/>
    <cellStyle name="Currency 2 2 2 2 3 3 3 3" xfId="10539" xr:uid="{8C1106B4-30B0-4885-95F4-269DA344C1B0}"/>
    <cellStyle name="Currency 2 2 2 2 3 3 3 3 2" xfId="24229" xr:uid="{B8911E72-6171-4B94-AFF6-E93398905327}"/>
    <cellStyle name="Currency 2 2 2 2 3 3 3 3 2 2" xfId="37921" xr:uid="{9640FE94-0F66-4948-9E28-811D4CAC2A33}"/>
    <cellStyle name="Currency 2 2 2 2 3 3 3 3 2 3" xfId="52804" xr:uid="{40B3AE2A-9B8B-4F00-A5B6-3FD3745CBD73}"/>
    <cellStyle name="Currency 2 2 2 2 3 3 3 3 3" xfId="17385" xr:uid="{60898468-0763-4616-8A5A-050D7F38CC54}"/>
    <cellStyle name="Currency 2 2 2 2 3 3 3 3 4" xfId="31075" xr:uid="{0EF35952-48E5-40B5-81AD-F10329F3CBDA}"/>
    <cellStyle name="Currency 2 2 2 2 3 3 3 3 5" xfId="45958" xr:uid="{665BAA86-5DA8-4504-A5BC-6FBA7BDB348D}"/>
    <cellStyle name="Currency 2 2 2 2 3 3 3 4" xfId="20807" xr:uid="{E5D12515-7894-4D30-A63F-CA1A5C673320}"/>
    <cellStyle name="Currency 2 2 2 2 3 3 3 4 2" xfId="34499" xr:uid="{3D69453D-9CC7-47DE-A045-8370EA890CBD}"/>
    <cellStyle name="Currency 2 2 2 2 3 3 3 4 3" xfId="49382" xr:uid="{E62732F1-FE02-45BC-8D83-2F1506ED043B}"/>
    <cellStyle name="Currency 2 2 2 2 3 3 3 5" xfId="13963" xr:uid="{3F293BA7-5A2C-40D9-A8A0-F81C410CF104}"/>
    <cellStyle name="Currency 2 2 2 2 3 3 3 6" xfId="27653" xr:uid="{98751868-DA5F-42AA-AD91-F7488EEF2216}"/>
    <cellStyle name="Currency 2 2 2 2 3 3 3 7" xfId="42536" xr:uid="{15C9A907-925E-41EF-94D8-36D5DB639A5A}"/>
    <cellStyle name="Currency 2 2 2 2 3 3 4" xfId="7117" xr:uid="{476F2638-E28E-4913-89F7-5CC9D9E0A046}"/>
    <cellStyle name="Currency 2 2 2 2 3 3 4 2" xfId="8830" xr:uid="{6EF36F5B-9379-4754-8F4C-C700991E0CC7}"/>
    <cellStyle name="Currency 2 2 2 2 3 3 4 2 2" xfId="12252" xr:uid="{9D66A63B-85C8-479E-8CC8-C78B5B64499F}"/>
    <cellStyle name="Currency 2 2 2 2 3 3 4 2 2 2" xfId="25942" xr:uid="{2549368C-CA9B-4B27-B679-8F84613973A0}"/>
    <cellStyle name="Currency 2 2 2 2 3 3 4 2 2 2 2" xfId="39634" xr:uid="{2029657B-7C2F-4740-825F-986D9DCA4D88}"/>
    <cellStyle name="Currency 2 2 2 2 3 3 4 2 2 2 3" xfId="54517" xr:uid="{8F6E9A8C-92B1-4B0B-AA48-AB660CCBD1A1}"/>
    <cellStyle name="Currency 2 2 2 2 3 3 4 2 2 3" xfId="19098" xr:uid="{3A455B16-D1F0-48A2-9DF1-F877FB88ADD2}"/>
    <cellStyle name="Currency 2 2 2 2 3 3 4 2 2 4" xfId="32788" xr:uid="{1C245AD7-61CD-47B6-AED7-31AEC13DA3C8}"/>
    <cellStyle name="Currency 2 2 2 2 3 3 4 2 2 5" xfId="47671" xr:uid="{1E7F16FD-8731-4EA0-A8F2-AA7B93DA78E6}"/>
    <cellStyle name="Currency 2 2 2 2 3 3 4 2 3" xfId="22520" xr:uid="{1DA69F67-7D08-42E1-9398-9C3FB51D0530}"/>
    <cellStyle name="Currency 2 2 2 2 3 3 4 2 3 2" xfId="36212" xr:uid="{ABAA272E-6305-40CB-96C6-A8FBF2FA5DC0}"/>
    <cellStyle name="Currency 2 2 2 2 3 3 4 2 3 3" xfId="51095" xr:uid="{EF68F919-8712-4B2D-AE6D-839D6D3D7013}"/>
    <cellStyle name="Currency 2 2 2 2 3 3 4 2 4" xfId="15676" xr:uid="{56EAAB84-5311-4AB1-B313-1B007279CBF4}"/>
    <cellStyle name="Currency 2 2 2 2 3 3 4 2 5" xfId="29366" xr:uid="{57CA5950-276B-456C-9E64-87250C6B2040}"/>
    <cellStyle name="Currency 2 2 2 2 3 3 4 2 6" xfId="44249" xr:uid="{C7FE969F-E484-4DC9-9033-447F53525F0E}"/>
    <cellStyle name="Currency 2 2 2 2 3 3 4 3" xfId="10540" xr:uid="{E31B608F-CF4E-452A-9CE5-12D6B9A2A7E5}"/>
    <cellStyle name="Currency 2 2 2 2 3 3 4 3 2" xfId="24230" xr:uid="{55BBF885-5BB4-448F-80C4-37CB5B4E08CA}"/>
    <cellStyle name="Currency 2 2 2 2 3 3 4 3 2 2" xfId="37922" xr:uid="{4213A9E6-4784-4F97-BA91-4D1F55DB9E12}"/>
    <cellStyle name="Currency 2 2 2 2 3 3 4 3 2 3" xfId="52805" xr:uid="{0A669D72-2BC8-4275-BEC3-51E76D1C84A0}"/>
    <cellStyle name="Currency 2 2 2 2 3 3 4 3 3" xfId="17386" xr:uid="{6B6C4F61-03D6-448F-BF2A-E1B68D305CFC}"/>
    <cellStyle name="Currency 2 2 2 2 3 3 4 3 4" xfId="31076" xr:uid="{A7081923-78D9-4E29-B43B-79EDD7B0620F}"/>
    <cellStyle name="Currency 2 2 2 2 3 3 4 3 5" xfId="45959" xr:uid="{34DD0025-FA01-40EA-9E9C-CD24909DD34D}"/>
    <cellStyle name="Currency 2 2 2 2 3 3 4 4" xfId="20808" xr:uid="{A17DDF2C-33A6-469F-871A-D222C74C0D55}"/>
    <cellStyle name="Currency 2 2 2 2 3 3 4 4 2" xfId="34500" xr:uid="{E1315B48-F397-4C91-B497-05C07A33245A}"/>
    <cellStyle name="Currency 2 2 2 2 3 3 4 4 3" xfId="49383" xr:uid="{E3BE9C8B-9E17-4E67-AF5D-F776B9688843}"/>
    <cellStyle name="Currency 2 2 2 2 3 3 4 5" xfId="13964" xr:uid="{CFF0A445-6E7E-4683-9E51-EC77A7FC5B73}"/>
    <cellStyle name="Currency 2 2 2 2 3 3 4 6" xfId="27654" xr:uid="{5C06B469-AB7F-43A4-8F02-59DB6F0CE92A}"/>
    <cellStyle name="Currency 2 2 2 2 3 3 4 7" xfId="42537" xr:uid="{FECCBCD8-851C-46A5-A89A-E1AA1FAB2964}"/>
    <cellStyle name="Currency 2 2 2 2 3 3 5" xfId="8826" xr:uid="{BBA059ED-703C-4B59-B65E-A5C609BEA289}"/>
    <cellStyle name="Currency 2 2 2 2 3 3 5 2" xfId="12248" xr:uid="{1FFB4CD3-DBAB-4B25-90A2-57B9E17C8CBA}"/>
    <cellStyle name="Currency 2 2 2 2 3 3 5 2 2" xfId="25938" xr:uid="{B57DD8C4-A4E8-4CAB-9E15-2202DBE2FB12}"/>
    <cellStyle name="Currency 2 2 2 2 3 3 5 2 2 2" xfId="39630" xr:uid="{3353705E-DB3F-419E-9719-EE36DBA2C7D6}"/>
    <cellStyle name="Currency 2 2 2 2 3 3 5 2 2 3" xfId="54513" xr:uid="{E671D80E-8ECF-49FE-84DA-35AC73374F66}"/>
    <cellStyle name="Currency 2 2 2 2 3 3 5 2 3" xfId="19094" xr:uid="{867E53C5-4DCB-4C47-88CE-981907B5862F}"/>
    <cellStyle name="Currency 2 2 2 2 3 3 5 2 4" xfId="32784" xr:uid="{55F91B7F-FBF2-44EF-87CE-C5150D8EC3BB}"/>
    <cellStyle name="Currency 2 2 2 2 3 3 5 2 5" xfId="47667" xr:uid="{1F3214BA-0ED3-4518-AF79-775EE6B11698}"/>
    <cellStyle name="Currency 2 2 2 2 3 3 5 3" xfId="22516" xr:uid="{F53656FC-B4BC-4B5F-A0C8-939CB3A362DB}"/>
    <cellStyle name="Currency 2 2 2 2 3 3 5 3 2" xfId="36208" xr:uid="{76A4986D-F35F-4EAA-9767-67858271FA55}"/>
    <cellStyle name="Currency 2 2 2 2 3 3 5 3 3" xfId="51091" xr:uid="{EC80126A-49E2-41B7-8EFC-DA67F6622C72}"/>
    <cellStyle name="Currency 2 2 2 2 3 3 5 4" xfId="15672" xr:uid="{C15B3598-2C4B-4FE0-9993-786697A042E7}"/>
    <cellStyle name="Currency 2 2 2 2 3 3 5 5" xfId="29362" xr:uid="{4140F2F3-948F-4378-8B0D-48E5E37E0625}"/>
    <cellStyle name="Currency 2 2 2 2 3 3 5 6" xfId="44245" xr:uid="{E0E58A2E-9FA6-408F-A6FE-61F5F1A7D504}"/>
    <cellStyle name="Currency 2 2 2 2 3 3 6" xfId="10536" xr:uid="{B37ADE9C-B294-45C5-8757-51DB598930F6}"/>
    <cellStyle name="Currency 2 2 2 2 3 3 6 2" xfId="24226" xr:uid="{5AC70282-95E8-44CA-8BBB-D4752F4459D1}"/>
    <cellStyle name="Currency 2 2 2 2 3 3 6 2 2" xfId="37918" xr:uid="{65DB8401-78A5-4771-83CD-94A8A3662C28}"/>
    <cellStyle name="Currency 2 2 2 2 3 3 6 2 3" xfId="52801" xr:uid="{3B594A6B-7664-4B13-9194-F1E754A029CB}"/>
    <cellStyle name="Currency 2 2 2 2 3 3 6 3" xfId="17382" xr:uid="{7C33C2D0-A4D8-46FC-9607-F40889D7A192}"/>
    <cellStyle name="Currency 2 2 2 2 3 3 6 4" xfId="31072" xr:uid="{842169AA-E184-4764-AA42-41343065B1C3}"/>
    <cellStyle name="Currency 2 2 2 2 3 3 6 5" xfId="45955" xr:uid="{B2DEA424-B05C-4C31-B5F7-2218A0443B1F}"/>
    <cellStyle name="Currency 2 2 2 2 3 3 7" xfId="20804" xr:uid="{2E5C3903-DD0C-418E-8933-A82D5E4CE952}"/>
    <cellStyle name="Currency 2 2 2 2 3 3 7 2" xfId="34496" xr:uid="{29F952CF-AC52-4850-B2E1-FCA859EDC3E2}"/>
    <cellStyle name="Currency 2 2 2 2 3 3 7 3" xfId="49379" xr:uid="{CFD7C878-60F2-4381-8AAD-2077472DEA59}"/>
    <cellStyle name="Currency 2 2 2 2 3 3 8" xfId="13960" xr:uid="{A584AAA4-078D-407D-AD12-38FD60DE6597}"/>
    <cellStyle name="Currency 2 2 2 2 3 3 9" xfId="27650" xr:uid="{4402EC22-E199-46C5-894E-BA088E59BCF5}"/>
    <cellStyle name="Currency 2 2 2 2 3 4" xfId="7118" xr:uid="{1FC15924-EC1D-4105-9397-17B4ADAF89F5}"/>
    <cellStyle name="Currency 2 2 2 2 3 4 10" xfId="42538" xr:uid="{BA1BDD34-AB6A-4217-A8BF-E52626A7ED39}"/>
    <cellStyle name="Currency 2 2 2 2 3 4 2" xfId="7119" xr:uid="{2D806B40-61DF-4255-94FE-B1DC35E613CF}"/>
    <cellStyle name="Currency 2 2 2 2 3 4 2 2" xfId="7120" xr:uid="{659024C1-6A09-433E-89AF-C9A28C3E08A3}"/>
    <cellStyle name="Currency 2 2 2 2 3 4 2 2 2" xfId="8833" xr:uid="{C50F5604-73FC-4E75-904C-299C966D9735}"/>
    <cellStyle name="Currency 2 2 2 2 3 4 2 2 2 2" xfId="12255" xr:uid="{6CED2D56-7FB8-49FE-AEF4-7E223B6B632A}"/>
    <cellStyle name="Currency 2 2 2 2 3 4 2 2 2 2 2" xfId="25945" xr:uid="{D77E4E17-C992-4E25-9B51-FC7A6008B1DC}"/>
    <cellStyle name="Currency 2 2 2 2 3 4 2 2 2 2 2 2" xfId="39637" xr:uid="{D7A29260-72C7-4D2F-9251-CB6CFEC7E9B2}"/>
    <cellStyle name="Currency 2 2 2 2 3 4 2 2 2 2 2 3" xfId="54520" xr:uid="{D461E603-134D-45AB-B130-CF40170E6ADD}"/>
    <cellStyle name="Currency 2 2 2 2 3 4 2 2 2 2 3" xfId="19101" xr:uid="{71BFE78E-8C43-4EF8-89DA-916AE938A166}"/>
    <cellStyle name="Currency 2 2 2 2 3 4 2 2 2 2 4" xfId="32791" xr:uid="{5F9DA769-4C3A-4C2A-8141-AE539CE07C18}"/>
    <cellStyle name="Currency 2 2 2 2 3 4 2 2 2 2 5" xfId="47674" xr:uid="{C4AA1C71-56C6-4EDB-A1BE-C72638EABC80}"/>
    <cellStyle name="Currency 2 2 2 2 3 4 2 2 2 3" xfId="22523" xr:uid="{30E5C2CB-47C9-4E8E-92E4-605D29D528CA}"/>
    <cellStyle name="Currency 2 2 2 2 3 4 2 2 2 3 2" xfId="36215" xr:uid="{7806D2BC-3FAA-446F-B99F-97916A9AD72C}"/>
    <cellStyle name="Currency 2 2 2 2 3 4 2 2 2 3 3" xfId="51098" xr:uid="{5F969683-DC2B-4B49-A379-13D956946652}"/>
    <cellStyle name="Currency 2 2 2 2 3 4 2 2 2 4" xfId="15679" xr:uid="{2ED1DCAB-D042-4EBA-B61A-6B5FB38B0235}"/>
    <cellStyle name="Currency 2 2 2 2 3 4 2 2 2 5" xfId="29369" xr:uid="{182B9FF3-A013-479D-A52C-7BFFC3939ECC}"/>
    <cellStyle name="Currency 2 2 2 2 3 4 2 2 2 6" xfId="44252" xr:uid="{74FFFB5A-CAFA-47F8-8FA0-21811C180260}"/>
    <cellStyle name="Currency 2 2 2 2 3 4 2 2 3" xfId="10543" xr:uid="{57085BA7-C5B3-4923-A8D0-12B40099B99D}"/>
    <cellStyle name="Currency 2 2 2 2 3 4 2 2 3 2" xfId="24233" xr:uid="{C04E147A-A020-49DF-9F39-386C9A0AD944}"/>
    <cellStyle name="Currency 2 2 2 2 3 4 2 2 3 2 2" xfId="37925" xr:uid="{61DD564E-804F-4212-8023-A2EFCDC781EE}"/>
    <cellStyle name="Currency 2 2 2 2 3 4 2 2 3 2 3" xfId="52808" xr:uid="{0868D489-9111-4240-B22B-E35A5A1FF64E}"/>
    <cellStyle name="Currency 2 2 2 2 3 4 2 2 3 3" xfId="17389" xr:uid="{F88F8C3D-575C-4EBB-8816-C8AB5FC6335F}"/>
    <cellStyle name="Currency 2 2 2 2 3 4 2 2 3 4" xfId="31079" xr:uid="{351FCDF4-C3D0-45AE-AE12-5849AF866260}"/>
    <cellStyle name="Currency 2 2 2 2 3 4 2 2 3 5" xfId="45962" xr:uid="{115C7615-CFFA-4D32-8AAD-2147BD028BEC}"/>
    <cellStyle name="Currency 2 2 2 2 3 4 2 2 4" xfId="20811" xr:uid="{6EEF317D-DE2C-4344-80E9-E14BFEE6BD8D}"/>
    <cellStyle name="Currency 2 2 2 2 3 4 2 2 4 2" xfId="34503" xr:uid="{83CD0A33-5B0E-4881-8A07-40CD3509AC6E}"/>
    <cellStyle name="Currency 2 2 2 2 3 4 2 2 4 3" xfId="49386" xr:uid="{A52953DD-1D2E-4BD8-9EB7-B64EAB2AABC9}"/>
    <cellStyle name="Currency 2 2 2 2 3 4 2 2 5" xfId="13967" xr:uid="{21C51EA1-5493-4BBA-93B2-471C4362C31C}"/>
    <cellStyle name="Currency 2 2 2 2 3 4 2 2 6" xfId="27657" xr:uid="{ADDF528E-51B0-4C67-AAD8-B040FBA4ACA7}"/>
    <cellStyle name="Currency 2 2 2 2 3 4 2 2 7" xfId="42540" xr:uid="{D322DF36-21E9-4DBD-B78F-6B4B82D66A5F}"/>
    <cellStyle name="Currency 2 2 2 2 3 4 2 3" xfId="8832" xr:uid="{94CBAABC-15B2-474A-9257-C258621F267E}"/>
    <cellStyle name="Currency 2 2 2 2 3 4 2 3 2" xfId="12254" xr:uid="{3D363643-6E76-44FD-BCEB-7306DC1D3876}"/>
    <cellStyle name="Currency 2 2 2 2 3 4 2 3 2 2" xfId="25944" xr:uid="{1E28122D-F340-4F0A-BD3C-FC7F0FE0EAA6}"/>
    <cellStyle name="Currency 2 2 2 2 3 4 2 3 2 2 2" xfId="39636" xr:uid="{0B782586-7539-454B-BC00-F5F7E5BA03C5}"/>
    <cellStyle name="Currency 2 2 2 2 3 4 2 3 2 2 3" xfId="54519" xr:uid="{17DE319E-C5E6-4894-B9F2-7B3B9D01EF87}"/>
    <cellStyle name="Currency 2 2 2 2 3 4 2 3 2 3" xfId="19100" xr:uid="{514E3FCF-9E12-46BC-8E72-D977A6C6ADC3}"/>
    <cellStyle name="Currency 2 2 2 2 3 4 2 3 2 4" xfId="32790" xr:uid="{E33F57B6-7421-4D86-AA85-E3178B47F954}"/>
    <cellStyle name="Currency 2 2 2 2 3 4 2 3 2 5" xfId="47673" xr:uid="{14E19336-A33C-45FD-8BB0-F4D2B3C59614}"/>
    <cellStyle name="Currency 2 2 2 2 3 4 2 3 3" xfId="22522" xr:uid="{DC0629FE-A690-48BD-A107-AB7B3E29D2D1}"/>
    <cellStyle name="Currency 2 2 2 2 3 4 2 3 3 2" xfId="36214" xr:uid="{9CA5C8CA-B5CD-4854-A5A9-B53A4767D2A9}"/>
    <cellStyle name="Currency 2 2 2 2 3 4 2 3 3 3" xfId="51097" xr:uid="{57875D1A-56A2-4814-BFAA-520CF620B178}"/>
    <cellStyle name="Currency 2 2 2 2 3 4 2 3 4" xfId="15678" xr:uid="{87EC3E7D-6A7E-4F6C-B7BF-F6AD18DA91E2}"/>
    <cellStyle name="Currency 2 2 2 2 3 4 2 3 5" xfId="29368" xr:uid="{BC447859-A28A-4505-8FA1-00389BD137B0}"/>
    <cellStyle name="Currency 2 2 2 2 3 4 2 3 6" xfId="44251" xr:uid="{B5A5313D-F0F0-461D-AB7D-B43705C99129}"/>
    <cellStyle name="Currency 2 2 2 2 3 4 2 4" xfId="10542" xr:uid="{63E5B474-1353-48BB-BC5C-B0AF7151E76D}"/>
    <cellStyle name="Currency 2 2 2 2 3 4 2 4 2" xfId="24232" xr:uid="{93527796-8A30-4C13-B2E9-B3A8247247C1}"/>
    <cellStyle name="Currency 2 2 2 2 3 4 2 4 2 2" xfId="37924" xr:uid="{85ED2561-D77F-4369-9264-2C0C20A85EAC}"/>
    <cellStyle name="Currency 2 2 2 2 3 4 2 4 2 3" xfId="52807" xr:uid="{6AE615FA-B3B0-4482-8B19-377FD9947CA3}"/>
    <cellStyle name="Currency 2 2 2 2 3 4 2 4 3" xfId="17388" xr:uid="{EBAD6FB8-C333-47AF-926F-5EBF7D4FBF09}"/>
    <cellStyle name="Currency 2 2 2 2 3 4 2 4 4" xfId="31078" xr:uid="{1F89FA4A-BA19-434C-8683-2BEA58C2286F}"/>
    <cellStyle name="Currency 2 2 2 2 3 4 2 4 5" xfId="45961" xr:uid="{5A43807D-0A8C-4BD2-9B97-F29904BE5CBF}"/>
    <cellStyle name="Currency 2 2 2 2 3 4 2 5" xfId="20810" xr:uid="{781F5A9C-9057-4AE3-89DE-691FC356CF23}"/>
    <cellStyle name="Currency 2 2 2 2 3 4 2 5 2" xfId="34502" xr:uid="{6B4AF0FA-6342-40B5-BE86-77BC9E30BC18}"/>
    <cellStyle name="Currency 2 2 2 2 3 4 2 5 3" xfId="49385" xr:uid="{DA031428-D957-4B72-819A-16C021D2D8B4}"/>
    <cellStyle name="Currency 2 2 2 2 3 4 2 6" xfId="13966" xr:uid="{E8071716-B1A9-4C0F-BE77-5DE73E5FBBEA}"/>
    <cellStyle name="Currency 2 2 2 2 3 4 2 7" xfId="27656" xr:uid="{527EF5D5-3809-405F-BF77-493B443DEF36}"/>
    <cellStyle name="Currency 2 2 2 2 3 4 2 8" xfId="42539" xr:uid="{453249FF-65A7-4348-B3FA-68205B9B989A}"/>
    <cellStyle name="Currency 2 2 2 2 3 4 3" xfId="7121" xr:uid="{A7CE7B94-5152-461F-B7BD-A292C15F8F2F}"/>
    <cellStyle name="Currency 2 2 2 2 3 4 3 2" xfId="8834" xr:uid="{DEC45AA6-D2F9-4E74-A9A6-248DB944064A}"/>
    <cellStyle name="Currency 2 2 2 2 3 4 3 2 2" xfId="12256" xr:uid="{7CDCF482-3344-40E2-B588-EE5303E99AE1}"/>
    <cellStyle name="Currency 2 2 2 2 3 4 3 2 2 2" xfId="25946" xr:uid="{5B3881E8-5FB2-41A5-B497-B727989B0411}"/>
    <cellStyle name="Currency 2 2 2 2 3 4 3 2 2 2 2" xfId="39638" xr:uid="{6B828A01-3E81-46FF-9F9E-E6D98D150D5B}"/>
    <cellStyle name="Currency 2 2 2 2 3 4 3 2 2 2 3" xfId="54521" xr:uid="{F83A4C99-0022-4EDE-A4E6-703881299072}"/>
    <cellStyle name="Currency 2 2 2 2 3 4 3 2 2 3" xfId="19102" xr:uid="{73DBEED4-CD11-43F2-AD20-5BCB81481EBF}"/>
    <cellStyle name="Currency 2 2 2 2 3 4 3 2 2 4" xfId="32792" xr:uid="{E6940BF0-6ECA-41D2-BAFC-4802AA73026A}"/>
    <cellStyle name="Currency 2 2 2 2 3 4 3 2 2 5" xfId="47675" xr:uid="{B4A93F85-F6C9-4A0A-9204-EC331AFCC002}"/>
    <cellStyle name="Currency 2 2 2 2 3 4 3 2 3" xfId="22524" xr:uid="{F7AF9452-3CB6-4F64-A129-0B72B2DB0EDE}"/>
    <cellStyle name="Currency 2 2 2 2 3 4 3 2 3 2" xfId="36216" xr:uid="{B587123B-9B3D-4F39-8C72-D90E6F29FBF8}"/>
    <cellStyle name="Currency 2 2 2 2 3 4 3 2 3 3" xfId="51099" xr:uid="{57DD01C5-4BF1-4C7D-A98F-E8BA179F9CA9}"/>
    <cellStyle name="Currency 2 2 2 2 3 4 3 2 4" xfId="15680" xr:uid="{3ADB7288-E429-4349-BB50-00F5C160BD89}"/>
    <cellStyle name="Currency 2 2 2 2 3 4 3 2 5" xfId="29370" xr:uid="{451C3550-EF83-45C1-9996-6E1F3B91CD32}"/>
    <cellStyle name="Currency 2 2 2 2 3 4 3 2 6" xfId="44253" xr:uid="{AEC65996-EDAD-42B3-ADF6-E16DF2B91022}"/>
    <cellStyle name="Currency 2 2 2 2 3 4 3 3" xfId="10544" xr:uid="{3B9201EE-4D7C-4C2D-863C-EC376ED93310}"/>
    <cellStyle name="Currency 2 2 2 2 3 4 3 3 2" xfId="24234" xr:uid="{027E6660-8CCA-4EFD-B231-555AFCC80141}"/>
    <cellStyle name="Currency 2 2 2 2 3 4 3 3 2 2" xfId="37926" xr:uid="{4159EE63-6691-4DDE-9BD4-54151DCBEF49}"/>
    <cellStyle name="Currency 2 2 2 2 3 4 3 3 2 3" xfId="52809" xr:uid="{73C588F1-75EF-4333-9FFC-E8DF0480DC4B}"/>
    <cellStyle name="Currency 2 2 2 2 3 4 3 3 3" xfId="17390" xr:uid="{8C0F86D3-6CBD-4DD1-AB02-09E311DB0166}"/>
    <cellStyle name="Currency 2 2 2 2 3 4 3 3 4" xfId="31080" xr:uid="{718B4521-A266-4D5B-8F69-FCFF9DAAC280}"/>
    <cellStyle name="Currency 2 2 2 2 3 4 3 3 5" xfId="45963" xr:uid="{BA091656-2C08-4491-AB71-A1FF08CBA2DE}"/>
    <cellStyle name="Currency 2 2 2 2 3 4 3 4" xfId="20812" xr:uid="{C8156908-0A3D-4CEF-A683-831CAC634592}"/>
    <cellStyle name="Currency 2 2 2 2 3 4 3 4 2" xfId="34504" xr:uid="{8FD2BE69-077E-47AF-ADFF-F9327CCCB735}"/>
    <cellStyle name="Currency 2 2 2 2 3 4 3 4 3" xfId="49387" xr:uid="{2B3C7409-0BBA-4443-8AB7-72DB413B2BD6}"/>
    <cellStyle name="Currency 2 2 2 2 3 4 3 5" xfId="13968" xr:uid="{CB9B5119-4D9A-4B39-838F-24B3CBD0E222}"/>
    <cellStyle name="Currency 2 2 2 2 3 4 3 6" xfId="27658" xr:uid="{A09381EB-8511-49B7-99F7-0E890FCFA68E}"/>
    <cellStyle name="Currency 2 2 2 2 3 4 3 7" xfId="42541" xr:uid="{E6899C74-43D1-4880-998F-1362DCCFCB0E}"/>
    <cellStyle name="Currency 2 2 2 2 3 4 4" xfId="7122" xr:uid="{E9A54EEE-7AFE-4B6B-AC86-8C0162D6DDAB}"/>
    <cellStyle name="Currency 2 2 2 2 3 4 4 2" xfId="8835" xr:uid="{63787DB3-CF8D-497C-851C-F45AE1753CEB}"/>
    <cellStyle name="Currency 2 2 2 2 3 4 4 2 2" xfId="12257" xr:uid="{2D72C5C0-CC13-4C94-936C-8031F3C1EBA9}"/>
    <cellStyle name="Currency 2 2 2 2 3 4 4 2 2 2" xfId="25947" xr:uid="{A684AA0A-AF91-44AD-97B9-229165B50BF2}"/>
    <cellStyle name="Currency 2 2 2 2 3 4 4 2 2 2 2" xfId="39639" xr:uid="{29BBB676-005F-4E57-B124-EEA206505FBC}"/>
    <cellStyle name="Currency 2 2 2 2 3 4 4 2 2 2 3" xfId="54522" xr:uid="{9B01A45F-48A6-417B-B8DD-7324E4D9F50A}"/>
    <cellStyle name="Currency 2 2 2 2 3 4 4 2 2 3" xfId="19103" xr:uid="{55AA52B1-347A-4CC3-B961-EF5C48A17654}"/>
    <cellStyle name="Currency 2 2 2 2 3 4 4 2 2 4" xfId="32793" xr:uid="{9BA4E9E7-BFB9-4B63-9719-97F319D1EFB9}"/>
    <cellStyle name="Currency 2 2 2 2 3 4 4 2 2 5" xfId="47676" xr:uid="{0BF41040-79FE-471D-AD58-EEAC427D0F10}"/>
    <cellStyle name="Currency 2 2 2 2 3 4 4 2 3" xfId="22525" xr:uid="{1B9BBA49-03F7-4D2A-9460-0428E1003C3F}"/>
    <cellStyle name="Currency 2 2 2 2 3 4 4 2 3 2" xfId="36217" xr:uid="{BE92D00B-7489-4098-8860-F4EC57332C08}"/>
    <cellStyle name="Currency 2 2 2 2 3 4 4 2 3 3" xfId="51100" xr:uid="{3C79D7BF-0612-4D7F-8925-CDD597E0794B}"/>
    <cellStyle name="Currency 2 2 2 2 3 4 4 2 4" xfId="15681" xr:uid="{C05D5CDE-71FB-4DC2-AAAE-8427DBFD5189}"/>
    <cellStyle name="Currency 2 2 2 2 3 4 4 2 5" xfId="29371" xr:uid="{F5565CC2-5A78-4379-AEB9-1ED1E4ACB048}"/>
    <cellStyle name="Currency 2 2 2 2 3 4 4 2 6" xfId="44254" xr:uid="{AE4232DF-1666-4A5B-81F4-DBB125BE79C3}"/>
    <cellStyle name="Currency 2 2 2 2 3 4 4 3" xfId="10545" xr:uid="{93FE6785-D9F9-4F56-BA61-F8A230B4B0F6}"/>
    <cellStyle name="Currency 2 2 2 2 3 4 4 3 2" xfId="24235" xr:uid="{12031536-8324-4E78-9C75-E7E3B007045C}"/>
    <cellStyle name="Currency 2 2 2 2 3 4 4 3 2 2" xfId="37927" xr:uid="{897C373B-4A14-45D4-B17F-29CB306F1458}"/>
    <cellStyle name="Currency 2 2 2 2 3 4 4 3 2 3" xfId="52810" xr:uid="{DDACAD95-0500-4F08-8622-368AF677B149}"/>
    <cellStyle name="Currency 2 2 2 2 3 4 4 3 3" xfId="17391" xr:uid="{2C5210B5-A423-4BD8-8210-F11115369B37}"/>
    <cellStyle name="Currency 2 2 2 2 3 4 4 3 4" xfId="31081" xr:uid="{042CB1DB-0CA1-442F-A97D-1884C2443E6D}"/>
    <cellStyle name="Currency 2 2 2 2 3 4 4 3 5" xfId="45964" xr:uid="{EE28AD87-BCE0-4267-B5E2-2A38D74BEBC3}"/>
    <cellStyle name="Currency 2 2 2 2 3 4 4 4" xfId="20813" xr:uid="{7A70FCF0-0F0D-48F3-94BE-C5E9E4845478}"/>
    <cellStyle name="Currency 2 2 2 2 3 4 4 4 2" xfId="34505" xr:uid="{59A191E6-8DF4-4311-A8DD-E4585A313812}"/>
    <cellStyle name="Currency 2 2 2 2 3 4 4 4 3" xfId="49388" xr:uid="{903EC4A5-289A-4E3A-93BB-B6C2FB006931}"/>
    <cellStyle name="Currency 2 2 2 2 3 4 4 5" xfId="13969" xr:uid="{0757332C-AF06-4E61-93B7-5B92EE9B6EE0}"/>
    <cellStyle name="Currency 2 2 2 2 3 4 4 6" xfId="27659" xr:uid="{B6EEBFA3-F7CD-4FF9-82C0-CAB99EE8FC0C}"/>
    <cellStyle name="Currency 2 2 2 2 3 4 4 7" xfId="42542" xr:uid="{C6BE0E0E-D0A5-40F4-8832-9C59B5D396C1}"/>
    <cellStyle name="Currency 2 2 2 2 3 4 5" xfId="8831" xr:uid="{F98EB175-0A52-4DC0-B1A5-AF2B74BFED0D}"/>
    <cellStyle name="Currency 2 2 2 2 3 4 5 2" xfId="12253" xr:uid="{980A41D1-2A98-44C0-9E0E-FCF736AA1606}"/>
    <cellStyle name="Currency 2 2 2 2 3 4 5 2 2" xfId="25943" xr:uid="{D2552F2E-92A2-4EAD-AF21-35EF69512E4E}"/>
    <cellStyle name="Currency 2 2 2 2 3 4 5 2 2 2" xfId="39635" xr:uid="{B3F602FD-5ACD-486C-8E23-CAD1F0293A0C}"/>
    <cellStyle name="Currency 2 2 2 2 3 4 5 2 2 3" xfId="54518" xr:uid="{D617C586-32ED-4274-A41D-81A4B669012A}"/>
    <cellStyle name="Currency 2 2 2 2 3 4 5 2 3" xfId="19099" xr:uid="{09435B9D-7F1A-451F-8BF6-C069BB84D5CA}"/>
    <cellStyle name="Currency 2 2 2 2 3 4 5 2 4" xfId="32789" xr:uid="{C2DF7045-7EC3-49EE-A2D5-33FD9DA6E721}"/>
    <cellStyle name="Currency 2 2 2 2 3 4 5 2 5" xfId="47672" xr:uid="{4A36E8BA-8E85-4F0D-A90D-B19B16D34F2D}"/>
    <cellStyle name="Currency 2 2 2 2 3 4 5 3" xfId="22521" xr:uid="{4D81DBA7-2B34-4839-9CA4-C2D6088A7F57}"/>
    <cellStyle name="Currency 2 2 2 2 3 4 5 3 2" xfId="36213" xr:uid="{F86464F3-6D6E-45B8-853A-EBABF6955054}"/>
    <cellStyle name="Currency 2 2 2 2 3 4 5 3 3" xfId="51096" xr:uid="{5CBCFADE-B0AB-4611-ABC2-FA096962DCC4}"/>
    <cellStyle name="Currency 2 2 2 2 3 4 5 4" xfId="15677" xr:uid="{2B3AC8B6-DCB6-4825-8E28-B1B25B31FA28}"/>
    <cellStyle name="Currency 2 2 2 2 3 4 5 5" xfId="29367" xr:uid="{8275A8DE-1581-47A0-98B5-AF616E921B89}"/>
    <cellStyle name="Currency 2 2 2 2 3 4 5 6" xfId="44250" xr:uid="{FAB63624-44CC-493A-851C-20C7C5BAC5B4}"/>
    <cellStyle name="Currency 2 2 2 2 3 4 6" xfId="10541" xr:uid="{4B01D5C2-98C5-42ED-A8B3-88847DE0B550}"/>
    <cellStyle name="Currency 2 2 2 2 3 4 6 2" xfId="24231" xr:uid="{14F87CA1-A259-4562-A4EB-9A497AA97E92}"/>
    <cellStyle name="Currency 2 2 2 2 3 4 6 2 2" xfId="37923" xr:uid="{F7B6DB1C-FC7A-4DA6-AA75-02EC7338E67B}"/>
    <cellStyle name="Currency 2 2 2 2 3 4 6 2 3" xfId="52806" xr:uid="{0C767724-C7C2-4869-BD6F-929886FD249D}"/>
    <cellStyle name="Currency 2 2 2 2 3 4 6 3" xfId="17387" xr:uid="{F64FAB29-DF33-4147-B05E-FA00539DEFDD}"/>
    <cellStyle name="Currency 2 2 2 2 3 4 6 4" xfId="31077" xr:uid="{27F1F50D-52BD-4D44-BBC7-79D94B42E111}"/>
    <cellStyle name="Currency 2 2 2 2 3 4 6 5" xfId="45960" xr:uid="{213E159F-D4C9-4C81-9502-674EC0CF39A7}"/>
    <cellStyle name="Currency 2 2 2 2 3 4 7" xfId="20809" xr:uid="{4F8FE4DF-0450-4B0D-B4FB-714EE9624BF2}"/>
    <cellStyle name="Currency 2 2 2 2 3 4 7 2" xfId="34501" xr:uid="{FD303CC0-C6AA-452E-8C98-A084EA1FA620}"/>
    <cellStyle name="Currency 2 2 2 2 3 4 7 3" xfId="49384" xr:uid="{315715C1-7D15-4038-9590-374FCA2847D3}"/>
    <cellStyle name="Currency 2 2 2 2 3 4 8" xfId="13965" xr:uid="{74F60FFC-81B3-4EDD-8F8B-889ED6BFF1DE}"/>
    <cellStyle name="Currency 2 2 2 2 3 4 9" xfId="27655" xr:uid="{6A1CACB9-C4D1-4518-95CA-CCD9D61851C7}"/>
    <cellStyle name="Currency 2 2 2 2 3 5" xfId="7123" xr:uid="{A5BE311F-1257-4072-91D5-461EA0D50EE6}"/>
    <cellStyle name="Currency 2 2 2 2 3 5 2" xfId="7124" xr:uid="{CDCF583E-5F20-49A5-83C9-B03949A6F19B}"/>
    <cellStyle name="Currency 2 2 2 2 3 5 2 2" xfId="8837" xr:uid="{3E2BE1B2-D08D-418A-8A13-C13D688C40EC}"/>
    <cellStyle name="Currency 2 2 2 2 3 5 2 2 2" xfId="12259" xr:uid="{898C8DC8-3A74-45E9-AA37-2E966C60AD99}"/>
    <cellStyle name="Currency 2 2 2 2 3 5 2 2 2 2" xfId="25949" xr:uid="{51B5C2BE-8499-44D4-8F56-4BE9A4374047}"/>
    <cellStyle name="Currency 2 2 2 2 3 5 2 2 2 2 2" xfId="39641" xr:uid="{A71B103B-649E-4071-BA11-AEEB9FFF3968}"/>
    <cellStyle name="Currency 2 2 2 2 3 5 2 2 2 2 3" xfId="54524" xr:uid="{A784D9CF-E4D1-4CC2-88D5-9899DCD35492}"/>
    <cellStyle name="Currency 2 2 2 2 3 5 2 2 2 3" xfId="19105" xr:uid="{9A6FA2C2-CC4C-4227-BFFB-0342F68945B7}"/>
    <cellStyle name="Currency 2 2 2 2 3 5 2 2 2 4" xfId="32795" xr:uid="{FBDCEFC9-725C-41A8-93DC-C972829E8BE2}"/>
    <cellStyle name="Currency 2 2 2 2 3 5 2 2 2 5" xfId="47678" xr:uid="{F4543865-EDD8-41EA-B2DD-C2FA16984BEF}"/>
    <cellStyle name="Currency 2 2 2 2 3 5 2 2 3" xfId="22527" xr:uid="{D65D2A15-C969-48E1-ADCC-04694D9A7FC9}"/>
    <cellStyle name="Currency 2 2 2 2 3 5 2 2 3 2" xfId="36219" xr:uid="{DA3B80AF-90D6-436D-A40E-D959AB4BAEEA}"/>
    <cellStyle name="Currency 2 2 2 2 3 5 2 2 3 3" xfId="51102" xr:uid="{90EB187E-E201-4DBF-A05E-CAB460D39021}"/>
    <cellStyle name="Currency 2 2 2 2 3 5 2 2 4" xfId="15683" xr:uid="{C17A315C-50FC-42C3-B9C8-2D7999F34E97}"/>
    <cellStyle name="Currency 2 2 2 2 3 5 2 2 5" xfId="29373" xr:uid="{D3D8AB7A-F347-42D1-9249-1EEA04A0D4A7}"/>
    <cellStyle name="Currency 2 2 2 2 3 5 2 2 6" xfId="44256" xr:uid="{A3A702DF-81D6-4C2A-ABEB-BE5053996587}"/>
    <cellStyle name="Currency 2 2 2 2 3 5 2 3" xfId="10547" xr:uid="{295DCF8B-197C-4886-9A99-208FE6DFF5ED}"/>
    <cellStyle name="Currency 2 2 2 2 3 5 2 3 2" xfId="24237" xr:uid="{750F5A38-3083-4025-8F43-AD2279824077}"/>
    <cellStyle name="Currency 2 2 2 2 3 5 2 3 2 2" xfId="37929" xr:uid="{53F6C7EB-31AD-4B81-A1B9-C9FC499BADC3}"/>
    <cellStyle name="Currency 2 2 2 2 3 5 2 3 2 3" xfId="52812" xr:uid="{3ADDDAA1-32AB-42E2-9E32-BB2BBD20645D}"/>
    <cellStyle name="Currency 2 2 2 2 3 5 2 3 3" xfId="17393" xr:uid="{A01A63B1-DD3C-4915-B4B5-3495F19B746E}"/>
    <cellStyle name="Currency 2 2 2 2 3 5 2 3 4" xfId="31083" xr:uid="{2871173D-F55E-41D2-BACD-1CA913A10EED}"/>
    <cellStyle name="Currency 2 2 2 2 3 5 2 3 5" xfId="45966" xr:uid="{BAEC5884-BAB7-41C3-B0B3-FFE1121C5707}"/>
    <cellStyle name="Currency 2 2 2 2 3 5 2 4" xfId="20815" xr:uid="{0568B5EE-0147-4E1F-9D56-8BFC77F770F2}"/>
    <cellStyle name="Currency 2 2 2 2 3 5 2 4 2" xfId="34507" xr:uid="{5C0E10EF-00E8-412E-ACA9-0D8FC4D5F053}"/>
    <cellStyle name="Currency 2 2 2 2 3 5 2 4 3" xfId="49390" xr:uid="{506E0129-A2E3-41C8-B5B3-9FAF70F32AE2}"/>
    <cellStyle name="Currency 2 2 2 2 3 5 2 5" xfId="13971" xr:uid="{F7AB0A38-4CA2-4C2D-B172-4DF048306BA0}"/>
    <cellStyle name="Currency 2 2 2 2 3 5 2 6" xfId="27661" xr:uid="{DB76C678-510D-476C-A346-C67485B661BF}"/>
    <cellStyle name="Currency 2 2 2 2 3 5 2 7" xfId="42544" xr:uid="{770E4E74-7855-4D2D-862B-62BC4869C538}"/>
    <cellStyle name="Currency 2 2 2 2 3 5 3" xfId="8836" xr:uid="{DD2EE327-1193-4A6A-9793-2D48611AF362}"/>
    <cellStyle name="Currency 2 2 2 2 3 5 3 2" xfId="12258" xr:uid="{1014A61C-35DE-4C10-BDE2-BE1D4F9D03C6}"/>
    <cellStyle name="Currency 2 2 2 2 3 5 3 2 2" xfId="25948" xr:uid="{03B19C40-FBD4-41CD-9D74-776053D8343B}"/>
    <cellStyle name="Currency 2 2 2 2 3 5 3 2 2 2" xfId="39640" xr:uid="{9D6A2375-E07C-4A6D-8782-1537E6C5160F}"/>
    <cellStyle name="Currency 2 2 2 2 3 5 3 2 2 3" xfId="54523" xr:uid="{19897C5B-7992-4F88-AD28-BF74CD68CC47}"/>
    <cellStyle name="Currency 2 2 2 2 3 5 3 2 3" xfId="19104" xr:uid="{371FABA8-1506-4E0D-8A50-461F15630F6D}"/>
    <cellStyle name="Currency 2 2 2 2 3 5 3 2 4" xfId="32794" xr:uid="{7922B333-A881-4E73-A75C-CA5A1FE16123}"/>
    <cellStyle name="Currency 2 2 2 2 3 5 3 2 5" xfId="47677" xr:uid="{928A3A94-6F31-4F0A-839A-0C7A43491171}"/>
    <cellStyle name="Currency 2 2 2 2 3 5 3 3" xfId="22526" xr:uid="{395B97AA-A65A-4E33-9E75-78C6E107FFBF}"/>
    <cellStyle name="Currency 2 2 2 2 3 5 3 3 2" xfId="36218" xr:uid="{44321793-FD00-4A60-8EC1-FBE545125393}"/>
    <cellStyle name="Currency 2 2 2 2 3 5 3 3 3" xfId="51101" xr:uid="{52302483-7405-49BC-95FC-DACE14F06D0C}"/>
    <cellStyle name="Currency 2 2 2 2 3 5 3 4" xfId="15682" xr:uid="{871E0AEE-0A19-4C3A-8C55-9781A7B925D7}"/>
    <cellStyle name="Currency 2 2 2 2 3 5 3 5" xfId="29372" xr:uid="{31084443-1C8A-49ED-AA52-FEF7092C1FE2}"/>
    <cellStyle name="Currency 2 2 2 2 3 5 3 6" xfId="44255" xr:uid="{0710564B-8BF6-4E0C-8020-89BE293DADA9}"/>
    <cellStyle name="Currency 2 2 2 2 3 5 4" xfId="10546" xr:uid="{84DBD8C1-8C49-4763-BC71-F2AD4E035EA8}"/>
    <cellStyle name="Currency 2 2 2 2 3 5 4 2" xfId="24236" xr:uid="{9CCFAE13-07EE-44E4-8AF7-9D2366C83446}"/>
    <cellStyle name="Currency 2 2 2 2 3 5 4 2 2" xfId="37928" xr:uid="{EFC74034-D4B9-4EFA-BE03-2F98C8178F7E}"/>
    <cellStyle name="Currency 2 2 2 2 3 5 4 2 3" xfId="52811" xr:uid="{706B1CF9-5DEE-476E-9D75-665D1DAF46E9}"/>
    <cellStyle name="Currency 2 2 2 2 3 5 4 3" xfId="17392" xr:uid="{0249F5FB-576F-4852-A9FA-48A070726F8A}"/>
    <cellStyle name="Currency 2 2 2 2 3 5 4 4" xfId="31082" xr:uid="{8CBD2843-D863-4A5E-BD67-DFAFEBE3B423}"/>
    <cellStyle name="Currency 2 2 2 2 3 5 4 5" xfId="45965" xr:uid="{10F020D2-5861-4E3E-A19F-163BBB3A3E23}"/>
    <cellStyle name="Currency 2 2 2 2 3 5 5" xfId="20814" xr:uid="{15A6F7AC-A19D-44F1-B767-A6EDBD455814}"/>
    <cellStyle name="Currency 2 2 2 2 3 5 5 2" xfId="34506" xr:uid="{CC019154-D0E2-4992-827D-73EC83BD72D5}"/>
    <cellStyle name="Currency 2 2 2 2 3 5 5 3" xfId="49389" xr:uid="{567832B3-D5A7-4433-98D4-9AE641F3AFBC}"/>
    <cellStyle name="Currency 2 2 2 2 3 5 6" xfId="13970" xr:uid="{9BF28B6B-49F4-405A-9E6A-01D0F1BA09EC}"/>
    <cellStyle name="Currency 2 2 2 2 3 5 7" xfId="27660" xr:uid="{0F4C0B66-F937-4AB0-8019-584382BC04D4}"/>
    <cellStyle name="Currency 2 2 2 2 3 5 8" xfId="42543" xr:uid="{C8158E1F-65CA-49FD-A2A6-07AEAE3A363A}"/>
    <cellStyle name="Currency 2 2 2 2 3 6" xfId="7125" xr:uid="{302B3B4F-4D1D-4FB8-A221-6AC1689B231F}"/>
    <cellStyle name="Currency 2 2 2 2 3 6 2" xfId="8838" xr:uid="{75B9EEBD-A4F6-4B6B-BC33-C573E24ECD00}"/>
    <cellStyle name="Currency 2 2 2 2 3 6 2 2" xfId="12260" xr:uid="{2E1D99A2-9D5F-4152-8691-E89552966CE7}"/>
    <cellStyle name="Currency 2 2 2 2 3 6 2 2 2" xfId="25950" xr:uid="{1076BE14-5424-404D-8231-6791A82B5B5C}"/>
    <cellStyle name="Currency 2 2 2 2 3 6 2 2 2 2" xfId="39642" xr:uid="{F5C8B99C-ACB5-45A8-8AC7-D6D47734F06A}"/>
    <cellStyle name="Currency 2 2 2 2 3 6 2 2 2 3" xfId="54525" xr:uid="{82AF4976-E9B8-469C-B939-4A9240B2AC6B}"/>
    <cellStyle name="Currency 2 2 2 2 3 6 2 2 3" xfId="19106" xr:uid="{A154CFE3-27FA-4DD4-9C26-6B96B482A62A}"/>
    <cellStyle name="Currency 2 2 2 2 3 6 2 2 4" xfId="32796" xr:uid="{D5710D9A-927F-495B-8D98-38A08E1CDEEE}"/>
    <cellStyle name="Currency 2 2 2 2 3 6 2 2 5" xfId="47679" xr:uid="{000725CA-D039-4743-88B5-9F8F64831803}"/>
    <cellStyle name="Currency 2 2 2 2 3 6 2 3" xfId="22528" xr:uid="{43207759-F999-470C-BF12-41BE4A1EC587}"/>
    <cellStyle name="Currency 2 2 2 2 3 6 2 3 2" xfId="36220" xr:uid="{79C9962E-B341-404C-887E-CD4FE75D9FDE}"/>
    <cellStyle name="Currency 2 2 2 2 3 6 2 3 3" xfId="51103" xr:uid="{AE51433F-7960-46D7-BB66-96E9653ACF05}"/>
    <cellStyle name="Currency 2 2 2 2 3 6 2 4" xfId="15684" xr:uid="{B62E7A11-506F-40A5-A9EA-52D094BDA9B8}"/>
    <cellStyle name="Currency 2 2 2 2 3 6 2 5" xfId="29374" xr:uid="{8D803DB2-5271-43E9-891B-A02D3FC00615}"/>
    <cellStyle name="Currency 2 2 2 2 3 6 2 6" xfId="44257" xr:uid="{F249ED4E-D48F-4F78-B231-91CA0010F787}"/>
    <cellStyle name="Currency 2 2 2 2 3 6 3" xfId="10548" xr:uid="{44C05B56-FCC5-4E4C-A0CC-8754210CBA66}"/>
    <cellStyle name="Currency 2 2 2 2 3 6 3 2" xfId="24238" xr:uid="{AF9F1A46-D70F-4041-BE39-6C87695CC9EA}"/>
    <cellStyle name="Currency 2 2 2 2 3 6 3 2 2" xfId="37930" xr:uid="{29099890-005B-424A-BB31-F09BBB09B981}"/>
    <cellStyle name="Currency 2 2 2 2 3 6 3 2 3" xfId="52813" xr:uid="{B2C0984C-68B1-4486-AF83-0BAF3EE54982}"/>
    <cellStyle name="Currency 2 2 2 2 3 6 3 3" xfId="17394" xr:uid="{1F3B0B78-5053-4619-9F83-8E22188728A8}"/>
    <cellStyle name="Currency 2 2 2 2 3 6 3 4" xfId="31084" xr:uid="{6CA5378F-EFD0-4632-A33D-B0A624222BD2}"/>
    <cellStyle name="Currency 2 2 2 2 3 6 3 5" xfId="45967" xr:uid="{8D7494B8-9309-4F1A-8D20-5443C3B311F1}"/>
    <cellStyle name="Currency 2 2 2 2 3 6 4" xfId="20816" xr:uid="{544D29AE-A86D-4947-B79C-7BA6C1F12CF8}"/>
    <cellStyle name="Currency 2 2 2 2 3 6 4 2" xfId="34508" xr:uid="{4C3101E3-CCC2-4BF7-8920-28076465CE4D}"/>
    <cellStyle name="Currency 2 2 2 2 3 6 4 3" xfId="49391" xr:uid="{30E88C8E-5321-4E5C-BB73-8C0775469092}"/>
    <cellStyle name="Currency 2 2 2 2 3 6 5" xfId="13972" xr:uid="{4B05FCD7-B958-4C78-8E38-2D045A21846F}"/>
    <cellStyle name="Currency 2 2 2 2 3 6 6" xfId="27662" xr:uid="{46DC6059-DD64-4E1B-BA4E-AA917F7DAD63}"/>
    <cellStyle name="Currency 2 2 2 2 3 6 7" xfId="42545" xr:uid="{3BFF35BE-479D-4F70-A72B-10F31ADC9D92}"/>
    <cellStyle name="Currency 2 2 2 2 3 7" xfId="7126" xr:uid="{C57772D1-71B5-4730-9E1F-9EF85DB864AF}"/>
    <cellStyle name="Currency 2 2 2 2 3 7 2" xfId="8839" xr:uid="{D5C2EFDC-5991-418F-9F0B-787472539552}"/>
    <cellStyle name="Currency 2 2 2 2 3 7 2 2" xfId="12261" xr:uid="{DCB8BE3C-296B-4440-A537-5ADC578DA1F9}"/>
    <cellStyle name="Currency 2 2 2 2 3 7 2 2 2" xfId="25951" xr:uid="{DB968E94-3AB3-45F9-88AB-7F7DF8130AE8}"/>
    <cellStyle name="Currency 2 2 2 2 3 7 2 2 2 2" xfId="39643" xr:uid="{F2D286EF-E643-47FF-8EA6-380B5F842672}"/>
    <cellStyle name="Currency 2 2 2 2 3 7 2 2 2 3" xfId="54526" xr:uid="{0E88C979-13C1-4FA5-8F6C-23770FFFC962}"/>
    <cellStyle name="Currency 2 2 2 2 3 7 2 2 3" xfId="19107" xr:uid="{1CB6CD4F-C29B-4932-9DB5-3C3524C42147}"/>
    <cellStyle name="Currency 2 2 2 2 3 7 2 2 4" xfId="32797" xr:uid="{4059D05B-708A-4484-8222-6C990DF6E30B}"/>
    <cellStyle name="Currency 2 2 2 2 3 7 2 2 5" xfId="47680" xr:uid="{87C7942B-1EE2-48AA-BD1D-2DD8498F0D35}"/>
    <cellStyle name="Currency 2 2 2 2 3 7 2 3" xfId="22529" xr:uid="{7B8795B2-43CA-4523-9818-860FB291F14B}"/>
    <cellStyle name="Currency 2 2 2 2 3 7 2 3 2" xfId="36221" xr:uid="{C4B8B5DE-EBA5-4518-938D-8E0D8C9C351C}"/>
    <cellStyle name="Currency 2 2 2 2 3 7 2 3 3" xfId="51104" xr:uid="{29F4F0C9-A911-40D6-995F-469B00250266}"/>
    <cellStyle name="Currency 2 2 2 2 3 7 2 4" xfId="15685" xr:uid="{B43374C1-A242-43F6-902A-51B630E88F37}"/>
    <cellStyle name="Currency 2 2 2 2 3 7 2 5" xfId="29375" xr:uid="{4237E52B-8136-4FCE-A443-B2A2ED1671E6}"/>
    <cellStyle name="Currency 2 2 2 2 3 7 2 6" xfId="44258" xr:uid="{D4A9804C-C761-4D34-BFDE-EC5FFC144BF3}"/>
    <cellStyle name="Currency 2 2 2 2 3 7 3" xfId="10549" xr:uid="{79BC7A7D-F6C1-4836-A5AD-194FBDE70B10}"/>
    <cellStyle name="Currency 2 2 2 2 3 7 3 2" xfId="24239" xr:uid="{489F5864-917F-4703-8F52-3B2C5BEB086A}"/>
    <cellStyle name="Currency 2 2 2 2 3 7 3 2 2" xfId="37931" xr:uid="{3C5FCBA6-F0CC-484C-8C7E-7ACEF5616094}"/>
    <cellStyle name="Currency 2 2 2 2 3 7 3 2 3" xfId="52814" xr:uid="{11F3D7E0-D35D-49A3-AA7B-4D28D7A8AC90}"/>
    <cellStyle name="Currency 2 2 2 2 3 7 3 3" xfId="17395" xr:uid="{E2CC1A0C-16D6-4A02-BC46-E16B6C18800A}"/>
    <cellStyle name="Currency 2 2 2 2 3 7 3 4" xfId="31085" xr:uid="{07EB2C7C-FC18-479E-BA03-1DAF6C949D5C}"/>
    <cellStyle name="Currency 2 2 2 2 3 7 3 5" xfId="45968" xr:uid="{B96379D7-682E-45E8-BF5B-06BF97F02BF8}"/>
    <cellStyle name="Currency 2 2 2 2 3 7 4" xfId="20817" xr:uid="{EF8FA430-AE4B-4F91-8F03-AAD97824FCA2}"/>
    <cellStyle name="Currency 2 2 2 2 3 7 4 2" xfId="34509" xr:uid="{1C9318B6-DE58-4592-9F1A-896F4A16C5B0}"/>
    <cellStyle name="Currency 2 2 2 2 3 7 4 3" xfId="49392" xr:uid="{3DC26BEE-3509-4652-9332-5605CCC7F0E6}"/>
    <cellStyle name="Currency 2 2 2 2 3 7 5" xfId="13973" xr:uid="{7C65D7FE-C3EB-4957-A223-92B644FCBBB8}"/>
    <cellStyle name="Currency 2 2 2 2 3 7 6" xfId="27663" xr:uid="{E6EDF75B-9EE7-43B1-B06B-FC10BB351990}"/>
    <cellStyle name="Currency 2 2 2 2 3 7 7" xfId="42546" xr:uid="{2BE7261C-46D9-4991-9845-B35F8D89A1A4}"/>
    <cellStyle name="Currency 2 2 2 2 3 8" xfId="8810" xr:uid="{AFFF0F6D-A23D-4B0A-A614-A042D5A65771}"/>
    <cellStyle name="Currency 2 2 2 2 3 8 2" xfId="12232" xr:uid="{91B4D0B0-5CDB-4BBA-9051-7B9F6FAFC8C2}"/>
    <cellStyle name="Currency 2 2 2 2 3 8 2 2" xfId="25922" xr:uid="{1E86C755-3A72-4DBF-8EE1-ADEBCC9A62FE}"/>
    <cellStyle name="Currency 2 2 2 2 3 8 2 2 2" xfId="39614" xr:uid="{AB43CE7E-3B0B-45EB-81A4-FAB10C94BD53}"/>
    <cellStyle name="Currency 2 2 2 2 3 8 2 2 3" xfId="54497" xr:uid="{D6E1BC50-1213-4928-8DB7-2D042B630DF2}"/>
    <cellStyle name="Currency 2 2 2 2 3 8 2 3" xfId="19078" xr:uid="{8A1DD8AE-4800-43E0-A42B-7952C30EEA02}"/>
    <cellStyle name="Currency 2 2 2 2 3 8 2 4" xfId="32768" xr:uid="{96F0D390-EAFE-442E-85A3-1128CD17AA1B}"/>
    <cellStyle name="Currency 2 2 2 2 3 8 2 5" xfId="47651" xr:uid="{61D7606F-2FA8-4D00-9D09-CA096746E8B3}"/>
    <cellStyle name="Currency 2 2 2 2 3 8 3" xfId="22500" xr:uid="{DE5BE28E-1713-44AE-BECA-CD644F8484E6}"/>
    <cellStyle name="Currency 2 2 2 2 3 8 3 2" xfId="36192" xr:uid="{F9839A00-49D3-4DDF-974B-43C3C093D89C}"/>
    <cellStyle name="Currency 2 2 2 2 3 8 3 3" xfId="51075" xr:uid="{98984A68-BD38-4786-AD89-91FA49E1E546}"/>
    <cellStyle name="Currency 2 2 2 2 3 8 4" xfId="15656" xr:uid="{5233DA39-15F2-407C-8730-CD62024B2647}"/>
    <cellStyle name="Currency 2 2 2 2 3 8 5" xfId="29346" xr:uid="{1363BD7E-0E79-483A-B423-CADDDE852D8B}"/>
    <cellStyle name="Currency 2 2 2 2 3 8 6" xfId="44229" xr:uid="{3689D810-A852-4DBC-82E0-1BF05CAEF248}"/>
    <cellStyle name="Currency 2 2 2 2 3 9" xfId="10520" xr:uid="{48E90342-50FD-458C-BDAF-9B795641F36A}"/>
    <cellStyle name="Currency 2 2 2 2 3 9 2" xfId="24210" xr:uid="{1759A5AC-4BDA-456B-9EC8-3635B5D3EA36}"/>
    <cellStyle name="Currency 2 2 2 2 3 9 2 2" xfId="37902" xr:uid="{26E3DE36-9D8A-4F37-A4B3-ED12C5C323CC}"/>
    <cellStyle name="Currency 2 2 2 2 3 9 2 3" xfId="52785" xr:uid="{320E7788-91C2-456F-B3F3-8F262956E390}"/>
    <cellStyle name="Currency 2 2 2 2 3 9 3" xfId="17366" xr:uid="{9EB23A55-0BB9-4CCE-AE78-4F928C3AAAAF}"/>
    <cellStyle name="Currency 2 2 2 2 3 9 4" xfId="31056" xr:uid="{90C2EB9A-8E4E-478A-8D70-91E920A5FD35}"/>
    <cellStyle name="Currency 2 2 2 2 3 9 5" xfId="45939" xr:uid="{9BD35F1C-2000-4BED-BF94-9E8BB0A2ACA2}"/>
    <cellStyle name="Currency 2 2 2 2 4" xfId="7127" xr:uid="{6CF1A74A-6C43-441E-8969-99312ACE5264}"/>
    <cellStyle name="Currency 2 2 2 2 4 10" xfId="13974" xr:uid="{CAA86288-4CC2-4356-BC1F-296DAEF1EF97}"/>
    <cellStyle name="Currency 2 2 2 2 4 11" xfId="27664" xr:uid="{2460435F-111B-4AF5-9E69-95D08F938AAD}"/>
    <cellStyle name="Currency 2 2 2 2 4 12" xfId="42547" xr:uid="{2A78100B-22D7-45B9-A87D-EF578A4AF5D0}"/>
    <cellStyle name="Currency 2 2 2 2 4 2" xfId="7128" xr:uid="{4A5B44D4-19DA-4544-B765-5521ACDB7729}"/>
    <cellStyle name="Currency 2 2 2 2 4 2 10" xfId="42548" xr:uid="{B659FE55-1816-41A0-AB88-63E643651D56}"/>
    <cellStyle name="Currency 2 2 2 2 4 2 2" xfId="7129" xr:uid="{73CBE8AC-6448-4970-ABD7-5BFCC42AADE8}"/>
    <cellStyle name="Currency 2 2 2 2 4 2 2 2" xfId="7130" xr:uid="{2D232DF6-16A4-4308-A98C-6EB3044AC0BD}"/>
    <cellStyle name="Currency 2 2 2 2 4 2 2 2 2" xfId="8843" xr:uid="{FACBAC38-AD60-4C24-964B-B62EBB0CAD8C}"/>
    <cellStyle name="Currency 2 2 2 2 4 2 2 2 2 2" xfId="12265" xr:uid="{6704737F-120B-4C97-807C-17C8A8C43640}"/>
    <cellStyle name="Currency 2 2 2 2 4 2 2 2 2 2 2" xfId="25955" xr:uid="{4B7E9D87-FDB3-49AA-A367-6FBE2E2D32D1}"/>
    <cellStyle name="Currency 2 2 2 2 4 2 2 2 2 2 2 2" xfId="39647" xr:uid="{7BC072D8-D3EE-4772-A182-9165B6057B39}"/>
    <cellStyle name="Currency 2 2 2 2 4 2 2 2 2 2 2 3" xfId="54530" xr:uid="{89733E72-3416-4AE1-A304-1E5DFD89827A}"/>
    <cellStyle name="Currency 2 2 2 2 4 2 2 2 2 2 3" xfId="19111" xr:uid="{4E583446-8140-4E41-851D-3412B5F69E8A}"/>
    <cellStyle name="Currency 2 2 2 2 4 2 2 2 2 2 4" xfId="32801" xr:uid="{FEBE9FCC-85F2-458F-B257-0132C0FB8A99}"/>
    <cellStyle name="Currency 2 2 2 2 4 2 2 2 2 2 5" xfId="47684" xr:uid="{13F2EAB5-94A7-4783-AD95-B216DB37353F}"/>
    <cellStyle name="Currency 2 2 2 2 4 2 2 2 2 3" xfId="22533" xr:uid="{B0FDA8F0-421A-4FEA-9BB2-C6CA9042A081}"/>
    <cellStyle name="Currency 2 2 2 2 4 2 2 2 2 3 2" xfId="36225" xr:uid="{9C2B11B0-567F-4182-9E88-EEA729536C4A}"/>
    <cellStyle name="Currency 2 2 2 2 4 2 2 2 2 3 3" xfId="51108" xr:uid="{F58D36B7-77EA-4FC4-ABF2-523A2AAAC310}"/>
    <cellStyle name="Currency 2 2 2 2 4 2 2 2 2 4" xfId="15689" xr:uid="{F2F91F34-33F1-4F7A-B40B-5B249F89C2D7}"/>
    <cellStyle name="Currency 2 2 2 2 4 2 2 2 2 5" xfId="29379" xr:uid="{BEBCAE30-1961-4AA4-8C55-E13F63468DA5}"/>
    <cellStyle name="Currency 2 2 2 2 4 2 2 2 2 6" xfId="44262" xr:uid="{189F80F2-6EA4-4ED7-9388-82A97B26C038}"/>
    <cellStyle name="Currency 2 2 2 2 4 2 2 2 3" xfId="10553" xr:uid="{801F61D2-F921-4CF7-BB92-EE41E0615ED6}"/>
    <cellStyle name="Currency 2 2 2 2 4 2 2 2 3 2" xfId="24243" xr:uid="{F2D30308-EB96-4713-BD04-9B8E293B989F}"/>
    <cellStyle name="Currency 2 2 2 2 4 2 2 2 3 2 2" xfId="37935" xr:uid="{3B381B8E-1DAC-4C12-98E7-78B8D59C6585}"/>
    <cellStyle name="Currency 2 2 2 2 4 2 2 2 3 2 3" xfId="52818" xr:uid="{ABC3AFA0-5BA7-4265-948A-26ADADA0A592}"/>
    <cellStyle name="Currency 2 2 2 2 4 2 2 2 3 3" xfId="17399" xr:uid="{09F584AD-5DEB-47D1-AE2E-8D5D7D7579D9}"/>
    <cellStyle name="Currency 2 2 2 2 4 2 2 2 3 4" xfId="31089" xr:uid="{B2468367-FF2C-4942-B3BB-F1F13B636E1A}"/>
    <cellStyle name="Currency 2 2 2 2 4 2 2 2 3 5" xfId="45972" xr:uid="{1DEB217F-FEE6-4DC9-8549-A39F19D590ED}"/>
    <cellStyle name="Currency 2 2 2 2 4 2 2 2 4" xfId="20821" xr:uid="{1CCAD023-88BC-4E0A-8894-8C05D88EDF63}"/>
    <cellStyle name="Currency 2 2 2 2 4 2 2 2 4 2" xfId="34513" xr:uid="{A6B1287D-5481-4E7F-9DC0-CA2339B7BE57}"/>
    <cellStyle name="Currency 2 2 2 2 4 2 2 2 4 3" xfId="49396" xr:uid="{C3401E08-3B3B-4CC2-9C40-2D66E1870C62}"/>
    <cellStyle name="Currency 2 2 2 2 4 2 2 2 5" xfId="13977" xr:uid="{4D0C2E8E-B87D-4A18-B461-476AA914B647}"/>
    <cellStyle name="Currency 2 2 2 2 4 2 2 2 6" xfId="27667" xr:uid="{7EEA40CF-05B8-4782-A9AB-566003CE2701}"/>
    <cellStyle name="Currency 2 2 2 2 4 2 2 2 7" xfId="42550" xr:uid="{AD7FB57E-634D-4227-A44E-BE32B9B151FD}"/>
    <cellStyle name="Currency 2 2 2 2 4 2 2 3" xfId="8842" xr:uid="{76357AF3-07C8-48DF-B0B8-577333B57C55}"/>
    <cellStyle name="Currency 2 2 2 2 4 2 2 3 2" xfId="12264" xr:uid="{EA362AE6-490F-4543-99D1-F9581480BFAF}"/>
    <cellStyle name="Currency 2 2 2 2 4 2 2 3 2 2" xfId="25954" xr:uid="{91500A4D-8805-4A39-A6C6-6509103BA00F}"/>
    <cellStyle name="Currency 2 2 2 2 4 2 2 3 2 2 2" xfId="39646" xr:uid="{8D94DA4C-50BF-4C9D-BFDF-00CB09949DB2}"/>
    <cellStyle name="Currency 2 2 2 2 4 2 2 3 2 2 3" xfId="54529" xr:uid="{073B6FD2-0675-425E-848C-6F5354733C88}"/>
    <cellStyle name="Currency 2 2 2 2 4 2 2 3 2 3" xfId="19110" xr:uid="{3F29FF88-D048-4BB3-ACD2-0C3CE7CA39AE}"/>
    <cellStyle name="Currency 2 2 2 2 4 2 2 3 2 4" xfId="32800" xr:uid="{744AD6DF-9B95-4DD7-B954-401DB2BCFD7F}"/>
    <cellStyle name="Currency 2 2 2 2 4 2 2 3 2 5" xfId="47683" xr:uid="{E5C2722B-A38D-4DDF-AA82-910837EEC915}"/>
    <cellStyle name="Currency 2 2 2 2 4 2 2 3 3" xfId="22532" xr:uid="{E1B87F42-6BAA-486D-BA9A-FC0E63B64A60}"/>
    <cellStyle name="Currency 2 2 2 2 4 2 2 3 3 2" xfId="36224" xr:uid="{E153B603-C617-4641-A1E6-A659F7B6B947}"/>
    <cellStyle name="Currency 2 2 2 2 4 2 2 3 3 3" xfId="51107" xr:uid="{792CE0E2-D06C-40AB-BCF4-CC65B35B58C4}"/>
    <cellStyle name="Currency 2 2 2 2 4 2 2 3 4" xfId="15688" xr:uid="{2019800A-0E4D-4567-BB2C-537148A1A754}"/>
    <cellStyle name="Currency 2 2 2 2 4 2 2 3 5" xfId="29378" xr:uid="{852AA9F6-E51D-40DA-A7CE-C0F33848AF79}"/>
    <cellStyle name="Currency 2 2 2 2 4 2 2 3 6" xfId="44261" xr:uid="{91B8A1BF-05F2-40CD-AF00-B2E790E28333}"/>
    <cellStyle name="Currency 2 2 2 2 4 2 2 4" xfId="10552" xr:uid="{8A9BE49D-5AE2-4ED9-8D49-3B73171E5605}"/>
    <cellStyle name="Currency 2 2 2 2 4 2 2 4 2" xfId="24242" xr:uid="{74F76F48-084B-4A6A-9050-8521B8417332}"/>
    <cellStyle name="Currency 2 2 2 2 4 2 2 4 2 2" xfId="37934" xr:uid="{900923AA-1423-4447-AC87-4CA20D7D7753}"/>
    <cellStyle name="Currency 2 2 2 2 4 2 2 4 2 3" xfId="52817" xr:uid="{14DAE9DA-CE7F-47AF-A2FF-7EA10981A26C}"/>
    <cellStyle name="Currency 2 2 2 2 4 2 2 4 3" xfId="17398" xr:uid="{FE4DC7AA-B8F5-4413-8A01-C9830740A4EB}"/>
    <cellStyle name="Currency 2 2 2 2 4 2 2 4 4" xfId="31088" xr:uid="{62BD206A-7851-4DB7-89F1-C3D19117DEA6}"/>
    <cellStyle name="Currency 2 2 2 2 4 2 2 4 5" xfId="45971" xr:uid="{2FE47881-DD81-47DA-964D-A479BDD76657}"/>
    <cellStyle name="Currency 2 2 2 2 4 2 2 5" xfId="20820" xr:uid="{A29BBFFF-62DA-47D2-9034-593473254E0A}"/>
    <cellStyle name="Currency 2 2 2 2 4 2 2 5 2" xfId="34512" xr:uid="{ECB47F34-DB51-405E-8EE9-4B405A171337}"/>
    <cellStyle name="Currency 2 2 2 2 4 2 2 5 3" xfId="49395" xr:uid="{E7686A9D-19AF-4DFF-BA32-D99A737903AD}"/>
    <cellStyle name="Currency 2 2 2 2 4 2 2 6" xfId="13976" xr:uid="{CDE894CC-BC21-467B-90DD-C09BD3857110}"/>
    <cellStyle name="Currency 2 2 2 2 4 2 2 7" xfId="27666" xr:uid="{AB8C4C09-9454-4B56-A8FB-B1E2CB56B1FA}"/>
    <cellStyle name="Currency 2 2 2 2 4 2 2 8" xfId="42549" xr:uid="{CD0DBBCD-A286-4C84-AD67-D3ABF19C6EA5}"/>
    <cellStyle name="Currency 2 2 2 2 4 2 3" xfId="7131" xr:uid="{96B9ACC7-4E71-446A-BEB3-EBC670D64B9D}"/>
    <cellStyle name="Currency 2 2 2 2 4 2 3 2" xfId="8844" xr:uid="{DEA95509-0303-4005-8C2C-084E5B3B6BA7}"/>
    <cellStyle name="Currency 2 2 2 2 4 2 3 2 2" xfId="12266" xr:uid="{6A820C1A-2F8B-4277-BAAB-644C8748E96D}"/>
    <cellStyle name="Currency 2 2 2 2 4 2 3 2 2 2" xfId="25956" xr:uid="{9D82C233-06A1-4A2F-A027-E59EAE2974F3}"/>
    <cellStyle name="Currency 2 2 2 2 4 2 3 2 2 2 2" xfId="39648" xr:uid="{D8B24F26-558A-4964-8781-12FCF8A2204D}"/>
    <cellStyle name="Currency 2 2 2 2 4 2 3 2 2 2 3" xfId="54531" xr:uid="{3A6567AA-719C-4F14-AE1A-399A5C6849DD}"/>
    <cellStyle name="Currency 2 2 2 2 4 2 3 2 2 3" xfId="19112" xr:uid="{6603B788-2471-4F5C-A7CB-70585A388A5C}"/>
    <cellStyle name="Currency 2 2 2 2 4 2 3 2 2 4" xfId="32802" xr:uid="{A78698B6-D49D-4928-8DAD-0500915E8D17}"/>
    <cellStyle name="Currency 2 2 2 2 4 2 3 2 2 5" xfId="47685" xr:uid="{075D930D-7FB1-452B-AD19-B41E610A344D}"/>
    <cellStyle name="Currency 2 2 2 2 4 2 3 2 3" xfId="22534" xr:uid="{A91D8F95-9471-4959-9437-0A0B023ADDDE}"/>
    <cellStyle name="Currency 2 2 2 2 4 2 3 2 3 2" xfId="36226" xr:uid="{AA75910D-A0A3-4D52-AF45-EB4413E3113D}"/>
    <cellStyle name="Currency 2 2 2 2 4 2 3 2 3 3" xfId="51109" xr:uid="{FC39F509-2E3C-409D-951C-0B3B982B059C}"/>
    <cellStyle name="Currency 2 2 2 2 4 2 3 2 4" xfId="15690" xr:uid="{CFFBB39A-F86B-4777-82D1-77C2CECA450B}"/>
    <cellStyle name="Currency 2 2 2 2 4 2 3 2 5" xfId="29380" xr:uid="{CEDC3928-225B-4C2C-82C2-73B3FBD5CAD2}"/>
    <cellStyle name="Currency 2 2 2 2 4 2 3 2 6" xfId="44263" xr:uid="{939E3F32-F7CC-4E1A-9E2A-7D345862E44E}"/>
    <cellStyle name="Currency 2 2 2 2 4 2 3 3" xfId="10554" xr:uid="{2C464C43-A16A-4482-B981-579D8AD633F0}"/>
    <cellStyle name="Currency 2 2 2 2 4 2 3 3 2" xfId="24244" xr:uid="{610C7C4A-949C-49A9-B994-644C2F4AD255}"/>
    <cellStyle name="Currency 2 2 2 2 4 2 3 3 2 2" xfId="37936" xr:uid="{72CAF71D-CE72-4E61-A7AF-B1F8F141983B}"/>
    <cellStyle name="Currency 2 2 2 2 4 2 3 3 2 3" xfId="52819" xr:uid="{103E3CBB-B2AD-4C36-B547-744DD241B1F3}"/>
    <cellStyle name="Currency 2 2 2 2 4 2 3 3 3" xfId="17400" xr:uid="{006E3DFC-AFF1-4344-B511-7C2EDAC53809}"/>
    <cellStyle name="Currency 2 2 2 2 4 2 3 3 4" xfId="31090" xr:uid="{1B78CDD8-45FB-400C-8F89-E246EBCF5368}"/>
    <cellStyle name="Currency 2 2 2 2 4 2 3 3 5" xfId="45973" xr:uid="{E4F0CB3A-5957-423F-B864-B5FEFEC284C2}"/>
    <cellStyle name="Currency 2 2 2 2 4 2 3 4" xfId="20822" xr:uid="{EE3AC386-B166-45E1-8E6F-C33262B78022}"/>
    <cellStyle name="Currency 2 2 2 2 4 2 3 4 2" xfId="34514" xr:uid="{C97E4336-7906-4DEC-95D0-F56FA16DF3BF}"/>
    <cellStyle name="Currency 2 2 2 2 4 2 3 4 3" xfId="49397" xr:uid="{DBA9A185-C148-498D-9255-935C0C10D7BB}"/>
    <cellStyle name="Currency 2 2 2 2 4 2 3 5" xfId="13978" xr:uid="{BA92B136-B5F8-49A2-9158-053324792BF1}"/>
    <cellStyle name="Currency 2 2 2 2 4 2 3 6" xfId="27668" xr:uid="{114980B7-B2DC-4B0F-A8FE-E567DA49D190}"/>
    <cellStyle name="Currency 2 2 2 2 4 2 3 7" xfId="42551" xr:uid="{5F71B500-1A23-45D7-9729-4FC289CCA8B3}"/>
    <cellStyle name="Currency 2 2 2 2 4 2 4" xfId="7132" xr:uid="{41957221-5928-4BC9-BFA8-F362259B9A7F}"/>
    <cellStyle name="Currency 2 2 2 2 4 2 4 2" xfId="8845" xr:uid="{D720E46B-0A45-445C-9D0D-5FE04A58E85C}"/>
    <cellStyle name="Currency 2 2 2 2 4 2 4 2 2" xfId="12267" xr:uid="{2720B0B2-4EB0-43C3-B5B7-58C4A7FFE26B}"/>
    <cellStyle name="Currency 2 2 2 2 4 2 4 2 2 2" xfId="25957" xr:uid="{1DACE1DC-C222-4325-BC63-461FB08BC972}"/>
    <cellStyle name="Currency 2 2 2 2 4 2 4 2 2 2 2" xfId="39649" xr:uid="{8EFF96F4-FDC7-4B87-8668-2FAFAFA4CE6D}"/>
    <cellStyle name="Currency 2 2 2 2 4 2 4 2 2 2 3" xfId="54532" xr:uid="{919BC7F7-E658-4A48-9CB2-0BEF3F25FE0A}"/>
    <cellStyle name="Currency 2 2 2 2 4 2 4 2 2 3" xfId="19113" xr:uid="{5B4B147A-443F-4027-87E1-2C54CE43DC9E}"/>
    <cellStyle name="Currency 2 2 2 2 4 2 4 2 2 4" xfId="32803" xr:uid="{641CD927-FC1D-4F01-B9FD-B48BDA99A31B}"/>
    <cellStyle name="Currency 2 2 2 2 4 2 4 2 2 5" xfId="47686" xr:uid="{CE313947-0418-4C16-949D-65B5025F4D38}"/>
    <cellStyle name="Currency 2 2 2 2 4 2 4 2 3" xfId="22535" xr:uid="{ABD57C81-C71B-425C-B0B3-07A5447F3711}"/>
    <cellStyle name="Currency 2 2 2 2 4 2 4 2 3 2" xfId="36227" xr:uid="{02E66F25-ADED-40E9-A3B8-AD23D9510E43}"/>
    <cellStyle name="Currency 2 2 2 2 4 2 4 2 3 3" xfId="51110" xr:uid="{15E99022-B06D-4DCE-8F47-D6E1DFC1307C}"/>
    <cellStyle name="Currency 2 2 2 2 4 2 4 2 4" xfId="15691" xr:uid="{93E15FF0-F29A-4275-AE59-8F5D304BBBFD}"/>
    <cellStyle name="Currency 2 2 2 2 4 2 4 2 5" xfId="29381" xr:uid="{DD2DD240-9C93-414E-BD95-F590459E48FA}"/>
    <cellStyle name="Currency 2 2 2 2 4 2 4 2 6" xfId="44264" xr:uid="{F7AA0963-161E-403F-9146-0292F13988BD}"/>
    <cellStyle name="Currency 2 2 2 2 4 2 4 3" xfId="10555" xr:uid="{BE5B164A-C0EE-4D86-805A-1E2AC3416DD9}"/>
    <cellStyle name="Currency 2 2 2 2 4 2 4 3 2" xfId="24245" xr:uid="{9F4675D9-3D05-460B-9DC7-2A687EFC9319}"/>
    <cellStyle name="Currency 2 2 2 2 4 2 4 3 2 2" xfId="37937" xr:uid="{57238CB3-7ACB-4C2C-8032-3AF8CD06691A}"/>
    <cellStyle name="Currency 2 2 2 2 4 2 4 3 2 3" xfId="52820" xr:uid="{F61242A6-259D-4274-AC4B-DD4DF2429254}"/>
    <cellStyle name="Currency 2 2 2 2 4 2 4 3 3" xfId="17401" xr:uid="{996216EA-27A7-4CF5-9338-3789DE1D1914}"/>
    <cellStyle name="Currency 2 2 2 2 4 2 4 3 4" xfId="31091" xr:uid="{CA3AFEEE-9B93-4213-A4AD-AB507B55DFE9}"/>
    <cellStyle name="Currency 2 2 2 2 4 2 4 3 5" xfId="45974" xr:uid="{B7FE16C2-9026-4F9F-8DAA-983AC1143F27}"/>
    <cellStyle name="Currency 2 2 2 2 4 2 4 4" xfId="20823" xr:uid="{5D74C565-C9FC-45A2-88F9-0F63E8E10D13}"/>
    <cellStyle name="Currency 2 2 2 2 4 2 4 4 2" xfId="34515" xr:uid="{BDDC876A-4A5B-4C24-B2C9-7610EECA65E5}"/>
    <cellStyle name="Currency 2 2 2 2 4 2 4 4 3" xfId="49398" xr:uid="{5AF48705-2325-4A42-A8E1-58C53144079B}"/>
    <cellStyle name="Currency 2 2 2 2 4 2 4 5" xfId="13979" xr:uid="{E42AC5A4-B868-451E-8714-CCD7BFBEA6A6}"/>
    <cellStyle name="Currency 2 2 2 2 4 2 4 6" xfId="27669" xr:uid="{6327860F-3E9B-48EF-90CF-E4B4709165A0}"/>
    <cellStyle name="Currency 2 2 2 2 4 2 4 7" xfId="42552" xr:uid="{89F5A6E4-3AA8-4157-BB47-3A344B2822A8}"/>
    <cellStyle name="Currency 2 2 2 2 4 2 5" xfId="8841" xr:uid="{D54A9218-C42E-4516-9CAD-0D29B94A6389}"/>
    <cellStyle name="Currency 2 2 2 2 4 2 5 2" xfId="12263" xr:uid="{74076660-15BA-4E1A-998F-287327256665}"/>
    <cellStyle name="Currency 2 2 2 2 4 2 5 2 2" xfId="25953" xr:uid="{F331DC4F-C9BD-4FB9-A0EB-5C6610D8AD95}"/>
    <cellStyle name="Currency 2 2 2 2 4 2 5 2 2 2" xfId="39645" xr:uid="{AE0A367C-1563-4BE5-8242-5B1B8CD7561A}"/>
    <cellStyle name="Currency 2 2 2 2 4 2 5 2 2 3" xfId="54528" xr:uid="{C0162D83-8126-4BCB-99CC-D8286F363AB4}"/>
    <cellStyle name="Currency 2 2 2 2 4 2 5 2 3" xfId="19109" xr:uid="{10899641-04C3-43CF-A700-E973B8DB27D3}"/>
    <cellStyle name="Currency 2 2 2 2 4 2 5 2 4" xfId="32799" xr:uid="{9348F004-0443-4484-9606-36C67E1B6344}"/>
    <cellStyle name="Currency 2 2 2 2 4 2 5 2 5" xfId="47682" xr:uid="{B4A7C6EB-A55F-4C54-BA87-532860D2A5E5}"/>
    <cellStyle name="Currency 2 2 2 2 4 2 5 3" xfId="22531" xr:uid="{3221D676-1E53-4C1B-B8E6-0962C16B8AB1}"/>
    <cellStyle name="Currency 2 2 2 2 4 2 5 3 2" xfId="36223" xr:uid="{9F8F59FF-03A3-486E-9E86-2AA34AA37943}"/>
    <cellStyle name="Currency 2 2 2 2 4 2 5 3 3" xfId="51106" xr:uid="{82235D9D-78FF-45D4-8D89-93DC984CC9D4}"/>
    <cellStyle name="Currency 2 2 2 2 4 2 5 4" xfId="15687" xr:uid="{AE834EF6-C136-4EF3-BBE7-C1F17F84B6A4}"/>
    <cellStyle name="Currency 2 2 2 2 4 2 5 5" xfId="29377" xr:uid="{EB7BC8BE-F597-4D99-87D6-5DE188D28339}"/>
    <cellStyle name="Currency 2 2 2 2 4 2 5 6" xfId="44260" xr:uid="{E6958675-8F28-493C-97E1-09180798B619}"/>
    <cellStyle name="Currency 2 2 2 2 4 2 6" xfId="10551" xr:uid="{2E4808EE-36A2-4C26-976C-2E62879B24C5}"/>
    <cellStyle name="Currency 2 2 2 2 4 2 6 2" xfId="24241" xr:uid="{4E36BA87-69B2-40E6-A61F-DD950B6EC4F2}"/>
    <cellStyle name="Currency 2 2 2 2 4 2 6 2 2" xfId="37933" xr:uid="{A1D8912D-4221-431F-9D0C-DCB6025653BD}"/>
    <cellStyle name="Currency 2 2 2 2 4 2 6 2 3" xfId="52816" xr:uid="{1898963A-9D2B-456C-92C3-BFC3D6B014A1}"/>
    <cellStyle name="Currency 2 2 2 2 4 2 6 3" xfId="17397" xr:uid="{AD8F60CC-CD12-4F65-977F-8D21503EC55F}"/>
    <cellStyle name="Currency 2 2 2 2 4 2 6 4" xfId="31087" xr:uid="{DC267A39-18F3-4B14-8EFA-D80EEC9443DA}"/>
    <cellStyle name="Currency 2 2 2 2 4 2 6 5" xfId="45970" xr:uid="{56ED5D5C-A79F-4898-B594-F6C393B6A9DC}"/>
    <cellStyle name="Currency 2 2 2 2 4 2 7" xfId="20819" xr:uid="{A7F0454D-25A7-47E2-85A6-B875A9925E88}"/>
    <cellStyle name="Currency 2 2 2 2 4 2 7 2" xfId="34511" xr:uid="{523ADDBE-6350-43EB-9A7D-20B80798EBC6}"/>
    <cellStyle name="Currency 2 2 2 2 4 2 7 3" xfId="49394" xr:uid="{C0C9D2FC-9368-4F43-943D-935BB38266F7}"/>
    <cellStyle name="Currency 2 2 2 2 4 2 8" xfId="13975" xr:uid="{A3B041FA-78F2-455A-AFD7-D19A073BEBC5}"/>
    <cellStyle name="Currency 2 2 2 2 4 2 9" xfId="27665" xr:uid="{55987726-E4A0-438B-A231-BDDB71B83F21}"/>
    <cellStyle name="Currency 2 2 2 2 4 3" xfId="7133" xr:uid="{87037B27-F6D5-4895-9A79-E55ED71F3306}"/>
    <cellStyle name="Currency 2 2 2 2 4 3 10" xfId="42553" xr:uid="{AC99A6BE-19D8-44BE-B5AE-462E7366330B}"/>
    <cellStyle name="Currency 2 2 2 2 4 3 2" xfId="7134" xr:uid="{07EDF14F-286B-496B-AF0E-2C358E62FBBB}"/>
    <cellStyle name="Currency 2 2 2 2 4 3 2 2" xfId="7135" xr:uid="{666225E4-88B3-4113-8417-762D7938CD45}"/>
    <cellStyle name="Currency 2 2 2 2 4 3 2 2 2" xfId="8848" xr:uid="{3B319EA4-6056-4962-8906-57CC9A93770F}"/>
    <cellStyle name="Currency 2 2 2 2 4 3 2 2 2 2" xfId="12270" xr:uid="{15DC6A9C-FE3F-4D47-8AAF-9D801C6387F9}"/>
    <cellStyle name="Currency 2 2 2 2 4 3 2 2 2 2 2" xfId="25960" xr:uid="{0DF56CE8-01F3-498F-82C8-4020BA16744D}"/>
    <cellStyle name="Currency 2 2 2 2 4 3 2 2 2 2 2 2" xfId="39652" xr:uid="{EE94DD2B-52EF-4374-9DE0-D2AC970B971A}"/>
    <cellStyle name="Currency 2 2 2 2 4 3 2 2 2 2 2 3" xfId="54535" xr:uid="{9FDD1FFD-58D3-4868-9F10-9E2F501D4048}"/>
    <cellStyle name="Currency 2 2 2 2 4 3 2 2 2 2 3" xfId="19116" xr:uid="{9AAA3FB1-F1F8-4850-B6C7-BB096BF04352}"/>
    <cellStyle name="Currency 2 2 2 2 4 3 2 2 2 2 4" xfId="32806" xr:uid="{3223AE9C-7E8D-4406-AE29-DB9BAF961BFE}"/>
    <cellStyle name="Currency 2 2 2 2 4 3 2 2 2 2 5" xfId="47689" xr:uid="{909C7C26-2246-43BF-9A14-90E2A379A15C}"/>
    <cellStyle name="Currency 2 2 2 2 4 3 2 2 2 3" xfId="22538" xr:uid="{7270FFB1-50A2-4329-B5F0-43EB003EA482}"/>
    <cellStyle name="Currency 2 2 2 2 4 3 2 2 2 3 2" xfId="36230" xr:uid="{F9DE685A-E6C8-425C-8E09-14136670FAF5}"/>
    <cellStyle name="Currency 2 2 2 2 4 3 2 2 2 3 3" xfId="51113" xr:uid="{8BBB7EA5-4AAA-4C55-B6EE-F6A26F594C2A}"/>
    <cellStyle name="Currency 2 2 2 2 4 3 2 2 2 4" xfId="15694" xr:uid="{DF668A8A-50E7-406A-80B8-24C7C3AFAA31}"/>
    <cellStyle name="Currency 2 2 2 2 4 3 2 2 2 5" xfId="29384" xr:uid="{53B8B3B4-A918-4EF2-BA68-99854CC48ECA}"/>
    <cellStyle name="Currency 2 2 2 2 4 3 2 2 2 6" xfId="44267" xr:uid="{C4F75128-261A-4B17-B6DF-8D57F1037010}"/>
    <cellStyle name="Currency 2 2 2 2 4 3 2 2 3" xfId="10558" xr:uid="{F69EB953-AF03-4A1A-8D73-EA45C2F6EA87}"/>
    <cellStyle name="Currency 2 2 2 2 4 3 2 2 3 2" xfId="24248" xr:uid="{5643BCB2-9ABB-4F76-9620-79998ACB56D1}"/>
    <cellStyle name="Currency 2 2 2 2 4 3 2 2 3 2 2" xfId="37940" xr:uid="{AC388C9E-1775-490F-8DE8-0326FBBCB3D8}"/>
    <cellStyle name="Currency 2 2 2 2 4 3 2 2 3 2 3" xfId="52823" xr:uid="{EE110CBB-5F50-4118-B6C4-62E2E5F42B41}"/>
    <cellStyle name="Currency 2 2 2 2 4 3 2 2 3 3" xfId="17404" xr:uid="{E27BD838-6086-45E4-ADEE-26EF8399183F}"/>
    <cellStyle name="Currency 2 2 2 2 4 3 2 2 3 4" xfId="31094" xr:uid="{6A833E58-737B-4F27-9D33-4ADE6C2AE945}"/>
    <cellStyle name="Currency 2 2 2 2 4 3 2 2 3 5" xfId="45977" xr:uid="{0C11FE1C-F26C-419A-B4E3-DE9F45B6671A}"/>
    <cellStyle name="Currency 2 2 2 2 4 3 2 2 4" xfId="20826" xr:uid="{9803245E-81D0-4389-9639-5988EB9F86F5}"/>
    <cellStyle name="Currency 2 2 2 2 4 3 2 2 4 2" xfId="34518" xr:uid="{D63A1152-6D9E-4070-879F-0F13567F57C6}"/>
    <cellStyle name="Currency 2 2 2 2 4 3 2 2 4 3" xfId="49401" xr:uid="{A0315ED1-20CD-4E8B-BD60-53E9CC5D1550}"/>
    <cellStyle name="Currency 2 2 2 2 4 3 2 2 5" xfId="13982" xr:uid="{34E60382-8DA0-4481-9F07-9621E80D88EE}"/>
    <cellStyle name="Currency 2 2 2 2 4 3 2 2 6" xfId="27672" xr:uid="{D8714ED8-C425-431C-8C15-2666D19A3A2C}"/>
    <cellStyle name="Currency 2 2 2 2 4 3 2 2 7" xfId="42555" xr:uid="{6B67DB3A-4300-477E-9621-9DE29FFCFB77}"/>
    <cellStyle name="Currency 2 2 2 2 4 3 2 3" xfId="8847" xr:uid="{4996D255-238D-42C0-96B7-A084D4BB2A61}"/>
    <cellStyle name="Currency 2 2 2 2 4 3 2 3 2" xfId="12269" xr:uid="{308725C4-D270-4520-B230-486FEDF95390}"/>
    <cellStyle name="Currency 2 2 2 2 4 3 2 3 2 2" xfId="25959" xr:uid="{CBECFAD4-A692-4F45-A3C8-1A75535CE137}"/>
    <cellStyle name="Currency 2 2 2 2 4 3 2 3 2 2 2" xfId="39651" xr:uid="{4B481E6C-00F9-48AC-82C9-66D65D2EB504}"/>
    <cellStyle name="Currency 2 2 2 2 4 3 2 3 2 2 3" xfId="54534" xr:uid="{C393B18B-4978-4762-B881-CFD4D7500F97}"/>
    <cellStyle name="Currency 2 2 2 2 4 3 2 3 2 3" xfId="19115" xr:uid="{0C9D1289-7B48-483A-A54A-F9ECC3CAD960}"/>
    <cellStyle name="Currency 2 2 2 2 4 3 2 3 2 4" xfId="32805" xr:uid="{38529621-D2AC-463E-9CB4-74D8523C62C9}"/>
    <cellStyle name="Currency 2 2 2 2 4 3 2 3 2 5" xfId="47688" xr:uid="{342B6346-C5D2-4351-B30E-BD277EFCE979}"/>
    <cellStyle name="Currency 2 2 2 2 4 3 2 3 3" xfId="22537" xr:uid="{AAAFD749-50D6-41BB-8A33-7928AB1D6FDC}"/>
    <cellStyle name="Currency 2 2 2 2 4 3 2 3 3 2" xfId="36229" xr:uid="{97F001A1-683C-4230-8FB9-81DAE975A86B}"/>
    <cellStyle name="Currency 2 2 2 2 4 3 2 3 3 3" xfId="51112" xr:uid="{8F7A2B26-E520-4D91-AF4D-CC17BDC47B09}"/>
    <cellStyle name="Currency 2 2 2 2 4 3 2 3 4" xfId="15693" xr:uid="{5AEEA2B6-B663-41ED-8F75-B9B546A7D641}"/>
    <cellStyle name="Currency 2 2 2 2 4 3 2 3 5" xfId="29383" xr:uid="{5806AF33-50B7-4F6A-B71D-C46712497BF5}"/>
    <cellStyle name="Currency 2 2 2 2 4 3 2 3 6" xfId="44266" xr:uid="{6B5EDD42-C4F8-452D-9C63-C33A98E24510}"/>
    <cellStyle name="Currency 2 2 2 2 4 3 2 4" xfId="10557" xr:uid="{F56A7617-D738-4B39-A91E-5C51C499DEC6}"/>
    <cellStyle name="Currency 2 2 2 2 4 3 2 4 2" xfId="24247" xr:uid="{DA220919-7BB2-4F89-A9E5-73B242A35A79}"/>
    <cellStyle name="Currency 2 2 2 2 4 3 2 4 2 2" xfId="37939" xr:uid="{75BF652C-E89B-476D-A8C8-A6ADB0924478}"/>
    <cellStyle name="Currency 2 2 2 2 4 3 2 4 2 3" xfId="52822" xr:uid="{B89A941F-61D9-42E7-BF58-B9CCAC526611}"/>
    <cellStyle name="Currency 2 2 2 2 4 3 2 4 3" xfId="17403" xr:uid="{CDAE3D12-FD42-480D-AA89-32FACBC71B91}"/>
    <cellStyle name="Currency 2 2 2 2 4 3 2 4 4" xfId="31093" xr:uid="{621933E5-56AB-4217-9981-79FEA25F1D60}"/>
    <cellStyle name="Currency 2 2 2 2 4 3 2 4 5" xfId="45976" xr:uid="{931EB00E-5A5C-4341-8DDB-8E940EF89F1D}"/>
    <cellStyle name="Currency 2 2 2 2 4 3 2 5" xfId="20825" xr:uid="{3BB5584B-DC0C-4484-891D-ADE046354108}"/>
    <cellStyle name="Currency 2 2 2 2 4 3 2 5 2" xfId="34517" xr:uid="{3C54A437-9004-4E1D-81E5-CC2FF939AC74}"/>
    <cellStyle name="Currency 2 2 2 2 4 3 2 5 3" xfId="49400" xr:uid="{2F11A086-0942-4617-85BA-BCD361C4FBEF}"/>
    <cellStyle name="Currency 2 2 2 2 4 3 2 6" xfId="13981" xr:uid="{2FFC2DD1-8FF6-47A5-BDE3-5A8E5423E383}"/>
    <cellStyle name="Currency 2 2 2 2 4 3 2 7" xfId="27671" xr:uid="{28FBDEA7-9DBB-4296-8757-08FA13B8A509}"/>
    <cellStyle name="Currency 2 2 2 2 4 3 2 8" xfId="42554" xr:uid="{9688B5F7-789F-44E1-8855-D16FCCE0DEC3}"/>
    <cellStyle name="Currency 2 2 2 2 4 3 3" xfId="7136" xr:uid="{B57B79F5-A031-4A42-96BA-8073B152749B}"/>
    <cellStyle name="Currency 2 2 2 2 4 3 3 2" xfId="8849" xr:uid="{49A9CD06-C444-4517-A0C0-CC1C92A65B1F}"/>
    <cellStyle name="Currency 2 2 2 2 4 3 3 2 2" xfId="12271" xr:uid="{6820AD38-3689-490E-8FFF-DBF90008C8F3}"/>
    <cellStyle name="Currency 2 2 2 2 4 3 3 2 2 2" xfId="25961" xr:uid="{4426EED7-86D7-481B-B2CF-FCA82FF9DCFD}"/>
    <cellStyle name="Currency 2 2 2 2 4 3 3 2 2 2 2" xfId="39653" xr:uid="{E09E603F-1653-4DC6-8A2A-96A35B88162C}"/>
    <cellStyle name="Currency 2 2 2 2 4 3 3 2 2 2 3" xfId="54536" xr:uid="{CB66D495-C39D-4165-8799-9F420FFDD3E8}"/>
    <cellStyle name="Currency 2 2 2 2 4 3 3 2 2 3" xfId="19117" xr:uid="{D627B24B-7902-46C0-BA27-10CEA0CD0BDF}"/>
    <cellStyle name="Currency 2 2 2 2 4 3 3 2 2 4" xfId="32807" xr:uid="{D4767879-E515-4D1A-91F5-C9D8B584EBA7}"/>
    <cellStyle name="Currency 2 2 2 2 4 3 3 2 2 5" xfId="47690" xr:uid="{F58B6C3F-29A9-4F89-960C-133EE2438354}"/>
    <cellStyle name="Currency 2 2 2 2 4 3 3 2 3" xfId="22539" xr:uid="{5E7A58F6-C8E3-4A2F-8DFC-C890E2DB5C19}"/>
    <cellStyle name="Currency 2 2 2 2 4 3 3 2 3 2" xfId="36231" xr:uid="{DF2A748C-AFE5-4A75-879B-44CD95967DE7}"/>
    <cellStyle name="Currency 2 2 2 2 4 3 3 2 3 3" xfId="51114" xr:uid="{5424FDD2-7D38-4ACF-B224-CD196ADFD1E9}"/>
    <cellStyle name="Currency 2 2 2 2 4 3 3 2 4" xfId="15695" xr:uid="{4AA0A891-DE63-44C5-B00E-27C034992068}"/>
    <cellStyle name="Currency 2 2 2 2 4 3 3 2 5" xfId="29385" xr:uid="{F1C6EAC6-F061-47C9-A708-1E38A9EF28E3}"/>
    <cellStyle name="Currency 2 2 2 2 4 3 3 2 6" xfId="44268" xr:uid="{0ABD71B0-3FD7-4448-9F4C-351AD7F3FCB7}"/>
    <cellStyle name="Currency 2 2 2 2 4 3 3 3" xfId="10559" xr:uid="{C0A9CB90-CA39-4120-AB46-EAF9865B24B3}"/>
    <cellStyle name="Currency 2 2 2 2 4 3 3 3 2" xfId="24249" xr:uid="{C4E5BEF0-AA20-40A5-9AB9-E2D740C16EFF}"/>
    <cellStyle name="Currency 2 2 2 2 4 3 3 3 2 2" xfId="37941" xr:uid="{D239C5C5-6ED2-45EB-889C-AF5A7C0FD118}"/>
    <cellStyle name="Currency 2 2 2 2 4 3 3 3 2 3" xfId="52824" xr:uid="{DC8E3C3F-9994-4F19-A7C8-236484F8907B}"/>
    <cellStyle name="Currency 2 2 2 2 4 3 3 3 3" xfId="17405" xr:uid="{2493DFDD-5042-45BF-B078-558AAA70D0D7}"/>
    <cellStyle name="Currency 2 2 2 2 4 3 3 3 4" xfId="31095" xr:uid="{C63BAEA9-3E70-49BD-800B-21C6CF7A02CA}"/>
    <cellStyle name="Currency 2 2 2 2 4 3 3 3 5" xfId="45978" xr:uid="{C1471346-40EB-4543-873B-30F02F7214CF}"/>
    <cellStyle name="Currency 2 2 2 2 4 3 3 4" xfId="20827" xr:uid="{DFD2831A-759D-489D-919E-7BC315908093}"/>
    <cellStyle name="Currency 2 2 2 2 4 3 3 4 2" xfId="34519" xr:uid="{87B868DF-27A3-41E0-9440-B582E5230EB7}"/>
    <cellStyle name="Currency 2 2 2 2 4 3 3 4 3" xfId="49402" xr:uid="{5016288B-A266-45BB-B1AE-18DD9D10B213}"/>
    <cellStyle name="Currency 2 2 2 2 4 3 3 5" xfId="13983" xr:uid="{586567F6-FE50-4A6A-918F-F1DE9C844792}"/>
    <cellStyle name="Currency 2 2 2 2 4 3 3 6" xfId="27673" xr:uid="{0EBA9DFD-2697-429E-A7B7-55FA392D33F1}"/>
    <cellStyle name="Currency 2 2 2 2 4 3 3 7" xfId="42556" xr:uid="{CA5BF14D-EB3F-4DC7-BBDD-EBED2573BEAA}"/>
    <cellStyle name="Currency 2 2 2 2 4 3 4" xfId="7137" xr:uid="{7A7896CA-6453-4CA7-BC5B-CBCC49B831AB}"/>
    <cellStyle name="Currency 2 2 2 2 4 3 4 2" xfId="8850" xr:uid="{895CBF5D-555D-46F3-BDE2-CF62663E2122}"/>
    <cellStyle name="Currency 2 2 2 2 4 3 4 2 2" xfId="12272" xr:uid="{25A2C8E2-AAAD-49A0-B9CD-B40198F26BF3}"/>
    <cellStyle name="Currency 2 2 2 2 4 3 4 2 2 2" xfId="25962" xr:uid="{09103264-16F1-479C-92AE-633FB5B646EF}"/>
    <cellStyle name="Currency 2 2 2 2 4 3 4 2 2 2 2" xfId="39654" xr:uid="{44087230-1607-496C-B83A-038F91776791}"/>
    <cellStyle name="Currency 2 2 2 2 4 3 4 2 2 2 3" xfId="54537" xr:uid="{5D31CD5D-5097-4395-A083-5FBFD4F7BEEC}"/>
    <cellStyle name="Currency 2 2 2 2 4 3 4 2 2 3" xfId="19118" xr:uid="{A35C858A-BB00-4976-ADF9-EED0AAAE5980}"/>
    <cellStyle name="Currency 2 2 2 2 4 3 4 2 2 4" xfId="32808" xr:uid="{DFC1230E-BE3F-4D66-9E3B-4CC9576D9095}"/>
    <cellStyle name="Currency 2 2 2 2 4 3 4 2 2 5" xfId="47691" xr:uid="{A6BA9FA3-C6E2-4CBE-9060-C2B87FD6FD84}"/>
    <cellStyle name="Currency 2 2 2 2 4 3 4 2 3" xfId="22540" xr:uid="{CD64DE6D-6C07-43CD-9B3F-2EF29E5A1F75}"/>
    <cellStyle name="Currency 2 2 2 2 4 3 4 2 3 2" xfId="36232" xr:uid="{84F6AE32-F17D-4D10-90BA-D59AFADBCBD5}"/>
    <cellStyle name="Currency 2 2 2 2 4 3 4 2 3 3" xfId="51115" xr:uid="{9EC214F9-44F4-413E-844A-C009D6DC9277}"/>
    <cellStyle name="Currency 2 2 2 2 4 3 4 2 4" xfId="15696" xr:uid="{81C25514-E324-4164-9DAE-D651C8C93308}"/>
    <cellStyle name="Currency 2 2 2 2 4 3 4 2 5" xfId="29386" xr:uid="{F91F9530-91B2-496B-9F5E-918199C56D1A}"/>
    <cellStyle name="Currency 2 2 2 2 4 3 4 2 6" xfId="44269" xr:uid="{0209C737-A9FC-4C5B-9E00-5D1429EE8C0C}"/>
    <cellStyle name="Currency 2 2 2 2 4 3 4 3" xfId="10560" xr:uid="{75545757-EC9D-4AE4-8F2A-8B2FBC67D4BA}"/>
    <cellStyle name="Currency 2 2 2 2 4 3 4 3 2" xfId="24250" xr:uid="{6508C1D1-80AC-46FD-A562-D47E5C128145}"/>
    <cellStyle name="Currency 2 2 2 2 4 3 4 3 2 2" xfId="37942" xr:uid="{D1E5D9EC-F28E-4CAB-9C3C-7941B0B47E47}"/>
    <cellStyle name="Currency 2 2 2 2 4 3 4 3 2 3" xfId="52825" xr:uid="{3152554C-B6D6-4817-A78C-F52F7D241152}"/>
    <cellStyle name="Currency 2 2 2 2 4 3 4 3 3" xfId="17406" xr:uid="{85711F17-4174-4443-BCB4-C582291DA6DE}"/>
    <cellStyle name="Currency 2 2 2 2 4 3 4 3 4" xfId="31096" xr:uid="{1218746C-EE25-46C2-9D60-8E71755C084C}"/>
    <cellStyle name="Currency 2 2 2 2 4 3 4 3 5" xfId="45979" xr:uid="{C6BAAA51-0943-4644-92A9-75AA82200688}"/>
    <cellStyle name="Currency 2 2 2 2 4 3 4 4" xfId="20828" xr:uid="{29AE73F0-39C7-4312-888B-E3B3E6F2B208}"/>
    <cellStyle name="Currency 2 2 2 2 4 3 4 4 2" xfId="34520" xr:uid="{438475D4-1392-4045-8F50-D8AF41008FEC}"/>
    <cellStyle name="Currency 2 2 2 2 4 3 4 4 3" xfId="49403" xr:uid="{D7EB1129-0B25-464B-9B5B-997A998DC434}"/>
    <cellStyle name="Currency 2 2 2 2 4 3 4 5" xfId="13984" xr:uid="{2D0F6322-D11A-4ACC-8557-65012E94A0AA}"/>
    <cellStyle name="Currency 2 2 2 2 4 3 4 6" xfId="27674" xr:uid="{7653029B-23D7-4DA3-8E28-7082FF87695D}"/>
    <cellStyle name="Currency 2 2 2 2 4 3 4 7" xfId="42557" xr:uid="{FD5DE948-C763-48AC-8427-A9BA8D464242}"/>
    <cellStyle name="Currency 2 2 2 2 4 3 5" xfId="8846" xr:uid="{4A8ECE07-FE79-4686-8495-5CC652E7CF80}"/>
    <cellStyle name="Currency 2 2 2 2 4 3 5 2" xfId="12268" xr:uid="{5A477F64-282B-40F8-89F4-416E782744B0}"/>
    <cellStyle name="Currency 2 2 2 2 4 3 5 2 2" xfId="25958" xr:uid="{BE4970CB-2338-46F0-9B76-1368D8BBF3F2}"/>
    <cellStyle name="Currency 2 2 2 2 4 3 5 2 2 2" xfId="39650" xr:uid="{EE25D63E-1877-4055-BE85-176D8ABAF042}"/>
    <cellStyle name="Currency 2 2 2 2 4 3 5 2 2 3" xfId="54533" xr:uid="{8064E215-77E2-4485-8AE9-B00119A859B1}"/>
    <cellStyle name="Currency 2 2 2 2 4 3 5 2 3" xfId="19114" xr:uid="{6B9B4E49-A8B9-4D65-832B-4237F3740BE6}"/>
    <cellStyle name="Currency 2 2 2 2 4 3 5 2 4" xfId="32804" xr:uid="{62F8B053-E613-4D3A-B72A-7FC5D7F83192}"/>
    <cellStyle name="Currency 2 2 2 2 4 3 5 2 5" xfId="47687" xr:uid="{F5C8DCC1-4753-42F4-8443-E8BBFEA077C8}"/>
    <cellStyle name="Currency 2 2 2 2 4 3 5 3" xfId="22536" xr:uid="{4BBA6CDD-ED30-449C-B518-79661064AD06}"/>
    <cellStyle name="Currency 2 2 2 2 4 3 5 3 2" xfId="36228" xr:uid="{144B67B3-8F8A-4345-988D-59EB6B69D4B7}"/>
    <cellStyle name="Currency 2 2 2 2 4 3 5 3 3" xfId="51111" xr:uid="{E9538A5D-D1DC-467F-AA1A-C66A8345ED8F}"/>
    <cellStyle name="Currency 2 2 2 2 4 3 5 4" xfId="15692" xr:uid="{72ECD417-3D33-4886-AFCE-58774C1872E1}"/>
    <cellStyle name="Currency 2 2 2 2 4 3 5 5" xfId="29382" xr:uid="{8DDE8DB3-10EF-4645-A2B2-D55491A59EB8}"/>
    <cellStyle name="Currency 2 2 2 2 4 3 5 6" xfId="44265" xr:uid="{10D24241-67D5-4941-A4A9-AEA6C14A520E}"/>
    <cellStyle name="Currency 2 2 2 2 4 3 6" xfId="10556" xr:uid="{A8590035-1305-4539-B8F7-FA14A869196F}"/>
    <cellStyle name="Currency 2 2 2 2 4 3 6 2" xfId="24246" xr:uid="{85BF0ED4-C4B7-4C43-B189-4AF4CD3CE44C}"/>
    <cellStyle name="Currency 2 2 2 2 4 3 6 2 2" xfId="37938" xr:uid="{58854990-C29F-488F-BE2A-EA2CC66E4A12}"/>
    <cellStyle name="Currency 2 2 2 2 4 3 6 2 3" xfId="52821" xr:uid="{D91A3C42-3A96-4ED9-91F2-4A448E851DCE}"/>
    <cellStyle name="Currency 2 2 2 2 4 3 6 3" xfId="17402" xr:uid="{FF73D65D-74D6-485C-B702-F72DA6923381}"/>
    <cellStyle name="Currency 2 2 2 2 4 3 6 4" xfId="31092" xr:uid="{AB0003F4-10EB-45CC-96AC-4067C8D6BC49}"/>
    <cellStyle name="Currency 2 2 2 2 4 3 6 5" xfId="45975" xr:uid="{73052298-B8D7-4DB0-8704-1CAF4DA1DCDD}"/>
    <cellStyle name="Currency 2 2 2 2 4 3 7" xfId="20824" xr:uid="{77A7DB5E-AC7D-4DA3-BA45-277C14DCE0F1}"/>
    <cellStyle name="Currency 2 2 2 2 4 3 7 2" xfId="34516" xr:uid="{72AC5231-30AB-4C26-B924-B816A1E6CC81}"/>
    <cellStyle name="Currency 2 2 2 2 4 3 7 3" xfId="49399" xr:uid="{F71CC006-B8CC-4BD3-9164-6CB2D86BE1EC}"/>
    <cellStyle name="Currency 2 2 2 2 4 3 8" xfId="13980" xr:uid="{4CBF516F-6908-40AF-8B7B-900577C203B4}"/>
    <cellStyle name="Currency 2 2 2 2 4 3 9" xfId="27670" xr:uid="{698E7297-A411-447C-BA9E-69532A6D1294}"/>
    <cellStyle name="Currency 2 2 2 2 4 4" xfId="7138" xr:uid="{2F395E8E-D47E-4876-8534-C1D79B95227D}"/>
    <cellStyle name="Currency 2 2 2 2 4 4 2" xfId="7139" xr:uid="{1D6F50C6-01A2-40D0-95B9-57C4D652485F}"/>
    <cellStyle name="Currency 2 2 2 2 4 4 2 2" xfId="8852" xr:uid="{32DB0340-E5BE-41C0-89CE-5E74AAD96721}"/>
    <cellStyle name="Currency 2 2 2 2 4 4 2 2 2" xfId="12274" xr:uid="{EA184B13-D301-4457-8083-A324236E74FE}"/>
    <cellStyle name="Currency 2 2 2 2 4 4 2 2 2 2" xfId="25964" xr:uid="{56AF4DC3-58B4-4DF3-9475-A597349260B2}"/>
    <cellStyle name="Currency 2 2 2 2 4 4 2 2 2 2 2" xfId="39656" xr:uid="{D968DAF1-B95F-4406-8FB5-301BB54C4179}"/>
    <cellStyle name="Currency 2 2 2 2 4 4 2 2 2 2 3" xfId="54539" xr:uid="{2F270D07-42CC-4195-853B-2CEEB97708AD}"/>
    <cellStyle name="Currency 2 2 2 2 4 4 2 2 2 3" xfId="19120" xr:uid="{F427F8E5-E9E5-45C1-A88F-09E17E718B9C}"/>
    <cellStyle name="Currency 2 2 2 2 4 4 2 2 2 4" xfId="32810" xr:uid="{59C5A3D1-FB0C-4D44-92D3-E0987449958C}"/>
    <cellStyle name="Currency 2 2 2 2 4 4 2 2 2 5" xfId="47693" xr:uid="{BD73CA28-2DEB-433C-B355-C587D520591B}"/>
    <cellStyle name="Currency 2 2 2 2 4 4 2 2 3" xfId="22542" xr:uid="{8354BC32-40AF-4D0C-801D-11D57017B435}"/>
    <cellStyle name="Currency 2 2 2 2 4 4 2 2 3 2" xfId="36234" xr:uid="{BF63538D-3C49-477D-AE85-F0CC817B1706}"/>
    <cellStyle name="Currency 2 2 2 2 4 4 2 2 3 3" xfId="51117" xr:uid="{F3871989-6F6E-437A-8228-446580CF6F92}"/>
    <cellStyle name="Currency 2 2 2 2 4 4 2 2 4" xfId="15698" xr:uid="{F87C8A28-CC14-4B7B-9413-56D063BB0378}"/>
    <cellStyle name="Currency 2 2 2 2 4 4 2 2 5" xfId="29388" xr:uid="{61E99C37-033B-48FD-A218-199A3B16E7CE}"/>
    <cellStyle name="Currency 2 2 2 2 4 4 2 2 6" xfId="44271" xr:uid="{DFE8C108-D46C-44E7-935F-88FDCCE2B3C5}"/>
    <cellStyle name="Currency 2 2 2 2 4 4 2 3" xfId="10562" xr:uid="{306326A8-C6F7-4917-8DE6-9FE0966B5B2B}"/>
    <cellStyle name="Currency 2 2 2 2 4 4 2 3 2" xfId="24252" xr:uid="{BB079C65-ADE1-433D-8C68-9707ABE0C06B}"/>
    <cellStyle name="Currency 2 2 2 2 4 4 2 3 2 2" xfId="37944" xr:uid="{13637E7D-F175-4C06-9EAE-057DED5B9143}"/>
    <cellStyle name="Currency 2 2 2 2 4 4 2 3 2 3" xfId="52827" xr:uid="{F817EF5D-050E-48EA-8C66-7CC475E974F1}"/>
    <cellStyle name="Currency 2 2 2 2 4 4 2 3 3" xfId="17408" xr:uid="{7BB34FA5-2E70-44AE-8C39-3006E0C31840}"/>
    <cellStyle name="Currency 2 2 2 2 4 4 2 3 4" xfId="31098" xr:uid="{FD174D94-2401-49D1-A297-F8D0ABA20052}"/>
    <cellStyle name="Currency 2 2 2 2 4 4 2 3 5" xfId="45981" xr:uid="{4A56C548-EDDB-46FA-9D1C-E4FBE0B3E891}"/>
    <cellStyle name="Currency 2 2 2 2 4 4 2 4" xfId="20830" xr:uid="{D552B3D2-3CFD-4AD3-BDEB-5A9A5E61AE93}"/>
    <cellStyle name="Currency 2 2 2 2 4 4 2 4 2" xfId="34522" xr:uid="{E1E1627D-BA93-45C3-8670-8EB22FB27349}"/>
    <cellStyle name="Currency 2 2 2 2 4 4 2 4 3" xfId="49405" xr:uid="{BD35DA02-285B-4897-9CE8-AC2A678A6D6F}"/>
    <cellStyle name="Currency 2 2 2 2 4 4 2 5" xfId="13986" xr:uid="{FDF38083-A03D-4236-AFC9-7E9B818A7FF3}"/>
    <cellStyle name="Currency 2 2 2 2 4 4 2 6" xfId="27676" xr:uid="{71DF8FBD-3543-4B0B-9344-4B3E3ED9E1B5}"/>
    <cellStyle name="Currency 2 2 2 2 4 4 2 7" xfId="42559" xr:uid="{F8516160-A72F-4959-9175-230E09EB97FB}"/>
    <cellStyle name="Currency 2 2 2 2 4 4 3" xfId="8851" xr:uid="{7E58791B-5F07-4251-A6C4-8842C7A0961D}"/>
    <cellStyle name="Currency 2 2 2 2 4 4 3 2" xfId="12273" xr:uid="{D72049BD-0102-4EA3-8B9E-E6D8B8D46F87}"/>
    <cellStyle name="Currency 2 2 2 2 4 4 3 2 2" xfId="25963" xr:uid="{94B27E10-1825-4E10-A69A-2DEE66142890}"/>
    <cellStyle name="Currency 2 2 2 2 4 4 3 2 2 2" xfId="39655" xr:uid="{2E31005A-1972-4D68-9D7C-BA353309B1B0}"/>
    <cellStyle name="Currency 2 2 2 2 4 4 3 2 2 3" xfId="54538" xr:uid="{69DC515B-9E03-4F2F-8F0F-2199ADDF68B1}"/>
    <cellStyle name="Currency 2 2 2 2 4 4 3 2 3" xfId="19119" xr:uid="{4E400968-EFF5-46CF-AA1D-8F430EF09866}"/>
    <cellStyle name="Currency 2 2 2 2 4 4 3 2 4" xfId="32809" xr:uid="{84316E80-201D-42AB-A195-79517C3F69BA}"/>
    <cellStyle name="Currency 2 2 2 2 4 4 3 2 5" xfId="47692" xr:uid="{EF579021-86B6-41E2-B69D-171D1F53EBF5}"/>
    <cellStyle name="Currency 2 2 2 2 4 4 3 3" xfId="22541" xr:uid="{5DCBAB7D-AD60-45FF-B3B7-027944E4E3A4}"/>
    <cellStyle name="Currency 2 2 2 2 4 4 3 3 2" xfId="36233" xr:uid="{C53436E7-1420-4D88-AD9F-3F124B4CC3DF}"/>
    <cellStyle name="Currency 2 2 2 2 4 4 3 3 3" xfId="51116" xr:uid="{6B258566-BAF2-4DBE-A33C-160B1A760A0A}"/>
    <cellStyle name="Currency 2 2 2 2 4 4 3 4" xfId="15697" xr:uid="{7CE19989-A073-4F37-BFA4-461110C10284}"/>
    <cellStyle name="Currency 2 2 2 2 4 4 3 5" xfId="29387" xr:uid="{59C63CD4-598D-4F29-B6AC-89DA758BFC55}"/>
    <cellStyle name="Currency 2 2 2 2 4 4 3 6" xfId="44270" xr:uid="{55ECC437-3D59-49F2-83C8-68CD06DC2C74}"/>
    <cellStyle name="Currency 2 2 2 2 4 4 4" xfId="10561" xr:uid="{62EE4F73-853A-442C-8AC5-E1A896DD7EBA}"/>
    <cellStyle name="Currency 2 2 2 2 4 4 4 2" xfId="24251" xr:uid="{E40F5C3B-3651-46B1-BD87-50770133DD21}"/>
    <cellStyle name="Currency 2 2 2 2 4 4 4 2 2" xfId="37943" xr:uid="{03666069-D8D7-4EF1-9536-C20FF142AC5B}"/>
    <cellStyle name="Currency 2 2 2 2 4 4 4 2 3" xfId="52826" xr:uid="{AEE00313-86F7-4AAE-9325-D8FCC14231B7}"/>
    <cellStyle name="Currency 2 2 2 2 4 4 4 3" xfId="17407" xr:uid="{60EA72ED-4B5C-47F9-8796-E08A32401FE9}"/>
    <cellStyle name="Currency 2 2 2 2 4 4 4 4" xfId="31097" xr:uid="{745E02BE-E447-4230-95CC-86D940C569BA}"/>
    <cellStyle name="Currency 2 2 2 2 4 4 4 5" xfId="45980" xr:uid="{D092E13D-E3B4-4EDD-8FDC-FF9E27E3A121}"/>
    <cellStyle name="Currency 2 2 2 2 4 4 5" xfId="20829" xr:uid="{EBBF3C63-6522-47A6-B0C9-90D8BF5B1C6B}"/>
    <cellStyle name="Currency 2 2 2 2 4 4 5 2" xfId="34521" xr:uid="{CF5A30AB-DC00-4C03-A60B-EE7DB98366C9}"/>
    <cellStyle name="Currency 2 2 2 2 4 4 5 3" xfId="49404" xr:uid="{3DA1CBF0-6642-45A0-9518-05D40BE24416}"/>
    <cellStyle name="Currency 2 2 2 2 4 4 6" xfId="13985" xr:uid="{1FB552AE-7A82-422B-BB49-1B991D29B1D2}"/>
    <cellStyle name="Currency 2 2 2 2 4 4 7" xfId="27675" xr:uid="{A47D76B0-A003-4D68-8B9B-7972FA07DCB5}"/>
    <cellStyle name="Currency 2 2 2 2 4 4 8" xfId="42558" xr:uid="{31D4B0E4-A707-4D69-9CAE-8EFE75F5E0E2}"/>
    <cellStyle name="Currency 2 2 2 2 4 5" xfId="7140" xr:uid="{B247F227-F95A-4347-9169-E5E6E531C63E}"/>
    <cellStyle name="Currency 2 2 2 2 4 5 2" xfId="8853" xr:uid="{08FDD4FE-A0B2-42E4-B7F8-021C510973FA}"/>
    <cellStyle name="Currency 2 2 2 2 4 5 2 2" xfId="12275" xr:uid="{905032B9-8471-44EB-AE9A-DF4429CBE23A}"/>
    <cellStyle name="Currency 2 2 2 2 4 5 2 2 2" xfId="25965" xr:uid="{2CF7C9F7-D5A4-4B83-925E-2263E93A1EEF}"/>
    <cellStyle name="Currency 2 2 2 2 4 5 2 2 2 2" xfId="39657" xr:uid="{BAF71D5F-AAD5-4685-8A49-EF3D915F948E}"/>
    <cellStyle name="Currency 2 2 2 2 4 5 2 2 2 3" xfId="54540" xr:uid="{B00DBBB7-B0DD-40D7-B732-40B342C9F1BE}"/>
    <cellStyle name="Currency 2 2 2 2 4 5 2 2 3" xfId="19121" xr:uid="{73A088C9-027D-40F1-9810-9DEE5D0EC98E}"/>
    <cellStyle name="Currency 2 2 2 2 4 5 2 2 4" xfId="32811" xr:uid="{2C19301B-288D-4353-83AF-E2A3813F44AA}"/>
    <cellStyle name="Currency 2 2 2 2 4 5 2 2 5" xfId="47694" xr:uid="{9951EA1E-DB3E-437D-84EC-4C29D8712C0E}"/>
    <cellStyle name="Currency 2 2 2 2 4 5 2 3" xfId="22543" xr:uid="{6FFCB0E2-3B24-4807-A026-10C22C7465A4}"/>
    <cellStyle name="Currency 2 2 2 2 4 5 2 3 2" xfId="36235" xr:uid="{8D0C5D01-DF19-4093-9B42-71A3F207AB2C}"/>
    <cellStyle name="Currency 2 2 2 2 4 5 2 3 3" xfId="51118" xr:uid="{D3F9B25F-875C-48D9-924F-49918BF5F99A}"/>
    <cellStyle name="Currency 2 2 2 2 4 5 2 4" xfId="15699" xr:uid="{6698804B-3ABF-439C-BE95-F4FC3A15B221}"/>
    <cellStyle name="Currency 2 2 2 2 4 5 2 5" xfId="29389" xr:uid="{351C75BE-C341-42A2-806A-602040617279}"/>
    <cellStyle name="Currency 2 2 2 2 4 5 2 6" xfId="44272" xr:uid="{BCC93AB2-2074-439A-ACB3-F2003DB1ED8F}"/>
    <cellStyle name="Currency 2 2 2 2 4 5 3" xfId="10563" xr:uid="{752D1506-C54B-4031-8406-794C96F36AB5}"/>
    <cellStyle name="Currency 2 2 2 2 4 5 3 2" xfId="24253" xr:uid="{B07DE9B8-DEFB-416E-92F3-B920CCA2C8EC}"/>
    <cellStyle name="Currency 2 2 2 2 4 5 3 2 2" xfId="37945" xr:uid="{F15016E1-6E88-455B-B560-40487C99478B}"/>
    <cellStyle name="Currency 2 2 2 2 4 5 3 2 3" xfId="52828" xr:uid="{C276BFCA-61B7-4CD4-8A48-1A2083E5D9AF}"/>
    <cellStyle name="Currency 2 2 2 2 4 5 3 3" xfId="17409" xr:uid="{8BCD454A-34EF-4C9D-A944-5155466028EA}"/>
    <cellStyle name="Currency 2 2 2 2 4 5 3 4" xfId="31099" xr:uid="{C76979F7-7ED9-4BF5-B56E-1286062A0773}"/>
    <cellStyle name="Currency 2 2 2 2 4 5 3 5" xfId="45982" xr:uid="{D3C22A3A-C03E-430F-80B4-3207D163523B}"/>
    <cellStyle name="Currency 2 2 2 2 4 5 4" xfId="20831" xr:uid="{6F796E37-5463-4DA0-9F82-A3018B94EABB}"/>
    <cellStyle name="Currency 2 2 2 2 4 5 4 2" xfId="34523" xr:uid="{7718CC71-E9F8-4EF9-B411-9646767F626F}"/>
    <cellStyle name="Currency 2 2 2 2 4 5 4 3" xfId="49406" xr:uid="{6581FBDD-0390-4B76-9BC0-0BD492ED758A}"/>
    <cellStyle name="Currency 2 2 2 2 4 5 5" xfId="13987" xr:uid="{EC0BD7BF-1861-47BE-B3DD-6CA33AA387C2}"/>
    <cellStyle name="Currency 2 2 2 2 4 5 6" xfId="27677" xr:uid="{79278F04-8CA9-4BD0-BA5B-5C94ABEADFEA}"/>
    <cellStyle name="Currency 2 2 2 2 4 5 7" xfId="42560" xr:uid="{6BFDFF2F-D22A-4915-B791-24B8A084BD4A}"/>
    <cellStyle name="Currency 2 2 2 2 4 6" xfId="7141" xr:uid="{E21A7264-4190-40DB-AEB6-5EF2DD2B9DE7}"/>
    <cellStyle name="Currency 2 2 2 2 4 6 2" xfId="8854" xr:uid="{5241BA9B-E187-4AC1-8DB8-1C9E9113D4D5}"/>
    <cellStyle name="Currency 2 2 2 2 4 6 2 2" xfId="12276" xr:uid="{BBDFF9C8-2CAD-4DA6-AC15-0A73E62F0580}"/>
    <cellStyle name="Currency 2 2 2 2 4 6 2 2 2" xfId="25966" xr:uid="{987ACC5F-1D7B-4F74-9D07-5631E0AF17BE}"/>
    <cellStyle name="Currency 2 2 2 2 4 6 2 2 2 2" xfId="39658" xr:uid="{327CFD8C-962D-4829-9526-5C50EAAEBEAE}"/>
    <cellStyle name="Currency 2 2 2 2 4 6 2 2 2 3" xfId="54541" xr:uid="{568EEC40-5643-4299-A82C-A40E12A07AE3}"/>
    <cellStyle name="Currency 2 2 2 2 4 6 2 2 3" xfId="19122" xr:uid="{F65C4E3B-33DF-4532-9F20-E08D0E71EC8C}"/>
    <cellStyle name="Currency 2 2 2 2 4 6 2 2 4" xfId="32812" xr:uid="{BA20BE11-9FB8-4788-BABE-C0094D154519}"/>
    <cellStyle name="Currency 2 2 2 2 4 6 2 2 5" xfId="47695" xr:uid="{8430DAF6-127C-4A4A-863E-0CCBCF6BF6BE}"/>
    <cellStyle name="Currency 2 2 2 2 4 6 2 3" xfId="22544" xr:uid="{15DA1CFA-13BC-4EB3-B472-A115E15A48C9}"/>
    <cellStyle name="Currency 2 2 2 2 4 6 2 3 2" xfId="36236" xr:uid="{1055EFF4-8A63-4421-8B8E-D8B4212BCE27}"/>
    <cellStyle name="Currency 2 2 2 2 4 6 2 3 3" xfId="51119" xr:uid="{C1C10CF9-BC72-4A1A-9F6B-C60E376E5C8D}"/>
    <cellStyle name="Currency 2 2 2 2 4 6 2 4" xfId="15700" xr:uid="{081AF2CB-59BD-44AD-A08E-F7EC9D41BF55}"/>
    <cellStyle name="Currency 2 2 2 2 4 6 2 5" xfId="29390" xr:uid="{BF507332-725E-460F-96B0-4A7E6632EAFE}"/>
    <cellStyle name="Currency 2 2 2 2 4 6 2 6" xfId="44273" xr:uid="{CB8B603D-787A-461B-8229-7919F76218C2}"/>
    <cellStyle name="Currency 2 2 2 2 4 6 3" xfId="10564" xr:uid="{1E20BC66-8DC1-4156-A381-A8FB4125F5D9}"/>
    <cellStyle name="Currency 2 2 2 2 4 6 3 2" xfId="24254" xr:uid="{2C99AED8-86E0-4C2A-8C0F-05D5CFBBFCCD}"/>
    <cellStyle name="Currency 2 2 2 2 4 6 3 2 2" xfId="37946" xr:uid="{9D7C9906-9CD6-4927-8409-33EDE077F197}"/>
    <cellStyle name="Currency 2 2 2 2 4 6 3 2 3" xfId="52829" xr:uid="{9700CE2C-2C16-4C73-857B-F88F6FCB269C}"/>
    <cellStyle name="Currency 2 2 2 2 4 6 3 3" xfId="17410" xr:uid="{9A99702B-4DC1-4345-A68E-9225F1220A65}"/>
    <cellStyle name="Currency 2 2 2 2 4 6 3 4" xfId="31100" xr:uid="{B85C4225-C516-4132-9809-1DFC75773AE0}"/>
    <cellStyle name="Currency 2 2 2 2 4 6 3 5" xfId="45983" xr:uid="{8D5EE038-EB2E-4EEA-B0FA-F2F5F3CBAD9A}"/>
    <cellStyle name="Currency 2 2 2 2 4 6 4" xfId="20832" xr:uid="{EDC73359-F22E-4F5C-9788-A037CCBE2BA2}"/>
    <cellStyle name="Currency 2 2 2 2 4 6 4 2" xfId="34524" xr:uid="{33CE7E09-8E84-4CE6-83B0-BD7495C3D30D}"/>
    <cellStyle name="Currency 2 2 2 2 4 6 4 3" xfId="49407" xr:uid="{CEB2C61A-F605-42F3-A59A-5B3F8F541ACD}"/>
    <cellStyle name="Currency 2 2 2 2 4 6 5" xfId="13988" xr:uid="{900F9FF1-ABDE-44FC-8044-53592E229707}"/>
    <cellStyle name="Currency 2 2 2 2 4 6 6" xfId="27678" xr:uid="{EEACCFA7-5A1C-4A93-BA0B-8815FCD48F32}"/>
    <cellStyle name="Currency 2 2 2 2 4 6 7" xfId="42561" xr:uid="{7971D024-7261-4CAF-A4CB-0E5F33D9E8B8}"/>
    <cellStyle name="Currency 2 2 2 2 4 7" xfId="8840" xr:uid="{50C02E32-3D39-4409-9F55-77A2C5B16FB5}"/>
    <cellStyle name="Currency 2 2 2 2 4 7 2" xfId="12262" xr:uid="{6119A037-48F9-4578-AB9B-43DB7A717A82}"/>
    <cellStyle name="Currency 2 2 2 2 4 7 2 2" xfId="25952" xr:uid="{8343A226-B136-4BF2-8DC1-BBF780583227}"/>
    <cellStyle name="Currency 2 2 2 2 4 7 2 2 2" xfId="39644" xr:uid="{40C87CE9-3FE9-47D5-8ED0-B2F17AACC9A5}"/>
    <cellStyle name="Currency 2 2 2 2 4 7 2 2 3" xfId="54527" xr:uid="{935961A2-81F1-4818-A845-32AE761BC57E}"/>
    <cellStyle name="Currency 2 2 2 2 4 7 2 3" xfId="19108" xr:uid="{9246345B-0783-4354-8025-412B640E3497}"/>
    <cellStyle name="Currency 2 2 2 2 4 7 2 4" xfId="32798" xr:uid="{5779D16D-DDAA-4A27-869F-F579C16C8FA3}"/>
    <cellStyle name="Currency 2 2 2 2 4 7 2 5" xfId="47681" xr:uid="{B7915B12-0469-4267-A095-C2E3984B86AC}"/>
    <cellStyle name="Currency 2 2 2 2 4 7 3" xfId="22530" xr:uid="{0962C8B4-D1C4-45B6-828B-33E1BA84332B}"/>
    <cellStyle name="Currency 2 2 2 2 4 7 3 2" xfId="36222" xr:uid="{9F224209-695A-4915-8093-641034A9695E}"/>
    <cellStyle name="Currency 2 2 2 2 4 7 3 3" xfId="51105" xr:uid="{7B16C534-4911-45F9-A5DF-43637596424D}"/>
    <cellStyle name="Currency 2 2 2 2 4 7 4" xfId="15686" xr:uid="{F8921208-F2B7-4294-872F-5131C735852D}"/>
    <cellStyle name="Currency 2 2 2 2 4 7 5" xfId="29376" xr:uid="{5A616109-386D-41E4-9BFC-7E129425A2FD}"/>
    <cellStyle name="Currency 2 2 2 2 4 7 6" xfId="44259" xr:uid="{723E5D19-8413-4D01-8F7F-0AC607DC6132}"/>
    <cellStyle name="Currency 2 2 2 2 4 8" xfId="10550" xr:uid="{991F2DEA-610D-4A75-82BF-B4272BF91464}"/>
    <cellStyle name="Currency 2 2 2 2 4 8 2" xfId="24240" xr:uid="{9C8A855A-F03B-4A7B-A821-F43FC54054AF}"/>
    <cellStyle name="Currency 2 2 2 2 4 8 2 2" xfId="37932" xr:uid="{08D0A436-341D-41FC-B5EB-9B41249F3CB4}"/>
    <cellStyle name="Currency 2 2 2 2 4 8 2 3" xfId="52815" xr:uid="{BE2FF977-FA58-4828-9D50-3ACA46269603}"/>
    <cellStyle name="Currency 2 2 2 2 4 8 3" xfId="17396" xr:uid="{35C1D76D-1321-493F-A665-7C55ACFE7ED7}"/>
    <cellStyle name="Currency 2 2 2 2 4 8 4" xfId="31086" xr:uid="{98A68D20-865F-4878-A66A-5262A342FE0F}"/>
    <cellStyle name="Currency 2 2 2 2 4 8 5" xfId="45969" xr:uid="{46050CB6-8AC4-41F7-ACD9-4FFE89DA7095}"/>
    <cellStyle name="Currency 2 2 2 2 4 9" xfId="20818" xr:uid="{5E47DC4B-2F27-47B3-A485-506318E310F9}"/>
    <cellStyle name="Currency 2 2 2 2 4 9 2" xfId="34510" xr:uid="{F0B0242D-38FF-440F-ACC7-259D06427AD0}"/>
    <cellStyle name="Currency 2 2 2 2 4 9 3" xfId="49393" xr:uid="{7AF177CA-0C9C-4137-BB8B-80A66936273D}"/>
    <cellStyle name="Currency 2 2 2 2 5" xfId="7142" xr:uid="{286D3CAB-9E07-4FF5-BC48-1DB77CEEEF65}"/>
    <cellStyle name="Currency 2 2 2 2 5 10" xfId="13989" xr:uid="{027954E3-E1D4-400F-94ED-6BFC50612251}"/>
    <cellStyle name="Currency 2 2 2 2 5 11" xfId="27679" xr:uid="{5BC65D12-120E-4314-8CB8-746AB7E117A3}"/>
    <cellStyle name="Currency 2 2 2 2 5 12" xfId="42562" xr:uid="{4011011A-7F8B-4930-B689-FEA63DEFEDF5}"/>
    <cellStyle name="Currency 2 2 2 2 5 2" xfId="7143" xr:uid="{A7FA2A74-F0C8-4360-AC88-5F45E4577725}"/>
    <cellStyle name="Currency 2 2 2 2 5 2 10" xfId="42563" xr:uid="{BE2ED036-32C4-4FA5-A133-6FDD7A05F064}"/>
    <cellStyle name="Currency 2 2 2 2 5 2 2" xfId="7144" xr:uid="{A7878553-898C-4333-8BF1-F3A3E7B27081}"/>
    <cellStyle name="Currency 2 2 2 2 5 2 2 2" xfId="7145" xr:uid="{86E5BE3C-3FFD-4306-8E30-B4D42AD92763}"/>
    <cellStyle name="Currency 2 2 2 2 5 2 2 2 2" xfId="8858" xr:uid="{70BC3E3E-347A-430F-9EF6-071DA0033939}"/>
    <cellStyle name="Currency 2 2 2 2 5 2 2 2 2 2" xfId="12280" xr:uid="{2E67EA54-BBCB-455E-A8CB-6BD56A9A6DCA}"/>
    <cellStyle name="Currency 2 2 2 2 5 2 2 2 2 2 2" xfId="25970" xr:uid="{39D8DC72-4AE6-47A4-A81E-A701BB67AB24}"/>
    <cellStyle name="Currency 2 2 2 2 5 2 2 2 2 2 2 2" xfId="39662" xr:uid="{2A548123-F18D-441B-9E84-6014EC61FD0D}"/>
    <cellStyle name="Currency 2 2 2 2 5 2 2 2 2 2 2 3" xfId="54545" xr:uid="{B0E3E77D-0368-4F0B-873E-A82FF3C7733F}"/>
    <cellStyle name="Currency 2 2 2 2 5 2 2 2 2 2 3" xfId="19126" xr:uid="{F8576F64-2E32-4996-AA83-D253622FDDD9}"/>
    <cellStyle name="Currency 2 2 2 2 5 2 2 2 2 2 4" xfId="32816" xr:uid="{839F0967-895E-4D3F-A453-5596F3458EE2}"/>
    <cellStyle name="Currency 2 2 2 2 5 2 2 2 2 2 5" xfId="47699" xr:uid="{3EED8BA9-1C4F-4AC4-9C6C-506A9C2727A7}"/>
    <cellStyle name="Currency 2 2 2 2 5 2 2 2 2 3" xfId="22548" xr:uid="{94F0CC29-D2C9-4EFD-8294-A3E190F8708E}"/>
    <cellStyle name="Currency 2 2 2 2 5 2 2 2 2 3 2" xfId="36240" xr:uid="{7FFC118F-32F5-4E14-93D9-CA594555EFE3}"/>
    <cellStyle name="Currency 2 2 2 2 5 2 2 2 2 3 3" xfId="51123" xr:uid="{DB3F0C76-F029-4C52-B8EA-D78ED83A6EC9}"/>
    <cellStyle name="Currency 2 2 2 2 5 2 2 2 2 4" xfId="15704" xr:uid="{DDFECDC1-0B01-479B-871B-4F282436180A}"/>
    <cellStyle name="Currency 2 2 2 2 5 2 2 2 2 5" xfId="29394" xr:uid="{E039546A-6166-4A69-814B-01B1186C8873}"/>
    <cellStyle name="Currency 2 2 2 2 5 2 2 2 2 6" xfId="44277" xr:uid="{57E61A8D-7789-4897-9804-C44046F14D61}"/>
    <cellStyle name="Currency 2 2 2 2 5 2 2 2 3" xfId="10568" xr:uid="{7CA86251-83F9-44DE-9A58-3E98B084F50B}"/>
    <cellStyle name="Currency 2 2 2 2 5 2 2 2 3 2" xfId="24258" xr:uid="{1E44753A-D737-4F29-ACC1-97F32A4D1F02}"/>
    <cellStyle name="Currency 2 2 2 2 5 2 2 2 3 2 2" xfId="37950" xr:uid="{B4990063-61FA-4E06-93D5-77B916CF445C}"/>
    <cellStyle name="Currency 2 2 2 2 5 2 2 2 3 2 3" xfId="52833" xr:uid="{C52C7407-F436-4BEC-81D7-157C1EA20C1D}"/>
    <cellStyle name="Currency 2 2 2 2 5 2 2 2 3 3" xfId="17414" xr:uid="{FCE9AA4C-00DE-4E85-BBFB-F83997F42A23}"/>
    <cellStyle name="Currency 2 2 2 2 5 2 2 2 3 4" xfId="31104" xr:uid="{77CAAAE7-076A-4B7C-982C-A7ABB05BAD34}"/>
    <cellStyle name="Currency 2 2 2 2 5 2 2 2 3 5" xfId="45987" xr:uid="{9CEEAA36-1C9C-41A5-B6C6-575980064276}"/>
    <cellStyle name="Currency 2 2 2 2 5 2 2 2 4" xfId="20836" xr:uid="{8B05ED5B-C8B2-4084-8B1A-BE961F11CCE4}"/>
    <cellStyle name="Currency 2 2 2 2 5 2 2 2 4 2" xfId="34528" xr:uid="{1937B7CF-6752-4EDB-9DA8-FC8D6932D945}"/>
    <cellStyle name="Currency 2 2 2 2 5 2 2 2 4 3" xfId="49411" xr:uid="{6CC3A9D4-13F7-46C5-9A45-F095753006BE}"/>
    <cellStyle name="Currency 2 2 2 2 5 2 2 2 5" xfId="13992" xr:uid="{B8ACC3B2-0A42-4270-9DFE-50969B64F43D}"/>
    <cellStyle name="Currency 2 2 2 2 5 2 2 2 6" xfId="27682" xr:uid="{39C78B06-682A-4DEB-B9A3-93B32C566D98}"/>
    <cellStyle name="Currency 2 2 2 2 5 2 2 2 7" xfId="42565" xr:uid="{2AF44312-49CB-4D12-8CA7-55B7A4B49572}"/>
    <cellStyle name="Currency 2 2 2 2 5 2 2 3" xfId="8857" xr:uid="{21808DC7-B22F-41BA-A44F-A763553F69DD}"/>
    <cellStyle name="Currency 2 2 2 2 5 2 2 3 2" xfId="12279" xr:uid="{C6B49D8C-90E2-458E-BAE3-4D0F0ABA701B}"/>
    <cellStyle name="Currency 2 2 2 2 5 2 2 3 2 2" xfId="25969" xr:uid="{B443E69D-A548-45DA-8A1E-90850D5B1722}"/>
    <cellStyle name="Currency 2 2 2 2 5 2 2 3 2 2 2" xfId="39661" xr:uid="{B63B9E8C-E653-43B1-A95C-6858E2A39992}"/>
    <cellStyle name="Currency 2 2 2 2 5 2 2 3 2 2 3" xfId="54544" xr:uid="{85F39417-1F13-49E6-8413-E7964DF7B0B6}"/>
    <cellStyle name="Currency 2 2 2 2 5 2 2 3 2 3" xfId="19125" xr:uid="{C6138251-1315-4C2C-B76F-5B054F3FF13F}"/>
    <cellStyle name="Currency 2 2 2 2 5 2 2 3 2 4" xfId="32815" xr:uid="{4B968980-BBC3-4856-A867-AC7499ED4D87}"/>
    <cellStyle name="Currency 2 2 2 2 5 2 2 3 2 5" xfId="47698" xr:uid="{24B3547B-6F68-4EF5-931B-3373C51CBD55}"/>
    <cellStyle name="Currency 2 2 2 2 5 2 2 3 3" xfId="22547" xr:uid="{64B7373A-F952-4CEA-AD30-E63C37EA7333}"/>
    <cellStyle name="Currency 2 2 2 2 5 2 2 3 3 2" xfId="36239" xr:uid="{33E1CD48-D663-4FE2-9858-3CCFC1159CD1}"/>
    <cellStyle name="Currency 2 2 2 2 5 2 2 3 3 3" xfId="51122" xr:uid="{BF3577FC-8662-4483-BD23-7AABC44AA5EA}"/>
    <cellStyle name="Currency 2 2 2 2 5 2 2 3 4" xfId="15703" xr:uid="{9DE055BB-8493-47AA-951E-3E37FC814F09}"/>
    <cellStyle name="Currency 2 2 2 2 5 2 2 3 5" xfId="29393" xr:uid="{86077F92-90C1-493D-8E9E-366C7B48A483}"/>
    <cellStyle name="Currency 2 2 2 2 5 2 2 3 6" xfId="44276" xr:uid="{76576E63-72BB-4EFB-9FC1-A2078D18C863}"/>
    <cellStyle name="Currency 2 2 2 2 5 2 2 4" xfId="10567" xr:uid="{3CB1F44E-88E5-450E-9C3C-96754388918A}"/>
    <cellStyle name="Currency 2 2 2 2 5 2 2 4 2" xfId="24257" xr:uid="{EA0FD320-A196-4265-9400-A22DAB575778}"/>
    <cellStyle name="Currency 2 2 2 2 5 2 2 4 2 2" xfId="37949" xr:uid="{C4164853-3ADB-4FF3-8B1F-1CEC7C455706}"/>
    <cellStyle name="Currency 2 2 2 2 5 2 2 4 2 3" xfId="52832" xr:uid="{DDE81492-5238-48E4-808E-5611E29F20E3}"/>
    <cellStyle name="Currency 2 2 2 2 5 2 2 4 3" xfId="17413" xr:uid="{24D81C6D-4547-45C6-9884-EB5CC4CF01FC}"/>
    <cellStyle name="Currency 2 2 2 2 5 2 2 4 4" xfId="31103" xr:uid="{BB95AC60-7048-4588-BB72-88D627612182}"/>
    <cellStyle name="Currency 2 2 2 2 5 2 2 4 5" xfId="45986" xr:uid="{28D8E9A0-A0F3-4A36-8EA6-0AC194435302}"/>
    <cellStyle name="Currency 2 2 2 2 5 2 2 5" xfId="20835" xr:uid="{954CF04F-E0C2-4D70-9B29-0BC0F49C89C1}"/>
    <cellStyle name="Currency 2 2 2 2 5 2 2 5 2" xfId="34527" xr:uid="{DDED2FC9-BA44-439E-BBDA-E6AD38C0CD05}"/>
    <cellStyle name="Currency 2 2 2 2 5 2 2 5 3" xfId="49410" xr:uid="{FED58300-AC29-4067-9048-007F5BEAC5D5}"/>
    <cellStyle name="Currency 2 2 2 2 5 2 2 6" xfId="13991" xr:uid="{0FACE89E-69B0-40AE-893B-55D7091ACD78}"/>
    <cellStyle name="Currency 2 2 2 2 5 2 2 7" xfId="27681" xr:uid="{1B233F4D-D1E6-45BC-B7B7-7F829953DBDB}"/>
    <cellStyle name="Currency 2 2 2 2 5 2 2 8" xfId="42564" xr:uid="{59F083CA-3BB7-407C-8FDF-4E8F46FAEB66}"/>
    <cellStyle name="Currency 2 2 2 2 5 2 3" xfId="7146" xr:uid="{0E5E0009-9F9C-49F3-8763-4C891CA43959}"/>
    <cellStyle name="Currency 2 2 2 2 5 2 3 2" xfId="8859" xr:uid="{228958B9-D0CE-40A4-88D1-6C001B0BCA37}"/>
    <cellStyle name="Currency 2 2 2 2 5 2 3 2 2" xfId="12281" xr:uid="{44619E9F-C310-43C5-96F1-1801A0220716}"/>
    <cellStyle name="Currency 2 2 2 2 5 2 3 2 2 2" xfId="25971" xr:uid="{AA6D80A1-9B36-49E7-A38C-06C2D304FB23}"/>
    <cellStyle name="Currency 2 2 2 2 5 2 3 2 2 2 2" xfId="39663" xr:uid="{59D2B2A5-15BF-43B0-A98A-FCD8179AF8A6}"/>
    <cellStyle name="Currency 2 2 2 2 5 2 3 2 2 2 3" xfId="54546" xr:uid="{611DD41C-B5E3-4AB3-A11D-CDBA73446390}"/>
    <cellStyle name="Currency 2 2 2 2 5 2 3 2 2 3" xfId="19127" xr:uid="{908C5EE1-D4BE-4A43-B3C4-3902D1E91B3F}"/>
    <cellStyle name="Currency 2 2 2 2 5 2 3 2 2 4" xfId="32817" xr:uid="{86BF2A18-4865-433F-B2BB-64515251BE08}"/>
    <cellStyle name="Currency 2 2 2 2 5 2 3 2 2 5" xfId="47700" xr:uid="{043E6587-14DE-4B10-AB8F-62A169D9D8AD}"/>
    <cellStyle name="Currency 2 2 2 2 5 2 3 2 3" xfId="22549" xr:uid="{C13BCE55-B9EB-4872-B0B9-4C413068AB76}"/>
    <cellStyle name="Currency 2 2 2 2 5 2 3 2 3 2" xfId="36241" xr:uid="{26088C18-8740-4B99-A149-F0E62CE19D77}"/>
    <cellStyle name="Currency 2 2 2 2 5 2 3 2 3 3" xfId="51124" xr:uid="{ED559AC6-897E-483D-9FF0-58190D455C15}"/>
    <cellStyle name="Currency 2 2 2 2 5 2 3 2 4" xfId="15705" xr:uid="{F3DA2AFE-FE4B-4DB2-9046-80F5AEC26E68}"/>
    <cellStyle name="Currency 2 2 2 2 5 2 3 2 5" xfId="29395" xr:uid="{950CD79E-C44F-46C2-A3DA-C953842DDA77}"/>
    <cellStyle name="Currency 2 2 2 2 5 2 3 2 6" xfId="44278" xr:uid="{4219BE21-EE8D-4D5A-8FF7-C5621F80662A}"/>
    <cellStyle name="Currency 2 2 2 2 5 2 3 3" xfId="10569" xr:uid="{E32AF539-CB65-45AB-AD8C-188DFC0ED48C}"/>
    <cellStyle name="Currency 2 2 2 2 5 2 3 3 2" xfId="24259" xr:uid="{D55ED976-0F33-4CCB-97F5-D885A34CEEF3}"/>
    <cellStyle name="Currency 2 2 2 2 5 2 3 3 2 2" xfId="37951" xr:uid="{A2B6FFB7-076D-4820-9F87-F0DCD4421CF1}"/>
    <cellStyle name="Currency 2 2 2 2 5 2 3 3 2 3" xfId="52834" xr:uid="{800A6C29-555B-4792-BD0A-429103C90B28}"/>
    <cellStyle name="Currency 2 2 2 2 5 2 3 3 3" xfId="17415" xr:uid="{0ABD2A3F-13E6-4523-BA19-ECC84101A2CE}"/>
    <cellStyle name="Currency 2 2 2 2 5 2 3 3 4" xfId="31105" xr:uid="{0F0D31E7-21BB-48FA-B9E0-9D6CB1407D12}"/>
    <cellStyle name="Currency 2 2 2 2 5 2 3 3 5" xfId="45988" xr:uid="{6837A084-4DA3-417D-9D65-27BF37A0D5FC}"/>
    <cellStyle name="Currency 2 2 2 2 5 2 3 4" xfId="20837" xr:uid="{D2BB56A6-CDC8-4502-9ADD-A49177C55D86}"/>
    <cellStyle name="Currency 2 2 2 2 5 2 3 4 2" xfId="34529" xr:uid="{A7B992B1-87FB-47AC-AA09-47543DF53808}"/>
    <cellStyle name="Currency 2 2 2 2 5 2 3 4 3" xfId="49412" xr:uid="{9D6B1055-30B5-43D7-8B13-CE35F27DEB09}"/>
    <cellStyle name="Currency 2 2 2 2 5 2 3 5" xfId="13993" xr:uid="{A289B939-8576-4873-8173-32D3B3C95E55}"/>
    <cellStyle name="Currency 2 2 2 2 5 2 3 6" xfId="27683" xr:uid="{4B025391-34FA-4E89-B456-E5F93114220A}"/>
    <cellStyle name="Currency 2 2 2 2 5 2 3 7" xfId="42566" xr:uid="{85BD6D78-EFF9-4D5D-9CCE-F9D3328C8F8B}"/>
    <cellStyle name="Currency 2 2 2 2 5 2 4" xfId="7147" xr:uid="{EF369B0F-5DD2-4D19-927A-1753A4DC75D0}"/>
    <cellStyle name="Currency 2 2 2 2 5 2 4 2" xfId="8860" xr:uid="{6EFDC2B8-7A73-4A57-9118-FB1E3ED4FB65}"/>
    <cellStyle name="Currency 2 2 2 2 5 2 4 2 2" xfId="12282" xr:uid="{85392A93-8229-4A88-9215-B7BEAF5A5AA5}"/>
    <cellStyle name="Currency 2 2 2 2 5 2 4 2 2 2" xfId="25972" xr:uid="{A3E2F154-C26B-497B-94E7-15F3E6F8A4CD}"/>
    <cellStyle name="Currency 2 2 2 2 5 2 4 2 2 2 2" xfId="39664" xr:uid="{AFFFAFEE-6CF1-476C-A138-72C3A54F7DB8}"/>
    <cellStyle name="Currency 2 2 2 2 5 2 4 2 2 2 3" xfId="54547" xr:uid="{146D8DEA-340E-459B-A9AB-D42B5D03F81C}"/>
    <cellStyle name="Currency 2 2 2 2 5 2 4 2 2 3" xfId="19128" xr:uid="{15D8298D-04A6-42D9-8B73-F6EE02C4581B}"/>
    <cellStyle name="Currency 2 2 2 2 5 2 4 2 2 4" xfId="32818" xr:uid="{0A34CB50-B2C5-427F-9EB2-E038DED7FBA3}"/>
    <cellStyle name="Currency 2 2 2 2 5 2 4 2 2 5" xfId="47701" xr:uid="{5DED858D-4F1E-41F3-BB75-10B4A79B14B2}"/>
    <cellStyle name="Currency 2 2 2 2 5 2 4 2 3" xfId="22550" xr:uid="{CEC21C33-1E7B-4727-BFEF-A3F951C2A779}"/>
    <cellStyle name="Currency 2 2 2 2 5 2 4 2 3 2" xfId="36242" xr:uid="{BB307EC5-1F65-4EA9-81CC-C74F78510BEC}"/>
    <cellStyle name="Currency 2 2 2 2 5 2 4 2 3 3" xfId="51125" xr:uid="{033A08BB-D734-4B23-9156-AEB604BC9D74}"/>
    <cellStyle name="Currency 2 2 2 2 5 2 4 2 4" xfId="15706" xr:uid="{BDD761CF-8EA6-40E8-A389-56348C8E40F4}"/>
    <cellStyle name="Currency 2 2 2 2 5 2 4 2 5" xfId="29396" xr:uid="{1E9C0842-805C-4586-BF2C-D5E7D518C3B2}"/>
    <cellStyle name="Currency 2 2 2 2 5 2 4 2 6" xfId="44279" xr:uid="{BC97F819-2CD9-4CCE-95E4-04579AFC6929}"/>
    <cellStyle name="Currency 2 2 2 2 5 2 4 3" xfId="10570" xr:uid="{F8A3EA65-6175-46F5-9F8D-D558EF930BB2}"/>
    <cellStyle name="Currency 2 2 2 2 5 2 4 3 2" xfId="24260" xr:uid="{11989550-3666-4FEF-8EBC-CF4B02805941}"/>
    <cellStyle name="Currency 2 2 2 2 5 2 4 3 2 2" xfId="37952" xr:uid="{251447FC-C975-42B0-B240-521D3A2554D7}"/>
    <cellStyle name="Currency 2 2 2 2 5 2 4 3 2 3" xfId="52835" xr:uid="{A2EEFC8F-87FE-4BBF-BEB2-E662994F8309}"/>
    <cellStyle name="Currency 2 2 2 2 5 2 4 3 3" xfId="17416" xr:uid="{B7FDEFB5-ADCC-4CCF-A95D-7DDC30A162DB}"/>
    <cellStyle name="Currency 2 2 2 2 5 2 4 3 4" xfId="31106" xr:uid="{8A260055-301D-42E6-83A9-DFE8686FEE4A}"/>
    <cellStyle name="Currency 2 2 2 2 5 2 4 3 5" xfId="45989" xr:uid="{36D41290-7594-4006-B80C-013849B0E6A3}"/>
    <cellStyle name="Currency 2 2 2 2 5 2 4 4" xfId="20838" xr:uid="{7E92CFE4-ED2B-4369-9E69-6871799F3683}"/>
    <cellStyle name="Currency 2 2 2 2 5 2 4 4 2" xfId="34530" xr:uid="{E75B73EB-BB67-49A1-88F0-4EC9476C4982}"/>
    <cellStyle name="Currency 2 2 2 2 5 2 4 4 3" xfId="49413" xr:uid="{701CFF39-7C32-48BA-A6F5-C1C53EB0FC86}"/>
    <cellStyle name="Currency 2 2 2 2 5 2 4 5" xfId="13994" xr:uid="{119289AE-48F2-4E7D-BFB6-FF3120464599}"/>
    <cellStyle name="Currency 2 2 2 2 5 2 4 6" xfId="27684" xr:uid="{A83D72BA-9F53-4A6B-BAFA-2D4B5C8A6D82}"/>
    <cellStyle name="Currency 2 2 2 2 5 2 4 7" xfId="42567" xr:uid="{655288E5-E768-476A-88B0-E2A1E9F4EDF7}"/>
    <cellStyle name="Currency 2 2 2 2 5 2 5" xfId="8856" xr:uid="{BADEB05F-D1C7-4DC4-B454-F685BD3B2500}"/>
    <cellStyle name="Currency 2 2 2 2 5 2 5 2" xfId="12278" xr:uid="{359BAA32-E37E-47D8-A56A-76C3C209D5F3}"/>
    <cellStyle name="Currency 2 2 2 2 5 2 5 2 2" xfId="25968" xr:uid="{566A47F8-66E2-4377-B9B7-843F98D164E4}"/>
    <cellStyle name="Currency 2 2 2 2 5 2 5 2 2 2" xfId="39660" xr:uid="{6474EA7A-9688-4203-AD60-AEEC095B2777}"/>
    <cellStyle name="Currency 2 2 2 2 5 2 5 2 2 3" xfId="54543" xr:uid="{A45299DD-D90A-42C0-B05F-E92C72B415E1}"/>
    <cellStyle name="Currency 2 2 2 2 5 2 5 2 3" xfId="19124" xr:uid="{ADA4361F-D3F2-41B9-A853-7822D2CE1A68}"/>
    <cellStyle name="Currency 2 2 2 2 5 2 5 2 4" xfId="32814" xr:uid="{A205425E-3A04-4DE6-AA6F-671E71D4D052}"/>
    <cellStyle name="Currency 2 2 2 2 5 2 5 2 5" xfId="47697" xr:uid="{A6D2B4E2-8BAF-4D16-B230-B3310FD22985}"/>
    <cellStyle name="Currency 2 2 2 2 5 2 5 3" xfId="22546" xr:uid="{05C1F279-BE65-4AC6-8B44-DFF2D63C6B05}"/>
    <cellStyle name="Currency 2 2 2 2 5 2 5 3 2" xfId="36238" xr:uid="{08DEF98A-233C-4E02-B624-DD8D97160C8B}"/>
    <cellStyle name="Currency 2 2 2 2 5 2 5 3 3" xfId="51121" xr:uid="{6DE92967-07FB-46B7-A39F-5F3237AE7881}"/>
    <cellStyle name="Currency 2 2 2 2 5 2 5 4" xfId="15702" xr:uid="{20D81FAA-F0EB-469A-B954-7E0745D25D64}"/>
    <cellStyle name="Currency 2 2 2 2 5 2 5 5" xfId="29392" xr:uid="{603A1CB3-D965-4E69-9416-531BAEB7D47E}"/>
    <cellStyle name="Currency 2 2 2 2 5 2 5 6" xfId="44275" xr:uid="{5A4BEBFA-EA30-42AB-A13C-F2815CD7EF49}"/>
    <cellStyle name="Currency 2 2 2 2 5 2 6" xfId="10566" xr:uid="{23FD55E4-637A-4C3E-B745-C95592B75694}"/>
    <cellStyle name="Currency 2 2 2 2 5 2 6 2" xfId="24256" xr:uid="{97D6BE30-1231-4F53-BCCA-A57104E66F49}"/>
    <cellStyle name="Currency 2 2 2 2 5 2 6 2 2" xfId="37948" xr:uid="{59BB56FC-A0CD-44F8-BC73-8FDF6115E0F9}"/>
    <cellStyle name="Currency 2 2 2 2 5 2 6 2 3" xfId="52831" xr:uid="{D3B08100-DC5E-4814-BF91-8420F686E2E0}"/>
    <cellStyle name="Currency 2 2 2 2 5 2 6 3" xfId="17412" xr:uid="{594B10E0-E7C1-49DB-AD88-19ADD16AE16D}"/>
    <cellStyle name="Currency 2 2 2 2 5 2 6 4" xfId="31102" xr:uid="{A8EA5EB2-CCEE-4243-8F7F-0BFDB0898C61}"/>
    <cellStyle name="Currency 2 2 2 2 5 2 6 5" xfId="45985" xr:uid="{2B5DBC96-EE1E-464D-B34E-791AFC366F76}"/>
    <cellStyle name="Currency 2 2 2 2 5 2 7" xfId="20834" xr:uid="{2E7ED8E9-8D24-4B79-A49B-CEF5BA5EC5C0}"/>
    <cellStyle name="Currency 2 2 2 2 5 2 7 2" xfId="34526" xr:uid="{BFEC4C24-0325-499B-9A94-661B82AE33B3}"/>
    <cellStyle name="Currency 2 2 2 2 5 2 7 3" xfId="49409" xr:uid="{DE678DFC-CAEF-486E-8307-0B8E0CA44577}"/>
    <cellStyle name="Currency 2 2 2 2 5 2 8" xfId="13990" xr:uid="{9F5D9900-AE63-47A4-B38C-999BCD56EFFA}"/>
    <cellStyle name="Currency 2 2 2 2 5 2 9" xfId="27680" xr:uid="{B7E8D6CF-A5FE-41AA-B6D7-77C5CD471ECB}"/>
    <cellStyle name="Currency 2 2 2 2 5 3" xfId="7148" xr:uid="{63251334-7822-4096-9403-559D0D11757A}"/>
    <cellStyle name="Currency 2 2 2 2 5 3 10" xfId="42568" xr:uid="{B991434E-8E17-4FD6-B8AF-F751C036E5D4}"/>
    <cellStyle name="Currency 2 2 2 2 5 3 2" xfId="7149" xr:uid="{0110B0FE-B3CA-4781-84E7-F8BEB28F44CC}"/>
    <cellStyle name="Currency 2 2 2 2 5 3 2 2" xfId="7150" xr:uid="{CB98D391-4B8F-4E6A-AFF9-BFF5F4B12F0A}"/>
    <cellStyle name="Currency 2 2 2 2 5 3 2 2 2" xfId="8863" xr:uid="{073579A3-93B0-4978-89D8-3A5FC0733621}"/>
    <cellStyle name="Currency 2 2 2 2 5 3 2 2 2 2" xfId="12285" xr:uid="{A7DA6D7E-0BBA-4C31-A354-3F8DD4FD6251}"/>
    <cellStyle name="Currency 2 2 2 2 5 3 2 2 2 2 2" xfId="25975" xr:uid="{F8BA85E4-E52B-462F-9982-8A5A45EB42F9}"/>
    <cellStyle name="Currency 2 2 2 2 5 3 2 2 2 2 2 2" xfId="39667" xr:uid="{5761EC77-6198-4E50-ACFF-80840375DCBA}"/>
    <cellStyle name="Currency 2 2 2 2 5 3 2 2 2 2 2 3" xfId="54550" xr:uid="{40AB927A-592C-49EB-8849-EE363B2583E1}"/>
    <cellStyle name="Currency 2 2 2 2 5 3 2 2 2 2 3" xfId="19131" xr:uid="{DBA94CCE-3EE6-4A59-A455-1C0FEC719FE8}"/>
    <cellStyle name="Currency 2 2 2 2 5 3 2 2 2 2 4" xfId="32821" xr:uid="{58F3C4A8-DC51-44E5-8B75-BC10A23088F2}"/>
    <cellStyle name="Currency 2 2 2 2 5 3 2 2 2 2 5" xfId="47704" xr:uid="{DAB5D179-3796-4D51-AEF7-9AC1C075B5D1}"/>
    <cellStyle name="Currency 2 2 2 2 5 3 2 2 2 3" xfId="22553" xr:uid="{7A94B378-CEB1-483D-B985-F680F56F2709}"/>
    <cellStyle name="Currency 2 2 2 2 5 3 2 2 2 3 2" xfId="36245" xr:uid="{EA49D106-2DDB-4002-A97E-8E03C43E867E}"/>
    <cellStyle name="Currency 2 2 2 2 5 3 2 2 2 3 3" xfId="51128" xr:uid="{8FD88794-DB07-44BB-BEB0-75D60B63B4EC}"/>
    <cellStyle name="Currency 2 2 2 2 5 3 2 2 2 4" xfId="15709" xr:uid="{09D075DC-C160-4AF4-9CD9-5979ACCD803C}"/>
    <cellStyle name="Currency 2 2 2 2 5 3 2 2 2 5" xfId="29399" xr:uid="{CBA1B72B-56B2-4D28-B4BE-E9ACA52DB07C}"/>
    <cellStyle name="Currency 2 2 2 2 5 3 2 2 2 6" xfId="44282" xr:uid="{475FBC86-CB79-4743-AC8F-2C902B4787CF}"/>
    <cellStyle name="Currency 2 2 2 2 5 3 2 2 3" xfId="10573" xr:uid="{46496244-A3D8-4B56-95FE-53150E76D9D4}"/>
    <cellStyle name="Currency 2 2 2 2 5 3 2 2 3 2" xfId="24263" xr:uid="{416D1F89-9F87-4762-84D6-A93A9109DC55}"/>
    <cellStyle name="Currency 2 2 2 2 5 3 2 2 3 2 2" xfId="37955" xr:uid="{5F8B980F-D67F-4FE6-8477-5BBF8D808D83}"/>
    <cellStyle name="Currency 2 2 2 2 5 3 2 2 3 2 3" xfId="52838" xr:uid="{D837790E-9FB4-4C15-801D-D97600792E52}"/>
    <cellStyle name="Currency 2 2 2 2 5 3 2 2 3 3" xfId="17419" xr:uid="{1EA50DD8-A162-4990-9FC7-E6CFAE312CE4}"/>
    <cellStyle name="Currency 2 2 2 2 5 3 2 2 3 4" xfId="31109" xr:uid="{8ADF8E2F-D2D5-4F14-8F7B-341B180F5E32}"/>
    <cellStyle name="Currency 2 2 2 2 5 3 2 2 3 5" xfId="45992" xr:uid="{8677BDE9-2ABC-433E-9848-E7FB1441CCBA}"/>
    <cellStyle name="Currency 2 2 2 2 5 3 2 2 4" xfId="20841" xr:uid="{1D309103-6D3B-4AE9-A0B8-3A728C7A9D45}"/>
    <cellStyle name="Currency 2 2 2 2 5 3 2 2 4 2" xfId="34533" xr:uid="{11866750-B872-4063-BA43-51FB69546B30}"/>
    <cellStyle name="Currency 2 2 2 2 5 3 2 2 4 3" xfId="49416" xr:uid="{8BAC870A-D59F-4C98-924D-703B43B9E8B8}"/>
    <cellStyle name="Currency 2 2 2 2 5 3 2 2 5" xfId="13997" xr:uid="{C533719C-D15F-47FE-AB68-593BC1CABD88}"/>
    <cellStyle name="Currency 2 2 2 2 5 3 2 2 6" xfId="27687" xr:uid="{CAAF8DC3-8596-4DF1-BF74-C038855E580B}"/>
    <cellStyle name="Currency 2 2 2 2 5 3 2 2 7" xfId="42570" xr:uid="{81458D34-ECDD-46A6-A4DD-4E665BA81E57}"/>
    <cellStyle name="Currency 2 2 2 2 5 3 2 3" xfId="8862" xr:uid="{6E18DC76-7986-4336-BEE0-9804E8367ADB}"/>
    <cellStyle name="Currency 2 2 2 2 5 3 2 3 2" xfId="12284" xr:uid="{AE4151E8-537A-4F26-8D63-6EF59C1A87A8}"/>
    <cellStyle name="Currency 2 2 2 2 5 3 2 3 2 2" xfId="25974" xr:uid="{8F930F6A-E052-4656-9F3E-ABC7626BDEA3}"/>
    <cellStyle name="Currency 2 2 2 2 5 3 2 3 2 2 2" xfId="39666" xr:uid="{FCD806AC-22FB-4A35-93AE-39C175563FE1}"/>
    <cellStyle name="Currency 2 2 2 2 5 3 2 3 2 2 3" xfId="54549" xr:uid="{A71F1B78-4B3D-4163-8F05-D515FF9E7D9D}"/>
    <cellStyle name="Currency 2 2 2 2 5 3 2 3 2 3" xfId="19130" xr:uid="{FFC165F9-F063-4A14-9E79-E5B175984CA2}"/>
    <cellStyle name="Currency 2 2 2 2 5 3 2 3 2 4" xfId="32820" xr:uid="{7FCF132D-FBC9-48EE-8B7C-5368AA397D4D}"/>
    <cellStyle name="Currency 2 2 2 2 5 3 2 3 2 5" xfId="47703" xr:uid="{2F8E6944-4F00-4786-99CD-F9BF562BD657}"/>
    <cellStyle name="Currency 2 2 2 2 5 3 2 3 3" xfId="22552" xr:uid="{39A5D3C0-679C-4030-83E6-DAD698A9B8BB}"/>
    <cellStyle name="Currency 2 2 2 2 5 3 2 3 3 2" xfId="36244" xr:uid="{D54E4E5A-D6CE-48F8-B8B6-8555CB8B0643}"/>
    <cellStyle name="Currency 2 2 2 2 5 3 2 3 3 3" xfId="51127" xr:uid="{8A11C6BF-C02E-49BD-A6EC-31CEBC12D367}"/>
    <cellStyle name="Currency 2 2 2 2 5 3 2 3 4" xfId="15708" xr:uid="{30D04EFD-4C56-4AEB-878F-92FEBD270D5C}"/>
    <cellStyle name="Currency 2 2 2 2 5 3 2 3 5" xfId="29398" xr:uid="{1AC33557-0EAC-4E9C-99AF-CB89BB073688}"/>
    <cellStyle name="Currency 2 2 2 2 5 3 2 3 6" xfId="44281" xr:uid="{466DB44B-3A7D-483B-ACDB-6B524CBF6A69}"/>
    <cellStyle name="Currency 2 2 2 2 5 3 2 4" xfId="10572" xr:uid="{7223B096-750A-4C24-A57C-DB8880004FEC}"/>
    <cellStyle name="Currency 2 2 2 2 5 3 2 4 2" xfId="24262" xr:uid="{E2E1BBDF-C269-4243-B535-602AF94867A9}"/>
    <cellStyle name="Currency 2 2 2 2 5 3 2 4 2 2" xfId="37954" xr:uid="{C7B322A5-D108-4875-A1B8-8D209A946A87}"/>
    <cellStyle name="Currency 2 2 2 2 5 3 2 4 2 3" xfId="52837" xr:uid="{2433314A-5F91-49EF-8454-A2523EAF327A}"/>
    <cellStyle name="Currency 2 2 2 2 5 3 2 4 3" xfId="17418" xr:uid="{B2182F6F-4B79-4FDE-A329-F6759796A14B}"/>
    <cellStyle name="Currency 2 2 2 2 5 3 2 4 4" xfId="31108" xr:uid="{C03C4662-9F22-4AF2-B29B-A4A6E70839CD}"/>
    <cellStyle name="Currency 2 2 2 2 5 3 2 4 5" xfId="45991" xr:uid="{B4D04C3C-D567-4480-8903-BC6D3F014975}"/>
    <cellStyle name="Currency 2 2 2 2 5 3 2 5" xfId="20840" xr:uid="{A697DC1F-F455-4FFC-A8EF-ED2ED93A6DEF}"/>
    <cellStyle name="Currency 2 2 2 2 5 3 2 5 2" xfId="34532" xr:uid="{CB881150-5A94-4389-BA47-E6724767785B}"/>
    <cellStyle name="Currency 2 2 2 2 5 3 2 5 3" xfId="49415" xr:uid="{A3D6E3D0-F309-49FD-AF13-29DD2EC495B8}"/>
    <cellStyle name="Currency 2 2 2 2 5 3 2 6" xfId="13996" xr:uid="{51332A7C-F867-45AF-B505-BEE4827980B0}"/>
    <cellStyle name="Currency 2 2 2 2 5 3 2 7" xfId="27686" xr:uid="{E37AEA44-61BF-4640-9A28-A5BF53F52283}"/>
    <cellStyle name="Currency 2 2 2 2 5 3 2 8" xfId="42569" xr:uid="{2AEED040-07EC-4F2C-BF44-84FFD74C26C8}"/>
    <cellStyle name="Currency 2 2 2 2 5 3 3" xfId="7151" xr:uid="{0EB84D99-5A09-4D83-AAC7-F770F5FDEEE6}"/>
    <cellStyle name="Currency 2 2 2 2 5 3 3 2" xfId="8864" xr:uid="{A85F11A6-25C8-4E59-AE02-3D6D408E0A91}"/>
    <cellStyle name="Currency 2 2 2 2 5 3 3 2 2" xfId="12286" xr:uid="{4E90BC31-B985-4744-B375-1618550BBB6E}"/>
    <cellStyle name="Currency 2 2 2 2 5 3 3 2 2 2" xfId="25976" xr:uid="{9D8120C4-6572-4637-96A7-716D8B75B059}"/>
    <cellStyle name="Currency 2 2 2 2 5 3 3 2 2 2 2" xfId="39668" xr:uid="{59504E1C-39FE-47AA-AC05-3842C6DC2C9E}"/>
    <cellStyle name="Currency 2 2 2 2 5 3 3 2 2 2 3" xfId="54551" xr:uid="{B037389A-BD7B-49AE-B106-DDCD2905FCAF}"/>
    <cellStyle name="Currency 2 2 2 2 5 3 3 2 2 3" xfId="19132" xr:uid="{EA0E88D1-E92E-4D4D-816D-9699BE6C7365}"/>
    <cellStyle name="Currency 2 2 2 2 5 3 3 2 2 4" xfId="32822" xr:uid="{438922E7-6223-43E3-9238-3F4F79C1E71D}"/>
    <cellStyle name="Currency 2 2 2 2 5 3 3 2 2 5" xfId="47705" xr:uid="{C471B567-D212-488E-8672-40CFE2160DBB}"/>
    <cellStyle name="Currency 2 2 2 2 5 3 3 2 3" xfId="22554" xr:uid="{280D0D15-82DA-4BB3-B08C-FB4ACBE50865}"/>
    <cellStyle name="Currency 2 2 2 2 5 3 3 2 3 2" xfId="36246" xr:uid="{33AFD25B-FB13-4A07-99EA-50CC9146AD97}"/>
    <cellStyle name="Currency 2 2 2 2 5 3 3 2 3 3" xfId="51129" xr:uid="{52E58931-05DB-46E6-8755-D051B2FA1DB4}"/>
    <cellStyle name="Currency 2 2 2 2 5 3 3 2 4" xfId="15710" xr:uid="{E4D00F0F-5931-4E70-ABE2-E2FE16F1D2EC}"/>
    <cellStyle name="Currency 2 2 2 2 5 3 3 2 5" xfId="29400" xr:uid="{E6EFF456-A8C1-457C-842C-33EBFB83E1C4}"/>
    <cellStyle name="Currency 2 2 2 2 5 3 3 2 6" xfId="44283" xr:uid="{F420546B-28DF-47E9-8291-848A7B54564C}"/>
    <cellStyle name="Currency 2 2 2 2 5 3 3 3" xfId="10574" xr:uid="{68061349-EAF3-407F-A448-C57F9F3FF3C1}"/>
    <cellStyle name="Currency 2 2 2 2 5 3 3 3 2" xfId="24264" xr:uid="{BB455A1D-93FB-41FD-BA07-57A538402A2A}"/>
    <cellStyle name="Currency 2 2 2 2 5 3 3 3 2 2" xfId="37956" xr:uid="{38C5AFEB-B8CB-4D17-8BC6-D7D9561CD105}"/>
    <cellStyle name="Currency 2 2 2 2 5 3 3 3 2 3" xfId="52839" xr:uid="{B681B7B4-D331-40BD-B456-354892DD84B7}"/>
    <cellStyle name="Currency 2 2 2 2 5 3 3 3 3" xfId="17420" xr:uid="{14F2F87C-15FA-4B73-94CD-56F41C05A04F}"/>
    <cellStyle name="Currency 2 2 2 2 5 3 3 3 4" xfId="31110" xr:uid="{02C94A93-30E0-4B08-9F58-31D8398FD7FE}"/>
    <cellStyle name="Currency 2 2 2 2 5 3 3 3 5" xfId="45993" xr:uid="{13F14A0A-BD31-420B-948E-18575CBB8136}"/>
    <cellStyle name="Currency 2 2 2 2 5 3 3 4" xfId="20842" xr:uid="{9130E7BF-7F94-4097-A486-6CCC08877460}"/>
    <cellStyle name="Currency 2 2 2 2 5 3 3 4 2" xfId="34534" xr:uid="{80D8CDE3-996C-407B-8011-6609F7A5CB0D}"/>
    <cellStyle name="Currency 2 2 2 2 5 3 3 4 3" xfId="49417" xr:uid="{A30EEBE0-41AC-49CA-B9DA-14A1C98C6219}"/>
    <cellStyle name="Currency 2 2 2 2 5 3 3 5" xfId="13998" xr:uid="{8E420105-ADF4-43A2-B388-CB0F41F09630}"/>
    <cellStyle name="Currency 2 2 2 2 5 3 3 6" xfId="27688" xr:uid="{CCAEB50D-FEE2-4217-B2C0-7391DF5F652A}"/>
    <cellStyle name="Currency 2 2 2 2 5 3 3 7" xfId="42571" xr:uid="{1D27ABFA-E907-4907-9641-B484E3B05E02}"/>
    <cellStyle name="Currency 2 2 2 2 5 3 4" xfId="7152" xr:uid="{5CC03147-BE54-43EE-A831-7B79096D84E5}"/>
    <cellStyle name="Currency 2 2 2 2 5 3 4 2" xfId="8865" xr:uid="{1B7AE4E0-473B-476D-BF3B-49A59E96164A}"/>
    <cellStyle name="Currency 2 2 2 2 5 3 4 2 2" xfId="12287" xr:uid="{B487353C-5A6C-4D27-BE03-12119C4224B3}"/>
    <cellStyle name="Currency 2 2 2 2 5 3 4 2 2 2" xfId="25977" xr:uid="{2FF8A3A5-3C27-4EB8-AEBD-8D039E9DE56C}"/>
    <cellStyle name="Currency 2 2 2 2 5 3 4 2 2 2 2" xfId="39669" xr:uid="{2E0E685F-2D6E-4DF9-8419-5E9270E3A3BB}"/>
    <cellStyle name="Currency 2 2 2 2 5 3 4 2 2 2 3" xfId="54552" xr:uid="{24CFAF39-E90C-4E76-97CA-C9C2EF126D23}"/>
    <cellStyle name="Currency 2 2 2 2 5 3 4 2 2 3" xfId="19133" xr:uid="{0ACB09AD-CB62-4300-AB6E-02CEA40D80CE}"/>
    <cellStyle name="Currency 2 2 2 2 5 3 4 2 2 4" xfId="32823" xr:uid="{293F236F-E611-422D-A60D-AF87E5F94633}"/>
    <cellStyle name="Currency 2 2 2 2 5 3 4 2 2 5" xfId="47706" xr:uid="{A98A2C84-548A-4B32-84EE-24E984F76CAA}"/>
    <cellStyle name="Currency 2 2 2 2 5 3 4 2 3" xfId="22555" xr:uid="{A2A6014F-D1CF-49AE-A40A-43045E17E480}"/>
    <cellStyle name="Currency 2 2 2 2 5 3 4 2 3 2" xfId="36247" xr:uid="{3847465A-379A-4F38-ACD3-E8286CFD6FB8}"/>
    <cellStyle name="Currency 2 2 2 2 5 3 4 2 3 3" xfId="51130" xr:uid="{DBA24012-4516-467E-8BAB-11495B96E600}"/>
    <cellStyle name="Currency 2 2 2 2 5 3 4 2 4" xfId="15711" xr:uid="{EE3A75D7-FD52-4AD4-9E74-A127318A84EC}"/>
    <cellStyle name="Currency 2 2 2 2 5 3 4 2 5" xfId="29401" xr:uid="{A77AEEFB-B385-4DC8-915A-1DA7468A2C8D}"/>
    <cellStyle name="Currency 2 2 2 2 5 3 4 2 6" xfId="44284" xr:uid="{047F3846-0FF2-40C2-8DE9-A329BA3EC67B}"/>
    <cellStyle name="Currency 2 2 2 2 5 3 4 3" xfId="10575" xr:uid="{47249E1D-625E-4B4E-A791-8AA2EA3BB9A1}"/>
    <cellStyle name="Currency 2 2 2 2 5 3 4 3 2" xfId="24265" xr:uid="{2374944D-9850-4EF2-8739-A5899276CF76}"/>
    <cellStyle name="Currency 2 2 2 2 5 3 4 3 2 2" xfId="37957" xr:uid="{7139A119-8528-4E23-B7E8-57D3D8336260}"/>
    <cellStyle name="Currency 2 2 2 2 5 3 4 3 2 3" xfId="52840" xr:uid="{C7A4CE6A-8CBE-4CA4-BA21-3B5AC6703408}"/>
    <cellStyle name="Currency 2 2 2 2 5 3 4 3 3" xfId="17421" xr:uid="{4F338C42-CB8A-4E69-BEE0-59AF404E3519}"/>
    <cellStyle name="Currency 2 2 2 2 5 3 4 3 4" xfId="31111" xr:uid="{EF29AD03-EBEB-4C6F-A276-34DFDAF6AB15}"/>
    <cellStyle name="Currency 2 2 2 2 5 3 4 3 5" xfId="45994" xr:uid="{D229B4F4-8F07-4668-9E8A-FEC615EC4182}"/>
    <cellStyle name="Currency 2 2 2 2 5 3 4 4" xfId="20843" xr:uid="{97B4F630-73CB-4744-85DE-1C2257DFFF97}"/>
    <cellStyle name="Currency 2 2 2 2 5 3 4 4 2" xfId="34535" xr:uid="{ED772BCC-B2C8-4F25-B31F-5E2B221F9B74}"/>
    <cellStyle name="Currency 2 2 2 2 5 3 4 4 3" xfId="49418" xr:uid="{213E0A8A-BCDD-46C9-8834-9D74746909D0}"/>
    <cellStyle name="Currency 2 2 2 2 5 3 4 5" xfId="13999" xr:uid="{23D7FEB4-C22B-41CE-BCF8-5C5ED5689BC0}"/>
    <cellStyle name="Currency 2 2 2 2 5 3 4 6" xfId="27689" xr:uid="{74CEEF4F-2FF2-4D03-BC92-BA46FAFB7558}"/>
    <cellStyle name="Currency 2 2 2 2 5 3 4 7" xfId="42572" xr:uid="{9179F536-14AE-4ACF-81DF-92A8A104B8D5}"/>
    <cellStyle name="Currency 2 2 2 2 5 3 5" xfId="8861" xr:uid="{AA4AFCB0-796F-4246-9B2B-E384692830B4}"/>
    <cellStyle name="Currency 2 2 2 2 5 3 5 2" xfId="12283" xr:uid="{FF24283B-9D18-417C-BFAC-CC442967753C}"/>
    <cellStyle name="Currency 2 2 2 2 5 3 5 2 2" xfId="25973" xr:uid="{D3D49DAA-9E98-41C9-9B7D-40569625AA8E}"/>
    <cellStyle name="Currency 2 2 2 2 5 3 5 2 2 2" xfId="39665" xr:uid="{2D4390BA-5707-43B9-9297-D09C6379E53B}"/>
    <cellStyle name="Currency 2 2 2 2 5 3 5 2 2 3" xfId="54548" xr:uid="{4DE737CB-91AD-4D35-B092-573C83F795D6}"/>
    <cellStyle name="Currency 2 2 2 2 5 3 5 2 3" xfId="19129" xr:uid="{FA240E7E-DC9A-4D38-8913-4B2C0F7E4F72}"/>
    <cellStyle name="Currency 2 2 2 2 5 3 5 2 4" xfId="32819" xr:uid="{B843947C-79CB-4ABC-9C9C-26FF4062D8C4}"/>
    <cellStyle name="Currency 2 2 2 2 5 3 5 2 5" xfId="47702" xr:uid="{5496B97A-64D6-4BA6-A75A-6646825D1F14}"/>
    <cellStyle name="Currency 2 2 2 2 5 3 5 3" xfId="22551" xr:uid="{59843793-F8FF-4418-8C89-3BA901688EFA}"/>
    <cellStyle name="Currency 2 2 2 2 5 3 5 3 2" xfId="36243" xr:uid="{94BEAAB6-A316-4B3B-9E5A-5C2B5BE78C07}"/>
    <cellStyle name="Currency 2 2 2 2 5 3 5 3 3" xfId="51126" xr:uid="{7C637AA5-B05B-43D6-BDF3-4A062E80738A}"/>
    <cellStyle name="Currency 2 2 2 2 5 3 5 4" xfId="15707" xr:uid="{E4EE07F6-4377-4C73-A6E5-DE3EE03CAD54}"/>
    <cellStyle name="Currency 2 2 2 2 5 3 5 5" xfId="29397" xr:uid="{3A067F45-0CB0-4BFF-A971-8200D1D70E60}"/>
    <cellStyle name="Currency 2 2 2 2 5 3 5 6" xfId="44280" xr:uid="{97DF72C4-1337-4991-9C2F-BCB702F739C3}"/>
    <cellStyle name="Currency 2 2 2 2 5 3 6" xfId="10571" xr:uid="{0C1DB808-BAC2-472E-ABBC-39281F49A660}"/>
    <cellStyle name="Currency 2 2 2 2 5 3 6 2" xfId="24261" xr:uid="{39F7CC9F-13F2-4C03-8F8B-19FF7F0FCA56}"/>
    <cellStyle name="Currency 2 2 2 2 5 3 6 2 2" xfId="37953" xr:uid="{F6A616FA-345A-46E2-8058-ECB3303ECCD2}"/>
    <cellStyle name="Currency 2 2 2 2 5 3 6 2 3" xfId="52836" xr:uid="{2680CAEE-16B3-4922-BFB3-FD5955C64CA2}"/>
    <cellStyle name="Currency 2 2 2 2 5 3 6 3" xfId="17417" xr:uid="{8D0E36FA-BB6A-4E5E-AEC5-723F2C71C879}"/>
    <cellStyle name="Currency 2 2 2 2 5 3 6 4" xfId="31107" xr:uid="{1D58C62B-9FAD-4D8E-ABB8-8AC667FD0EA3}"/>
    <cellStyle name="Currency 2 2 2 2 5 3 6 5" xfId="45990" xr:uid="{8B39609D-B7B7-4AAA-B45B-83F625F92408}"/>
    <cellStyle name="Currency 2 2 2 2 5 3 7" xfId="20839" xr:uid="{B839CD9E-3C35-444F-BE10-57B100E4B767}"/>
    <cellStyle name="Currency 2 2 2 2 5 3 7 2" xfId="34531" xr:uid="{F01A6FD2-E643-4266-BEB0-FB12DB2F47BC}"/>
    <cellStyle name="Currency 2 2 2 2 5 3 7 3" xfId="49414" xr:uid="{77BF1099-42DD-4D55-AFAB-29A1E85E5A12}"/>
    <cellStyle name="Currency 2 2 2 2 5 3 8" xfId="13995" xr:uid="{D294C3D1-408B-4068-8D06-FA7F13F6197D}"/>
    <cellStyle name="Currency 2 2 2 2 5 3 9" xfId="27685" xr:uid="{72376848-450F-42B0-88FE-A60683085A80}"/>
    <cellStyle name="Currency 2 2 2 2 5 4" xfId="7153" xr:uid="{A06397C3-824D-40C7-A96F-4B602E3BFF63}"/>
    <cellStyle name="Currency 2 2 2 2 5 4 2" xfId="7154" xr:uid="{F9A8667D-4BA9-4EF0-97C5-36C6BC7F578F}"/>
    <cellStyle name="Currency 2 2 2 2 5 4 2 2" xfId="8867" xr:uid="{73F34FEC-0FDA-41D1-B709-EC1549F2046A}"/>
    <cellStyle name="Currency 2 2 2 2 5 4 2 2 2" xfId="12289" xr:uid="{180D78F4-7C6F-49C2-87CB-1C2FD3C7F0A0}"/>
    <cellStyle name="Currency 2 2 2 2 5 4 2 2 2 2" xfId="25979" xr:uid="{49973D0C-1718-43F5-85CC-2616FA69F459}"/>
    <cellStyle name="Currency 2 2 2 2 5 4 2 2 2 2 2" xfId="39671" xr:uid="{CCF7D6FA-ED63-4CAF-B4CE-78AAFB46FA5A}"/>
    <cellStyle name="Currency 2 2 2 2 5 4 2 2 2 2 3" xfId="54554" xr:uid="{BF796582-E4C1-462C-A1B4-DF9FDFABAF6F}"/>
    <cellStyle name="Currency 2 2 2 2 5 4 2 2 2 3" xfId="19135" xr:uid="{407B1658-D91F-4310-A5A1-2D8E6A4F3CD5}"/>
    <cellStyle name="Currency 2 2 2 2 5 4 2 2 2 4" xfId="32825" xr:uid="{F44CE70E-B24A-4C2F-B624-68DD8B94D27F}"/>
    <cellStyle name="Currency 2 2 2 2 5 4 2 2 2 5" xfId="47708" xr:uid="{64EFA511-FB73-4CDF-89C6-D5478E849BCC}"/>
    <cellStyle name="Currency 2 2 2 2 5 4 2 2 3" xfId="22557" xr:uid="{6369042D-0309-4F7B-9667-12026B93B6E2}"/>
    <cellStyle name="Currency 2 2 2 2 5 4 2 2 3 2" xfId="36249" xr:uid="{3378825C-3FEF-4059-815B-3B719F6C41BD}"/>
    <cellStyle name="Currency 2 2 2 2 5 4 2 2 3 3" xfId="51132" xr:uid="{76D304A8-4AE5-45A8-A541-A5769FA40A8F}"/>
    <cellStyle name="Currency 2 2 2 2 5 4 2 2 4" xfId="15713" xr:uid="{1D19D9D0-83BA-4C81-A2C5-15929E0CE6B1}"/>
    <cellStyle name="Currency 2 2 2 2 5 4 2 2 5" xfId="29403" xr:uid="{DBB77C72-99A1-4D1F-ABB0-3183D5F3B9CF}"/>
    <cellStyle name="Currency 2 2 2 2 5 4 2 2 6" xfId="44286" xr:uid="{9996BFC5-AD0C-439C-AEA7-52E07DB83168}"/>
    <cellStyle name="Currency 2 2 2 2 5 4 2 3" xfId="10577" xr:uid="{49EE57CF-3C44-4C39-9BFA-014662FA6477}"/>
    <cellStyle name="Currency 2 2 2 2 5 4 2 3 2" xfId="24267" xr:uid="{5EF02178-D307-45C1-85D7-16C01CE950B9}"/>
    <cellStyle name="Currency 2 2 2 2 5 4 2 3 2 2" xfId="37959" xr:uid="{AB83EEDB-C968-4461-A501-67316386FC78}"/>
    <cellStyle name="Currency 2 2 2 2 5 4 2 3 2 3" xfId="52842" xr:uid="{19203DC2-8B30-41D5-ADF5-445937189DCC}"/>
    <cellStyle name="Currency 2 2 2 2 5 4 2 3 3" xfId="17423" xr:uid="{89F061F8-1794-44D0-9776-B80302AAF2A1}"/>
    <cellStyle name="Currency 2 2 2 2 5 4 2 3 4" xfId="31113" xr:uid="{6A7E5E23-C38C-466A-9F5A-9DA2EC87BF0A}"/>
    <cellStyle name="Currency 2 2 2 2 5 4 2 3 5" xfId="45996" xr:uid="{665416D9-24E0-4FC2-8BAB-596F9CE9255E}"/>
    <cellStyle name="Currency 2 2 2 2 5 4 2 4" xfId="20845" xr:uid="{A7B6EB73-5B5F-418F-BB5F-A433DD734305}"/>
    <cellStyle name="Currency 2 2 2 2 5 4 2 4 2" xfId="34537" xr:uid="{237F1BD8-1740-43CF-B2C1-10DB739E5107}"/>
    <cellStyle name="Currency 2 2 2 2 5 4 2 4 3" xfId="49420" xr:uid="{4E1847FF-C93B-43AA-AEDB-50261CF57B0B}"/>
    <cellStyle name="Currency 2 2 2 2 5 4 2 5" xfId="14001" xr:uid="{F3F80813-CCA1-4C69-A1CA-3ADE87D0F8F1}"/>
    <cellStyle name="Currency 2 2 2 2 5 4 2 6" xfId="27691" xr:uid="{661BFD10-C2CD-416C-8972-7B6BEBFB24C2}"/>
    <cellStyle name="Currency 2 2 2 2 5 4 2 7" xfId="42574" xr:uid="{EAFFEE7F-517B-4308-BB45-00113AF18D04}"/>
    <cellStyle name="Currency 2 2 2 2 5 4 3" xfId="8866" xr:uid="{0B77EBD7-FB45-4D47-AA21-592135CC922D}"/>
    <cellStyle name="Currency 2 2 2 2 5 4 3 2" xfId="12288" xr:uid="{146BBA4E-758A-4E5F-A1BE-94FE966716AF}"/>
    <cellStyle name="Currency 2 2 2 2 5 4 3 2 2" xfId="25978" xr:uid="{5244C30D-C3CA-467E-B11A-F1420FC1935E}"/>
    <cellStyle name="Currency 2 2 2 2 5 4 3 2 2 2" xfId="39670" xr:uid="{6F1DF1B8-DCF4-47AD-B821-A133206D7BA4}"/>
    <cellStyle name="Currency 2 2 2 2 5 4 3 2 2 3" xfId="54553" xr:uid="{F2CDC32B-1DD5-495C-9FB9-F2BFE14EA691}"/>
    <cellStyle name="Currency 2 2 2 2 5 4 3 2 3" xfId="19134" xr:uid="{06B84AAF-C581-4FC6-B8F8-B5212CE8EB7F}"/>
    <cellStyle name="Currency 2 2 2 2 5 4 3 2 4" xfId="32824" xr:uid="{8110D52F-7A0F-43E5-A27C-74A441BDC5A9}"/>
    <cellStyle name="Currency 2 2 2 2 5 4 3 2 5" xfId="47707" xr:uid="{788402CD-12E3-406E-A47F-68B17EFF91DD}"/>
    <cellStyle name="Currency 2 2 2 2 5 4 3 3" xfId="22556" xr:uid="{A2C6B071-A44C-430E-B6DB-D0492BBA829D}"/>
    <cellStyle name="Currency 2 2 2 2 5 4 3 3 2" xfId="36248" xr:uid="{53630094-1D23-428E-B522-8EB4EF4B4B6D}"/>
    <cellStyle name="Currency 2 2 2 2 5 4 3 3 3" xfId="51131" xr:uid="{95EBA381-048C-4E2B-924F-E502AF5159EB}"/>
    <cellStyle name="Currency 2 2 2 2 5 4 3 4" xfId="15712" xr:uid="{35E024B7-96D7-4BFC-9E98-1195C33FC885}"/>
    <cellStyle name="Currency 2 2 2 2 5 4 3 5" xfId="29402" xr:uid="{2D8DE5B0-BE4F-4271-8777-D1064EC95C01}"/>
    <cellStyle name="Currency 2 2 2 2 5 4 3 6" xfId="44285" xr:uid="{AE74A303-F47E-4E12-8F68-6F7D175B1E4A}"/>
    <cellStyle name="Currency 2 2 2 2 5 4 4" xfId="10576" xr:uid="{5BEEC66A-D29C-4C61-9B17-ED737A57B721}"/>
    <cellStyle name="Currency 2 2 2 2 5 4 4 2" xfId="24266" xr:uid="{EB225A7F-FE25-4703-B541-93C99ED7A2A6}"/>
    <cellStyle name="Currency 2 2 2 2 5 4 4 2 2" xfId="37958" xr:uid="{ED792EAE-8668-4278-AE46-08356A148582}"/>
    <cellStyle name="Currency 2 2 2 2 5 4 4 2 3" xfId="52841" xr:uid="{FAB47363-2D3A-4118-9BD9-39DEDC4DB800}"/>
    <cellStyle name="Currency 2 2 2 2 5 4 4 3" xfId="17422" xr:uid="{F3FF982E-D7AE-4C20-833C-CC453ADB594A}"/>
    <cellStyle name="Currency 2 2 2 2 5 4 4 4" xfId="31112" xr:uid="{5D2CD170-1566-4A05-A5A8-51DBA9C8C761}"/>
    <cellStyle name="Currency 2 2 2 2 5 4 4 5" xfId="45995" xr:uid="{81670BCF-CB9B-4DC4-B747-19BBE4AA75BF}"/>
    <cellStyle name="Currency 2 2 2 2 5 4 5" xfId="20844" xr:uid="{7DAFDACC-701C-41E4-B337-B8A2A26B01DA}"/>
    <cellStyle name="Currency 2 2 2 2 5 4 5 2" xfId="34536" xr:uid="{6EAE10C1-F36A-4A5C-A5DA-B18A2B7912D0}"/>
    <cellStyle name="Currency 2 2 2 2 5 4 5 3" xfId="49419" xr:uid="{032FF5FA-BD86-44D2-AECA-C577F78B7604}"/>
    <cellStyle name="Currency 2 2 2 2 5 4 6" xfId="14000" xr:uid="{BCA69B5A-5019-4A4E-BF33-4EBB2D8E8B60}"/>
    <cellStyle name="Currency 2 2 2 2 5 4 7" xfId="27690" xr:uid="{384FFA87-0248-4F1C-AADA-3C1AC0A748F6}"/>
    <cellStyle name="Currency 2 2 2 2 5 4 8" xfId="42573" xr:uid="{C7DA7012-F72B-4AEB-81FF-1744DA7DC41C}"/>
    <cellStyle name="Currency 2 2 2 2 5 5" xfId="7155" xr:uid="{6AE52AAF-6F01-493E-80AB-DF18E3314898}"/>
    <cellStyle name="Currency 2 2 2 2 5 5 2" xfId="8868" xr:uid="{5997A7FA-3C31-4961-87E6-D2E67F9E47E4}"/>
    <cellStyle name="Currency 2 2 2 2 5 5 2 2" xfId="12290" xr:uid="{70BDA2BE-5953-42FF-8CEA-EE28B17490C4}"/>
    <cellStyle name="Currency 2 2 2 2 5 5 2 2 2" xfId="25980" xr:uid="{15857987-37DA-437C-AA21-0DEB0E226CC5}"/>
    <cellStyle name="Currency 2 2 2 2 5 5 2 2 2 2" xfId="39672" xr:uid="{97FBF923-1674-4432-B090-AC9F9123E702}"/>
    <cellStyle name="Currency 2 2 2 2 5 5 2 2 2 3" xfId="54555" xr:uid="{4876DEF0-D642-406C-9691-3E30F82C43F8}"/>
    <cellStyle name="Currency 2 2 2 2 5 5 2 2 3" xfId="19136" xr:uid="{A41A1DFB-F727-4AD3-BA0A-A4ECD9E33F61}"/>
    <cellStyle name="Currency 2 2 2 2 5 5 2 2 4" xfId="32826" xr:uid="{839DFF60-2E86-4DE9-9C55-D661F9FA854F}"/>
    <cellStyle name="Currency 2 2 2 2 5 5 2 2 5" xfId="47709" xr:uid="{B45BBB70-144C-4451-B192-FF22EA57F2C4}"/>
    <cellStyle name="Currency 2 2 2 2 5 5 2 3" xfId="22558" xr:uid="{06DEE0DB-430D-40C2-92B3-F4753CD5DC12}"/>
    <cellStyle name="Currency 2 2 2 2 5 5 2 3 2" xfId="36250" xr:uid="{1A49BAFA-AF6A-4B5B-9556-43DB676E034A}"/>
    <cellStyle name="Currency 2 2 2 2 5 5 2 3 3" xfId="51133" xr:uid="{EA282A22-7B09-419F-AB02-DB7A349E2142}"/>
    <cellStyle name="Currency 2 2 2 2 5 5 2 4" xfId="15714" xr:uid="{20091816-3F7C-487C-99DB-CF902E9EBAD9}"/>
    <cellStyle name="Currency 2 2 2 2 5 5 2 5" xfId="29404" xr:uid="{FA672FAD-86DA-41FC-87AD-7BC176611D8F}"/>
    <cellStyle name="Currency 2 2 2 2 5 5 2 6" xfId="44287" xr:uid="{E4B0EC46-3BA6-4CD0-BF87-5478010CE973}"/>
    <cellStyle name="Currency 2 2 2 2 5 5 3" xfId="10578" xr:uid="{3463443E-D230-45B4-AB87-A3013114BE91}"/>
    <cellStyle name="Currency 2 2 2 2 5 5 3 2" xfId="24268" xr:uid="{B78FCA14-8EDF-41E9-9E89-431F66ADF2A1}"/>
    <cellStyle name="Currency 2 2 2 2 5 5 3 2 2" xfId="37960" xr:uid="{2B6A9112-C7D7-4F71-B932-3D020FF15C8D}"/>
    <cellStyle name="Currency 2 2 2 2 5 5 3 2 3" xfId="52843" xr:uid="{258DE326-7C42-40D0-9550-03CAE412BACE}"/>
    <cellStyle name="Currency 2 2 2 2 5 5 3 3" xfId="17424" xr:uid="{8176C56F-6813-4404-9CF3-19B9A4FB3D70}"/>
    <cellStyle name="Currency 2 2 2 2 5 5 3 4" xfId="31114" xr:uid="{D104E8E0-71BE-4609-BE72-AE0498A97E89}"/>
    <cellStyle name="Currency 2 2 2 2 5 5 3 5" xfId="45997" xr:uid="{FC62D0E1-E775-4B80-80FA-4DBC34A5A5F2}"/>
    <cellStyle name="Currency 2 2 2 2 5 5 4" xfId="20846" xr:uid="{024A9B14-A573-4F57-B509-ED0E4B728F95}"/>
    <cellStyle name="Currency 2 2 2 2 5 5 4 2" xfId="34538" xr:uid="{F4B14461-8F5C-49E8-A85E-F4B290FF4548}"/>
    <cellStyle name="Currency 2 2 2 2 5 5 4 3" xfId="49421" xr:uid="{F9126D06-17A8-4CB9-9D0B-00CB85D69075}"/>
    <cellStyle name="Currency 2 2 2 2 5 5 5" xfId="14002" xr:uid="{4C80A426-8D88-4284-A101-110C17D77C73}"/>
    <cellStyle name="Currency 2 2 2 2 5 5 6" xfId="27692" xr:uid="{754B6313-173D-4A13-B45D-A63A574EFF20}"/>
    <cellStyle name="Currency 2 2 2 2 5 5 7" xfId="42575" xr:uid="{830ECA5D-87FF-4C2B-8774-5F36DBECAE56}"/>
    <cellStyle name="Currency 2 2 2 2 5 6" xfId="7156" xr:uid="{2FFB1907-6875-4041-98E5-202063795913}"/>
    <cellStyle name="Currency 2 2 2 2 5 6 2" xfId="8869" xr:uid="{FA118C7B-BF1C-4419-B8A6-66613A97875C}"/>
    <cellStyle name="Currency 2 2 2 2 5 6 2 2" xfId="12291" xr:uid="{280175E7-446E-4CA3-A8F2-7F2468DEB4B1}"/>
    <cellStyle name="Currency 2 2 2 2 5 6 2 2 2" xfId="25981" xr:uid="{BD7A2AF6-2562-4168-B397-37E62C579BD1}"/>
    <cellStyle name="Currency 2 2 2 2 5 6 2 2 2 2" xfId="39673" xr:uid="{F159089A-FE25-47E6-8C95-6939CEFFCB0F}"/>
    <cellStyle name="Currency 2 2 2 2 5 6 2 2 2 3" xfId="54556" xr:uid="{DB8C3AB3-AD37-4655-B907-93D6F1BB92BD}"/>
    <cellStyle name="Currency 2 2 2 2 5 6 2 2 3" xfId="19137" xr:uid="{4995551F-97E1-41BB-A9C1-C4C3A3547B01}"/>
    <cellStyle name="Currency 2 2 2 2 5 6 2 2 4" xfId="32827" xr:uid="{73B28FA1-BEC5-4FAC-BB4B-C4F346A02943}"/>
    <cellStyle name="Currency 2 2 2 2 5 6 2 2 5" xfId="47710" xr:uid="{A85F1328-27D3-4E5C-9ADE-E1990DF77009}"/>
    <cellStyle name="Currency 2 2 2 2 5 6 2 3" xfId="22559" xr:uid="{C66F26A1-BCE7-441F-AD21-2E8FEB8C316B}"/>
    <cellStyle name="Currency 2 2 2 2 5 6 2 3 2" xfId="36251" xr:uid="{A9C3BE8E-32EF-4C50-9A91-3738D1611947}"/>
    <cellStyle name="Currency 2 2 2 2 5 6 2 3 3" xfId="51134" xr:uid="{761A5087-B768-4425-B6AB-E22E5D0A321D}"/>
    <cellStyle name="Currency 2 2 2 2 5 6 2 4" xfId="15715" xr:uid="{BB451947-0AE5-45D9-87F9-132346449972}"/>
    <cellStyle name="Currency 2 2 2 2 5 6 2 5" xfId="29405" xr:uid="{3FB1DC56-9719-4DB9-8360-ECDDFAD398F9}"/>
    <cellStyle name="Currency 2 2 2 2 5 6 2 6" xfId="44288" xr:uid="{7D7D43C9-6260-47AB-8E88-42E48C0DCF55}"/>
    <cellStyle name="Currency 2 2 2 2 5 6 3" xfId="10579" xr:uid="{06F481DD-5352-45A5-8EEF-B1F54E53C0C8}"/>
    <cellStyle name="Currency 2 2 2 2 5 6 3 2" xfId="24269" xr:uid="{54D26A4F-CABE-40DD-8F6C-612FBF16EDBE}"/>
    <cellStyle name="Currency 2 2 2 2 5 6 3 2 2" xfId="37961" xr:uid="{6C59A62E-3843-483B-A62A-D6D13827E336}"/>
    <cellStyle name="Currency 2 2 2 2 5 6 3 2 3" xfId="52844" xr:uid="{92AF5336-3B05-44B9-86EA-752D0E571A4E}"/>
    <cellStyle name="Currency 2 2 2 2 5 6 3 3" xfId="17425" xr:uid="{716D1861-CE5F-490B-AD14-90C8F4719665}"/>
    <cellStyle name="Currency 2 2 2 2 5 6 3 4" xfId="31115" xr:uid="{D05F03BE-C1F3-4428-BB34-0860F29F68A5}"/>
    <cellStyle name="Currency 2 2 2 2 5 6 3 5" xfId="45998" xr:uid="{E57A215D-61A3-4F03-B892-9EB583611E68}"/>
    <cellStyle name="Currency 2 2 2 2 5 6 4" xfId="20847" xr:uid="{783273E1-1F86-4FF6-AE0F-44287EED5EE6}"/>
    <cellStyle name="Currency 2 2 2 2 5 6 4 2" xfId="34539" xr:uid="{50CA24A5-CC9B-4353-8DBD-BA69E2467F99}"/>
    <cellStyle name="Currency 2 2 2 2 5 6 4 3" xfId="49422" xr:uid="{659267B5-0728-4046-9A5B-B4C6C452CA2E}"/>
    <cellStyle name="Currency 2 2 2 2 5 6 5" xfId="14003" xr:uid="{FBE3E04E-2B61-4CF6-9CAC-8255FF086510}"/>
    <cellStyle name="Currency 2 2 2 2 5 6 6" xfId="27693" xr:uid="{C4F80D8B-3A11-4F5F-9B30-9B0626BEFB33}"/>
    <cellStyle name="Currency 2 2 2 2 5 6 7" xfId="42576" xr:uid="{26CCF35F-28F8-4006-B418-4FF977551823}"/>
    <cellStyle name="Currency 2 2 2 2 5 7" xfId="8855" xr:uid="{90F68CC7-7E46-4626-8386-7A63B9756BD8}"/>
    <cellStyle name="Currency 2 2 2 2 5 7 2" xfId="12277" xr:uid="{8659672F-80DF-42A5-99CF-E1E65B2225D1}"/>
    <cellStyle name="Currency 2 2 2 2 5 7 2 2" xfId="25967" xr:uid="{0E59CBFC-F570-4D26-A8C0-702A74735925}"/>
    <cellStyle name="Currency 2 2 2 2 5 7 2 2 2" xfId="39659" xr:uid="{96382D82-4569-4203-869A-FCE22695BC83}"/>
    <cellStyle name="Currency 2 2 2 2 5 7 2 2 3" xfId="54542" xr:uid="{211CDE44-E4B0-47E3-B4FE-670C7749AFD1}"/>
    <cellStyle name="Currency 2 2 2 2 5 7 2 3" xfId="19123" xr:uid="{6602DE3C-4E94-47AD-9129-BA38F9ABF786}"/>
    <cellStyle name="Currency 2 2 2 2 5 7 2 4" xfId="32813" xr:uid="{829EE5FF-6B3B-4314-B2E2-0918B153E415}"/>
    <cellStyle name="Currency 2 2 2 2 5 7 2 5" xfId="47696" xr:uid="{43127A75-140E-49BA-BA66-618C64ECA112}"/>
    <cellStyle name="Currency 2 2 2 2 5 7 3" xfId="22545" xr:uid="{33311BE5-C07F-4DE4-BB32-36FFD3FBA63F}"/>
    <cellStyle name="Currency 2 2 2 2 5 7 3 2" xfId="36237" xr:uid="{059B58A0-1F51-4418-9879-BDADE6626FEA}"/>
    <cellStyle name="Currency 2 2 2 2 5 7 3 3" xfId="51120" xr:uid="{AB0CE267-16D0-4141-B01F-170B7243BC03}"/>
    <cellStyle name="Currency 2 2 2 2 5 7 4" xfId="15701" xr:uid="{C6A3D943-6DBB-4477-ACDA-31EA68F21732}"/>
    <cellStyle name="Currency 2 2 2 2 5 7 5" xfId="29391" xr:uid="{F61650BF-5380-4553-9642-2256B37D9C2D}"/>
    <cellStyle name="Currency 2 2 2 2 5 7 6" xfId="44274" xr:uid="{C5CEE741-A7FF-4DA9-AFDA-55FA22D73D0F}"/>
    <cellStyle name="Currency 2 2 2 2 5 8" xfId="10565" xr:uid="{A7BFAAF5-B73B-44D3-8712-C138E45A6E50}"/>
    <cellStyle name="Currency 2 2 2 2 5 8 2" xfId="24255" xr:uid="{F7C098D5-9075-4CCA-A5E3-EFCDA6E1A05F}"/>
    <cellStyle name="Currency 2 2 2 2 5 8 2 2" xfId="37947" xr:uid="{B932206F-3229-4BF5-9F0A-E22A952EBC52}"/>
    <cellStyle name="Currency 2 2 2 2 5 8 2 3" xfId="52830" xr:uid="{10C35924-F43F-4D22-9D37-98FD3BE37031}"/>
    <cellStyle name="Currency 2 2 2 2 5 8 3" xfId="17411" xr:uid="{1B09B3EC-95DE-4298-AEBA-D4A704B86D92}"/>
    <cellStyle name="Currency 2 2 2 2 5 8 4" xfId="31101" xr:uid="{BF925478-C826-4251-9C67-0FDC32798C83}"/>
    <cellStyle name="Currency 2 2 2 2 5 8 5" xfId="45984" xr:uid="{3F486F03-3A48-4309-A31E-D3740FEABE24}"/>
    <cellStyle name="Currency 2 2 2 2 5 9" xfId="20833" xr:uid="{C1BD1C4E-B370-47AF-8B64-B0890F52E8FD}"/>
    <cellStyle name="Currency 2 2 2 2 5 9 2" xfId="34525" xr:uid="{F1FAECEF-C5FE-43C9-99CE-1334A7E711AB}"/>
    <cellStyle name="Currency 2 2 2 2 5 9 3" xfId="49408" xr:uid="{40B2DA4D-DE9C-48D1-8F68-5841D5269C30}"/>
    <cellStyle name="Currency 2 2 2 2 6" xfId="7157" xr:uid="{AD2FB812-D335-440C-9191-603526D3809A}"/>
    <cellStyle name="Currency 2 2 2 2 6 10" xfId="42577" xr:uid="{6AAFFD05-CE39-479E-ABB9-AC25B37EE600}"/>
    <cellStyle name="Currency 2 2 2 2 6 2" xfId="7158" xr:uid="{03CDE2B6-FD82-4B36-8168-AEAB9F87DBE5}"/>
    <cellStyle name="Currency 2 2 2 2 6 2 2" xfId="7159" xr:uid="{32FFE4DB-9085-4403-A238-90586A8E3C57}"/>
    <cellStyle name="Currency 2 2 2 2 6 2 2 2" xfId="8872" xr:uid="{0349430D-3DB1-4964-B4E1-7C041DBD91F7}"/>
    <cellStyle name="Currency 2 2 2 2 6 2 2 2 2" xfId="12294" xr:uid="{30FB12F0-1900-4D63-8052-8AE12002DAB7}"/>
    <cellStyle name="Currency 2 2 2 2 6 2 2 2 2 2" xfId="25984" xr:uid="{080165AE-A64B-46BA-9501-DB02180B118C}"/>
    <cellStyle name="Currency 2 2 2 2 6 2 2 2 2 2 2" xfId="39676" xr:uid="{381EDA13-CD96-4543-A30A-9FDF9AC61808}"/>
    <cellStyle name="Currency 2 2 2 2 6 2 2 2 2 2 3" xfId="54559" xr:uid="{0F98B800-0157-4E56-8A45-7AE31E26A75B}"/>
    <cellStyle name="Currency 2 2 2 2 6 2 2 2 2 3" xfId="19140" xr:uid="{BDBF896A-CBDA-4F98-9FD2-F1482B707248}"/>
    <cellStyle name="Currency 2 2 2 2 6 2 2 2 2 4" xfId="32830" xr:uid="{DBECA11B-2E75-4DB5-91D7-DEBC880471E6}"/>
    <cellStyle name="Currency 2 2 2 2 6 2 2 2 2 5" xfId="47713" xr:uid="{7747A730-D99E-4F67-ABF5-1F43CA63A813}"/>
    <cellStyle name="Currency 2 2 2 2 6 2 2 2 3" xfId="22562" xr:uid="{6D7844EB-2229-4EFC-9B97-D5679EA9B913}"/>
    <cellStyle name="Currency 2 2 2 2 6 2 2 2 3 2" xfId="36254" xr:uid="{AA5F189C-2EF2-4AE7-8954-CA3692AB35E7}"/>
    <cellStyle name="Currency 2 2 2 2 6 2 2 2 3 3" xfId="51137" xr:uid="{19E8B754-2C0C-46B8-AB49-7DBBCB36CB84}"/>
    <cellStyle name="Currency 2 2 2 2 6 2 2 2 4" xfId="15718" xr:uid="{2D941EE0-EE5D-4496-B12A-9CA611CE6A03}"/>
    <cellStyle name="Currency 2 2 2 2 6 2 2 2 5" xfId="29408" xr:uid="{F13E2947-7594-4A40-952C-7D7C011B61C5}"/>
    <cellStyle name="Currency 2 2 2 2 6 2 2 2 6" xfId="44291" xr:uid="{1EC4B245-F178-4050-A2FE-D6D17ECA7F6F}"/>
    <cellStyle name="Currency 2 2 2 2 6 2 2 3" xfId="10582" xr:uid="{D6DBEF90-6AA5-4C37-A039-5200EB849C6C}"/>
    <cellStyle name="Currency 2 2 2 2 6 2 2 3 2" xfId="24272" xr:uid="{EE2CA550-9B5F-437E-A805-D27836C9D8AE}"/>
    <cellStyle name="Currency 2 2 2 2 6 2 2 3 2 2" xfId="37964" xr:uid="{E25572BA-51D9-4FE1-A7D6-91C96706DA02}"/>
    <cellStyle name="Currency 2 2 2 2 6 2 2 3 2 3" xfId="52847" xr:uid="{1D26ED32-2A3C-470F-8163-DAFB0597018A}"/>
    <cellStyle name="Currency 2 2 2 2 6 2 2 3 3" xfId="17428" xr:uid="{98C6E014-3B51-448E-BDE2-1FC7EB72B137}"/>
    <cellStyle name="Currency 2 2 2 2 6 2 2 3 4" xfId="31118" xr:uid="{C5DBD7E4-30EC-4E8B-B35D-73307945CF74}"/>
    <cellStyle name="Currency 2 2 2 2 6 2 2 3 5" xfId="46001" xr:uid="{71E6654E-A21E-4484-9D42-0B866D63CB2C}"/>
    <cellStyle name="Currency 2 2 2 2 6 2 2 4" xfId="20850" xr:uid="{121C987E-E985-4FFB-B7E6-6C8815481FEA}"/>
    <cellStyle name="Currency 2 2 2 2 6 2 2 4 2" xfId="34542" xr:uid="{2D230F10-927E-44B8-A5A2-1FDAB25F44E0}"/>
    <cellStyle name="Currency 2 2 2 2 6 2 2 4 3" xfId="49425" xr:uid="{F1C6E219-9B17-4AA7-BB61-2D4AD86A2042}"/>
    <cellStyle name="Currency 2 2 2 2 6 2 2 5" xfId="14006" xr:uid="{7D3281ED-9305-4FDB-B898-4CE55CE77621}"/>
    <cellStyle name="Currency 2 2 2 2 6 2 2 6" xfId="27696" xr:uid="{52C65BC3-A2B5-445D-9D99-A654244CC24C}"/>
    <cellStyle name="Currency 2 2 2 2 6 2 2 7" xfId="42579" xr:uid="{4999E965-1CFF-48B5-A2D3-A13B36B74DA1}"/>
    <cellStyle name="Currency 2 2 2 2 6 2 3" xfId="8871" xr:uid="{F548EB02-FB18-431A-80B3-FE003F06436C}"/>
    <cellStyle name="Currency 2 2 2 2 6 2 3 2" xfId="12293" xr:uid="{F1D805A7-1F43-4BD4-9AF7-8B0A7B3DA485}"/>
    <cellStyle name="Currency 2 2 2 2 6 2 3 2 2" xfId="25983" xr:uid="{2E0F5C6A-984D-4373-8125-13735DDBC607}"/>
    <cellStyle name="Currency 2 2 2 2 6 2 3 2 2 2" xfId="39675" xr:uid="{D4199EE6-A50C-4D21-973D-E543777D1B4D}"/>
    <cellStyle name="Currency 2 2 2 2 6 2 3 2 2 3" xfId="54558" xr:uid="{034CA210-B898-492C-B8B5-36D9BC7B02ED}"/>
    <cellStyle name="Currency 2 2 2 2 6 2 3 2 3" xfId="19139" xr:uid="{FDBF7BE6-3B72-4D89-88B4-6AE8FF9CA1BF}"/>
    <cellStyle name="Currency 2 2 2 2 6 2 3 2 4" xfId="32829" xr:uid="{13C8FBBF-EE92-4BF9-8C9C-65FBB89BA960}"/>
    <cellStyle name="Currency 2 2 2 2 6 2 3 2 5" xfId="47712" xr:uid="{6717B6F2-4F7A-4D55-BBBF-47FC55D89347}"/>
    <cellStyle name="Currency 2 2 2 2 6 2 3 3" xfId="22561" xr:uid="{868634E9-2C32-4573-96F4-AB4C8BA8D5DC}"/>
    <cellStyle name="Currency 2 2 2 2 6 2 3 3 2" xfId="36253" xr:uid="{C9FE418D-47A9-4BA1-A4EB-5C6DAF613E8B}"/>
    <cellStyle name="Currency 2 2 2 2 6 2 3 3 3" xfId="51136" xr:uid="{51024257-0CEF-461A-A298-078E1D832783}"/>
    <cellStyle name="Currency 2 2 2 2 6 2 3 4" xfId="15717" xr:uid="{EDCA782C-212F-4D35-9B8D-7E1625920A23}"/>
    <cellStyle name="Currency 2 2 2 2 6 2 3 5" xfId="29407" xr:uid="{F7D32E52-2F9F-4324-AEF7-2B4523D2CC70}"/>
    <cellStyle name="Currency 2 2 2 2 6 2 3 6" xfId="44290" xr:uid="{639EC8DE-7D96-4930-B9C8-0CA1956DB758}"/>
    <cellStyle name="Currency 2 2 2 2 6 2 4" xfId="10581" xr:uid="{CE55952D-C2D1-4E50-821C-D1F9205EF22C}"/>
    <cellStyle name="Currency 2 2 2 2 6 2 4 2" xfId="24271" xr:uid="{42714B9B-686D-4B62-8B52-9B0CB582EA95}"/>
    <cellStyle name="Currency 2 2 2 2 6 2 4 2 2" xfId="37963" xr:uid="{5C9C29F8-FF00-4120-A561-A565A6EB2639}"/>
    <cellStyle name="Currency 2 2 2 2 6 2 4 2 3" xfId="52846" xr:uid="{30F01018-622C-4D8B-8F22-ADB02D6DB723}"/>
    <cellStyle name="Currency 2 2 2 2 6 2 4 3" xfId="17427" xr:uid="{749B7380-425F-4C4A-982D-9F8F7913D3CC}"/>
    <cellStyle name="Currency 2 2 2 2 6 2 4 4" xfId="31117" xr:uid="{15D0F907-30D6-43FE-AB53-85AC3914603E}"/>
    <cellStyle name="Currency 2 2 2 2 6 2 4 5" xfId="46000" xr:uid="{EE1C0E90-1F27-4657-AB11-75649ED5F45E}"/>
    <cellStyle name="Currency 2 2 2 2 6 2 5" xfId="20849" xr:uid="{B9337A71-DF89-41AA-8F36-F3CE0986C045}"/>
    <cellStyle name="Currency 2 2 2 2 6 2 5 2" xfId="34541" xr:uid="{8C269F3C-AFEC-448B-9E03-1540C98E564D}"/>
    <cellStyle name="Currency 2 2 2 2 6 2 5 3" xfId="49424" xr:uid="{10FED694-EB03-42D2-9AA1-8026F144A207}"/>
    <cellStyle name="Currency 2 2 2 2 6 2 6" xfId="14005" xr:uid="{65941C8B-A915-47A8-95A0-1C02E9AC73F8}"/>
    <cellStyle name="Currency 2 2 2 2 6 2 7" xfId="27695" xr:uid="{3DA07EF4-04FE-40BE-810B-D314EEB36C42}"/>
    <cellStyle name="Currency 2 2 2 2 6 2 8" xfId="42578" xr:uid="{2D8D6D39-3FDC-474B-93DD-217D4BC9238E}"/>
    <cellStyle name="Currency 2 2 2 2 6 3" xfId="7160" xr:uid="{3E2D46C5-8923-48DB-B108-4B3A5F5FC4D2}"/>
    <cellStyle name="Currency 2 2 2 2 6 3 2" xfId="8873" xr:uid="{3875EAD1-EFC9-484D-B477-3C859F4A2206}"/>
    <cellStyle name="Currency 2 2 2 2 6 3 2 2" xfId="12295" xr:uid="{3CC5A810-87DA-4C0E-A559-50B5D576E974}"/>
    <cellStyle name="Currency 2 2 2 2 6 3 2 2 2" xfId="25985" xr:uid="{A3A1A2FD-7034-4B22-A177-A2D57491BE15}"/>
    <cellStyle name="Currency 2 2 2 2 6 3 2 2 2 2" xfId="39677" xr:uid="{73BC17AB-EFE5-45AA-AC9C-1095E2280B62}"/>
    <cellStyle name="Currency 2 2 2 2 6 3 2 2 2 3" xfId="54560" xr:uid="{F21B6115-E488-4186-A748-77A737F759DD}"/>
    <cellStyle name="Currency 2 2 2 2 6 3 2 2 3" xfId="19141" xr:uid="{356031EB-550B-4862-8ED8-1CA4CB94F4CE}"/>
    <cellStyle name="Currency 2 2 2 2 6 3 2 2 4" xfId="32831" xr:uid="{A5223872-EB1B-4419-A50B-0A97E8B81A9C}"/>
    <cellStyle name="Currency 2 2 2 2 6 3 2 2 5" xfId="47714" xr:uid="{A1E2A176-3864-4F31-9168-9B1A5BD9AA5B}"/>
    <cellStyle name="Currency 2 2 2 2 6 3 2 3" xfId="22563" xr:uid="{157C4BF5-BD2C-41F3-B9D7-FE9985027D2F}"/>
    <cellStyle name="Currency 2 2 2 2 6 3 2 3 2" xfId="36255" xr:uid="{F16FACDE-44AE-4DC9-B05F-CDD5CF8B8C9D}"/>
    <cellStyle name="Currency 2 2 2 2 6 3 2 3 3" xfId="51138" xr:uid="{0AF31FCF-F1CD-4DC6-9BB0-828F4641DB76}"/>
    <cellStyle name="Currency 2 2 2 2 6 3 2 4" xfId="15719" xr:uid="{A503A725-A75E-4F37-87C3-1AD6EFACF541}"/>
    <cellStyle name="Currency 2 2 2 2 6 3 2 5" xfId="29409" xr:uid="{9D414EB8-25C5-4395-8523-4B7B88DAB9CB}"/>
    <cellStyle name="Currency 2 2 2 2 6 3 2 6" xfId="44292" xr:uid="{72CE391F-28D5-46A1-B9A1-48AA0B2C21E8}"/>
    <cellStyle name="Currency 2 2 2 2 6 3 3" xfId="10583" xr:uid="{D2FA3ECF-2905-4BC7-A877-422CC09D4830}"/>
    <cellStyle name="Currency 2 2 2 2 6 3 3 2" xfId="24273" xr:uid="{AA410CF3-5E08-4BA7-8A68-334B90D4D9DA}"/>
    <cellStyle name="Currency 2 2 2 2 6 3 3 2 2" xfId="37965" xr:uid="{7655CF96-7805-4F0F-8109-ACBBDB4B4634}"/>
    <cellStyle name="Currency 2 2 2 2 6 3 3 2 3" xfId="52848" xr:uid="{EA81A693-BF8D-4113-BB18-8203802AEA10}"/>
    <cellStyle name="Currency 2 2 2 2 6 3 3 3" xfId="17429" xr:uid="{AAD14FD6-185A-4D63-A3B9-273E25335E14}"/>
    <cellStyle name="Currency 2 2 2 2 6 3 3 4" xfId="31119" xr:uid="{B4B2DCED-BED9-432B-B5A0-E30163B484AF}"/>
    <cellStyle name="Currency 2 2 2 2 6 3 3 5" xfId="46002" xr:uid="{B99933C7-8FBD-41D1-8D13-5D3FCEBCA5DF}"/>
    <cellStyle name="Currency 2 2 2 2 6 3 4" xfId="20851" xr:uid="{A3E97694-A2E1-432B-938B-9FC3B83C838C}"/>
    <cellStyle name="Currency 2 2 2 2 6 3 4 2" xfId="34543" xr:uid="{03C3B930-062D-413D-82EB-DC331C496661}"/>
    <cellStyle name="Currency 2 2 2 2 6 3 4 3" xfId="49426" xr:uid="{8F93A48D-1692-47E8-8394-678834B50D2E}"/>
    <cellStyle name="Currency 2 2 2 2 6 3 5" xfId="14007" xr:uid="{4FBC3F89-064C-449A-8D33-729AFF4B9074}"/>
    <cellStyle name="Currency 2 2 2 2 6 3 6" xfId="27697" xr:uid="{4321A283-719D-4ED1-8AD9-FA4CB11E0197}"/>
    <cellStyle name="Currency 2 2 2 2 6 3 7" xfId="42580" xr:uid="{BE2024E6-42B3-4A12-9706-4199D5C75A33}"/>
    <cellStyle name="Currency 2 2 2 2 6 4" xfId="7161" xr:uid="{702DB46C-8D26-4B33-BDC1-0C1D015DC7B9}"/>
    <cellStyle name="Currency 2 2 2 2 6 4 2" xfId="8874" xr:uid="{E713A0F8-659C-4908-9ACF-480F20B4CB73}"/>
    <cellStyle name="Currency 2 2 2 2 6 4 2 2" xfId="12296" xr:uid="{B413B675-FC90-4E8B-BF29-F464420F6F7E}"/>
    <cellStyle name="Currency 2 2 2 2 6 4 2 2 2" xfId="25986" xr:uid="{6F864660-7470-4857-A4DE-D5082A61A1A6}"/>
    <cellStyle name="Currency 2 2 2 2 6 4 2 2 2 2" xfId="39678" xr:uid="{E10939D2-CAC2-4852-987F-712FD5552A90}"/>
    <cellStyle name="Currency 2 2 2 2 6 4 2 2 2 3" xfId="54561" xr:uid="{197AC245-605C-4E2F-8897-F258E01B64F5}"/>
    <cellStyle name="Currency 2 2 2 2 6 4 2 2 3" xfId="19142" xr:uid="{2F6105A1-587A-4679-8987-C3BA3CAD1526}"/>
    <cellStyle name="Currency 2 2 2 2 6 4 2 2 4" xfId="32832" xr:uid="{3212CFF9-587F-4C35-829E-55726670F07E}"/>
    <cellStyle name="Currency 2 2 2 2 6 4 2 2 5" xfId="47715" xr:uid="{736F6A6E-8AF9-4F77-B247-18BF92D05BCB}"/>
    <cellStyle name="Currency 2 2 2 2 6 4 2 3" xfId="22564" xr:uid="{75F9F8CC-39DA-4885-947D-431EAC10CDF0}"/>
    <cellStyle name="Currency 2 2 2 2 6 4 2 3 2" xfId="36256" xr:uid="{5AACBD6B-5894-4A14-951A-CE7820C70CDE}"/>
    <cellStyle name="Currency 2 2 2 2 6 4 2 3 3" xfId="51139" xr:uid="{6AF8E187-A231-4C3A-BF29-EE4FED007957}"/>
    <cellStyle name="Currency 2 2 2 2 6 4 2 4" xfId="15720" xr:uid="{489FAB7A-F4F4-4C23-B5EA-987701D12112}"/>
    <cellStyle name="Currency 2 2 2 2 6 4 2 5" xfId="29410" xr:uid="{7A762665-AFC7-4D91-BD5A-354B70FCD551}"/>
    <cellStyle name="Currency 2 2 2 2 6 4 2 6" xfId="44293" xr:uid="{BD6C6B4E-B130-479B-9D27-30BE5FC882D6}"/>
    <cellStyle name="Currency 2 2 2 2 6 4 3" xfId="10584" xr:uid="{808E4C46-AE3E-4691-9A04-3ADC1392F7E0}"/>
    <cellStyle name="Currency 2 2 2 2 6 4 3 2" xfId="24274" xr:uid="{2A9A28AA-6147-4844-94A9-46E92B3F1AEC}"/>
    <cellStyle name="Currency 2 2 2 2 6 4 3 2 2" xfId="37966" xr:uid="{F358B121-C7BD-4A93-BD9A-7E31CA451C8B}"/>
    <cellStyle name="Currency 2 2 2 2 6 4 3 2 3" xfId="52849" xr:uid="{99396F9F-956D-4403-B5EF-8EE0F0B04E79}"/>
    <cellStyle name="Currency 2 2 2 2 6 4 3 3" xfId="17430" xr:uid="{4DFF51FA-7D41-4418-B79D-FB04F2DB723B}"/>
    <cellStyle name="Currency 2 2 2 2 6 4 3 4" xfId="31120" xr:uid="{EF15BD83-D2F8-41FA-B87A-2D4960EFBDE8}"/>
    <cellStyle name="Currency 2 2 2 2 6 4 3 5" xfId="46003" xr:uid="{043CE8DB-3F08-463B-90FE-900D404EB116}"/>
    <cellStyle name="Currency 2 2 2 2 6 4 4" xfId="20852" xr:uid="{3B316116-D9D6-41DF-BD99-2621EE870BD0}"/>
    <cellStyle name="Currency 2 2 2 2 6 4 4 2" xfId="34544" xr:uid="{530B1FDB-236F-4363-8631-A99BF29E7CF9}"/>
    <cellStyle name="Currency 2 2 2 2 6 4 4 3" xfId="49427" xr:uid="{9A0384A0-93E0-4378-93E2-EB22AA5197D6}"/>
    <cellStyle name="Currency 2 2 2 2 6 4 5" xfId="14008" xr:uid="{AEA05BD0-7A37-48A5-A9BB-E12F71D02BD4}"/>
    <cellStyle name="Currency 2 2 2 2 6 4 6" xfId="27698" xr:uid="{139FB791-1585-4C3F-A0F5-D62A8910835B}"/>
    <cellStyle name="Currency 2 2 2 2 6 4 7" xfId="42581" xr:uid="{947017AD-E751-4658-B15D-8F2D6FA55267}"/>
    <cellStyle name="Currency 2 2 2 2 6 5" xfId="8870" xr:uid="{E56CB94A-9A4C-4E8E-B292-007976FC4E98}"/>
    <cellStyle name="Currency 2 2 2 2 6 5 2" xfId="12292" xr:uid="{2B219AC8-0C5B-4269-95D9-26779991083A}"/>
    <cellStyle name="Currency 2 2 2 2 6 5 2 2" xfId="25982" xr:uid="{9F703E80-BFAF-460B-88BD-655A187D6FA0}"/>
    <cellStyle name="Currency 2 2 2 2 6 5 2 2 2" xfId="39674" xr:uid="{76E9DABB-BEA8-4284-B655-A8F3C9006BA8}"/>
    <cellStyle name="Currency 2 2 2 2 6 5 2 2 3" xfId="54557" xr:uid="{2FEA2995-68C7-4B34-8A03-E8D08C1232B7}"/>
    <cellStyle name="Currency 2 2 2 2 6 5 2 3" xfId="19138" xr:uid="{24B35571-6AD2-427A-A86D-CABAA2395BAA}"/>
    <cellStyle name="Currency 2 2 2 2 6 5 2 4" xfId="32828" xr:uid="{7D10A9BB-73FD-4DD5-B6C4-FE24FB27A551}"/>
    <cellStyle name="Currency 2 2 2 2 6 5 2 5" xfId="47711" xr:uid="{C3EACBF1-ADDA-44EC-BB9C-C0D59929E030}"/>
    <cellStyle name="Currency 2 2 2 2 6 5 3" xfId="22560" xr:uid="{95BB288E-1129-49F4-8E76-1B79E5480F43}"/>
    <cellStyle name="Currency 2 2 2 2 6 5 3 2" xfId="36252" xr:uid="{C6BCBCF3-7194-4DBE-9A94-9F8778C74410}"/>
    <cellStyle name="Currency 2 2 2 2 6 5 3 3" xfId="51135" xr:uid="{C56C59C2-5B27-4AA1-963A-B95D75C37155}"/>
    <cellStyle name="Currency 2 2 2 2 6 5 4" xfId="15716" xr:uid="{B5D56BAC-C1F6-4F6C-8718-77497E6657D9}"/>
    <cellStyle name="Currency 2 2 2 2 6 5 5" xfId="29406" xr:uid="{6B4B470A-7CAA-421B-A6F0-193B34E2A135}"/>
    <cellStyle name="Currency 2 2 2 2 6 5 6" xfId="44289" xr:uid="{79F01E3E-513F-4677-9CB3-C81CC1A8D0AD}"/>
    <cellStyle name="Currency 2 2 2 2 6 6" xfId="10580" xr:uid="{8F2671E9-65EE-4939-BFFB-B1CAF900CE86}"/>
    <cellStyle name="Currency 2 2 2 2 6 6 2" xfId="24270" xr:uid="{E3B46FD0-1FBD-495C-AAB2-B2E7A814E4C8}"/>
    <cellStyle name="Currency 2 2 2 2 6 6 2 2" xfId="37962" xr:uid="{9B109CE8-C864-4962-A038-1A1E95C67EEE}"/>
    <cellStyle name="Currency 2 2 2 2 6 6 2 3" xfId="52845" xr:uid="{85E3F32C-2255-488B-A719-4C12550011F0}"/>
    <cellStyle name="Currency 2 2 2 2 6 6 3" xfId="17426" xr:uid="{D28F6F44-CB78-42BD-94FC-1DFC98DC37A3}"/>
    <cellStyle name="Currency 2 2 2 2 6 6 4" xfId="31116" xr:uid="{4B9C14CA-5EF3-48A3-A567-357BB31F1F3D}"/>
    <cellStyle name="Currency 2 2 2 2 6 6 5" xfId="45999" xr:uid="{62AA9930-D0B8-47C6-AD5E-DDE2CB0184B1}"/>
    <cellStyle name="Currency 2 2 2 2 6 7" xfId="20848" xr:uid="{959EFEA7-64C9-4AF6-928A-39466E8E5E76}"/>
    <cellStyle name="Currency 2 2 2 2 6 7 2" xfId="34540" xr:uid="{1175BA28-4BB5-4711-9079-4C8A266BAAD6}"/>
    <cellStyle name="Currency 2 2 2 2 6 7 3" xfId="49423" xr:uid="{1EE2C858-8E6D-4F93-9D2A-FC5BFD8C25CF}"/>
    <cellStyle name="Currency 2 2 2 2 6 8" xfId="14004" xr:uid="{D1A64D3B-A786-48E2-AC44-430EA77BB2CD}"/>
    <cellStyle name="Currency 2 2 2 2 6 9" xfId="27694" xr:uid="{61928467-51A2-412D-B35E-74CD44DE7F8A}"/>
    <cellStyle name="Currency 2 2 2 2 7" xfId="7162" xr:uid="{74674A11-8651-483C-BDD4-FA62361DC65B}"/>
    <cellStyle name="Currency 2 2 2 2 7 10" xfId="42582" xr:uid="{F7CA8034-0671-4AB8-8060-E1014892D6F0}"/>
    <cellStyle name="Currency 2 2 2 2 7 2" xfId="7163" xr:uid="{8514FA03-7C98-42DD-A512-AAEA72515FBC}"/>
    <cellStyle name="Currency 2 2 2 2 7 2 2" xfId="7164" xr:uid="{8CEEDC82-66E1-46E5-8D88-B17D36829498}"/>
    <cellStyle name="Currency 2 2 2 2 7 2 2 2" xfId="8877" xr:uid="{7D24779F-0266-4844-80B7-4F7AB59DA693}"/>
    <cellStyle name="Currency 2 2 2 2 7 2 2 2 2" xfId="12299" xr:uid="{B09207CF-B0B7-4D89-841C-8919093DB6AB}"/>
    <cellStyle name="Currency 2 2 2 2 7 2 2 2 2 2" xfId="25989" xr:uid="{C97E02DB-4CD4-4E5F-B610-4B2363B4B823}"/>
    <cellStyle name="Currency 2 2 2 2 7 2 2 2 2 2 2" xfId="39681" xr:uid="{1261CA6D-7553-44A9-A69A-C69265DCD7CE}"/>
    <cellStyle name="Currency 2 2 2 2 7 2 2 2 2 2 3" xfId="54564" xr:uid="{CFA95A96-E1CF-499A-ACB5-FA96D4C0DA22}"/>
    <cellStyle name="Currency 2 2 2 2 7 2 2 2 2 3" xfId="19145" xr:uid="{161CB426-8350-4EBC-9C1E-361A4A665EA0}"/>
    <cellStyle name="Currency 2 2 2 2 7 2 2 2 2 4" xfId="32835" xr:uid="{FA413508-106D-4D72-A575-B4A4481B698E}"/>
    <cellStyle name="Currency 2 2 2 2 7 2 2 2 2 5" xfId="47718" xr:uid="{030E3BAB-428B-4AD6-BAF9-30CEFAA09742}"/>
    <cellStyle name="Currency 2 2 2 2 7 2 2 2 3" xfId="22567" xr:uid="{54AE32B9-97A4-426F-B956-B684FCD7FFF0}"/>
    <cellStyle name="Currency 2 2 2 2 7 2 2 2 3 2" xfId="36259" xr:uid="{985C9F68-8E4A-406C-B7BD-0D94CA42CEC3}"/>
    <cellStyle name="Currency 2 2 2 2 7 2 2 2 3 3" xfId="51142" xr:uid="{BBCF6538-1C8F-4D36-9A5D-0826B91631B3}"/>
    <cellStyle name="Currency 2 2 2 2 7 2 2 2 4" xfId="15723" xr:uid="{FF3D6CB4-D6B3-43B7-8437-0737C4E3BB48}"/>
    <cellStyle name="Currency 2 2 2 2 7 2 2 2 5" xfId="29413" xr:uid="{9E66F289-1AEC-4A5E-A86C-74145F06F900}"/>
    <cellStyle name="Currency 2 2 2 2 7 2 2 2 6" xfId="44296" xr:uid="{AF06ED4E-42D8-4D62-95E3-791B355EDE63}"/>
    <cellStyle name="Currency 2 2 2 2 7 2 2 3" xfId="10587" xr:uid="{219E5DCF-7A8A-42C0-8D36-40983726641A}"/>
    <cellStyle name="Currency 2 2 2 2 7 2 2 3 2" xfId="24277" xr:uid="{F0EE6048-45CE-4A90-A59E-33C1526E4336}"/>
    <cellStyle name="Currency 2 2 2 2 7 2 2 3 2 2" xfId="37969" xr:uid="{BB308453-5380-4A45-8E66-266450A6A650}"/>
    <cellStyle name="Currency 2 2 2 2 7 2 2 3 2 3" xfId="52852" xr:uid="{F563D820-C1E1-49E4-9CAC-08C42B6C76DD}"/>
    <cellStyle name="Currency 2 2 2 2 7 2 2 3 3" xfId="17433" xr:uid="{A8142084-9BE6-46F7-A0B9-93D581744E25}"/>
    <cellStyle name="Currency 2 2 2 2 7 2 2 3 4" xfId="31123" xr:uid="{322E499B-BB4E-4F25-92DF-0E71D4D350C7}"/>
    <cellStyle name="Currency 2 2 2 2 7 2 2 3 5" xfId="46006" xr:uid="{798DFCEA-B19D-4E4F-A731-18653C2D5641}"/>
    <cellStyle name="Currency 2 2 2 2 7 2 2 4" xfId="20855" xr:uid="{75EFD2CF-99ED-40BB-BF9B-8001A53C70DE}"/>
    <cellStyle name="Currency 2 2 2 2 7 2 2 4 2" xfId="34547" xr:uid="{44A36977-8131-427F-9E97-B8D8E8731186}"/>
    <cellStyle name="Currency 2 2 2 2 7 2 2 4 3" xfId="49430" xr:uid="{8E45AA17-011A-4B00-AECD-C1DFE5D39D16}"/>
    <cellStyle name="Currency 2 2 2 2 7 2 2 5" xfId="14011" xr:uid="{21610575-7BF8-45C9-A569-73767E24E2A3}"/>
    <cellStyle name="Currency 2 2 2 2 7 2 2 6" xfId="27701" xr:uid="{44BA47DF-3713-458A-AD14-E59ABE0F9BA8}"/>
    <cellStyle name="Currency 2 2 2 2 7 2 2 7" xfId="42584" xr:uid="{55940D3D-EB72-4512-B104-8678DE9A576F}"/>
    <cellStyle name="Currency 2 2 2 2 7 2 3" xfId="8876" xr:uid="{770A48C3-9B02-4B4A-A1BD-6CF7EA18DF57}"/>
    <cellStyle name="Currency 2 2 2 2 7 2 3 2" xfId="12298" xr:uid="{E9DD3341-C999-41C4-8EEA-D890BE499205}"/>
    <cellStyle name="Currency 2 2 2 2 7 2 3 2 2" xfId="25988" xr:uid="{DBEE5200-25A7-4E0A-9ADA-9770F259FD87}"/>
    <cellStyle name="Currency 2 2 2 2 7 2 3 2 2 2" xfId="39680" xr:uid="{CBE1BFB7-3119-4DA0-A7EE-32422B8E4C88}"/>
    <cellStyle name="Currency 2 2 2 2 7 2 3 2 2 3" xfId="54563" xr:uid="{03EEF198-D414-4489-8B32-6E502B6057DB}"/>
    <cellStyle name="Currency 2 2 2 2 7 2 3 2 3" xfId="19144" xr:uid="{DEB33AD2-2877-4B5A-871A-2C3DF64430EB}"/>
    <cellStyle name="Currency 2 2 2 2 7 2 3 2 4" xfId="32834" xr:uid="{8BAF498D-4465-4898-B945-00ED2CFF584E}"/>
    <cellStyle name="Currency 2 2 2 2 7 2 3 2 5" xfId="47717" xr:uid="{39B7296B-9006-44AE-8F0E-69FA35B49222}"/>
    <cellStyle name="Currency 2 2 2 2 7 2 3 3" xfId="22566" xr:uid="{CB5D4072-DDF5-493E-821C-5401BAEAE9B4}"/>
    <cellStyle name="Currency 2 2 2 2 7 2 3 3 2" xfId="36258" xr:uid="{53109478-8262-48A2-8350-3FA195A9B4DB}"/>
    <cellStyle name="Currency 2 2 2 2 7 2 3 3 3" xfId="51141" xr:uid="{589B2807-4B57-48FE-9A79-D85DF9BE7ECE}"/>
    <cellStyle name="Currency 2 2 2 2 7 2 3 4" xfId="15722" xr:uid="{65C87286-8768-4AA2-BB7D-B3CDBDAB1950}"/>
    <cellStyle name="Currency 2 2 2 2 7 2 3 5" xfId="29412" xr:uid="{70CB0C84-5C31-4B99-A283-16B6CAEDEAAB}"/>
    <cellStyle name="Currency 2 2 2 2 7 2 3 6" xfId="44295" xr:uid="{F3C67DD5-0B96-47D2-9732-42D92A8DC026}"/>
    <cellStyle name="Currency 2 2 2 2 7 2 4" xfId="10586" xr:uid="{55F747CC-3210-411F-8DAC-93485083ACF7}"/>
    <cellStyle name="Currency 2 2 2 2 7 2 4 2" xfId="24276" xr:uid="{C9C262B8-83FD-4C7A-8119-48BEA3429D79}"/>
    <cellStyle name="Currency 2 2 2 2 7 2 4 2 2" xfId="37968" xr:uid="{92B7ACDB-5725-44C6-AFD8-418A8E076164}"/>
    <cellStyle name="Currency 2 2 2 2 7 2 4 2 3" xfId="52851" xr:uid="{51665879-C86F-4DEB-BEF8-E3CB6F42636C}"/>
    <cellStyle name="Currency 2 2 2 2 7 2 4 3" xfId="17432" xr:uid="{CB6CC6AA-1A0C-43A1-AE66-E7A87E5EE144}"/>
    <cellStyle name="Currency 2 2 2 2 7 2 4 4" xfId="31122" xr:uid="{1641386B-8388-43C3-A7E5-EA29D53168EE}"/>
    <cellStyle name="Currency 2 2 2 2 7 2 4 5" xfId="46005" xr:uid="{9C179D73-C6D2-4F86-8915-107C092CA7B9}"/>
    <cellStyle name="Currency 2 2 2 2 7 2 5" xfId="20854" xr:uid="{5D14131A-E383-47B0-A5DB-BC5C5D12216D}"/>
    <cellStyle name="Currency 2 2 2 2 7 2 5 2" xfId="34546" xr:uid="{09D57946-C9AF-4F69-ABB0-2C9920758C48}"/>
    <cellStyle name="Currency 2 2 2 2 7 2 5 3" xfId="49429" xr:uid="{E2D92118-B5CD-4E0B-BA8D-8412CA3F6237}"/>
    <cellStyle name="Currency 2 2 2 2 7 2 6" xfId="14010" xr:uid="{1396255F-EEF6-4CB4-8BF2-AB101F5D81F8}"/>
    <cellStyle name="Currency 2 2 2 2 7 2 7" xfId="27700" xr:uid="{8B2C0A2B-2D43-4BA2-A7D0-2AAD22E41876}"/>
    <cellStyle name="Currency 2 2 2 2 7 2 8" xfId="42583" xr:uid="{A17A625B-FFFA-4956-B8FF-BAC52675BCAB}"/>
    <cellStyle name="Currency 2 2 2 2 7 3" xfId="7165" xr:uid="{CA9EC750-1A11-44D1-8645-21790DC5C806}"/>
    <cellStyle name="Currency 2 2 2 2 7 3 2" xfId="8878" xr:uid="{5F246D91-49E5-4CCF-A0F8-FBD27164FA2F}"/>
    <cellStyle name="Currency 2 2 2 2 7 3 2 2" xfId="12300" xr:uid="{48CD261A-71C8-4F41-B761-54F29E0C244A}"/>
    <cellStyle name="Currency 2 2 2 2 7 3 2 2 2" xfId="25990" xr:uid="{3783D3C8-1E11-4EA4-9F21-6C5BAAFFF3D9}"/>
    <cellStyle name="Currency 2 2 2 2 7 3 2 2 2 2" xfId="39682" xr:uid="{C58B3072-F87C-4210-A468-49E7315D9B1C}"/>
    <cellStyle name="Currency 2 2 2 2 7 3 2 2 2 3" xfId="54565" xr:uid="{270C2DBA-B6BE-41EF-B31A-D9D7708386DE}"/>
    <cellStyle name="Currency 2 2 2 2 7 3 2 2 3" xfId="19146" xr:uid="{A9E754C4-C3F1-4D08-A453-EDE28BB4E4C7}"/>
    <cellStyle name="Currency 2 2 2 2 7 3 2 2 4" xfId="32836" xr:uid="{A3C5EB34-9E06-47A7-87FD-95154B1D2BA0}"/>
    <cellStyle name="Currency 2 2 2 2 7 3 2 2 5" xfId="47719" xr:uid="{6E89E363-E3EA-42FD-9C1B-11C8262D2473}"/>
    <cellStyle name="Currency 2 2 2 2 7 3 2 3" xfId="22568" xr:uid="{4910A36C-FA44-405C-9092-C08EC75AD3F9}"/>
    <cellStyle name="Currency 2 2 2 2 7 3 2 3 2" xfId="36260" xr:uid="{4DE081DA-03FE-4BC6-B550-56E73CF63CD2}"/>
    <cellStyle name="Currency 2 2 2 2 7 3 2 3 3" xfId="51143" xr:uid="{B00A2BDB-DB4E-4EA3-AF9E-4D7344DBC5EE}"/>
    <cellStyle name="Currency 2 2 2 2 7 3 2 4" xfId="15724" xr:uid="{04D22384-EC1D-45F0-BB99-35BE2C8AE47D}"/>
    <cellStyle name="Currency 2 2 2 2 7 3 2 5" xfId="29414" xr:uid="{93417332-D8D1-4A70-A334-4C76391241C2}"/>
    <cellStyle name="Currency 2 2 2 2 7 3 2 6" xfId="44297" xr:uid="{19369182-B9EB-4C9A-A68A-318C6589EB61}"/>
    <cellStyle name="Currency 2 2 2 2 7 3 3" xfId="10588" xr:uid="{B9E93E14-2C58-4144-9019-75E528D5943F}"/>
    <cellStyle name="Currency 2 2 2 2 7 3 3 2" xfId="24278" xr:uid="{E4C755FF-C6BF-4927-B4CB-87CD3480A749}"/>
    <cellStyle name="Currency 2 2 2 2 7 3 3 2 2" xfId="37970" xr:uid="{E4F07CFD-BDE8-462F-A744-BC6448573732}"/>
    <cellStyle name="Currency 2 2 2 2 7 3 3 2 3" xfId="52853" xr:uid="{3F3CAB6C-9608-41D5-A145-66A2492F719A}"/>
    <cellStyle name="Currency 2 2 2 2 7 3 3 3" xfId="17434" xr:uid="{DBF9B509-4DF9-42E0-AC47-CE7F80D626DF}"/>
    <cellStyle name="Currency 2 2 2 2 7 3 3 4" xfId="31124" xr:uid="{17DB5E15-2A97-46EB-A7A5-1D733E143529}"/>
    <cellStyle name="Currency 2 2 2 2 7 3 3 5" xfId="46007" xr:uid="{64E0A07F-2DB6-4C01-AEE2-E3CFAE1EA11C}"/>
    <cellStyle name="Currency 2 2 2 2 7 3 4" xfId="20856" xr:uid="{52D88EF3-AD27-43EF-AAAA-53BCDD34131C}"/>
    <cellStyle name="Currency 2 2 2 2 7 3 4 2" xfId="34548" xr:uid="{EDE27F8D-D585-4121-8B10-5E313361F1B4}"/>
    <cellStyle name="Currency 2 2 2 2 7 3 4 3" xfId="49431" xr:uid="{6951688A-124E-4FF2-8A46-2DA3AD94C90A}"/>
    <cellStyle name="Currency 2 2 2 2 7 3 5" xfId="14012" xr:uid="{F9703AC7-15C6-4B3F-9F38-00CE50DF6A72}"/>
    <cellStyle name="Currency 2 2 2 2 7 3 6" xfId="27702" xr:uid="{54FF82C0-5FCF-47E1-A7F9-0651A128DEB2}"/>
    <cellStyle name="Currency 2 2 2 2 7 3 7" xfId="42585" xr:uid="{F9D0B847-E537-4F9F-A376-2904EA7DE677}"/>
    <cellStyle name="Currency 2 2 2 2 7 4" xfId="7166" xr:uid="{E8DC37A4-8E9A-46E1-A52C-1DA1897F302E}"/>
    <cellStyle name="Currency 2 2 2 2 7 4 2" xfId="8879" xr:uid="{186727A1-B122-4F9A-91E2-6BDBAADB1B5E}"/>
    <cellStyle name="Currency 2 2 2 2 7 4 2 2" xfId="12301" xr:uid="{ADDE594B-3DEE-4F6A-B45A-CCE4A0560538}"/>
    <cellStyle name="Currency 2 2 2 2 7 4 2 2 2" xfId="25991" xr:uid="{ED64451A-3236-4F45-9008-0B51DCF1F607}"/>
    <cellStyle name="Currency 2 2 2 2 7 4 2 2 2 2" xfId="39683" xr:uid="{0C711920-6AB6-44AD-931E-BD0F6864595A}"/>
    <cellStyle name="Currency 2 2 2 2 7 4 2 2 2 3" xfId="54566" xr:uid="{DB13E32C-0307-4DC5-90FD-F0B341355093}"/>
    <cellStyle name="Currency 2 2 2 2 7 4 2 2 3" xfId="19147" xr:uid="{3264523B-F49C-40C3-93C5-1AD277C546DF}"/>
    <cellStyle name="Currency 2 2 2 2 7 4 2 2 4" xfId="32837" xr:uid="{75CCF40B-6075-49D8-8650-40A85CBFED63}"/>
    <cellStyle name="Currency 2 2 2 2 7 4 2 2 5" xfId="47720" xr:uid="{7C34C9A0-7D20-430A-9A37-C202787B9FFB}"/>
    <cellStyle name="Currency 2 2 2 2 7 4 2 3" xfId="22569" xr:uid="{7BA4D8A1-8469-4FD5-926A-16C67B55EC34}"/>
    <cellStyle name="Currency 2 2 2 2 7 4 2 3 2" xfId="36261" xr:uid="{6576C3AA-F693-4722-9BD5-53884221A83D}"/>
    <cellStyle name="Currency 2 2 2 2 7 4 2 3 3" xfId="51144" xr:uid="{77137B7A-CC49-4762-AD65-56C86E74B38F}"/>
    <cellStyle name="Currency 2 2 2 2 7 4 2 4" xfId="15725" xr:uid="{45E48EE8-2417-4150-B04D-E72152747A5B}"/>
    <cellStyle name="Currency 2 2 2 2 7 4 2 5" xfId="29415" xr:uid="{4E41C5C7-3BB9-42B8-94EC-72561B3E6752}"/>
    <cellStyle name="Currency 2 2 2 2 7 4 2 6" xfId="44298" xr:uid="{85B7303E-4572-4B5C-901A-AC7E98E6C6F5}"/>
    <cellStyle name="Currency 2 2 2 2 7 4 3" xfId="10589" xr:uid="{A3E6E1D5-7570-40B6-A4BF-5ED30F8C6B2B}"/>
    <cellStyle name="Currency 2 2 2 2 7 4 3 2" xfId="24279" xr:uid="{8F572339-23A3-4C44-AB26-5D52375DF6A3}"/>
    <cellStyle name="Currency 2 2 2 2 7 4 3 2 2" xfId="37971" xr:uid="{41F894B1-F2BC-42EF-9B10-D13FD7A11D09}"/>
    <cellStyle name="Currency 2 2 2 2 7 4 3 2 3" xfId="52854" xr:uid="{844D6FE4-24B4-43A3-96A9-4855323731B1}"/>
    <cellStyle name="Currency 2 2 2 2 7 4 3 3" xfId="17435" xr:uid="{68E936EB-71CF-4DC9-B9AF-148898C08285}"/>
    <cellStyle name="Currency 2 2 2 2 7 4 3 4" xfId="31125" xr:uid="{8CF1466C-5849-4466-B3C9-4AD624E30E31}"/>
    <cellStyle name="Currency 2 2 2 2 7 4 3 5" xfId="46008" xr:uid="{6764A558-CF18-4487-94CD-15ABAA74F778}"/>
    <cellStyle name="Currency 2 2 2 2 7 4 4" xfId="20857" xr:uid="{F76B1C94-D046-4721-9712-DBFC7CAEFC5F}"/>
    <cellStyle name="Currency 2 2 2 2 7 4 4 2" xfId="34549" xr:uid="{9D08833B-5AAE-4F30-9171-DD8F0A6DC211}"/>
    <cellStyle name="Currency 2 2 2 2 7 4 4 3" xfId="49432" xr:uid="{C2C66479-5E86-4A52-BE52-9EA2D3F5E7AD}"/>
    <cellStyle name="Currency 2 2 2 2 7 4 5" xfId="14013" xr:uid="{2CB366BE-90FA-4153-BBDF-7844B3B1C613}"/>
    <cellStyle name="Currency 2 2 2 2 7 4 6" xfId="27703" xr:uid="{656110C0-36E3-4A25-9F1A-CD6FD9F498DC}"/>
    <cellStyle name="Currency 2 2 2 2 7 4 7" xfId="42586" xr:uid="{4433267D-3E08-49ED-99D8-001137DF60AE}"/>
    <cellStyle name="Currency 2 2 2 2 7 5" xfId="8875" xr:uid="{0C5AB5CB-C2B0-43F3-9318-95B3289EE7EE}"/>
    <cellStyle name="Currency 2 2 2 2 7 5 2" xfId="12297" xr:uid="{3684B4A7-DB52-4334-A009-46A7704C479C}"/>
    <cellStyle name="Currency 2 2 2 2 7 5 2 2" xfId="25987" xr:uid="{7F4836CA-7DFC-4267-8720-0DEBECC01FAE}"/>
    <cellStyle name="Currency 2 2 2 2 7 5 2 2 2" xfId="39679" xr:uid="{3843A38C-AA05-4567-AD68-C208E858DC04}"/>
    <cellStyle name="Currency 2 2 2 2 7 5 2 2 3" xfId="54562" xr:uid="{8CB849EE-7668-4571-BC82-A112661587B2}"/>
    <cellStyle name="Currency 2 2 2 2 7 5 2 3" xfId="19143" xr:uid="{41B1620C-54B0-48F9-ABC0-112B19C237CF}"/>
    <cellStyle name="Currency 2 2 2 2 7 5 2 4" xfId="32833" xr:uid="{2E1A2772-6417-4A14-A561-3CB020B0ACA4}"/>
    <cellStyle name="Currency 2 2 2 2 7 5 2 5" xfId="47716" xr:uid="{9C2CCE4F-BC88-4E6B-9295-A28BCF73242A}"/>
    <cellStyle name="Currency 2 2 2 2 7 5 3" xfId="22565" xr:uid="{CA9F9443-B40B-4946-88FD-C3D2E862F772}"/>
    <cellStyle name="Currency 2 2 2 2 7 5 3 2" xfId="36257" xr:uid="{08021DB8-2457-4FFF-9E6D-FC91FA156533}"/>
    <cellStyle name="Currency 2 2 2 2 7 5 3 3" xfId="51140" xr:uid="{8D0523B1-5887-461C-8F46-EF6674954D68}"/>
    <cellStyle name="Currency 2 2 2 2 7 5 4" xfId="15721" xr:uid="{499EEAAB-8CA6-4DA7-A061-B202AA93462B}"/>
    <cellStyle name="Currency 2 2 2 2 7 5 5" xfId="29411" xr:uid="{225E2899-9959-49D3-AAB2-04996CA51422}"/>
    <cellStyle name="Currency 2 2 2 2 7 5 6" xfId="44294" xr:uid="{7FE39F1E-5EA3-4230-A646-6A0DA6894433}"/>
    <cellStyle name="Currency 2 2 2 2 7 6" xfId="10585" xr:uid="{F50C074B-0FCB-4734-A654-46A903BF563B}"/>
    <cellStyle name="Currency 2 2 2 2 7 6 2" xfId="24275" xr:uid="{7D6B41E5-CE0F-41B4-B132-C98559AAC515}"/>
    <cellStyle name="Currency 2 2 2 2 7 6 2 2" xfId="37967" xr:uid="{17AF4E22-5C00-46B6-A3A3-E78279494EDE}"/>
    <cellStyle name="Currency 2 2 2 2 7 6 2 3" xfId="52850" xr:uid="{98AFCEDC-F947-4514-8AF3-2FB160FEE4AE}"/>
    <cellStyle name="Currency 2 2 2 2 7 6 3" xfId="17431" xr:uid="{21829132-ADE0-4047-9B08-3E72C12F2E42}"/>
    <cellStyle name="Currency 2 2 2 2 7 6 4" xfId="31121" xr:uid="{28AA7F36-2C0F-47B1-B7EA-C210D25221E6}"/>
    <cellStyle name="Currency 2 2 2 2 7 6 5" xfId="46004" xr:uid="{7E93B4D4-0A79-4329-90CA-30DE76E43B24}"/>
    <cellStyle name="Currency 2 2 2 2 7 7" xfId="20853" xr:uid="{C1E2C419-C578-4CA1-A656-CC895E09C893}"/>
    <cellStyle name="Currency 2 2 2 2 7 7 2" xfId="34545" xr:uid="{79BCAFFD-CE1F-4240-9C21-79A61025BAF6}"/>
    <cellStyle name="Currency 2 2 2 2 7 7 3" xfId="49428" xr:uid="{4B42AC23-CCE6-4C6D-A80C-D95D47D2ADBB}"/>
    <cellStyle name="Currency 2 2 2 2 7 8" xfId="14009" xr:uid="{03135A0E-544F-441E-9042-A952A6B02D1D}"/>
    <cellStyle name="Currency 2 2 2 2 7 9" xfId="27699" xr:uid="{FB350C00-EBA9-489E-80B9-8A8A84DC5195}"/>
    <cellStyle name="Currency 2 2 2 2 8" xfId="7167" xr:uid="{A96E3C15-DF99-4AD1-ACC4-428F8BF15350}"/>
    <cellStyle name="Currency 2 2 2 2 8 2" xfId="7168" xr:uid="{4A587032-734A-43D3-888B-FA1633132426}"/>
    <cellStyle name="Currency 2 2 2 2 8 2 2" xfId="8881" xr:uid="{7D53E994-1C90-456D-A234-7158F3B08643}"/>
    <cellStyle name="Currency 2 2 2 2 8 2 2 2" xfId="12303" xr:uid="{AC056093-5FA4-4A72-9F1E-9582E2B1E3C6}"/>
    <cellStyle name="Currency 2 2 2 2 8 2 2 2 2" xfId="25993" xr:uid="{2A05CB1C-7B96-4532-9D1E-8B25F8DF5556}"/>
    <cellStyle name="Currency 2 2 2 2 8 2 2 2 2 2" xfId="39685" xr:uid="{04EC4B40-0F2E-451B-A9D9-F1BF793CBD71}"/>
    <cellStyle name="Currency 2 2 2 2 8 2 2 2 2 3" xfId="54568" xr:uid="{906E3050-7DD2-43D5-A388-F0408E7954E0}"/>
    <cellStyle name="Currency 2 2 2 2 8 2 2 2 3" xfId="19149" xr:uid="{0AE07AB2-5C6E-49E6-96DE-DC84D5A48C51}"/>
    <cellStyle name="Currency 2 2 2 2 8 2 2 2 4" xfId="32839" xr:uid="{859BC994-015B-4466-944C-1E5164368C0C}"/>
    <cellStyle name="Currency 2 2 2 2 8 2 2 2 5" xfId="47722" xr:uid="{93219634-10ED-4DEF-8DE4-48EF4F0FC921}"/>
    <cellStyle name="Currency 2 2 2 2 8 2 2 3" xfId="22571" xr:uid="{20A1F0F7-8786-4E19-B20D-C2E23B63FE9C}"/>
    <cellStyle name="Currency 2 2 2 2 8 2 2 3 2" xfId="36263" xr:uid="{CBDE2597-5B33-4699-9F3A-E40D214C5795}"/>
    <cellStyle name="Currency 2 2 2 2 8 2 2 3 3" xfId="51146" xr:uid="{5F4796C2-601A-4DCE-8AF3-3247490A1C87}"/>
    <cellStyle name="Currency 2 2 2 2 8 2 2 4" xfId="15727" xr:uid="{7234C4B1-67A9-451E-9A82-CB09D61404C8}"/>
    <cellStyle name="Currency 2 2 2 2 8 2 2 5" xfId="29417" xr:uid="{A719944F-EFB8-4FFD-A22F-735AEBFCB918}"/>
    <cellStyle name="Currency 2 2 2 2 8 2 2 6" xfId="44300" xr:uid="{5C5B563E-2753-450A-ABE1-6AB90405E085}"/>
    <cellStyle name="Currency 2 2 2 2 8 2 3" xfId="10591" xr:uid="{51CDECBC-24BB-474D-A228-FE69769CD305}"/>
    <cellStyle name="Currency 2 2 2 2 8 2 3 2" xfId="24281" xr:uid="{38385D1C-110C-4878-87B9-9C9499B79A8B}"/>
    <cellStyle name="Currency 2 2 2 2 8 2 3 2 2" xfId="37973" xr:uid="{7217629A-27E5-486C-94F5-FAE4BC0E600A}"/>
    <cellStyle name="Currency 2 2 2 2 8 2 3 2 3" xfId="52856" xr:uid="{98C5111E-ABA3-466E-9FCC-4BA7498C65F3}"/>
    <cellStyle name="Currency 2 2 2 2 8 2 3 3" xfId="17437" xr:uid="{248A2AEC-6293-4D81-AAD9-36A6F69914AE}"/>
    <cellStyle name="Currency 2 2 2 2 8 2 3 4" xfId="31127" xr:uid="{8AC18C17-DC41-4964-A8FA-4397A33E339B}"/>
    <cellStyle name="Currency 2 2 2 2 8 2 3 5" xfId="46010" xr:uid="{891CB09C-A1EA-4652-9743-89A4DB6B732F}"/>
    <cellStyle name="Currency 2 2 2 2 8 2 4" xfId="20859" xr:uid="{AE70DF28-5201-4D79-95AA-9FE4EE7B1AB7}"/>
    <cellStyle name="Currency 2 2 2 2 8 2 4 2" xfId="34551" xr:uid="{399B551B-5E06-41DC-9BBF-BA6989189133}"/>
    <cellStyle name="Currency 2 2 2 2 8 2 4 3" xfId="49434" xr:uid="{A3F5D446-526D-4378-9C29-7D0EF71E349A}"/>
    <cellStyle name="Currency 2 2 2 2 8 2 5" xfId="14015" xr:uid="{0395B10D-11D2-4A71-B4BE-BC5160BD8BD3}"/>
    <cellStyle name="Currency 2 2 2 2 8 2 6" xfId="27705" xr:uid="{60D92FDA-E7FB-47B8-936D-8B27DD13F50D}"/>
    <cellStyle name="Currency 2 2 2 2 8 2 7" xfId="42588" xr:uid="{2505CAFA-F369-4721-BBE4-55EA85967201}"/>
    <cellStyle name="Currency 2 2 2 2 8 3" xfId="8880" xr:uid="{CE0B074E-7017-4410-B70C-1FD6D6F42525}"/>
    <cellStyle name="Currency 2 2 2 2 8 3 2" xfId="12302" xr:uid="{1A82E16C-1061-4B48-9234-CE2025A0BBEC}"/>
    <cellStyle name="Currency 2 2 2 2 8 3 2 2" xfId="25992" xr:uid="{FC9F6B21-50A5-4EA4-A6B6-52D56CCCC69B}"/>
    <cellStyle name="Currency 2 2 2 2 8 3 2 2 2" xfId="39684" xr:uid="{B7D873C7-896B-4FA4-9C11-453CF0541C23}"/>
    <cellStyle name="Currency 2 2 2 2 8 3 2 2 3" xfId="54567" xr:uid="{4BDCBB21-3B0B-4287-B0AB-85539113209F}"/>
    <cellStyle name="Currency 2 2 2 2 8 3 2 3" xfId="19148" xr:uid="{E1E75320-FD91-4B3F-B54E-B0C96DA40D10}"/>
    <cellStyle name="Currency 2 2 2 2 8 3 2 4" xfId="32838" xr:uid="{C6564EC7-F809-4A37-BB9F-E0AFD4FF1D7E}"/>
    <cellStyle name="Currency 2 2 2 2 8 3 2 5" xfId="47721" xr:uid="{C14D782F-2D95-4521-87A1-91FA3F0B086E}"/>
    <cellStyle name="Currency 2 2 2 2 8 3 3" xfId="22570" xr:uid="{DC363CF7-8F15-43E2-8D66-6D76321BC998}"/>
    <cellStyle name="Currency 2 2 2 2 8 3 3 2" xfId="36262" xr:uid="{0E15BCEF-73D7-4E82-A540-8752935354E9}"/>
    <cellStyle name="Currency 2 2 2 2 8 3 3 3" xfId="51145" xr:uid="{09683DB7-791F-4884-BDAD-924DB36BB55E}"/>
    <cellStyle name="Currency 2 2 2 2 8 3 4" xfId="15726" xr:uid="{0258E4C1-984E-4E7B-9941-4CFD4C3017FF}"/>
    <cellStyle name="Currency 2 2 2 2 8 3 5" xfId="29416" xr:uid="{F32A9AEB-9159-4ED5-992A-90CD8D511757}"/>
    <cellStyle name="Currency 2 2 2 2 8 3 6" xfId="44299" xr:uid="{3671AA3E-DDC8-4A87-B65A-25EEFB102B8D}"/>
    <cellStyle name="Currency 2 2 2 2 8 4" xfId="10590" xr:uid="{5F41A653-6D7F-406C-891A-0E90438F00D5}"/>
    <cellStyle name="Currency 2 2 2 2 8 4 2" xfId="24280" xr:uid="{619FBDB0-A842-490C-89B8-E8F52DBEBFB3}"/>
    <cellStyle name="Currency 2 2 2 2 8 4 2 2" xfId="37972" xr:uid="{94E990A3-47B9-4D9D-BBD8-BAD3EA1966BE}"/>
    <cellStyle name="Currency 2 2 2 2 8 4 2 3" xfId="52855" xr:uid="{CC061205-1390-401C-A6DF-900EC83DE917}"/>
    <cellStyle name="Currency 2 2 2 2 8 4 3" xfId="17436" xr:uid="{13A91AB1-FEC4-42B1-9341-1625C8F8F5A3}"/>
    <cellStyle name="Currency 2 2 2 2 8 4 4" xfId="31126" xr:uid="{3541AFBA-1675-4CEF-86FB-37F523E265E1}"/>
    <cellStyle name="Currency 2 2 2 2 8 4 5" xfId="46009" xr:uid="{CD8B2937-4F0D-4EBF-9C69-30A0AC45E4AF}"/>
    <cellStyle name="Currency 2 2 2 2 8 5" xfId="20858" xr:uid="{2005599B-0285-4737-B50C-ACE5A15C4B8C}"/>
    <cellStyle name="Currency 2 2 2 2 8 5 2" xfId="34550" xr:uid="{8EE0BFD2-8495-471B-A82A-275F025F71C4}"/>
    <cellStyle name="Currency 2 2 2 2 8 5 3" xfId="49433" xr:uid="{48A2A591-1DDD-49FA-8AA5-13D7C9A7FAF2}"/>
    <cellStyle name="Currency 2 2 2 2 8 6" xfId="14014" xr:uid="{A010B828-029A-44AD-BCD9-55745387FFDC}"/>
    <cellStyle name="Currency 2 2 2 2 8 7" xfId="27704" xr:uid="{C0038490-54F0-4B62-B76A-C0CA02D49943}"/>
    <cellStyle name="Currency 2 2 2 2 8 8" xfId="42587" xr:uid="{50C85536-8CC9-4B67-B60D-4B9495E2020E}"/>
    <cellStyle name="Currency 2 2 2 2 9" xfId="7169" xr:uid="{FCDC7418-6BB1-4548-9189-888E3D0F5820}"/>
    <cellStyle name="Currency 2 2 2 2 9 2" xfId="8882" xr:uid="{C7443E8A-9C82-4AB3-833B-2DCD1608A60D}"/>
    <cellStyle name="Currency 2 2 2 2 9 2 2" xfId="12304" xr:uid="{5A6F2926-3D28-4DA8-89CB-6EF48837BE67}"/>
    <cellStyle name="Currency 2 2 2 2 9 2 2 2" xfId="25994" xr:uid="{42768542-252D-4674-AD6E-25EEFCD0CB68}"/>
    <cellStyle name="Currency 2 2 2 2 9 2 2 2 2" xfId="39686" xr:uid="{6B17CB3A-C290-4E8B-9758-AB7A1C78377D}"/>
    <cellStyle name="Currency 2 2 2 2 9 2 2 2 3" xfId="54569" xr:uid="{E8BDF902-F062-438B-ACA3-D522D19933A0}"/>
    <cellStyle name="Currency 2 2 2 2 9 2 2 3" xfId="19150" xr:uid="{D0906334-A8B8-48D0-888F-95EAF31E7602}"/>
    <cellStyle name="Currency 2 2 2 2 9 2 2 4" xfId="32840" xr:uid="{00A58FF4-FD84-4903-AE5E-C232C369C336}"/>
    <cellStyle name="Currency 2 2 2 2 9 2 2 5" xfId="47723" xr:uid="{07D11F42-6273-4176-9FCB-5CEBCF24F5AC}"/>
    <cellStyle name="Currency 2 2 2 2 9 2 3" xfId="22572" xr:uid="{DB4ACAC9-022D-45F6-9932-1BE0926AAD59}"/>
    <cellStyle name="Currency 2 2 2 2 9 2 3 2" xfId="36264" xr:uid="{957BD8B2-DB8B-47F7-898C-DAD1A74F7A28}"/>
    <cellStyle name="Currency 2 2 2 2 9 2 3 3" xfId="51147" xr:uid="{904F101D-5E0D-41BD-A676-BD13B25CAA9E}"/>
    <cellStyle name="Currency 2 2 2 2 9 2 4" xfId="15728" xr:uid="{E3BFB134-A531-49F5-A246-693653952E4A}"/>
    <cellStyle name="Currency 2 2 2 2 9 2 5" xfId="29418" xr:uid="{0B4A5B71-41C4-4BD0-BE3F-C77DCFF44F5E}"/>
    <cellStyle name="Currency 2 2 2 2 9 2 6" xfId="44301" xr:uid="{5885E45D-B566-4EB2-9AE9-85F60A4ABF3D}"/>
    <cellStyle name="Currency 2 2 2 2 9 3" xfId="10592" xr:uid="{99E30BDE-F12D-47FC-BB64-E7F802E695A9}"/>
    <cellStyle name="Currency 2 2 2 2 9 3 2" xfId="24282" xr:uid="{B19F7B83-C3EC-48DF-8B87-9B71D1B8ABF8}"/>
    <cellStyle name="Currency 2 2 2 2 9 3 2 2" xfId="37974" xr:uid="{6732491E-4E13-46E3-845C-F3CF6B71B2BC}"/>
    <cellStyle name="Currency 2 2 2 2 9 3 2 3" xfId="52857" xr:uid="{35540040-FBFE-4DF4-8963-4FCAC21DA44D}"/>
    <cellStyle name="Currency 2 2 2 2 9 3 3" xfId="17438" xr:uid="{9FC84A6F-0D15-4105-BA93-85D5858E38AA}"/>
    <cellStyle name="Currency 2 2 2 2 9 3 4" xfId="31128" xr:uid="{CBF0A139-C866-4568-A918-E5F29E0266FD}"/>
    <cellStyle name="Currency 2 2 2 2 9 3 5" xfId="46011" xr:uid="{39616309-6DC8-4A48-AB20-2CE4D0CD9A7A}"/>
    <cellStyle name="Currency 2 2 2 2 9 4" xfId="20860" xr:uid="{A523AA23-0612-4BAF-9447-7FBC0E2E5F16}"/>
    <cellStyle name="Currency 2 2 2 2 9 4 2" xfId="34552" xr:uid="{D4DE9BB6-062E-45F5-BBE3-5A8B3377CD68}"/>
    <cellStyle name="Currency 2 2 2 2 9 4 3" xfId="49435" xr:uid="{63A1D679-2DC3-4D05-A4B9-502078EFB977}"/>
    <cellStyle name="Currency 2 2 2 2 9 5" xfId="14016" xr:uid="{EAFD1DA2-AD18-4A5F-AE02-A7ABF68C713E}"/>
    <cellStyle name="Currency 2 2 2 2 9 6" xfId="27706" xr:uid="{09187018-3291-4896-8FD8-58AE7C264478}"/>
    <cellStyle name="Currency 2 2 2 2 9 7" xfId="42589" xr:uid="{9BE99BA3-719D-4BAB-A5AC-FAA8CF7A2D55}"/>
    <cellStyle name="Currency 2 2 2 3" xfId="24" xr:uid="{FCE57155-5B02-4F5F-AB55-5CDE75B10893}"/>
    <cellStyle name="Currency 2 2 2 3 2" xfId="3680" xr:uid="{E8FF0438-44A3-4965-B786-5A563763ACD0}"/>
    <cellStyle name="Currency 2 2 2 3 2 2" xfId="4503" xr:uid="{A0CABFCA-8474-454B-B00B-EA6E9A891491}"/>
    <cellStyle name="Currency 2 2 2 3 3" xfId="4424" xr:uid="{C926E94B-A285-4A9D-BE50-EC3CB7D7C605}"/>
    <cellStyle name="Currency 2 2 2 4" xfId="3681" xr:uid="{FFF78821-5F8B-45DE-AB2A-9B0CD28A53D6}"/>
    <cellStyle name="Currency 2 2 2 4 2" xfId="4504" xr:uid="{664FCA4D-BE67-40FC-AD22-CBE59D0834D7}"/>
    <cellStyle name="Currency 2 2 2 5" xfId="4423" xr:uid="{19ABC8CC-3851-4A1F-B806-312F3B7ED82A}"/>
    <cellStyle name="Currency 2 2 3" xfId="3682" xr:uid="{59A260B7-C1C6-4964-8EFC-5FA45D25D08D}"/>
    <cellStyle name="Currency 2 2 3 2" xfId="4505" xr:uid="{CE7CCCF1-7590-4743-8F2E-984673747679}"/>
    <cellStyle name="Currency 2 2 4" xfId="4422" xr:uid="{C87D5F14-06DB-48AA-B6A6-BA83385AD4A3}"/>
    <cellStyle name="Currency 2 3" xfId="25" xr:uid="{CA6B6294-265D-46E2-B695-90FC2138DFDF}"/>
    <cellStyle name="Currency 2 3 2" xfId="3683" xr:uid="{55C74593-C031-46EF-A300-B83AFAB2B093}"/>
    <cellStyle name="Currency 2 3 2 2" xfId="4506" xr:uid="{CB064DD4-5E0F-4361-859E-81DA5AFD24A3}"/>
    <cellStyle name="Currency 2 3 3" xfId="4425" xr:uid="{C5EEF222-5194-4638-A4B1-FBE0CCFFCADB}"/>
    <cellStyle name="Currency 2 4" xfId="3684" xr:uid="{1DA20EAB-5539-4EC0-BECB-7F6E18691676}"/>
    <cellStyle name="Currency 2 4 2" xfId="4507" xr:uid="{542D0B38-618C-490A-A5AE-40C1FD44F97A}"/>
    <cellStyle name="Currency 2 5" xfId="4421" xr:uid="{09C122AC-1D28-4D05-9149-1E8EB3436C23}"/>
    <cellStyle name="Currency 2 5 2" xfId="4698" xr:uid="{FF240A33-DA6B-4D2A-835E-76B8B14D13DA}"/>
    <cellStyle name="Currency 2 6" xfId="4699" xr:uid="{52304394-D37F-43E8-ABFA-B81F42400CE3}"/>
    <cellStyle name="Currency 3" xfId="26" xr:uid="{90D22365-0AD9-4050-BF71-F6FD0A270C88}"/>
    <cellStyle name="Currency 3 2" xfId="27" xr:uid="{07B688C8-CF04-4C15-BA9A-C2184FD6A93F}"/>
    <cellStyle name="Currency 3 2 2" xfId="3685" xr:uid="{75332E5F-4517-4A72-B340-06CB937AA978}"/>
    <cellStyle name="Currency 3 2 2 2" xfId="4508" xr:uid="{2CAEC99A-B8C7-4AC2-95E4-91A494CBB655}"/>
    <cellStyle name="Currency 3 2 3" xfId="4427" xr:uid="{DAD8905B-F32D-486F-98FD-EB0057FE157A}"/>
    <cellStyle name="Currency 3 3" xfId="28" xr:uid="{D2BFF527-9D15-4C7E-9B88-7A7ED4C40103}"/>
    <cellStyle name="Currency 3 3 2" xfId="3686" xr:uid="{95DD47AA-B09E-4D58-A247-6507188EC8FF}"/>
    <cellStyle name="Currency 3 3 2 2" xfId="4509" xr:uid="{A5FD7F35-9935-460C-99A9-2C482A8A8926}"/>
    <cellStyle name="Currency 3 3 3" xfId="4428" xr:uid="{1498D812-94C1-40F4-A769-5565C6C16A81}"/>
    <cellStyle name="Currency 3 4" xfId="29" xr:uid="{C9CE3A78-C021-4939-986D-A78DCB24E5A1}"/>
    <cellStyle name="Currency 3 4 2" xfId="3687" xr:uid="{7F419AC0-EED9-4D83-8A9B-A8A61F082EEC}"/>
    <cellStyle name="Currency 3 4 2 2" xfId="4510" xr:uid="{FC889B03-253B-4596-8D21-78B1D0C71E8D}"/>
    <cellStyle name="Currency 3 4 3" xfId="4429" xr:uid="{0EDB8468-5005-4329-A345-EC72DF1031D8}"/>
    <cellStyle name="Currency 3 5" xfId="3688" xr:uid="{76AAD02E-6B37-4967-8DC3-7ED57CF9C740}"/>
    <cellStyle name="Currency 3 5 2" xfId="4511" xr:uid="{9D8FD183-58E5-4C38-B88C-9CAB72298A11}"/>
    <cellStyle name="Currency 3 6" xfId="4426" xr:uid="{12D24469-A778-4AED-B77E-696DB0750574}"/>
    <cellStyle name="Currency 4" xfId="30" xr:uid="{D9B6BDC0-2636-45DE-B015-6AEDA803975D}"/>
    <cellStyle name="Currency 4 2" xfId="31" xr:uid="{0521FEC3-91C3-47FF-A4B3-CBD08D615C3F}"/>
    <cellStyle name="Currency 4 2 2" xfId="3689" xr:uid="{DBC56C88-CB61-4D1F-8E27-D5CD52A724D0}"/>
    <cellStyle name="Currency 4 2 2 2" xfId="4512" xr:uid="{B735C759-C2E0-4FAC-A23B-C225FA8C601C}"/>
    <cellStyle name="Currency 4 2 3" xfId="4431" xr:uid="{727EB93E-A844-4130-98F4-CBD722B82436}"/>
    <cellStyle name="Currency 4 3" xfId="32" xr:uid="{2B5FEC78-B6FD-4FBB-8094-7B55ABFA45EB}"/>
    <cellStyle name="Currency 4 3 2" xfId="3690" xr:uid="{CC032CFC-E69C-4F6B-9092-D674E8C9E79D}"/>
    <cellStyle name="Currency 4 3 2 2" xfId="4513" xr:uid="{0DFE6978-A3DE-4DB7-B747-87351DADEE07}"/>
    <cellStyle name="Currency 4 3 3" xfId="4432" xr:uid="{71C33AF8-DF2A-4C96-9E18-B61F0E8B29AE}"/>
    <cellStyle name="Currency 4 4" xfId="3691" xr:uid="{85A56693-1CF1-49E4-B489-40DB049C904F}"/>
    <cellStyle name="Currency 4 4 2" xfId="4514" xr:uid="{992CAF89-0C19-4C52-B75C-1EA2C8D6196C}"/>
    <cellStyle name="Currency 4 5" xfId="4301" xr:uid="{1D19192D-423D-4DDA-AD91-CA86CE1D8EB1}"/>
    <cellStyle name="Currency 4 5 2" xfId="4735" xr:uid="{121A4D96-8FB8-4B70-8AB5-0D58479AAEA3}"/>
    <cellStyle name="Currency 4 5 3" xfId="4924" xr:uid="{05C01734-5FB2-451A-9C25-3B3CC71BAC94}"/>
    <cellStyle name="Currency 4 5 3 2" xfId="5519" xr:uid="{0DE6BF9D-FA9F-474D-9BF7-8FD9AB7AA3FA}"/>
    <cellStyle name="Currency 4 5 3 2 2" xfId="42130" xr:uid="{6B4AFCAB-F8FF-4C4D-AD40-AF50D219F69D}"/>
    <cellStyle name="Currency 4 5 3 2 3" xfId="6715" xr:uid="{602D2D90-647A-436E-9E5A-7F645ED48611}"/>
    <cellStyle name="Currency 4 5 3 2 4" xfId="6123" xr:uid="{715CD2FD-AB9B-41B2-A965-2BC05F8AD1F3}"/>
    <cellStyle name="Currency 4 5 3 3" xfId="4964" xr:uid="{42378B5B-0FD0-423A-87CD-48FFEAC6A269}"/>
    <cellStyle name="Currency 4 5 3 4" xfId="41578" xr:uid="{68095CC6-8A6B-4A8A-807A-6E68B24EC3DF}"/>
    <cellStyle name="Currency 4 5 3 5" xfId="6171" xr:uid="{68843C60-AB15-4D59-903E-E94982AAFAB3}"/>
    <cellStyle name="Currency 4 5 3 6" xfId="5579" xr:uid="{DCB33F8B-43F5-4B45-A33B-D6822CC148CC}"/>
    <cellStyle name="Currency 4 5 4" xfId="4901" xr:uid="{0A1033F3-934D-423B-B820-887B17BC4C73}"/>
    <cellStyle name="Currency 4 5 5" xfId="41524" xr:uid="{4AA7745B-7E1C-4172-8A30-C08009CF2B06}"/>
    <cellStyle name="Currency 4 5 6" xfId="6148" xr:uid="{E8476B15-770C-47C2-BB97-BA373B9F90B2}"/>
    <cellStyle name="Currency 4 5 7" xfId="5556" xr:uid="{3D9FC068-909B-468D-977C-CDAC4ACCF868}"/>
    <cellStyle name="Currency 4 5 8" xfId="4718" xr:uid="{30E966A2-121A-4994-9696-2C4AD2C590FF}"/>
    <cellStyle name="Currency 4 6" xfId="4430" xr:uid="{CABAF753-AACF-4E22-8795-EE27E576A6E9}"/>
    <cellStyle name="Currency 5" xfId="33" xr:uid="{AEC70295-9D29-4270-9B00-13E8043B42E0}"/>
    <cellStyle name="Currency 5 10" xfId="7171" xr:uid="{B3EDFB93-0A97-4EF5-9407-F38A8AE5ED92}"/>
    <cellStyle name="Currency 5 10 2" xfId="8884" xr:uid="{92D6794C-6AF1-4FA7-BD28-0EF5329B5551}"/>
    <cellStyle name="Currency 5 10 2 2" xfId="12306" xr:uid="{D68E2239-EB89-4BD1-B914-6BC7FA938170}"/>
    <cellStyle name="Currency 5 10 2 2 2" xfId="25996" xr:uid="{9D1B27D4-B394-4222-AFCC-A8E4FF8CDFF9}"/>
    <cellStyle name="Currency 5 10 2 2 2 2" xfId="39688" xr:uid="{3177FF01-1C1A-4B3A-8E23-1A1F800D9B11}"/>
    <cellStyle name="Currency 5 10 2 2 2 3" xfId="54571" xr:uid="{546AD1B8-3DD7-45A4-A79B-7128CE5EEF81}"/>
    <cellStyle name="Currency 5 10 2 2 3" xfId="19152" xr:uid="{42005DC3-F08E-4C81-88B9-644A3433893A}"/>
    <cellStyle name="Currency 5 10 2 2 4" xfId="32842" xr:uid="{BC65AF28-E79F-4719-A321-4F9A934610BA}"/>
    <cellStyle name="Currency 5 10 2 2 5" xfId="47725" xr:uid="{FBC3DCB6-5AFD-4FDA-B3CC-BBED35E35FA5}"/>
    <cellStyle name="Currency 5 10 2 3" xfId="22574" xr:uid="{C9E2F7DD-8114-49E0-B05B-E1FE011A5905}"/>
    <cellStyle name="Currency 5 10 2 3 2" xfId="36266" xr:uid="{A951975C-D7B6-4B56-AED2-E246FCFB727C}"/>
    <cellStyle name="Currency 5 10 2 3 3" xfId="51149" xr:uid="{737843F9-3903-48C8-9DA4-7960B675DD28}"/>
    <cellStyle name="Currency 5 10 2 4" xfId="15730" xr:uid="{CE345C6F-760D-43CF-8752-8A58E9F4EEE1}"/>
    <cellStyle name="Currency 5 10 2 5" xfId="29420" xr:uid="{8F1F7BCC-EE55-4866-BD47-5C9F3332114E}"/>
    <cellStyle name="Currency 5 10 2 6" xfId="44303" xr:uid="{492532B3-7FD8-4EE4-B0A0-4BD8E42BCBBE}"/>
    <cellStyle name="Currency 5 10 3" xfId="10594" xr:uid="{6FF05DC6-8B52-4F70-B3F8-129A378E62B6}"/>
    <cellStyle name="Currency 5 10 3 2" xfId="24284" xr:uid="{C946EBB5-052F-43B2-A7F0-2FFF5DE9610F}"/>
    <cellStyle name="Currency 5 10 3 2 2" xfId="37976" xr:uid="{D7D36D36-98B6-4C24-A928-B69CE26B3C32}"/>
    <cellStyle name="Currency 5 10 3 2 3" xfId="52859" xr:uid="{67B41B2A-D0D4-4B84-8755-A0DB2156348F}"/>
    <cellStyle name="Currency 5 10 3 3" xfId="17440" xr:uid="{C48A13EE-EBDB-4F6C-AB66-D0A9A4F4AA69}"/>
    <cellStyle name="Currency 5 10 3 4" xfId="31130" xr:uid="{2496B832-56A1-4844-8594-F139B2243B54}"/>
    <cellStyle name="Currency 5 10 3 5" xfId="46013" xr:uid="{BB4C8AA3-0487-4FD3-BD5D-811152F08AB6}"/>
    <cellStyle name="Currency 5 10 4" xfId="20862" xr:uid="{25EC09A6-F863-4B60-9DF6-EB97B0AC5734}"/>
    <cellStyle name="Currency 5 10 4 2" xfId="34554" xr:uid="{4B18D187-790E-4D34-B345-922BDD33A8CF}"/>
    <cellStyle name="Currency 5 10 4 3" xfId="49437" xr:uid="{5E5F41BF-08F4-4E58-9962-AAE357E9FFA7}"/>
    <cellStyle name="Currency 5 10 5" xfId="14018" xr:uid="{22983393-472D-4558-90E0-3D806BD5C4C9}"/>
    <cellStyle name="Currency 5 10 6" xfId="27708" xr:uid="{6512F33F-5E5E-47BD-9DA7-0B2B098598B2}"/>
    <cellStyle name="Currency 5 10 7" xfId="42591" xr:uid="{9BD5EB96-BF70-4C9E-9720-61FB1BF33A46}"/>
    <cellStyle name="Currency 5 11" xfId="7172" xr:uid="{1E126934-A490-4DC6-A1B7-A95D2E978606}"/>
    <cellStyle name="Currency 5 11 2" xfId="8885" xr:uid="{D071E567-B035-48BE-885B-5346559E7872}"/>
    <cellStyle name="Currency 5 11 2 2" xfId="12307" xr:uid="{F6AAFB41-5845-4E1E-B0E3-23ADDE36E205}"/>
    <cellStyle name="Currency 5 11 2 2 2" xfId="25997" xr:uid="{153A4A8A-22FE-43D0-872A-3A5662C7D665}"/>
    <cellStyle name="Currency 5 11 2 2 2 2" xfId="39689" xr:uid="{A448794E-7258-479B-9F95-8FC9507A7950}"/>
    <cellStyle name="Currency 5 11 2 2 2 3" xfId="54572" xr:uid="{D4EBF142-9054-4EA2-9F22-4CC80A7CC1EA}"/>
    <cellStyle name="Currency 5 11 2 2 3" xfId="19153" xr:uid="{1D629D01-9727-427E-BAD6-894C667D3CBE}"/>
    <cellStyle name="Currency 5 11 2 2 4" xfId="32843" xr:uid="{59D4092D-FDC6-4B02-AEE8-7810213A5BAA}"/>
    <cellStyle name="Currency 5 11 2 2 5" xfId="47726" xr:uid="{E9489916-00FF-4650-8B02-6BC88FAEB6BE}"/>
    <cellStyle name="Currency 5 11 2 3" xfId="22575" xr:uid="{C070C067-BA1C-4BDF-8BAB-1AD5F64B41C4}"/>
    <cellStyle name="Currency 5 11 2 3 2" xfId="36267" xr:uid="{D89CCBBA-F051-4A22-A6E1-D053B0DFC7C7}"/>
    <cellStyle name="Currency 5 11 2 3 3" xfId="51150" xr:uid="{4F4FE32A-7D52-4E1E-8372-476C579850C3}"/>
    <cellStyle name="Currency 5 11 2 4" xfId="15731" xr:uid="{AA14F04E-FF93-4324-ABC4-AEDAB3B63BE0}"/>
    <cellStyle name="Currency 5 11 2 5" xfId="29421" xr:uid="{E2B8FBE0-0971-4D5A-B700-AD575F69EEAB}"/>
    <cellStyle name="Currency 5 11 2 6" xfId="44304" xr:uid="{A6C0856F-9CF9-43B8-BB8A-F6077DA77CF9}"/>
    <cellStyle name="Currency 5 11 3" xfId="10595" xr:uid="{34AFDCDC-30EC-4EFE-B1D2-6F90D822C04D}"/>
    <cellStyle name="Currency 5 11 3 2" xfId="24285" xr:uid="{20ACC2C1-07F8-466E-94C9-A07774A7D0FB}"/>
    <cellStyle name="Currency 5 11 3 2 2" xfId="37977" xr:uid="{1AD55149-E40C-4411-B3EC-030FD116A4B7}"/>
    <cellStyle name="Currency 5 11 3 2 3" xfId="52860" xr:uid="{87581417-453E-4F8C-9294-408C11636E5A}"/>
    <cellStyle name="Currency 5 11 3 3" xfId="17441" xr:uid="{C32E13DB-8D02-4D2A-9F4B-58505D7A6E0F}"/>
    <cellStyle name="Currency 5 11 3 4" xfId="31131" xr:uid="{866580DE-2121-4256-B8F8-73105D820BDD}"/>
    <cellStyle name="Currency 5 11 3 5" xfId="46014" xr:uid="{E362596B-AA47-4575-A83A-0FAC6149A3BE}"/>
    <cellStyle name="Currency 5 11 4" xfId="20863" xr:uid="{61205643-E59D-4835-91C9-3507F6788E64}"/>
    <cellStyle name="Currency 5 11 4 2" xfId="34555" xr:uid="{5AEC92A8-91F0-4860-8A06-B93CD9498707}"/>
    <cellStyle name="Currency 5 11 4 3" xfId="49438" xr:uid="{96FCCD49-4F48-4CE1-8B57-E77A7B65AB6B}"/>
    <cellStyle name="Currency 5 11 5" xfId="14019" xr:uid="{E9CFC6C6-2BDF-4BAB-874F-9AF578692538}"/>
    <cellStyle name="Currency 5 11 6" xfId="27709" xr:uid="{7878E157-9F96-4E01-B4FC-F02853272F49}"/>
    <cellStyle name="Currency 5 11 7" xfId="42592" xr:uid="{55789DF4-7425-445F-8D4B-F39F6F3C5D18}"/>
    <cellStyle name="Currency 5 12" xfId="8883" xr:uid="{7433BE44-4073-4BF4-BB96-0D36585598DB}"/>
    <cellStyle name="Currency 5 12 2" xfId="12305" xr:uid="{1E252C89-47D0-471F-9D97-9D0A1C233015}"/>
    <cellStyle name="Currency 5 12 2 2" xfId="25995" xr:uid="{63DC293F-17A9-412E-BC0A-67C4856315A6}"/>
    <cellStyle name="Currency 5 12 2 2 2" xfId="39687" xr:uid="{4B74AF42-780B-4C07-87A7-92F6D952E39F}"/>
    <cellStyle name="Currency 5 12 2 2 3" xfId="54570" xr:uid="{6BBE0036-6327-4A73-B1B4-72EC76F62E72}"/>
    <cellStyle name="Currency 5 12 2 3" xfId="19151" xr:uid="{055A837E-D589-4DCD-B364-4F1572256F6C}"/>
    <cellStyle name="Currency 5 12 2 4" xfId="32841" xr:uid="{B0E48E44-C9DE-478A-8BE5-8F26AAF93AB5}"/>
    <cellStyle name="Currency 5 12 2 5" xfId="47724" xr:uid="{12DF0CDB-8EC1-4701-9D43-225F042CA7A8}"/>
    <cellStyle name="Currency 5 12 3" xfId="22573" xr:uid="{7C58A0AF-8285-40B5-A9D5-D01A73331696}"/>
    <cellStyle name="Currency 5 12 3 2" xfId="36265" xr:uid="{F7BEE121-BD3E-400B-A29D-D23C2698A7A5}"/>
    <cellStyle name="Currency 5 12 3 3" xfId="51148" xr:uid="{821FB90E-645E-4527-BEA4-751705A3D7E8}"/>
    <cellStyle name="Currency 5 12 4" xfId="15729" xr:uid="{086CE89B-81B5-4A61-9D91-78F3188CCD02}"/>
    <cellStyle name="Currency 5 12 5" xfId="29419" xr:uid="{C09F0489-2B51-4C35-8518-587960A8F9BA}"/>
    <cellStyle name="Currency 5 12 6" xfId="44302" xr:uid="{0ACB32AF-CE71-4254-9DB1-AAB91D7617F2}"/>
    <cellStyle name="Currency 5 13" xfId="10593" xr:uid="{2FFB7B25-855D-408C-93DD-42BDE962BCEE}"/>
    <cellStyle name="Currency 5 13 2" xfId="24283" xr:uid="{2080FAE3-F19C-4431-8C29-A5CA07D2E055}"/>
    <cellStyle name="Currency 5 13 2 2" xfId="37975" xr:uid="{6FCF2838-C446-47B2-AAAD-69DF5005724C}"/>
    <cellStyle name="Currency 5 13 2 3" xfId="52858" xr:uid="{EA926737-97E6-42E6-B8D7-C1DE38F17932}"/>
    <cellStyle name="Currency 5 13 3" xfId="17439" xr:uid="{BCE28BD6-E235-4EFE-A2A7-4EFE084BA584}"/>
    <cellStyle name="Currency 5 13 4" xfId="31129" xr:uid="{7B756A86-3BD3-4CED-9928-D491C35F8390}"/>
    <cellStyle name="Currency 5 13 5" xfId="46012" xr:uid="{7CA2EE18-DDD1-4B40-BB1B-FD6C41575241}"/>
    <cellStyle name="Currency 5 14" xfId="20861" xr:uid="{07CB9521-5E81-477D-A989-0328BF817D41}"/>
    <cellStyle name="Currency 5 14 2" xfId="34553" xr:uid="{70262B2B-0E77-42B8-925E-E23E92852C8D}"/>
    <cellStyle name="Currency 5 14 3" xfId="49436" xr:uid="{145CED42-FEAF-43B2-A79A-BDAF1CF8BCDE}"/>
    <cellStyle name="Currency 5 15" xfId="14017" xr:uid="{3AC63AB7-2950-4317-94C7-006CBB328E48}"/>
    <cellStyle name="Currency 5 15 2" xfId="40954" xr:uid="{284E1106-9E17-4FAC-9761-8CAE84E7C02C}"/>
    <cellStyle name="Currency 5 16" xfId="27707" xr:uid="{A67F8926-5EF1-4997-85D4-DDFB4CAB31DE}"/>
    <cellStyle name="Currency 5 17" xfId="42590" xr:uid="{8EB5AAF1-824D-49BC-99C2-D48AFE17EC6A}"/>
    <cellStyle name="Currency 5 18" xfId="7170" xr:uid="{E7076191-6A5C-401D-9BD7-AD17D20A1F60}"/>
    <cellStyle name="Currency 5 19" xfId="6133" xr:uid="{9FCF4094-EEA6-4E1D-95DE-74FF00E259E4}"/>
    <cellStyle name="Currency 5 2" xfId="34" xr:uid="{68F8F7F0-59CE-41E3-9DE4-B78AE45F9297}"/>
    <cellStyle name="Currency 5 2 2" xfId="3692" xr:uid="{10A845E7-E7BB-4E89-9845-006DACFCD287}"/>
    <cellStyle name="Currency 5 2 2 2" xfId="4515" xr:uid="{39723B74-92F6-410B-9B58-117B6190FF81}"/>
    <cellStyle name="Currency 5 2 3" xfId="4433" xr:uid="{56311E29-F44F-463A-A4A3-98344BAC5806}"/>
    <cellStyle name="Currency 5 20" xfId="5541" xr:uid="{1B72B2FC-1EF2-4331-9931-BF00C9F44EE5}"/>
    <cellStyle name="Currency 5 21" xfId="4677" xr:uid="{0AB2554A-7706-4EA2-9273-DA5A37E8D1D2}"/>
    <cellStyle name="Currency 5 3" xfId="4302" xr:uid="{E09771DC-49D8-4984-96F7-C4256992131F}"/>
    <cellStyle name="Currency 5 3 10" xfId="8886" xr:uid="{77A565A8-9C27-4D9B-B953-FA538BCEA33E}"/>
    <cellStyle name="Currency 5 3 10 2" xfId="12308" xr:uid="{4AC85C9A-B03D-40BA-B0AE-F75D10DB1910}"/>
    <cellStyle name="Currency 5 3 10 2 2" xfId="25998" xr:uid="{08311318-BC3F-4820-BC61-07E95E3EF052}"/>
    <cellStyle name="Currency 5 3 10 2 2 2" xfId="39690" xr:uid="{EEBB41A8-16B4-4D46-88B5-03E454031004}"/>
    <cellStyle name="Currency 5 3 10 2 2 3" xfId="54573" xr:uid="{E7382A4F-730B-4191-BC40-B50840CCF77D}"/>
    <cellStyle name="Currency 5 3 10 2 3" xfId="19154" xr:uid="{7E327B20-5BBE-44EF-85B0-5980477B827F}"/>
    <cellStyle name="Currency 5 3 10 2 4" xfId="32844" xr:uid="{C050021E-0718-4BD4-817E-2398C6EBC392}"/>
    <cellStyle name="Currency 5 3 10 2 5" xfId="47727" xr:uid="{A45D4112-2F75-440A-8FCC-4F6322275510}"/>
    <cellStyle name="Currency 5 3 10 3" xfId="22576" xr:uid="{B7C4DDAC-AB57-41BA-AB8E-517CB3A64AC8}"/>
    <cellStyle name="Currency 5 3 10 3 2" xfId="36268" xr:uid="{41722087-78A9-4B16-BE6B-3577D1412368}"/>
    <cellStyle name="Currency 5 3 10 3 3" xfId="51151" xr:uid="{A958B8FF-BBA3-4150-9E52-2E6B23D48ECA}"/>
    <cellStyle name="Currency 5 3 10 4" xfId="15732" xr:uid="{00BDB078-C3EE-4AC2-A9AD-7B8E04195EF0}"/>
    <cellStyle name="Currency 5 3 10 5" xfId="29422" xr:uid="{31305694-B35E-4B40-8DD1-F55B7B5CCB69}"/>
    <cellStyle name="Currency 5 3 10 6" xfId="44305" xr:uid="{AC5F08CE-F5D4-4297-99EF-DC79291D27EF}"/>
    <cellStyle name="Currency 5 3 11" xfId="10596" xr:uid="{DA548763-1E96-4DC0-AB6B-5B036C9BC0EE}"/>
    <cellStyle name="Currency 5 3 11 2" xfId="24286" xr:uid="{D9CCC1F4-AD83-4C16-9E9C-5ABDAF7972CA}"/>
    <cellStyle name="Currency 5 3 11 2 2" xfId="37978" xr:uid="{F08B3F54-ED6B-4F19-8C73-3A0C7055B66D}"/>
    <cellStyle name="Currency 5 3 11 2 3" xfId="52861" xr:uid="{27B10AEC-E2DD-4F30-9EA4-A55B680553B2}"/>
    <cellStyle name="Currency 5 3 11 3" xfId="17442" xr:uid="{A5657678-2A80-4BF2-AEFB-2C9876775AE4}"/>
    <cellStyle name="Currency 5 3 11 4" xfId="31132" xr:uid="{BE26A12C-E410-45B5-BBF5-53BF7BAD48CB}"/>
    <cellStyle name="Currency 5 3 11 5" xfId="46015" xr:uid="{54598DFD-6DAF-4A75-98DF-B7D3FC133D39}"/>
    <cellStyle name="Currency 5 3 12" xfId="20864" xr:uid="{FE835379-DE5F-4D5E-8C1C-E8924320BE26}"/>
    <cellStyle name="Currency 5 3 12 2" xfId="34556" xr:uid="{ABFA77D9-A9F2-45E3-BBB3-5198BF60F381}"/>
    <cellStyle name="Currency 5 3 12 3" xfId="49439" xr:uid="{0F9C48A5-2613-4A17-A4B4-75EB88E99D6F}"/>
    <cellStyle name="Currency 5 3 13" xfId="14020" xr:uid="{D7262A6F-76EB-4052-A99E-306CCCD3EF0C}"/>
    <cellStyle name="Currency 5 3 13 2" xfId="41525" xr:uid="{B2A258AA-80A9-4B78-8D34-0B6316AD7E64}"/>
    <cellStyle name="Currency 5 3 14" xfId="27710" xr:uid="{68719A44-AD6C-414B-8682-49C18FC50C6E}"/>
    <cellStyle name="Currency 5 3 15" xfId="42593" xr:uid="{3EC3A880-6978-4DBF-8EFA-0E73F3B25711}"/>
    <cellStyle name="Currency 5 3 16" xfId="7173" xr:uid="{78AF0C45-B7EE-4AF8-9092-066F2EF54632}"/>
    <cellStyle name="Currency 5 3 17" xfId="6149" xr:uid="{91186481-CE7B-447F-8A03-3F6C12F69173}"/>
    <cellStyle name="Currency 5 3 18" xfId="5557" xr:uid="{9F027532-B2B7-431E-9217-5A12D5DB6228}"/>
    <cellStyle name="Currency 5 3 19" xfId="4719" xr:uid="{944DAB09-2E0A-4373-98DA-494183179207}"/>
    <cellStyle name="Currency 5 3 2" xfId="4736" xr:uid="{15ADCD95-D406-4607-ADBA-DAE989F856A2}"/>
    <cellStyle name="Currency 5 3 2 10" xfId="20865" xr:uid="{6A59EFB7-75E0-4524-AFEF-1C4896BD3303}"/>
    <cellStyle name="Currency 5 3 2 10 2" xfId="34557" xr:uid="{00B6A2AE-822B-46DF-ADAB-0E8B15600505}"/>
    <cellStyle name="Currency 5 3 2 10 3" xfId="49440" xr:uid="{5FDAA53A-AFD0-4D04-98AE-080962EECC23}"/>
    <cellStyle name="Currency 5 3 2 11" xfId="14021" xr:uid="{89ACBD41-FC23-4353-BE5F-72C0EC574501}"/>
    <cellStyle name="Currency 5 3 2 11 2" xfId="41542" xr:uid="{0B232BB7-EBA8-4B93-8CFB-474B201F5DB7}"/>
    <cellStyle name="Currency 5 3 2 12" xfId="27711" xr:uid="{DDBFC3BD-820E-409B-B5AF-DDC39F740D06}"/>
    <cellStyle name="Currency 5 3 2 13" xfId="42594" xr:uid="{913FCC0B-C1F2-4AFF-B85A-E00C146D1A9F}"/>
    <cellStyle name="Currency 5 3 2 14" xfId="7174" xr:uid="{17CD447B-8AC8-44F5-BA92-BB6D75F4F5B1}"/>
    <cellStyle name="Currency 5 3 2 2" xfId="5509" xr:uid="{EBAD9733-B4EA-4BD0-A77C-BA4891C66B1D}"/>
    <cellStyle name="Currency 5 3 2 2 10" xfId="14022" xr:uid="{3B8BA508-235B-47E6-B301-34FE6F182F4F}"/>
    <cellStyle name="Currency 5 3 2 2 10 2" xfId="42128" xr:uid="{E052F2FB-C089-4748-9788-FACD00AAE52D}"/>
    <cellStyle name="Currency 5 3 2 2 11" xfId="27712" xr:uid="{C4871452-AA9F-48A1-9DD3-582617D16882}"/>
    <cellStyle name="Currency 5 3 2 2 12" xfId="42595" xr:uid="{1A0CCEA4-5D92-45B1-830C-9124B68293BD}"/>
    <cellStyle name="Currency 5 3 2 2 13" xfId="7175" xr:uid="{9A20C4B7-EEEE-452D-AF53-4A242741C4FB}"/>
    <cellStyle name="Currency 5 3 2 2 2" xfId="7176" xr:uid="{F0AD2E7D-59CC-4CBB-97BB-7917AC870B3F}"/>
    <cellStyle name="Currency 5 3 2 2 2 10" xfId="42596" xr:uid="{78F1D999-2D01-4758-A08C-AF55808E1572}"/>
    <cellStyle name="Currency 5 3 2 2 2 2" xfId="7177" xr:uid="{24FEFFAB-5126-456A-AB1E-AF2B679B0EEA}"/>
    <cellStyle name="Currency 5 3 2 2 2 2 2" xfId="7178" xr:uid="{EF38C38E-06F4-4DBB-A401-32440FCD69C8}"/>
    <cellStyle name="Currency 5 3 2 2 2 2 2 2" xfId="8891" xr:uid="{6010E71C-DCA9-48E8-AFD7-871C8FEF0033}"/>
    <cellStyle name="Currency 5 3 2 2 2 2 2 2 2" xfId="12313" xr:uid="{4BE36817-E808-45F6-AD93-657523DE0A51}"/>
    <cellStyle name="Currency 5 3 2 2 2 2 2 2 2 2" xfId="26003" xr:uid="{CE0C7DFF-9D85-44AE-89A1-9EC95AA845E4}"/>
    <cellStyle name="Currency 5 3 2 2 2 2 2 2 2 2 2" xfId="39695" xr:uid="{15B8EEE9-98F9-400C-90B1-E527B053790A}"/>
    <cellStyle name="Currency 5 3 2 2 2 2 2 2 2 2 3" xfId="54578" xr:uid="{D0EB5BC3-A8EB-4AC5-9D51-E282B8E7A9A9}"/>
    <cellStyle name="Currency 5 3 2 2 2 2 2 2 2 3" xfId="19159" xr:uid="{6CA6FC3B-283F-4577-9E43-B9F282811F24}"/>
    <cellStyle name="Currency 5 3 2 2 2 2 2 2 2 4" xfId="32849" xr:uid="{FB84BACD-D682-4480-A842-C2E3EDB96232}"/>
    <cellStyle name="Currency 5 3 2 2 2 2 2 2 2 5" xfId="47732" xr:uid="{85DD2D80-93C5-458D-AC87-EDEBC193A441}"/>
    <cellStyle name="Currency 5 3 2 2 2 2 2 2 3" xfId="22581" xr:uid="{2667BBF6-9D2A-40A0-B342-99F2D75D745A}"/>
    <cellStyle name="Currency 5 3 2 2 2 2 2 2 3 2" xfId="36273" xr:uid="{FF0F9496-B16E-4801-9A63-38BF2DEABDC1}"/>
    <cellStyle name="Currency 5 3 2 2 2 2 2 2 3 3" xfId="51156" xr:uid="{1BE3FA90-C09C-4A94-86E5-FE10272FFB56}"/>
    <cellStyle name="Currency 5 3 2 2 2 2 2 2 4" xfId="15737" xr:uid="{30B6734E-7561-46AE-8779-6BD316C8F33C}"/>
    <cellStyle name="Currency 5 3 2 2 2 2 2 2 5" xfId="29427" xr:uid="{AB694935-DC8A-4399-A5C3-3BD2532BA503}"/>
    <cellStyle name="Currency 5 3 2 2 2 2 2 2 6" xfId="44310" xr:uid="{5E192A30-37FC-4496-9D98-5E19F4973372}"/>
    <cellStyle name="Currency 5 3 2 2 2 2 2 3" xfId="10601" xr:uid="{07684809-13D7-4780-B630-6624E8D2C1CE}"/>
    <cellStyle name="Currency 5 3 2 2 2 2 2 3 2" xfId="24291" xr:uid="{A589645E-7B89-4729-9D24-020E4B094A25}"/>
    <cellStyle name="Currency 5 3 2 2 2 2 2 3 2 2" xfId="37983" xr:uid="{A9CE261A-AFFF-4C8E-81C8-4BAE016FD952}"/>
    <cellStyle name="Currency 5 3 2 2 2 2 2 3 2 3" xfId="52866" xr:uid="{55D5D83A-A415-4522-8895-95BBECDE3C76}"/>
    <cellStyle name="Currency 5 3 2 2 2 2 2 3 3" xfId="17447" xr:uid="{549C4153-1D37-4489-9127-2BE4A19BBE4A}"/>
    <cellStyle name="Currency 5 3 2 2 2 2 2 3 4" xfId="31137" xr:uid="{49224E21-4A5E-4D5F-B06E-8A2CCC22ACDA}"/>
    <cellStyle name="Currency 5 3 2 2 2 2 2 3 5" xfId="46020" xr:uid="{49559B19-B64A-4AB2-80E6-38C05A6DE2D3}"/>
    <cellStyle name="Currency 5 3 2 2 2 2 2 4" xfId="20869" xr:uid="{8BE9C449-BDF8-407B-8CC0-CE013C30D4BF}"/>
    <cellStyle name="Currency 5 3 2 2 2 2 2 4 2" xfId="34561" xr:uid="{65FACDCA-81DC-4D4F-9F13-F515C3237DB1}"/>
    <cellStyle name="Currency 5 3 2 2 2 2 2 4 3" xfId="49444" xr:uid="{E7A69505-6A7B-4555-9E9C-8BBE70C579F5}"/>
    <cellStyle name="Currency 5 3 2 2 2 2 2 5" xfId="14025" xr:uid="{D475ED1F-5EDC-48AF-A66C-7665A16CAEBC}"/>
    <cellStyle name="Currency 5 3 2 2 2 2 2 6" xfId="27715" xr:uid="{EC521500-FF39-4BD4-83DF-150FF10FDE51}"/>
    <cellStyle name="Currency 5 3 2 2 2 2 2 7" xfId="42598" xr:uid="{DD38458A-F230-4DEE-9416-0317AE4D1709}"/>
    <cellStyle name="Currency 5 3 2 2 2 2 3" xfId="8890" xr:uid="{6F17086B-B1F1-49D0-B048-467DCB388F27}"/>
    <cellStyle name="Currency 5 3 2 2 2 2 3 2" xfId="12312" xr:uid="{811C9C30-738D-42FC-8667-236551E16AAF}"/>
    <cellStyle name="Currency 5 3 2 2 2 2 3 2 2" xfId="26002" xr:uid="{3D204943-E663-48AC-9409-8D416BE97A79}"/>
    <cellStyle name="Currency 5 3 2 2 2 2 3 2 2 2" xfId="39694" xr:uid="{BFF01F6D-8668-4024-A26B-5F0AF2D2F40C}"/>
    <cellStyle name="Currency 5 3 2 2 2 2 3 2 2 3" xfId="54577" xr:uid="{292B21B0-EC61-4910-BF65-12E843CBADCC}"/>
    <cellStyle name="Currency 5 3 2 2 2 2 3 2 3" xfId="19158" xr:uid="{43D4EFFB-8886-4886-B8AF-19567A783179}"/>
    <cellStyle name="Currency 5 3 2 2 2 2 3 2 4" xfId="32848" xr:uid="{4715BB6D-728E-4E92-8B34-037B8E840F83}"/>
    <cellStyle name="Currency 5 3 2 2 2 2 3 2 5" xfId="47731" xr:uid="{C99ADA23-0F47-4BFE-B971-D7702544727E}"/>
    <cellStyle name="Currency 5 3 2 2 2 2 3 3" xfId="22580" xr:uid="{8DD2206B-9555-4415-8024-7857A4A3709C}"/>
    <cellStyle name="Currency 5 3 2 2 2 2 3 3 2" xfId="36272" xr:uid="{5502020E-8B22-4B67-BBFC-EE7DE0B861B6}"/>
    <cellStyle name="Currency 5 3 2 2 2 2 3 3 3" xfId="51155" xr:uid="{AFE71AE6-C801-4AF2-B2BF-802E378FC923}"/>
    <cellStyle name="Currency 5 3 2 2 2 2 3 4" xfId="15736" xr:uid="{09535FF8-C683-468B-8F4A-52290076B908}"/>
    <cellStyle name="Currency 5 3 2 2 2 2 3 5" xfId="29426" xr:uid="{E04E889A-2BD2-4604-80DB-363E2450FC91}"/>
    <cellStyle name="Currency 5 3 2 2 2 2 3 6" xfId="44309" xr:uid="{7B6D5FB4-7CC5-4CB0-AF77-7CA2C2C86347}"/>
    <cellStyle name="Currency 5 3 2 2 2 2 4" xfId="10600" xr:uid="{6F649B48-A06C-4598-91FE-35C603042368}"/>
    <cellStyle name="Currency 5 3 2 2 2 2 4 2" xfId="24290" xr:uid="{E2225E12-612F-499E-8832-0F7AB68987BC}"/>
    <cellStyle name="Currency 5 3 2 2 2 2 4 2 2" xfId="37982" xr:uid="{8ACFC99E-A482-43A0-8B8C-CD4F81165A55}"/>
    <cellStyle name="Currency 5 3 2 2 2 2 4 2 3" xfId="52865" xr:uid="{C6558A8C-69D3-4D6B-BC91-2640CA991FF4}"/>
    <cellStyle name="Currency 5 3 2 2 2 2 4 3" xfId="17446" xr:uid="{56452B5A-EA1D-4A70-B36F-5536D21FC5A9}"/>
    <cellStyle name="Currency 5 3 2 2 2 2 4 4" xfId="31136" xr:uid="{731D7DCA-47ED-44F2-8F0D-B0F462AE5437}"/>
    <cellStyle name="Currency 5 3 2 2 2 2 4 5" xfId="46019" xr:uid="{3DD6CFFC-E5F9-41CB-A766-6A113D49D72A}"/>
    <cellStyle name="Currency 5 3 2 2 2 2 5" xfId="20868" xr:uid="{B590F7A1-9240-4885-944D-9A81B2959BA0}"/>
    <cellStyle name="Currency 5 3 2 2 2 2 5 2" xfId="34560" xr:uid="{5A6D2958-CFC8-4C4A-B967-3FCA5619A96F}"/>
    <cellStyle name="Currency 5 3 2 2 2 2 5 3" xfId="49443" xr:uid="{36974B81-11FE-4D26-B09A-AC8819163A8C}"/>
    <cellStyle name="Currency 5 3 2 2 2 2 6" xfId="14024" xr:uid="{352F46C6-2615-4952-AB2C-08D7C372C260}"/>
    <cellStyle name="Currency 5 3 2 2 2 2 7" xfId="27714" xr:uid="{8D06A5B2-EE6B-4FEB-AF99-35FFD7F7FD37}"/>
    <cellStyle name="Currency 5 3 2 2 2 2 8" xfId="42597" xr:uid="{91577BE5-167C-4863-BC99-05C41674DE05}"/>
    <cellStyle name="Currency 5 3 2 2 2 3" xfId="7179" xr:uid="{DB4DE262-334F-47D8-B11A-50132EE8F729}"/>
    <cellStyle name="Currency 5 3 2 2 2 3 2" xfId="8892" xr:uid="{31C4E12A-5552-49F0-B38C-CA9FD387A093}"/>
    <cellStyle name="Currency 5 3 2 2 2 3 2 2" xfId="12314" xr:uid="{6C070294-1E47-4C96-9C1F-C38E7E740FED}"/>
    <cellStyle name="Currency 5 3 2 2 2 3 2 2 2" xfId="26004" xr:uid="{AC68A117-EEF3-47B6-BD01-FE6B16B345E2}"/>
    <cellStyle name="Currency 5 3 2 2 2 3 2 2 2 2" xfId="39696" xr:uid="{7F119E24-64EB-44C7-984C-11F4722F1E7D}"/>
    <cellStyle name="Currency 5 3 2 2 2 3 2 2 2 3" xfId="54579" xr:uid="{5420173C-08DE-4007-B96A-028BD8923E60}"/>
    <cellStyle name="Currency 5 3 2 2 2 3 2 2 3" xfId="19160" xr:uid="{7F044A40-03A6-494A-B6C0-6374639C3E4E}"/>
    <cellStyle name="Currency 5 3 2 2 2 3 2 2 4" xfId="32850" xr:uid="{E6F39660-B65C-4161-9212-6AF0B2310CBB}"/>
    <cellStyle name="Currency 5 3 2 2 2 3 2 2 5" xfId="47733" xr:uid="{3CDF0192-35C0-4932-B4E6-B5C538C05D2C}"/>
    <cellStyle name="Currency 5 3 2 2 2 3 2 3" xfId="22582" xr:uid="{4705724E-4C07-4A24-A60A-A3D594369EC6}"/>
    <cellStyle name="Currency 5 3 2 2 2 3 2 3 2" xfId="36274" xr:uid="{6BD2E4C6-E297-4414-BF0F-666C2613E062}"/>
    <cellStyle name="Currency 5 3 2 2 2 3 2 3 3" xfId="51157" xr:uid="{40C6A702-C12E-495C-831D-A5FFED9221B9}"/>
    <cellStyle name="Currency 5 3 2 2 2 3 2 4" xfId="15738" xr:uid="{C5240DE5-3007-4CEE-BFC7-50E989B146C3}"/>
    <cellStyle name="Currency 5 3 2 2 2 3 2 5" xfId="29428" xr:uid="{15CC7E5A-BFAD-4210-B51F-13CD465156F7}"/>
    <cellStyle name="Currency 5 3 2 2 2 3 2 6" xfId="44311" xr:uid="{EF32D49A-2E0F-48E7-B0B3-3FB45E1018B9}"/>
    <cellStyle name="Currency 5 3 2 2 2 3 3" xfId="10602" xr:uid="{4B7BF765-D04A-42B8-9D69-0F2BDF514195}"/>
    <cellStyle name="Currency 5 3 2 2 2 3 3 2" xfId="24292" xr:uid="{3DA223A1-DDDE-474D-A124-459EA64245B6}"/>
    <cellStyle name="Currency 5 3 2 2 2 3 3 2 2" xfId="37984" xr:uid="{0EFF9C3D-7F87-476B-A0F3-24340C219383}"/>
    <cellStyle name="Currency 5 3 2 2 2 3 3 2 3" xfId="52867" xr:uid="{D8B95394-BADE-41BD-BC10-E0D999381442}"/>
    <cellStyle name="Currency 5 3 2 2 2 3 3 3" xfId="17448" xr:uid="{85B335E1-F833-4B43-BE11-867FBECB2613}"/>
    <cellStyle name="Currency 5 3 2 2 2 3 3 4" xfId="31138" xr:uid="{756830BD-8D8F-414C-8BC2-A192F791C055}"/>
    <cellStyle name="Currency 5 3 2 2 2 3 3 5" xfId="46021" xr:uid="{E7ADD821-59D7-4623-BE1F-0D7A087B2B87}"/>
    <cellStyle name="Currency 5 3 2 2 2 3 4" xfId="20870" xr:uid="{D18563EC-40AA-4DEE-AB05-37F6105F7F9A}"/>
    <cellStyle name="Currency 5 3 2 2 2 3 4 2" xfId="34562" xr:uid="{1C9500B3-1938-4E1F-ADF4-E0408A459B42}"/>
    <cellStyle name="Currency 5 3 2 2 2 3 4 3" xfId="49445" xr:uid="{487B88C9-A89D-4DEB-B1F6-55467237CA35}"/>
    <cellStyle name="Currency 5 3 2 2 2 3 5" xfId="14026" xr:uid="{8478C0D0-DDB1-409D-9B80-3F46CA193F9F}"/>
    <cellStyle name="Currency 5 3 2 2 2 3 6" xfId="27716" xr:uid="{E51A5DEA-53C9-4718-8292-19DC4D559227}"/>
    <cellStyle name="Currency 5 3 2 2 2 3 7" xfId="42599" xr:uid="{ECFF9991-5F53-4A93-AD09-7ADD031AE7EE}"/>
    <cellStyle name="Currency 5 3 2 2 2 4" xfId="7180" xr:uid="{084C6A69-1219-49BE-8E5C-B1D3C4F82115}"/>
    <cellStyle name="Currency 5 3 2 2 2 4 2" xfId="8893" xr:uid="{A8459369-5B1D-4FC2-823C-F9C93CB0C37A}"/>
    <cellStyle name="Currency 5 3 2 2 2 4 2 2" xfId="12315" xr:uid="{E715ED73-9741-41AA-83A9-9E2B80D6E5E1}"/>
    <cellStyle name="Currency 5 3 2 2 2 4 2 2 2" xfId="26005" xr:uid="{BAABA426-C09F-4E4E-B138-2A99ADA50995}"/>
    <cellStyle name="Currency 5 3 2 2 2 4 2 2 2 2" xfId="39697" xr:uid="{BE5144DE-89F9-47E1-8C52-B54CF73D5C4E}"/>
    <cellStyle name="Currency 5 3 2 2 2 4 2 2 2 3" xfId="54580" xr:uid="{87922C41-1328-4ABE-8DA9-32D952CD3303}"/>
    <cellStyle name="Currency 5 3 2 2 2 4 2 2 3" xfId="19161" xr:uid="{A8776357-41B4-42FB-8D60-827C8CA2CF79}"/>
    <cellStyle name="Currency 5 3 2 2 2 4 2 2 4" xfId="32851" xr:uid="{4DEF416D-69DF-4F0E-8E7C-AD55C48543FF}"/>
    <cellStyle name="Currency 5 3 2 2 2 4 2 2 5" xfId="47734" xr:uid="{B6136DE5-A2CA-4484-966B-031FBDDA0D06}"/>
    <cellStyle name="Currency 5 3 2 2 2 4 2 3" xfId="22583" xr:uid="{2542274E-F55B-4D77-A13E-308589E474DE}"/>
    <cellStyle name="Currency 5 3 2 2 2 4 2 3 2" xfId="36275" xr:uid="{8433CB47-3FCA-4931-BDE4-7B851FD848ED}"/>
    <cellStyle name="Currency 5 3 2 2 2 4 2 3 3" xfId="51158" xr:uid="{524168B9-142A-40D4-9EB6-4A64D2669BE8}"/>
    <cellStyle name="Currency 5 3 2 2 2 4 2 4" xfId="15739" xr:uid="{D3FA5BD1-6A06-4A4B-BECE-C146CC31F4C1}"/>
    <cellStyle name="Currency 5 3 2 2 2 4 2 5" xfId="29429" xr:uid="{E9070B56-A582-4349-A6B4-E1A22F7E31F8}"/>
    <cellStyle name="Currency 5 3 2 2 2 4 2 6" xfId="44312" xr:uid="{BF16D289-28EE-4F44-B087-03EB0D15E365}"/>
    <cellStyle name="Currency 5 3 2 2 2 4 3" xfId="10603" xr:uid="{8990C600-E607-45E0-BDCB-4E6B37132699}"/>
    <cellStyle name="Currency 5 3 2 2 2 4 3 2" xfId="24293" xr:uid="{1F0F5333-1971-452B-AFFE-C77606444160}"/>
    <cellStyle name="Currency 5 3 2 2 2 4 3 2 2" xfId="37985" xr:uid="{05B022F3-3D87-4F91-9AAE-44A8072BD4BA}"/>
    <cellStyle name="Currency 5 3 2 2 2 4 3 2 3" xfId="52868" xr:uid="{A900C01D-D06A-4F04-A293-63CF04FC3865}"/>
    <cellStyle name="Currency 5 3 2 2 2 4 3 3" xfId="17449" xr:uid="{9D7B3F4D-F434-44E2-894F-F583C81516C3}"/>
    <cellStyle name="Currency 5 3 2 2 2 4 3 4" xfId="31139" xr:uid="{5B2D3FE1-7A47-4CFE-8085-D31A8869599F}"/>
    <cellStyle name="Currency 5 3 2 2 2 4 3 5" xfId="46022" xr:uid="{6C2E97EC-87EF-4AC0-B93E-80388EA0D843}"/>
    <cellStyle name="Currency 5 3 2 2 2 4 4" xfId="20871" xr:uid="{457BB8F8-56DF-498F-BA1F-B0B211344910}"/>
    <cellStyle name="Currency 5 3 2 2 2 4 4 2" xfId="34563" xr:uid="{A6A32AA0-88A7-4829-8109-70C43A0B3F49}"/>
    <cellStyle name="Currency 5 3 2 2 2 4 4 3" xfId="49446" xr:uid="{53BC09A1-ED81-4B41-A3D6-A3155EB0FC61}"/>
    <cellStyle name="Currency 5 3 2 2 2 4 5" xfId="14027" xr:uid="{86DC3074-5D46-49BD-8033-FE63BEBC79B2}"/>
    <cellStyle name="Currency 5 3 2 2 2 4 6" xfId="27717" xr:uid="{64919278-E481-4C6D-BD43-320405EB7083}"/>
    <cellStyle name="Currency 5 3 2 2 2 4 7" xfId="42600" xr:uid="{6934179D-ACA7-4416-BF4F-50C04DD816B7}"/>
    <cellStyle name="Currency 5 3 2 2 2 5" xfId="8889" xr:uid="{6C7DAF97-4EBC-48E7-9ED1-BCA5F58058FC}"/>
    <cellStyle name="Currency 5 3 2 2 2 5 2" xfId="12311" xr:uid="{2E67F2BA-6286-402F-9E9E-E6C109AB5A3F}"/>
    <cellStyle name="Currency 5 3 2 2 2 5 2 2" xfId="26001" xr:uid="{B98650D1-87C3-4FFE-A379-9731DE6AF097}"/>
    <cellStyle name="Currency 5 3 2 2 2 5 2 2 2" xfId="39693" xr:uid="{A62138BA-E369-4CE6-A997-0B94F2BD6BCF}"/>
    <cellStyle name="Currency 5 3 2 2 2 5 2 2 3" xfId="54576" xr:uid="{8413AFE8-FE3B-420A-AE6A-587DEDF4BF31}"/>
    <cellStyle name="Currency 5 3 2 2 2 5 2 3" xfId="19157" xr:uid="{D8645702-292E-471A-B3B6-6398CAB3E581}"/>
    <cellStyle name="Currency 5 3 2 2 2 5 2 4" xfId="32847" xr:uid="{1BF23A6B-0956-433A-9866-39CBD1580819}"/>
    <cellStyle name="Currency 5 3 2 2 2 5 2 5" xfId="47730" xr:uid="{D5D657AC-70B1-4E91-BBFB-5AE127EA89CD}"/>
    <cellStyle name="Currency 5 3 2 2 2 5 3" xfId="22579" xr:uid="{BCF087EE-2AEB-4642-B487-E9DEB9BA1D25}"/>
    <cellStyle name="Currency 5 3 2 2 2 5 3 2" xfId="36271" xr:uid="{8A04E2CA-7FC4-4AA2-B4EF-5BE375ABCDB1}"/>
    <cellStyle name="Currency 5 3 2 2 2 5 3 3" xfId="51154" xr:uid="{32BC2F80-559D-4501-824B-D6FEB98774F5}"/>
    <cellStyle name="Currency 5 3 2 2 2 5 4" xfId="15735" xr:uid="{B0031B8B-F53F-40AE-89FF-62C3B9B29234}"/>
    <cellStyle name="Currency 5 3 2 2 2 5 5" xfId="29425" xr:uid="{757A50A9-225D-457D-9FC0-1FCDADB41321}"/>
    <cellStyle name="Currency 5 3 2 2 2 5 6" xfId="44308" xr:uid="{FF9835A8-9A56-4BD9-A984-7068878F8722}"/>
    <cellStyle name="Currency 5 3 2 2 2 6" xfId="10599" xr:uid="{0D5D2D29-CFF9-438F-8731-B0A88CB766D1}"/>
    <cellStyle name="Currency 5 3 2 2 2 6 2" xfId="24289" xr:uid="{E8E076C0-B798-4380-ABF6-F0BFD5882DE1}"/>
    <cellStyle name="Currency 5 3 2 2 2 6 2 2" xfId="37981" xr:uid="{F51CDFB4-7C7C-42A4-87B8-27398A6B4679}"/>
    <cellStyle name="Currency 5 3 2 2 2 6 2 3" xfId="52864" xr:uid="{625D4693-7A4A-41BB-9BBE-9B1DBEFA26E5}"/>
    <cellStyle name="Currency 5 3 2 2 2 6 3" xfId="17445" xr:uid="{6CABC4D3-3709-4379-84E3-8930882FF28B}"/>
    <cellStyle name="Currency 5 3 2 2 2 6 4" xfId="31135" xr:uid="{F90DD380-6EF0-4B4E-A49E-453DDD048DBC}"/>
    <cellStyle name="Currency 5 3 2 2 2 6 5" xfId="46018" xr:uid="{8FD46D2E-0FDC-444F-AF73-22702B4D2D11}"/>
    <cellStyle name="Currency 5 3 2 2 2 7" xfId="20867" xr:uid="{F0D5C9CD-74BE-4BC0-9C7E-AF14465F8CFE}"/>
    <cellStyle name="Currency 5 3 2 2 2 7 2" xfId="34559" xr:uid="{5F3EC2A1-FD2E-4CCF-9A96-0EF361F362E5}"/>
    <cellStyle name="Currency 5 3 2 2 2 7 3" xfId="49442" xr:uid="{B409220C-FB56-4EE7-AADD-EEC300F039CB}"/>
    <cellStyle name="Currency 5 3 2 2 2 8" xfId="14023" xr:uid="{4124EC7B-5447-4ECF-879A-9344AE0583A9}"/>
    <cellStyle name="Currency 5 3 2 2 2 9" xfId="27713" xr:uid="{A0438CEC-DCE4-450B-B999-EB634AE32502}"/>
    <cellStyle name="Currency 5 3 2 2 3" xfId="7181" xr:uid="{59066D89-4991-4A7D-9D74-ECDE19C5D494}"/>
    <cellStyle name="Currency 5 3 2 2 3 10" xfId="42601" xr:uid="{73AD390E-97E4-49AB-8FA6-F36C168E1FBD}"/>
    <cellStyle name="Currency 5 3 2 2 3 2" xfId="7182" xr:uid="{4ADAFD80-A8A4-45C1-9B21-344637AA4F61}"/>
    <cellStyle name="Currency 5 3 2 2 3 2 2" xfId="7183" xr:uid="{AD2C461D-6126-4A3C-8539-F62B6F578CBC}"/>
    <cellStyle name="Currency 5 3 2 2 3 2 2 2" xfId="8896" xr:uid="{56CA3162-8C6A-4036-BFA2-B62CEA75787A}"/>
    <cellStyle name="Currency 5 3 2 2 3 2 2 2 2" xfId="12318" xr:uid="{F4BB4AF6-CA42-4FEB-B1EC-A4B8A127295A}"/>
    <cellStyle name="Currency 5 3 2 2 3 2 2 2 2 2" xfId="26008" xr:uid="{85D29FBE-131C-4ED9-B9C3-C76FC898497B}"/>
    <cellStyle name="Currency 5 3 2 2 3 2 2 2 2 2 2" xfId="39700" xr:uid="{F4809BEF-B767-4760-AF19-D678FBBA48CB}"/>
    <cellStyle name="Currency 5 3 2 2 3 2 2 2 2 2 3" xfId="54583" xr:uid="{1E59F17B-1B6D-4E7B-866C-12CE2850947E}"/>
    <cellStyle name="Currency 5 3 2 2 3 2 2 2 2 3" xfId="19164" xr:uid="{765D1A11-A96E-4BCC-A4FA-0937341EC107}"/>
    <cellStyle name="Currency 5 3 2 2 3 2 2 2 2 4" xfId="32854" xr:uid="{CEFC0C85-8394-4497-96F5-B8B2DE4B9462}"/>
    <cellStyle name="Currency 5 3 2 2 3 2 2 2 2 5" xfId="47737" xr:uid="{E8038B09-F591-46C8-BFAB-555A6140C18E}"/>
    <cellStyle name="Currency 5 3 2 2 3 2 2 2 3" xfId="22586" xr:uid="{6E1E3F92-4EA5-4ECA-B1DB-BF93F589AA57}"/>
    <cellStyle name="Currency 5 3 2 2 3 2 2 2 3 2" xfId="36278" xr:uid="{B09B9FFC-0EDD-42A4-B05B-962BE84B7A87}"/>
    <cellStyle name="Currency 5 3 2 2 3 2 2 2 3 3" xfId="51161" xr:uid="{426EDB81-C549-478E-9269-7E1551911E73}"/>
    <cellStyle name="Currency 5 3 2 2 3 2 2 2 4" xfId="15742" xr:uid="{6DE4F068-C7F3-4054-AA09-9D337D06C091}"/>
    <cellStyle name="Currency 5 3 2 2 3 2 2 2 5" xfId="29432" xr:uid="{4FFFB0A4-1C02-4ECB-9CCA-1AD5D63601F1}"/>
    <cellStyle name="Currency 5 3 2 2 3 2 2 2 6" xfId="44315" xr:uid="{00DBF8F5-BC2B-4063-827C-FEF4BBFF3529}"/>
    <cellStyle name="Currency 5 3 2 2 3 2 2 3" xfId="10606" xr:uid="{6F265A01-312B-4284-9997-5CB40546438C}"/>
    <cellStyle name="Currency 5 3 2 2 3 2 2 3 2" xfId="24296" xr:uid="{D61B01B0-3C7A-4C10-95B2-76D469940D54}"/>
    <cellStyle name="Currency 5 3 2 2 3 2 2 3 2 2" xfId="37988" xr:uid="{ABB3598F-D6BF-44F6-B305-7BCBBB324E75}"/>
    <cellStyle name="Currency 5 3 2 2 3 2 2 3 2 3" xfId="52871" xr:uid="{42D2D87F-B71A-4907-AE8A-817C8235488E}"/>
    <cellStyle name="Currency 5 3 2 2 3 2 2 3 3" xfId="17452" xr:uid="{92AAB908-DDC1-4024-80DC-402DF77560CE}"/>
    <cellStyle name="Currency 5 3 2 2 3 2 2 3 4" xfId="31142" xr:uid="{59A7081D-0B98-4B3E-921C-12FA4E8A7AAF}"/>
    <cellStyle name="Currency 5 3 2 2 3 2 2 3 5" xfId="46025" xr:uid="{45A9E978-EE74-4C9A-8D17-E872D96D8FE3}"/>
    <cellStyle name="Currency 5 3 2 2 3 2 2 4" xfId="20874" xr:uid="{0089DB1C-B4E1-4664-A239-17B9DB1648D4}"/>
    <cellStyle name="Currency 5 3 2 2 3 2 2 4 2" xfId="34566" xr:uid="{968FFD87-F01B-4044-ADDA-D49B7D60AFEF}"/>
    <cellStyle name="Currency 5 3 2 2 3 2 2 4 3" xfId="49449" xr:uid="{77D20376-8904-4C22-AFAA-07968A80057A}"/>
    <cellStyle name="Currency 5 3 2 2 3 2 2 5" xfId="14030" xr:uid="{060F5320-2083-4C10-B79A-A943C5541985}"/>
    <cellStyle name="Currency 5 3 2 2 3 2 2 6" xfId="27720" xr:uid="{67AEE28F-6E8B-492A-A967-C64C10EC7915}"/>
    <cellStyle name="Currency 5 3 2 2 3 2 2 7" xfId="42603" xr:uid="{46ECAD20-7102-4A63-82F6-E0600BD6E764}"/>
    <cellStyle name="Currency 5 3 2 2 3 2 3" xfId="8895" xr:uid="{4F04ADD6-9D67-4EF2-A247-EB31FD4CDF34}"/>
    <cellStyle name="Currency 5 3 2 2 3 2 3 2" xfId="12317" xr:uid="{B3D0D6A0-20A5-4163-AA6C-8FAA9787AFDC}"/>
    <cellStyle name="Currency 5 3 2 2 3 2 3 2 2" xfId="26007" xr:uid="{DD481064-C5A3-4683-B195-8455DE62E753}"/>
    <cellStyle name="Currency 5 3 2 2 3 2 3 2 2 2" xfId="39699" xr:uid="{4C9746DF-D1C3-428A-903A-E7F404E3CF44}"/>
    <cellStyle name="Currency 5 3 2 2 3 2 3 2 2 3" xfId="54582" xr:uid="{C9F0C537-C13B-4EB5-95BB-31016173569E}"/>
    <cellStyle name="Currency 5 3 2 2 3 2 3 2 3" xfId="19163" xr:uid="{8D2FF078-1F2D-4B09-BEA9-9822A73DBB4F}"/>
    <cellStyle name="Currency 5 3 2 2 3 2 3 2 4" xfId="32853" xr:uid="{F7B6E210-EA55-4441-BC67-9C2419F94913}"/>
    <cellStyle name="Currency 5 3 2 2 3 2 3 2 5" xfId="47736" xr:uid="{365D545F-48CF-4075-BE2F-2E1A7A7775B0}"/>
    <cellStyle name="Currency 5 3 2 2 3 2 3 3" xfId="22585" xr:uid="{9AC2BE29-9F4E-4F07-A587-C223467E2EDB}"/>
    <cellStyle name="Currency 5 3 2 2 3 2 3 3 2" xfId="36277" xr:uid="{6A7CA2A9-15FE-4375-A7FB-6488A4B7C233}"/>
    <cellStyle name="Currency 5 3 2 2 3 2 3 3 3" xfId="51160" xr:uid="{25553C26-D9D5-4284-90D5-72A60D5F91DE}"/>
    <cellStyle name="Currency 5 3 2 2 3 2 3 4" xfId="15741" xr:uid="{6D19E203-F3CB-4F46-9E99-D6C0317A6AD4}"/>
    <cellStyle name="Currency 5 3 2 2 3 2 3 5" xfId="29431" xr:uid="{970A18A8-1299-4EC5-B900-E3922EA113B4}"/>
    <cellStyle name="Currency 5 3 2 2 3 2 3 6" xfId="44314" xr:uid="{08BF4009-7A11-43B2-BA0E-2B9CB1BE53D8}"/>
    <cellStyle name="Currency 5 3 2 2 3 2 4" xfId="10605" xr:uid="{68490BD3-EA0D-49FB-9669-42D170F03A9B}"/>
    <cellStyle name="Currency 5 3 2 2 3 2 4 2" xfId="24295" xr:uid="{A23EEBAC-A95D-41BF-9181-7A1B9D855E6E}"/>
    <cellStyle name="Currency 5 3 2 2 3 2 4 2 2" xfId="37987" xr:uid="{8A6C4B51-A9B8-4BF0-A9BA-A256A24886A4}"/>
    <cellStyle name="Currency 5 3 2 2 3 2 4 2 3" xfId="52870" xr:uid="{B41EA3F8-A59F-4157-9927-4143BD8B9F66}"/>
    <cellStyle name="Currency 5 3 2 2 3 2 4 3" xfId="17451" xr:uid="{84B821C6-7B7A-47F4-BF7A-60A22825B72E}"/>
    <cellStyle name="Currency 5 3 2 2 3 2 4 4" xfId="31141" xr:uid="{F4B617F4-57AD-44CD-B667-40E52FDFCD0E}"/>
    <cellStyle name="Currency 5 3 2 2 3 2 4 5" xfId="46024" xr:uid="{27F81942-F3BD-4896-8E84-2ECE58DEAB3D}"/>
    <cellStyle name="Currency 5 3 2 2 3 2 5" xfId="20873" xr:uid="{6F3C462A-69C3-4D6C-ABD4-F4889E7EC15A}"/>
    <cellStyle name="Currency 5 3 2 2 3 2 5 2" xfId="34565" xr:uid="{BF1B3DC2-496E-48E1-8C53-22819A6BFFB1}"/>
    <cellStyle name="Currency 5 3 2 2 3 2 5 3" xfId="49448" xr:uid="{353280A8-06E2-4109-843E-1B3D434B8D92}"/>
    <cellStyle name="Currency 5 3 2 2 3 2 6" xfId="14029" xr:uid="{B20A251B-2F4D-4DFE-9994-8C60D715A466}"/>
    <cellStyle name="Currency 5 3 2 2 3 2 7" xfId="27719" xr:uid="{C086D81E-4CBE-47F3-9293-48895B2A5873}"/>
    <cellStyle name="Currency 5 3 2 2 3 2 8" xfId="42602" xr:uid="{203DE31D-6FDB-4170-8A62-2A586D3ABEBF}"/>
    <cellStyle name="Currency 5 3 2 2 3 3" xfId="7184" xr:uid="{CF013A23-DE07-4BA9-8CAF-C7EDD539CD5D}"/>
    <cellStyle name="Currency 5 3 2 2 3 3 2" xfId="8897" xr:uid="{1F1CA81C-F83C-477A-9672-DD41CC757546}"/>
    <cellStyle name="Currency 5 3 2 2 3 3 2 2" xfId="12319" xr:uid="{C3569C5E-FDA9-4A89-B240-27C0C1B044B4}"/>
    <cellStyle name="Currency 5 3 2 2 3 3 2 2 2" xfId="26009" xr:uid="{58348286-EF8E-4E20-82B2-D0B429324DF8}"/>
    <cellStyle name="Currency 5 3 2 2 3 3 2 2 2 2" xfId="39701" xr:uid="{DD43DDB7-DCE3-43DA-9F6A-3A5966E2C8D7}"/>
    <cellStyle name="Currency 5 3 2 2 3 3 2 2 2 3" xfId="54584" xr:uid="{60D6F3A6-2626-4193-9894-694C879990C7}"/>
    <cellStyle name="Currency 5 3 2 2 3 3 2 2 3" xfId="19165" xr:uid="{7AD2A00F-1B74-4969-9088-415781B4CE1B}"/>
    <cellStyle name="Currency 5 3 2 2 3 3 2 2 4" xfId="32855" xr:uid="{0F0E9097-89A4-4413-B081-5FDBA196B1C6}"/>
    <cellStyle name="Currency 5 3 2 2 3 3 2 2 5" xfId="47738" xr:uid="{E1CB795C-92EF-448E-A605-ED631CC70115}"/>
    <cellStyle name="Currency 5 3 2 2 3 3 2 3" xfId="22587" xr:uid="{2F087624-F67A-4346-BD4E-9BEA8D3B2A08}"/>
    <cellStyle name="Currency 5 3 2 2 3 3 2 3 2" xfId="36279" xr:uid="{CEA202A9-1147-4487-9E3C-CB20737526C4}"/>
    <cellStyle name="Currency 5 3 2 2 3 3 2 3 3" xfId="51162" xr:uid="{95EF3503-6D52-4069-95D9-3893C2EE714A}"/>
    <cellStyle name="Currency 5 3 2 2 3 3 2 4" xfId="15743" xr:uid="{3186CDC8-592B-4BEC-9DC2-4E4AD433EC40}"/>
    <cellStyle name="Currency 5 3 2 2 3 3 2 5" xfId="29433" xr:uid="{5160885A-E23E-49FB-AE5A-999B7061861D}"/>
    <cellStyle name="Currency 5 3 2 2 3 3 2 6" xfId="44316" xr:uid="{05E7E81B-4FE6-4A10-B66A-5A612B33ACAA}"/>
    <cellStyle name="Currency 5 3 2 2 3 3 3" xfId="10607" xr:uid="{FE54C333-56FF-4C4E-A7ED-FAD9F4E68AAE}"/>
    <cellStyle name="Currency 5 3 2 2 3 3 3 2" xfId="24297" xr:uid="{33F6FFF5-F63F-491E-9E55-C437F6F16D88}"/>
    <cellStyle name="Currency 5 3 2 2 3 3 3 2 2" xfId="37989" xr:uid="{5CF628D5-65F8-4D6E-9747-7B3CC3DF3146}"/>
    <cellStyle name="Currency 5 3 2 2 3 3 3 2 3" xfId="52872" xr:uid="{C7CAABFD-67CC-4279-BC3D-1BF99AC88423}"/>
    <cellStyle name="Currency 5 3 2 2 3 3 3 3" xfId="17453" xr:uid="{FAF59F6D-9970-428D-8564-5C3D111921DC}"/>
    <cellStyle name="Currency 5 3 2 2 3 3 3 4" xfId="31143" xr:uid="{2B996914-3412-4B28-82B0-809D9D734744}"/>
    <cellStyle name="Currency 5 3 2 2 3 3 3 5" xfId="46026" xr:uid="{5D6BF1BA-2E38-475F-8EA2-2514263EA62A}"/>
    <cellStyle name="Currency 5 3 2 2 3 3 4" xfId="20875" xr:uid="{9844B2EC-E3AC-4C6C-8B7D-33FEDFD38893}"/>
    <cellStyle name="Currency 5 3 2 2 3 3 4 2" xfId="34567" xr:uid="{2394EE64-0383-46BD-AA0F-A12E1B810AB0}"/>
    <cellStyle name="Currency 5 3 2 2 3 3 4 3" xfId="49450" xr:uid="{C1029E8B-A798-4FCE-B32F-7613C9BAC33B}"/>
    <cellStyle name="Currency 5 3 2 2 3 3 5" xfId="14031" xr:uid="{B2F2214E-ACD8-4CDD-8B87-54E74AB60F14}"/>
    <cellStyle name="Currency 5 3 2 2 3 3 6" xfId="27721" xr:uid="{5B65B993-6DE0-40A6-9A83-B7010CB1BF01}"/>
    <cellStyle name="Currency 5 3 2 2 3 3 7" xfId="42604" xr:uid="{69BAD62E-00F3-4F41-A945-8CD16E358C81}"/>
    <cellStyle name="Currency 5 3 2 2 3 4" xfId="7185" xr:uid="{6EBCD831-6BE3-4B40-BB60-9B27115A8CB9}"/>
    <cellStyle name="Currency 5 3 2 2 3 4 2" xfId="8898" xr:uid="{ACF6579A-6BA1-4AA5-87D6-9738FE48C636}"/>
    <cellStyle name="Currency 5 3 2 2 3 4 2 2" xfId="12320" xr:uid="{B50C92DD-1B5A-4C7D-8343-FEDDF72B60C6}"/>
    <cellStyle name="Currency 5 3 2 2 3 4 2 2 2" xfId="26010" xr:uid="{05EEF744-8586-42E8-BC06-00E8391A5BAB}"/>
    <cellStyle name="Currency 5 3 2 2 3 4 2 2 2 2" xfId="39702" xr:uid="{810AADB2-7296-4D2F-8B05-11A6273D43BE}"/>
    <cellStyle name="Currency 5 3 2 2 3 4 2 2 2 3" xfId="54585" xr:uid="{EB436FF7-FC64-46D1-B64C-29E5A2210939}"/>
    <cellStyle name="Currency 5 3 2 2 3 4 2 2 3" xfId="19166" xr:uid="{562D8B18-48D6-45E3-9A6E-27AFDAE99434}"/>
    <cellStyle name="Currency 5 3 2 2 3 4 2 2 4" xfId="32856" xr:uid="{74BADBBA-F693-4500-AEA6-378AD06445BC}"/>
    <cellStyle name="Currency 5 3 2 2 3 4 2 2 5" xfId="47739" xr:uid="{81750D1D-36F8-4781-9BBF-B163740084C4}"/>
    <cellStyle name="Currency 5 3 2 2 3 4 2 3" xfId="22588" xr:uid="{9DEF3ABC-44FD-4039-84AA-26E30564FE1B}"/>
    <cellStyle name="Currency 5 3 2 2 3 4 2 3 2" xfId="36280" xr:uid="{7278DF54-BFFF-4E03-9FE8-65FAB6B051DA}"/>
    <cellStyle name="Currency 5 3 2 2 3 4 2 3 3" xfId="51163" xr:uid="{5F35EBA3-DD93-48CA-8028-D105EADE37A5}"/>
    <cellStyle name="Currency 5 3 2 2 3 4 2 4" xfId="15744" xr:uid="{79AAD9D6-7A84-4368-A7B6-0B3F5B132DE8}"/>
    <cellStyle name="Currency 5 3 2 2 3 4 2 5" xfId="29434" xr:uid="{E6ECF764-6A71-416E-9D1C-335A3F2F3879}"/>
    <cellStyle name="Currency 5 3 2 2 3 4 2 6" xfId="44317" xr:uid="{C10CC54B-7B4E-462D-9633-52D00837F3D9}"/>
    <cellStyle name="Currency 5 3 2 2 3 4 3" xfId="10608" xr:uid="{FCBCE2D6-9BEB-4853-96E7-BBF3D8F94E9B}"/>
    <cellStyle name="Currency 5 3 2 2 3 4 3 2" xfId="24298" xr:uid="{22AE380B-AF69-4A93-A0D6-E316FC295841}"/>
    <cellStyle name="Currency 5 3 2 2 3 4 3 2 2" xfId="37990" xr:uid="{ACD81729-99D0-4B72-AB7C-18022E23B1AB}"/>
    <cellStyle name="Currency 5 3 2 2 3 4 3 2 3" xfId="52873" xr:uid="{BF2C6376-150C-4816-8158-A279C26936DE}"/>
    <cellStyle name="Currency 5 3 2 2 3 4 3 3" xfId="17454" xr:uid="{C8454FDD-DC5B-41E7-B94D-3052C86BF73A}"/>
    <cellStyle name="Currency 5 3 2 2 3 4 3 4" xfId="31144" xr:uid="{8EC83D4D-7C6F-4768-BEBA-0E2A1B74B87A}"/>
    <cellStyle name="Currency 5 3 2 2 3 4 3 5" xfId="46027" xr:uid="{39018358-ADF8-4F4F-B672-08D6FD80ACC0}"/>
    <cellStyle name="Currency 5 3 2 2 3 4 4" xfId="20876" xr:uid="{168D2C30-E466-4A7D-8D14-3909711B3ADD}"/>
    <cellStyle name="Currency 5 3 2 2 3 4 4 2" xfId="34568" xr:uid="{6B39FA36-EC1B-4A4B-B4F1-04D19E80EF41}"/>
    <cellStyle name="Currency 5 3 2 2 3 4 4 3" xfId="49451" xr:uid="{D9F296F3-99B9-4DA3-98DB-88B4B7EF6A0F}"/>
    <cellStyle name="Currency 5 3 2 2 3 4 5" xfId="14032" xr:uid="{6A6329CB-6EFE-4A3D-BB95-6E2594C23612}"/>
    <cellStyle name="Currency 5 3 2 2 3 4 6" xfId="27722" xr:uid="{C6FB16EE-F321-4B9A-91A7-412FB8449A46}"/>
    <cellStyle name="Currency 5 3 2 2 3 4 7" xfId="42605" xr:uid="{89FAB49A-37C2-4B69-9FFC-CCB6AEBF3ECF}"/>
    <cellStyle name="Currency 5 3 2 2 3 5" xfId="8894" xr:uid="{2C01C5F1-4D6B-4E40-8A33-7EEB7653B490}"/>
    <cellStyle name="Currency 5 3 2 2 3 5 2" xfId="12316" xr:uid="{9CBAEECF-0EFB-46E8-89C4-D93DB1C92C49}"/>
    <cellStyle name="Currency 5 3 2 2 3 5 2 2" xfId="26006" xr:uid="{FCC28D04-ECE7-416B-95CA-E473AE99F8D1}"/>
    <cellStyle name="Currency 5 3 2 2 3 5 2 2 2" xfId="39698" xr:uid="{5EA09F24-BC9F-4EEE-833E-D97CC260C046}"/>
    <cellStyle name="Currency 5 3 2 2 3 5 2 2 3" xfId="54581" xr:uid="{04C717AB-1780-4210-A545-368FD91E2EA7}"/>
    <cellStyle name="Currency 5 3 2 2 3 5 2 3" xfId="19162" xr:uid="{8CAFC6CA-5609-456D-BA2F-7480C4BE657C}"/>
    <cellStyle name="Currency 5 3 2 2 3 5 2 4" xfId="32852" xr:uid="{874D400B-4CBC-4B24-BD9C-08E2A9FCBB6E}"/>
    <cellStyle name="Currency 5 3 2 2 3 5 2 5" xfId="47735" xr:uid="{D2008ADD-0EF8-48C6-A361-975B6A505CE7}"/>
    <cellStyle name="Currency 5 3 2 2 3 5 3" xfId="22584" xr:uid="{8CC1DA4D-8707-4589-9BEA-2F5A2C311437}"/>
    <cellStyle name="Currency 5 3 2 2 3 5 3 2" xfId="36276" xr:uid="{9CCA6419-05D6-465F-BEB3-D43EDD2F39C3}"/>
    <cellStyle name="Currency 5 3 2 2 3 5 3 3" xfId="51159" xr:uid="{F5241EBC-E1BD-48EC-BA39-1128B5D51C5B}"/>
    <cellStyle name="Currency 5 3 2 2 3 5 4" xfId="15740" xr:uid="{CA671889-198B-43C4-AA0F-A23DE2773C73}"/>
    <cellStyle name="Currency 5 3 2 2 3 5 5" xfId="29430" xr:uid="{16EFBC59-0E1C-48DC-B50F-8CA8007782B2}"/>
    <cellStyle name="Currency 5 3 2 2 3 5 6" xfId="44313" xr:uid="{10E36EC5-0869-44B5-8B3C-915B5DF258BA}"/>
    <cellStyle name="Currency 5 3 2 2 3 6" xfId="10604" xr:uid="{AFE0AE6C-250F-4BCF-8724-62D7FC2E789D}"/>
    <cellStyle name="Currency 5 3 2 2 3 6 2" xfId="24294" xr:uid="{C5C9A866-BB1E-42AE-8F7B-625B015D55BE}"/>
    <cellStyle name="Currency 5 3 2 2 3 6 2 2" xfId="37986" xr:uid="{CA13E6B7-EDF9-471E-A1CE-76237BEF4253}"/>
    <cellStyle name="Currency 5 3 2 2 3 6 2 3" xfId="52869" xr:uid="{48E4AC54-17A2-4B4B-9432-600C9B3092F0}"/>
    <cellStyle name="Currency 5 3 2 2 3 6 3" xfId="17450" xr:uid="{895249EC-A022-4370-B3E6-7729A0A0776E}"/>
    <cellStyle name="Currency 5 3 2 2 3 6 4" xfId="31140" xr:uid="{83A94005-82FE-4E9A-8A04-1ABF5EE66F5E}"/>
    <cellStyle name="Currency 5 3 2 2 3 6 5" xfId="46023" xr:uid="{1164C59B-1725-4082-877C-DDA58059C21A}"/>
    <cellStyle name="Currency 5 3 2 2 3 7" xfId="20872" xr:uid="{FD0F9C8A-DBE9-4FCB-AB9F-1C24D0FD6B6F}"/>
    <cellStyle name="Currency 5 3 2 2 3 7 2" xfId="34564" xr:uid="{D3C53D8B-DACA-4C59-97DA-43D59E86EAE9}"/>
    <cellStyle name="Currency 5 3 2 2 3 7 3" xfId="49447" xr:uid="{88B147F8-2AFD-4C63-AB6A-D287E7B2FD45}"/>
    <cellStyle name="Currency 5 3 2 2 3 8" xfId="14028" xr:uid="{A5B22FFB-33AA-4F88-849B-9096F5D60557}"/>
    <cellStyle name="Currency 5 3 2 2 3 9" xfId="27718" xr:uid="{57A942BB-6836-4E7D-8E58-B55BBD941822}"/>
    <cellStyle name="Currency 5 3 2 2 4" xfId="7186" xr:uid="{C1F68E8E-153B-4521-BD9C-6B5EEB8987DA}"/>
    <cellStyle name="Currency 5 3 2 2 4 2" xfId="7187" xr:uid="{AA7EAB81-ABDB-4B71-8CCD-F4C6EA1E01AF}"/>
    <cellStyle name="Currency 5 3 2 2 4 2 2" xfId="8900" xr:uid="{78A3D6FB-A9AF-4A20-B91D-19EE1A679776}"/>
    <cellStyle name="Currency 5 3 2 2 4 2 2 2" xfId="12322" xr:uid="{A5049619-D4B2-48E9-AF95-A8F0A5C710E4}"/>
    <cellStyle name="Currency 5 3 2 2 4 2 2 2 2" xfId="26012" xr:uid="{92FAB648-5115-4385-841C-8ECB37F0609C}"/>
    <cellStyle name="Currency 5 3 2 2 4 2 2 2 2 2" xfId="39704" xr:uid="{192E6651-7721-4196-98B8-5CF57B95A6B2}"/>
    <cellStyle name="Currency 5 3 2 2 4 2 2 2 2 3" xfId="54587" xr:uid="{5DCDAB30-0E29-4B5C-9B25-31E850A6A91A}"/>
    <cellStyle name="Currency 5 3 2 2 4 2 2 2 3" xfId="19168" xr:uid="{254483BB-B2D1-461E-8D83-77A696DB96F1}"/>
    <cellStyle name="Currency 5 3 2 2 4 2 2 2 4" xfId="32858" xr:uid="{DD675C31-EF25-4F77-831E-FDD308B0DB80}"/>
    <cellStyle name="Currency 5 3 2 2 4 2 2 2 5" xfId="47741" xr:uid="{6640F1BD-388C-4CE7-AFBD-9FFBC732D05F}"/>
    <cellStyle name="Currency 5 3 2 2 4 2 2 3" xfId="22590" xr:uid="{D61DFCCE-17B3-44F3-BAEB-F58791FD04AE}"/>
    <cellStyle name="Currency 5 3 2 2 4 2 2 3 2" xfId="36282" xr:uid="{1E94C49A-0C78-4274-87C8-E8BE9237B4A1}"/>
    <cellStyle name="Currency 5 3 2 2 4 2 2 3 3" xfId="51165" xr:uid="{EDCA866E-762D-4CDB-BDFD-3BBEA8F0F827}"/>
    <cellStyle name="Currency 5 3 2 2 4 2 2 4" xfId="15746" xr:uid="{E0E5F97F-00D0-4250-BF4A-443F8F5C5C44}"/>
    <cellStyle name="Currency 5 3 2 2 4 2 2 5" xfId="29436" xr:uid="{272D6FD9-1AF0-4409-97CE-B077B3F0AB0C}"/>
    <cellStyle name="Currency 5 3 2 2 4 2 2 6" xfId="44319" xr:uid="{4BF1411B-BC55-474A-88F2-88A080D5748C}"/>
    <cellStyle name="Currency 5 3 2 2 4 2 3" xfId="10610" xr:uid="{0E9A51FA-56BD-4A9D-80EA-ADCF1762A03A}"/>
    <cellStyle name="Currency 5 3 2 2 4 2 3 2" xfId="24300" xr:uid="{B2B7FCDC-AC3A-4198-AC7C-C2CCB055C850}"/>
    <cellStyle name="Currency 5 3 2 2 4 2 3 2 2" xfId="37992" xr:uid="{6F7F2125-6B36-49B0-9E73-E2E89A8C07A5}"/>
    <cellStyle name="Currency 5 3 2 2 4 2 3 2 3" xfId="52875" xr:uid="{5E19F90F-E161-4561-8D2B-9680BFF5E4AC}"/>
    <cellStyle name="Currency 5 3 2 2 4 2 3 3" xfId="17456" xr:uid="{AD4AAE18-9E52-4677-906D-54E97E789F9C}"/>
    <cellStyle name="Currency 5 3 2 2 4 2 3 4" xfId="31146" xr:uid="{7C41601C-046A-4BB2-B6C1-5605A9C49D1F}"/>
    <cellStyle name="Currency 5 3 2 2 4 2 3 5" xfId="46029" xr:uid="{5581455D-5D15-4CAA-B371-047570D6A0C1}"/>
    <cellStyle name="Currency 5 3 2 2 4 2 4" xfId="20878" xr:uid="{2910E1D9-32A6-4744-A529-2E26013C6FB0}"/>
    <cellStyle name="Currency 5 3 2 2 4 2 4 2" xfId="34570" xr:uid="{C84D4D97-31FE-4C1C-B527-0451C70C169A}"/>
    <cellStyle name="Currency 5 3 2 2 4 2 4 3" xfId="49453" xr:uid="{32C39E07-6418-41BA-AC03-DA74E27B6C42}"/>
    <cellStyle name="Currency 5 3 2 2 4 2 5" xfId="14034" xr:uid="{91C038D3-87A5-4D8B-8A28-E2B0F54C9297}"/>
    <cellStyle name="Currency 5 3 2 2 4 2 6" xfId="27724" xr:uid="{4D29D272-2FE6-40D8-8563-E7EA0FEE6D51}"/>
    <cellStyle name="Currency 5 3 2 2 4 2 7" xfId="42607" xr:uid="{6CE91A84-6181-4273-9928-37D7658987E1}"/>
    <cellStyle name="Currency 5 3 2 2 4 3" xfId="8899" xr:uid="{59FDEAE3-F616-456C-B294-A79A3DD4DE7C}"/>
    <cellStyle name="Currency 5 3 2 2 4 3 2" xfId="12321" xr:uid="{F08D0A23-5AAA-41B3-9802-64FD3B4BB523}"/>
    <cellStyle name="Currency 5 3 2 2 4 3 2 2" xfId="26011" xr:uid="{BE5BD5F2-F5C4-47AC-95CA-89B8108520DB}"/>
    <cellStyle name="Currency 5 3 2 2 4 3 2 2 2" xfId="39703" xr:uid="{D47E2352-4BF8-4E38-89C5-B2D5D2138BFB}"/>
    <cellStyle name="Currency 5 3 2 2 4 3 2 2 3" xfId="54586" xr:uid="{69E0DC5E-EB82-4575-9ABF-5FD5AC06AC9A}"/>
    <cellStyle name="Currency 5 3 2 2 4 3 2 3" xfId="19167" xr:uid="{69DD54B1-9BB5-448A-8DAA-1EA524A3F61C}"/>
    <cellStyle name="Currency 5 3 2 2 4 3 2 4" xfId="32857" xr:uid="{8F699E63-BFB3-4234-85A1-EF5C0B30EA2B}"/>
    <cellStyle name="Currency 5 3 2 2 4 3 2 5" xfId="47740" xr:uid="{0CA781DC-92A0-4457-ADF6-7CF0298331B5}"/>
    <cellStyle name="Currency 5 3 2 2 4 3 3" xfId="22589" xr:uid="{21F9590C-999E-4A70-86A2-095F65E76C4B}"/>
    <cellStyle name="Currency 5 3 2 2 4 3 3 2" xfId="36281" xr:uid="{453303F9-E88C-4E64-A31C-0AC6A6F4AF71}"/>
    <cellStyle name="Currency 5 3 2 2 4 3 3 3" xfId="51164" xr:uid="{EE80A2BF-15C6-4AD2-9950-AD0F20AB78C1}"/>
    <cellStyle name="Currency 5 3 2 2 4 3 4" xfId="15745" xr:uid="{780ACF15-0BB0-46C4-816E-5CE910B24D36}"/>
    <cellStyle name="Currency 5 3 2 2 4 3 5" xfId="29435" xr:uid="{E593F7EB-0120-4C4D-A215-5F295D49AB8C}"/>
    <cellStyle name="Currency 5 3 2 2 4 3 6" xfId="44318" xr:uid="{40BD7E13-EF64-4B49-945C-D8CEB853689C}"/>
    <cellStyle name="Currency 5 3 2 2 4 4" xfId="10609" xr:uid="{4A3F144A-E64E-427A-886E-6D1D39730C53}"/>
    <cellStyle name="Currency 5 3 2 2 4 4 2" xfId="24299" xr:uid="{0BF800F7-C191-4016-8D4F-0A7AC349BCF6}"/>
    <cellStyle name="Currency 5 3 2 2 4 4 2 2" xfId="37991" xr:uid="{DFCA7D74-A308-47A4-8B19-DB3A543DE7AF}"/>
    <cellStyle name="Currency 5 3 2 2 4 4 2 3" xfId="52874" xr:uid="{E8AD13C2-9B70-4208-8381-51AEAC95F88C}"/>
    <cellStyle name="Currency 5 3 2 2 4 4 3" xfId="17455" xr:uid="{2DCBEFB1-609A-4E97-A71E-40940A91F1A0}"/>
    <cellStyle name="Currency 5 3 2 2 4 4 4" xfId="31145" xr:uid="{51E5DC0C-DEAD-42C5-9604-A7C23D4D9EDA}"/>
    <cellStyle name="Currency 5 3 2 2 4 4 5" xfId="46028" xr:uid="{0EEA082A-FDAE-4D0C-A76A-0E3C3B6C4BA1}"/>
    <cellStyle name="Currency 5 3 2 2 4 5" xfId="20877" xr:uid="{EB6A1022-0F80-4101-B020-D2A7C1574D3F}"/>
    <cellStyle name="Currency 5 3 2 2 4 5 2" xfId="34569" xr:uid="{E1EE2A52-361F-4654-BACA-F418E1D8A1E0}"/>
    <cellStyle name="Currency 5 3 2 2 4 5 3" xfId="49452" xr:uid="{110D0D6B-1264-46D6-A340-878FBF64EBE7}"/>
    <cellStyle name="Currency 5 3 2 2 4 6" xfId="14033" xr:uid="{AA25EC8B-6B84-4DD9-948D-45396AA75594}"/>
    <cellStyle name="Currency 5 3 2 2 4 7" xfId="27723" xr:uid="{917C3521-2FE9-4521-9F9A-82C865484844}"/>
    <cellStyle name="Currency 5 3 2 2 4 8" xfId="42606" xr:uid="{01B9077B-AF46-45FC-98D3-607A54C3388C}"/>
    <cellStyle name="Currency 5 3 2 2 5" xfId="7188" xr:uid="{1F45D469-5807-48EC-B9C3-075840E1F7C2}"/>
    <cellStyle name="Currency 5 3 2 2 5 2" xfId="8901" xr:uid="{7B315389-7EC4-44B1-A42B-4BCE5D1972A4}"/>
    <cellStyle name="Currency 5 3 2 2 5 2 2" xfId="12323" xr:uid="{0A3E5F0C-5672-45AB-BB72-C3420339C9D2}"/>
    <cellStyle name="Currency 5 3 2 2 5 2 2 2" xfId="26013" xr:uid="{4C085DB2-903E-48E6-9C9C-C33EA03E1DE9}"/>
    <cellStyle name="Currency 5 3 2 2 5 2 2 2 2" xfId="39705" xr:uid="{E8947B78-48C9-45D0-814D-235129759EEB}"/>
    <cellStyle name="Currency 5 3 2 2 5 2 2 2 3" xfId="54588" xr:uid="{61D28BF7-7CD2-429E-A02F-04E3A2CE0E4D}"/>
    <cellStyle name="Currency 5 3 2 2 5 2 2 3" xfId="19169" xr:uid="{BAB1736C-7760-4F3B-9C96-F456F950962C}"/>
    <cellStyle name="Currency 5 3 2 2 5 2 2 4" xfId="32859" xr:uid="{4BF93A30-DF5F-4C92-AB7D-6D2EFE1A3415}"/>
    <cellStyle name="Currency 5 3 2 2 5 2 2 5" xfId="47742" xr:uid="{8249265B-F058-4247-A5FA-55C89639838C}"/>
    <cellStyle name="Currency 5 3 2 2 5 2 3" xfId="22591" xr:uid="{A78A5740-5678-4976-B200-B7957419043E}"/>
    <cellStyle name="Currency 5 3 2 2 5 2 3 2" xfId="36283" xr:uid="{F63136AE-EAB7-4AD5-8E90-5D76F7BEAE20}"/>
    <cellStyle name="Currency 5 3 2 2 5 2 3 3" xfId="51166" xr:uid="{0AFEB603-B772-47BE-ACFB-E8B11C358772}"/>
    <cellStyle name="Currency 5 3 2 2 5 2 4" xfId="15747" xr:uid="{55738C03-DE77-4F4A-A9B6-378ECCACC307}"/>
    <cellStyle name="Currency 5 3 2 2 5 2 5" xfId="29437" xr:uid="{AEB846D3-DFFF-41D7-9C0C-FA15DB28D33A}"/>
    <cellStyle name="Currency 5 3 2 2 5 2 6" xfId="44320" xr:uid="{39C565EF-04EA-4258-ADF1-79B4F23BDD54}"/>
    <cellStyle name="Currency 5 3 2 2 5 3" xfId="10611" xr:uid="{0F88084A-76C3-458A-B3EB-64BE40A2513E}"/>
    <cellStyle name="Currency 5 3 2 2 5 3 2" xfId="24301" xr:uid="{694C9367-50B4-4EEC-B8E7-7C79E35CF146}"/>
    <cellStyle name="Currency 5 3 2 2 5 3 2 2" xfId="37993" xr:uid="{926B92A4-EA96-4255-B4EE-6FB0906946EB}"/>
    <cellStyle name="Currency 5 3 2 2 5 3 2 3" xfId="52876" xr:uid="{08BB74B9-188A-4241-B4B7-E358A84084AF}"/>
    <cellStyle name="Currency 5 3 2 2 5 3 3" xfId="17457" xr:uid="{B4AA859A-2C33-40BB-B7B5-EF51AF8F9EC8}"/>
    <cellStyle name="Currency 5 3 2 2 5 3 4" xfId="31147" xr:uid="{67F89672-F17D-4A44-AAAD-923DA0560ABD}"/>
    <cellStyle name="Currency 5 3 2 2 5 3 5" xfId="46030" xr:uid="{FBFCE6F6-6AA5-406B-A229-E54FF9705A97}"/>
    <cellStyle name="Currency 5 3 2 2 5 4" xfId="20879" xr:uid="{FDF5B7CB-C096-4879-BFF9-ABB8EDCDE5E6}"/>
    <cellStyle name="Currency 5 3 2 2 5 4 2" xfId="34571" xr:uid="{D681CB20-B877-4C9C-A11C-5BA0D61974AE}"/>
    <cellStyle name="Currency 5 3 2 2 5 4 3" xfId="49454" xr:uid="{26D2DEF5-0FDB-4A81-8917-D005E029637D}"/>
    <cellStyle name="Currency 5 3 2 2 5 5" xfId="14035" xr:uid="{B87E018F-5461-4686-9D4A-2417E408CA5F}"/>
    <cellStyle name="Currency 5 3 2 2 5 6" xfId="27725" xr:uid="{DE94E166-C650-4C5A-BAF9-E6F8FDC2E5A0}"/>
    <cellStyle name="Currency 5 3 2 2 5 7" xfId="42608" xr:uid="{B1B48816-CF55-4660-98AA-CFEAE024F7E2}"/>
    <cellStyle name="Currency 5 3 2 2 6" xfId="7189" xr:uid="{D87547B9-AC99-4A14-A9ED-71C5762B7FE5}"/>
    <cellStyle name="Currency 5 3 2 2 6 2" xfId="8902" xr:uid="{235C3DE4-4BEF-4C1B-B6C4-030E1E97F46C}"/>
    <cellStyle name="Currency 5 3 2 2 6 2 2" xfId="12324" xr:uid="{77D4C22A-C15C-4932-A6FC-160C2835FA4E}"/>
    <cellStyle name="Currency 5 3 2 2 6 2 2 2" xfId="26014" xr:uid="{4CE81B10-5D24-4486-AA2E-549F6B619826}"/>
    <cellStyle name="Currency 5 3 2 2 6 2 2 2 2" xfId="39706" xr:uid="{39F23E02-D78D-4EF4-8C4E-73E6F34EB7DE}"/>
    <cellStyle name="Currency 5 3 2 2 6 2 2 2 3" xfId="54589" xr:uid="{F0EE724C-6B65-491E-AD48-AEBD562D6FA4}"/>
    <cellStyle name="Currency 5 3 2 2 6 2 2 3" xfId="19170" xr:uid="{A77AC418-B5FF-4911-AFD0-91554FA22283}"/>
    <cellStyle name="Currency 5 3 2 2 6 2 2 4" xfId="32860" xr:uid="{9D8C5E5A-2FC0-4111-ADDE-EAB09D2DA8EA}"/>
    <cellStyle name="Currency 5 3 2 2 6 2 2 5" xfId="47743" xr:uid="{E40F67CF-03F0-4A68-8533-260F67E716A3}"/>
    <cellStyle name="Currency 5 3 2 2 6 2 3" xfId="22592" xr:uid="{EEC307CC-DC0F-4B87-BB6E-2D1A7991C21C}"/>
    <cellStyle name="Currency 5 3 2 2 6 2 3 2" xfId="36284" xr:uid="{AF8F9742-DAC5-4D7F-B631-BC32D119D65F}"/>
    <cellStyle name="Currency 5 3 2 2 6 2 3 3" xfId="51167" xr:uid="{7139359B-A62F-4B29-B353-204802BC39D9}"/>
    <cellStyle name="Currency 5 3 2 2 6 2 4" xfId="15748" xr:uid="{F30BD7E7-C826-4FE9-ACA4-0ACB4D764CC5}"/>
    <cellStyle name="Currency 5 3 2 2 6 2 5" xfId="29438" xr:uid="{37214569-95B5-4698-94EE-17654F187CB4}"/>
    <cellStyle name="Currency 5 3 2 2 6 2 6" xfId="44321" xr:uid="{FEE8F5A9-F995-4DF9-9817-E2344094D24B}"/>
    <cellStyle name="Currency 5 3 2 2 6 3" xfId="10612" xr:uid="{350D3B5B-3D59-4432-8CB9-07DB57FC495A}"/>
    <cellStyle name="Currency 5 3 2 2 6 3 2" xfId="24302" xr:uid="{3575975E-308A-4FF3-BFD4-00A514E99D28}"/>
    <cellStyle name="Currency 5 3 2 2 6 3 2 2" xfId="37994" xr:uid="{6EBBF535-5CB1-4B10-BA9E-D4D424A3E21C}"/>
    <cellStyle name="Currency 5 3 2 2 6 3 2 3" xfId="52877" xr:uid="{2B3487D4-5C8D-4312-8FC6-B37D09817585}"/>
    <cellStyle name="Currency 5 3 2 2 6 3 3" xfId="17458" xr:uid="{AA125ED2-BC2C-4722-BB41-B7166CE45F58}"/>
    <cellStyle name="Currency 5 3 2 2 6 3 4" xfId="31148" xr:uid="{AE0CDA51-2999-42CA-8E03-4E1EED1FE7A1}"/>
    <cellStyle name="Currency 5 3 2 2 6 3 5" xfId="46031" xr:uid="{CC2764C4-1CE3-4772-BB8E-8F6E3C3FA96B}"/>
    <cellStyle name="Currency 5 3 2 2 6 4" xfId="20880" xr:uid="{2F6D2359-B6DD-4C80-8BC0-6BDEB9CFEA05}"/>
    <cellStyle name="Currency 5 3 2 2 6 4 2" xfId="34572" xr:uid="{35B3AA41-8CEE-4AA7-99FD-B85EDEF92D50}"/>
    <cellStyle name="Currency 5 3 2 2 6 4 3" xfId="49455" xr:uid="{4DFE0687-A1DE-48BA-A96C-319E8F948071}"/>
    <cellStyle name="Currency 5 3 2 2 6 5" xfId="14036" xr:uid="{5B9B5170-FBBE-4480-9BCB-15AC87F9DD37}"/>
    <cellStyle name="Currency 5 3 2 2 6 6" xfId="27726" xr:uid="{C6AAE1BC-CC7C-4ECC-948A-6A2FDEB651AE}"/>
    <cellStyle name="Currency 5 3 2 2 6 7" xfId="42609" xr:uid="{E06ECD06-5A28-45D0-A225-BD031A8452AE}"/>
    <cellStyle name="Currency 5 3 2 2 7" xfId="8888" xr:uid="{511BC833-175D-4B4E-962D-D2CC50097869}"/>
    <cellStyle name="Currency 5 3 2 2 7 2" xfId="12310" xr:uid="{57BB3AE6-FFBC-461A-80C1-F67E5016BC84}"/>
    <cellStyle name="Currency 5 3 2 2 7 2 2" xfId="26000" xr:uid="{D1A1AFDF-085F-4C59-B420-FE40BEA37CED}"/>
    <cellStyle name="Currency 5 3 2 2 7 2 2 2" xfId="39692" xr:uid="{DF237E95-5286-4A0D-A008-37EF5CC3181F}"/>
    <cellStyle name="Currency 5 3 2 2 7 2 2 3" xfId="54575" xr:uid="{4D04D38F-08EA-418B-B925-869825509384}"/>
    <cellStyle name="Currency 5 3 2 2 7 2 3" xfId="19156" xr:uid="{E8111D65-20D7-4178-9390-A03A992F997C}"/>
    <cellStyle name="Currency 5 3 2 2 7 2 4" xfId="32846" xr:uid="{69E703BB-6A6C-4D08-9BFA-3C8E41FF9F87}"/>
    <cellStyle name="Currency 5 3 2 2 7 2 5" xfId="47729" xr:uid="{3E4D5FAE-FC7C-427D-8835-2EC383B4212E}"/>
    <cellStyle name="Currency 5 3 2 2 7 3" xfId="22578" xr:uid="{D3F45EF0-A243-470F-A42E-43DE6C04BFAB}"/>
    <cellStyle name="Currency 5 3 2 2 7 3 2" xfId="36270" xr:uid="{DFAE49B9-4788-416E-A0C5-FB5ACC0C0BCF}"/>
    <cellStyle name="Currency 5 3 2 2 7 3 3" xfId="51153" xr:uid="{B0B55E76-0DD2-4C90-8380-24309CAC2A0A}"/>
    <cellStyle name="Currency 5 3 2 2 7 4" xfId="15734" xr:uid="{7517E244-72F5-4302-A299-F6C24A98D5EE}"/>
    <cellStyle name="Currency 5 3 2 2 7 5" xfId="29424" xr:uid="{DF9BFFAE-577E-4309-93B9-9D8748A8CAFA}"/>
    <cellStyle name="Currency 5 3 2 2 7 6" xfId="44307" xr:uid="{4B396F4D-C2D7-41F5-A21B-004B9183C692}"/>
    <cellStyle name="Currency 5 3 2 2 8" xfId="10598" xr:uid="{8E2DB6F3-1C92-4CBD-A4D4-89FA3F590CB0}"/>
    <cellStyle name="Currency 5 3 2 2 8 2" xfId="24288" xr:uid="{15077AD0-6C21-496E-91FE-22032348A269}"/>
    <cellStyle name="Currency 5 3 2 2 8 2 2" xfId="37980" xr:uid="{E6009706-AC01-4FD2-915D-D116A169C11D}"/>
    <cellStyle name="Currency 5 3 2 2 8 2 3" xfId="52863" xr:uid="{D98CC1A1-388E-404F-87BD-4C6F36767F98}"/>
    <cellStyle name="Currency 5 3 2 2 8 3" xfId="17444" xr:uid="{C59551AF-FCB2-4C43-BA24-CE4B1E798EF0}"/>
    <cellStyle name="Currency 5 3 2 2 8 4" xfId="31134" xr:uid="{AEC30B91-41F1-4F8F-AC4D-6812BB44C4B6}"/>
    <cellStyle name="Currency 5 3 2 2 8 5" xfId="46017" xr:uid="{DB823E1F-C18A-45C1-9B22-5461FAE26E28}"/>
    <cellStyle name="Currency 5 3 2 2 9" xfId="20866" xr:uid="{5621E208-B34D-47F6-9549-64525F9871A8}"/>
    <cellStyle name="Currency 5 3 2 2 9 2" xfId="34558" xr:uid="{7E3C4B44-81E7-4B32-AA87-F7A4AADF7DF1}"/>
    <cellStyle name="Currency 5 3 2 2 9 3" xfId="49441" xr:uid="{FF9F282A-E625-465C-A63E-306129BE9990}"/>
    <cellStyle name="Currency 5 3 2 3" xfId="4966" xr:uid="{6FA5A735-29DF-4C94-81B0-9CCDDAC5D7AD}"/>
    <cellStyle name="Currency 5 3 2 3 10" xfId="42610" xr:uid="{44761A59-AC1E-404F-ADDC-BEADABE442E5}"/>
    <cellStyle name="Currency 5 3 2 3 11" xfId="7190" xr:uid="{0EA6DE1E-28D1-4612-B0AC-C23D8642871A}"/>
    <cellStyle name="Currency 5 3 2 3 2" xfId="7191" xr:uid="{D57557D3-BCAC-4B49-B4FE-BE13E678AB1B}"/>
    <cellStyle name="Currency 5 3 2 3 2 2" xfId="7192" xr:uid="{C90E51A3-5706-4782-8C40-5E41758D0B3A}"/>
    <cellStyle name="Currency 5 3 2 3 2 2 2" xfId="8905" xr:uid="{35798EEE-8C77-4A9D-8446-826DA3BCD538}"/>
    <cellStyle name="Currency 5 3 2 3 2 2 2 2" xfId="12327" xr:uid="{25F84050-BC57-4564-8B11-F3E5C4C879A2}"/>
    <cellStyle name="Currency 5 3 2 3 2 2 2 2 2" xfId="26017" xr:uid="{91ED6393-4D4A-49B6-8E92-2205874C200B}"/>
    <cellStyle name="Currency 5 3 2 3 2 2 2 2 2 2" xfId="39709" xr:uid="{8D95C13C-DF69-4BFF-9B75-85885979CEE6}"/>
    <cellStyle name="Currency 5 3 2 3 2 2 2 2 2 3" xfId="54592" xr:uid="{CFFACF9B-531F-4BC2-B289-2A97FBF092D5}"/>
    <cellStyle name="Currency 5 3 2 3 2 2 2 2 3" xfId="19173" xr:uid="{91DA2826-CDFA-465F-8486-8B31CE58315E}"/>
    <cellStyle name="Currency 5 3 2 3 2 2 2 2 4" xfId="32863" xr:uid="{C121BC5F-2F90-4DB5-A021-88EB1E308A4C}"/>
    <cellStyle name="Currency 5 3 2 3 2 2 2 2 5" xfId="47746" xr:uid="{DEFFA5DE-A239-43CC-847C-F59466F35632}"/>
    <cellStyle name="Currency 5 3 2 3 2 2 2 3" xfId="22595" xr:uid="{DCA93A48-C916-4681-ADDB-09ACF0813511}"/>
    <cellStyle name="Currency 5 3 2 3 2 2 2 3 2" xfId="36287" xr:uid="{939C5C72-2CDE-4768-ACBB-6D71984E41BF}"/>
    <cellStyle name="Currency 5 3 2 3 2 2 2 3 3" xfId="51170" xr:uid="{9C802928-A632-41B9-ABA5-EF13BBE1CB5A}"/>
    <cellStyle name="Currency 5 3 2 3 2 2 2 4" xfId="15751" xr:uid="{53481DD6-2A29-4A5A-B822-F876BC4641AB}"/>
    <cellStyle name="Currency 5 3 2 3 2 2 2 5" xfId="29441" xr:uid="{5CD1293F-C607-404A-90D2-E38DEAA608E3}"/>
    <cellStyle name="Currency 5 3 2 3 2 2 2 6" xfId="44324" xr:uid="{406481C4-9E31-4941-B68F-2D8B758BB756}"/>
    <cellStyle name="Currency 5 3 2 3 2 2 3" xfId="10615" xr:uid="{CF6D4F8B-F6A4-4D16-AA8E-FD9F737099C4}"/>
    <cellStyle name="Currency 5 3 2 3 2 2 3 2" xfId="24305" xr:uid="{7E18E01A-ACFE-4638-BC86-01A25512FEBF}"/>
    <cellStyle name="Currency 5 3 2 3 2 2 3 2 2" xfId="37997" xr:uid="{BC89C0AD-A9DC-4937-A821-ED853AFBCBC6}"/>
    <cellStyle name="Currency 5 3 2 3 2 2 3 2 3" xfId="52880" xr:uid="{592FA60E-8C65-4F7F-9C7C-E21134281978}"/>
    <cellStyle name="Currency 5 3 2 3 2 2 3 3" xfId="17461" xr:uid="{CF44126E-D473-4D04-8A12-4B04A14ABA9D}"/>
    <cellStyle name="Currency 5 3 2 3 2 2 3 4" xfId="31151" xr:uid="{2490A2C5-9A57-4029-B1FA-B3EAD5F8B63C}"/>
    <cellStyle name="Currency 5 3 2 3 2 2 3 5" xfId="46034" xr:uid="{A1602806-0241-403B-8A3C-95A03B87060E}"/>
    <cellStyle name="Currency 5 3 2 3 2 2 4" xfId="20883" xr:uid="{C4A16ABD-9CD6-4878-9C0B-C9DA1941030F}"/>
    <cellStyle name="Currency 5 3 2 3 2 2 4 2" xfId="34575" xr:uid="{023D710B-D18A-4B06-BA8B-1F1DE54FD081}"/>
    <cellStyle name="Currency 5 3 2 3 2 2 4 3" xfId="49458" xr:uid="{FF45B63A-ACF0-4560-8817-02206551CFFB}"/>
    <cellStyle name="Currency 5 3 2 3 2 2 5" xfId="14039" xr:uid="{84AF3BE7-32FD-4BF1-8010-7573741F749D}"/>
    <cellStyle name="Currency 5 3 2 3 2 2 6" xfId="27729" xr:uid="{314DD7FC-E0DC-47A2-9F3C-788480ED17B0}"/>
    <cellStyle name="Currency 5 3 2 3 2 2 7" xfId="42612" xr:uid="{EAE81971-6B65-41B0-A1C6-80B30986EBAC}"/>
    <cellStyle name="Currency 5 3 2 3 2 3" xfId="8904" xr:uid="{B13140F4-0F2B-4347-BA24-266BE9BA58BD}"/>
    <cellStyle name="Currency 5 3 2 3 2 3 2" xfId="12326" xr:uid="{9389C057-8637-48E7-A2FA-99A9541106D8}"/>
    <cellStyle name="Currency 5 3 2 3 2 3 2 2" xfId="26016" xr:uid="{B986A580-B38F-4F9B-BDE1-F5547E77E7A9}"/>
    <cellStyle name="Currency 5 3 2 3 2 3 2 2 2" xfId="39708" xr:uid="{3A0D632A-83AA-4518-990E-5041C605EA4F}"/>
    <cellStyle name="Currency 5 3 2 3 2 3 2 2 3" xfId="54591" xr:uid="{EA92C079-5E95-4326-B7AB-2F4972A26363}"/>
    <cellStyle name="Currency 5 3 2 3 2 3 2 3" xfId="19172" xr:uid="{A4D42A08-9476-4DCB-A268-A87B49E2DE2A}"/>
    <cellStyle name="Currency 5 3 2 3 2 3 2 4" xfId="32862" xr:uid="{08F0F72B-F0EF-4AB6-BC0E-C0D00204A4F4}"/>
    <cellStyle name="Currency 5 3 2 3 2 3 2 5" xfId="47745" xr:uid="{FB03786C-42B7-4EA2-A879-ACC6585DF1AC}"/>
    <cellStyle name="Currency 5 3 2 3 2 3 3" xfId="22594" xr:uid="{4EDDB9B5-1BF5-4054-9992-4944C480CC7B}"/>
    <cellStyle name="Currency 5 3 2 3 2 3 3 2" xfId="36286" xr:uid="{67251CCC-37A8-44E5-8CF7-08244E2FE92E}"/>
    <cellStyle name="Currency 5 3 2 3 2 3 3 3" xfId="51169" xr:uid="{FE8AD804-9E29-4524-BAB9-3ACDF3291A16}"/>
    <cellStyle name="Currency 5 3 2 3 2 3 4" xfId="15750" xr:uid="{E60F8AD8-975F-4F77-8EF7-F26A44B6A199}"/>
    <cellStyle name="Currency 5 3 2 3 2 3 5" xfId="29440" xr:uid="{9BC96095-52AA-44EE-B449-6C48389717EF}"/>
    <cellStyle name="Currency 5 3 2 3 2 3 6" xfId="44323" xr:uid="{A6DEB347-EC9F-4A45-BDF7-CDBD8BB35A42}"/>
    <cellStyle name="Currency 5 3 2 3 2 4" xfId="10614" xr:uid="{14A940B4-5DA6-4BDF-8B5C-86AF9A61AE8E}"/>
    <cellStyle name="Currency 5 3 2 3 2 4 2" xfId="24304" xr:uid="{CEF62E91-4C82-4C8E-8225-F31E4AC71FE6}"/>
    <cellStyle name="Currency 5 3 2 3 2 4 2 2" xfId="37996" xr:uid="{DC385EFF-A0F6-474F-A308-B8910DF3D90B}"/>
    <cellStyle name="Currency 5 3 2 3 2 4 2 3" xfId="52879" xr:uid="{EFAD783A-4C5F-4164-9BFF-77F61B1ED113}"/>
    <cellStyle name="Currency 5 3 2 3 2 4 3" xfId="17460" xr:uid="{0F3CC2AE-4DF0-4B10-BAE3-5233C0DF5399}"/>
    <cellStyle name="Currency 5 3 2 3 2 4 4" xfId="31150" xr:uid="{F00E9911-4CE3-40FD-8A7E-4EF9CCDCE67B}"/>
    <cellStyle name="Currency 5 3 2 3 2 4 5" xfId="46033" xr:uid="{50132A45-20C1-427A-968F-62E66C9AE401}"/>
    <cellStyle name="Currency 5 3 2 3 2 5" xfId="20882" xr:uid="{3BA724A0-1666-42B4-94CA-85051427BC21}"/>
    <cellStyle name="Currency 5 3 2 3 2 5 2" xfId="34574" xr:uid="{81B7D6AB-2B56-44B0-96AA-F6D80F502268}"/>
    <cellStyle name="Currency 5 3 2 3 2 5 3" xfId="49457" xr:uid="{0879AFE1-BAF1-442B-A96B-081E6CE4D7D3}"/>
    <cellStyle name="Currency 5 3 2 3 2 6" xfId="14038" xr:uid="{5D593BE1-2122-4D75-B3FA-8BE2AE99633C}"/>
    <cellStyle name="Currency 5 3 2 3 2 7" xfId="27728" xr:uid="{54E81F8C-C076-428E-B6D1-828C83670148}"/>
    <cellStyle name="Currency 5 3 2 3 2 8" xfId="42611" xr:uid="{ACABC725-23C6-4CFF-A2E5-6D328E4128F7}"/>
    <cellStyle name="Currency 5 3 2 3 3" xfId="7193" xr:uid="{159D9914-566F-4416-A981-459AB7C1F85C}"/>
    <cellStyle name="Currency 5 3 2 3 3 2" xfId="8906" xr:uid="{84CB703B-E519-44BE-ACF6-ECB73D5709E6}"/>
    <cellStyle name="Currency 5 3 2 3 3 2 2" xfId="12328" xr:uid="{978AD0A4-2035-4B58-B06A-A3851067B421}"/>
    <cellStyle name="Currency 5 3 2 3 3 2 2 2" xfId="26018" xr:uid="{3AF6D776-AA26-477E-8680-5E6DFFD8FF47}"/>
    <cellStyle name="Currency 5 3 2 3 3 2 2 2 2" xfId="39710" xr:uid="{06544D91-52D2-4AC3-8754-DEFFBD00BBA7}"/>
    <cellStyle name="Currency 5 3 2 3 3 2 2 2 3" xfId="54593" xr:uid="{B3E5A168-BBFA-4426-ACD7-390EFC0DE64A}"/>
    <cellStyle name="Currency 5 3 2 3 3 2 2 3" xfId="19174" xr:uid="{CF856EFC-A7E3-4C4F-A0D1-E7DFDE5CBBB3}"/>
    <cellStyle name="Currency 5 3 2 3 3 2 2 4" xfId="32864" xr:uid="{3B9C5AD0-76DC-40D2-8B09-CCDC685F1EE2}"/>
    <cellStyle name="Currency 5 3 2 3 3 2 2 5" xfId="47747" xr:uid="{B6980CD1-EAC9-477A-ABD8-891717C085BA}"/>
    <cellStyle name="Currency 5 3 2 3 3 2 3" xfId="22596" xr:uid="{CB974AC1-8353-408A-A43F-A55E914F65AB}"/>
    <cellStyle name="Currency 5 3 2 3 3 2 3 2" xfId="36288" xr:uid="{FB070736-92C7-4423-B640-D8E8C4475D35}"/>
    <cellStyle name="Currency 5 3 2 3 3 2 3 3" xfId="51171" xr:uid="{F8CA40E3-2150-47A1-BC08-1B46A7C15667}"/>
    <cellStyle name="Currency 5 3 2 3 3 2 4" xfId="15752" xr:uid="{3AA67A8D-17AD-47B7-9A7D-D9049001677B}"/>
    <cellStyle name="Currency 5 3 2 3 3 2 5" xfId="29442" xr:uid="{624303DA-A31F-4054-9B7A-056497DE85DB}"/>
    <cellStyle name="Currency 5 3 2 3 3 2 6" xfId="44325" xr:uid="{FC9CFEA7-BC1D-4BF6-B01E-8B520870153C}"/>
    <cellStyle name="Currency 5 3 2 3 3 3" xfId="10616" xr:uid="{68EA6974-0C88-4138-9B72-B365BDA4B421}"/>
    <cellStyle name="Currency 5 3 2 3 3 3 2" xfId="24306" xr:uid="{B4112516-6709-40CB-9C32-A21623E68B78}"/>
    <cellStyle name="Currency 5 3 2 3 3 3 2 2" xfId="37998" xr:uid="{1E363487-B10F-49CE-965D-4073B76B968F}"/>
    <cellStyle name="Currency 5 3 2 3 3 3 2 3" xfId="52881" xr:uid="{B99EEAB7-BE4D-48CC-BCBB-AE2F3C69E160}"/>
    <cellStyle name="Currency 5 3 2 3 3 3 3" xfId="17462" xr:uid="{C7A9829A-32A5-4BF0-8C8C-7D709EC2C91E}"/>
    <cellStyle name="Currency 5 3 2 3 3 3 4" xfId="31152" xr:uid="{11DA96C3-D3A4-48F3-9DDA-D1A6BF22B690}"/>
    <cellStyle name="Currency 5 3 2 3 3 3 5" xfId="46035" xr:uid="{BB57B6C2-A328-4E0F-AEFA-AAE668E8FF7F}"/>
    <cellStyle name="Currency 5 3 2 3 3 4" xfId="20884" xr:uid="{46ACEFFB-A523-4C6C-A2B9-8FA686A32273}"/>
    <cellStyle name="Currency 5 3 2 3 3 4 2" xfId="34576" xr:uid="{AB3D2973-6C04-4970-B9C0-5A61C7CF2F9D}"/>
    <cellStyle name="Currency 5 3 2 3 3 4 3" xfId="49459" xr:uid="{3F6086FD-37EB-4EAD-BDD0-2000A0C6861C}"/>
    <cellStyle name="Currency 5 3 2 3 3 5" xfId="14040" xr:uid="{58837360-3079-4E60-A31D-B0ACC7C03A35}"/>
    <cellStyle name="Currency 5 3 2 3 3 6" xfId="27730" xr:uid="{28804F17-9975-4524-960E-71130A64922C}"/>
    <cellStyle name="Currency 5 3 2 3 3 7" xfId="42613" xr:uid="{85D411C5-C43E-4C54-A3DD-373D6B389C13}"/>
    <cellStyle name="Currency 5 3 2 3 4" xfId="7194" xr:uid="{C8BDC3D3-56D8-4457-B5FD-56990EF7CF8D}"/>
    <cellStyle name="Currency 5 3 2 3 4 2" xfId="8907" xr:uid="{158F62A8-42CF-4F37-A9B6-E188DB0D2EC3}"/>
    <cellStyle name="Currency 5 3 2 3 4 2 2" xfId="12329" xr:uid="{471A8BE2-BE84-470B-BDD1-82A98D08026A}"/>
    <cellStyle name="Currency 5 3 2 3 4 2 2 2" xfId="26019" xr:uid="{A84DE10F-2529-4985-9E0E-8C47AA3389AA}"/>
    <cellStyle name="Currency 5 3 2 3 4 2 2 2 2" xfId="39711" xr:uid="{189FC369-0A31-47B2-91D5-F2653693A0B1}"/>
    <cellStyle name="Currency 5 3 2 3 4 2 2 2 3" xfId="54594" xr:uid="{1DEE3491-6F27-42B5-94E1-3BB298F4A470}"/>
    <cellStyle name="Currency 5 3 2 3 4 2 2 3" xfId="19175" xr:uid="{5EF61583-087B-4155-B2E5-B456BFEB80F4}"/>
    <cellStyle name="Currency 5 3 2 3 4 2 2 4" xfId="32865" xr:uid="{D1E0DFBD-3140-4666-A297-AEBDA7444265}"/>
    <cellStyle name="Currency 5 3 2 3 4 2 2 5" xfId="47748" xr:uid="{7D5982C8-BA07-4A9F-8A30-2408B532553B}"/>
    <cellStyle name="Currency 5 3 2 3 4 2 3" xfId="22597" xr:uid="{4967FA48-83CB-457A-8693-078BF128FF6B}"/>
    <cellStyle name="Currency 5 3 2 3 4 2 3 2" xfId="36289" xr:uid="{36BC1817-84EA-4608-A5B2-A1D7EBF5659F}"/>
    <cellStyle name="Currency 5 3 2 3 4 2 3 3" xfId="51172" xr:uid="{CF7211E5-6E1C-4E8C-9A18-97C60E1A5A77}"/>
    <cellStyle name="Currency 5 3 2 3 4 2 4" xfId="15753" xr:uid="{B48B52C6-1E1B-4F49-A2BD-4764EB746A39}"/>
    <cellStyle name="Currency 5 3 2 3 4 2 5" xfId="29443" xr:uid="{8FCD10C1-B9F6-464D-B5B1-8A1C85AB4DC3}"/>
    <cellStyle name="Currency 5 3 2 3 4 2 6" xfId="44326" xr:uid="{ACF29FEB-69FD-43A9-B4D9-65ED2446075A}"/>
    <cellStyle name="Currency 5 3 2 3 4 3" xfId="10617" xr:uid="{6E46458A-5EB8-41E1-8A31-0E1C60A75268}"/>
    <cellStyle name="Currency 5 3 2 3 4 3 2" xfId="24307" xr:uid="{4F6915FB-56A4-44E3-89A1-685DC77906A7}"/>
    <cellStyle name="Currency 5 3 2 3 4 3 2 2" xfId="37999" xr:uid="{D484281C-9143-4A3F-8D42-4A83E39420B6}"/>
    <cellStyle name="Currency 5 3 2 3 4 3 2 3" xfId="52882" xr:uid="{F432E81E-F7FA-4935-92A4-37DCE75E0013}"/>
    <cellStyle name="Currency 5 3 2 3 4 3 3" xfId="17463" xr:uid="{416A024C-0BCF-47B3-B9B1-962C0C058B0C}"/>
    <cellStyle name="Currency 5 3 2 3 4 3 4" xfId="31153" xr:uid="{E429BC39-4E75-4E78-9624-F6CA80E4B939}"/>
    <cellStyle name="Currency 5 3 2 3 4 3 5" xfId="46036" xr:uid="{77D80879-DAFB-422F-8657-9971021D2FEF}"/>
    <cellStyle name="Currency 5 3 2 3 4 4" xfId="20885" xr:uid="{DAC7D627-5B6B-478C-9339-607554AC9963}"/>
    <cellStyle name="Currency 5 3 2 3 4 4 2" xfId="34577" xr:uid="{2FA2DE68-194D-406F-96C5-598FB79536BB}"/>
    <cellStyle name="Currency 5 3 2 3 4 4 3" xfId="49460" xr:uid="{E9EB4901-FE9B-47B7-9B5C-472321B0A4F9}"/>
    <cellStyle name="Currency 5 3 2 3 4 5" xfId="14041" xr:uid="{EBA5D326-3A0C-4EC9-B59A-00BDF03AD756}"/>
    <cellStyle name="Currency 5 3 2 3 4 6" xfId="27731" xr:uid="{DF1D3A64-D289-456D-A392-E2223D928D7A}"/>
    <cellStyle name="Currency 5 3 2 3 4 7" xfId="42614" xr:uid="{5A589B1C-8B41-42E3-946C-289D0013485C}"/>
    <cellStyle name="Currency 5 3 2 3 5" xfId="8903" xr:uid="{BDFA3682-9021-46A0-8DA7-88ADBA3AA31C}"/>
    <cellStyle name="Currency 5 3 2 3 5 2" xfId="12325" xr:uid="{4824E6A8-7FB3-4D74-8EFF-ACB5D440ABF8}"/>
    <cellStyle name="Currency 5 3 2 3 5 2 2" xfId="26015" xr:uid="{C8287F5A-4E51-4DF8-97DF-4D218D8C18B1}"/>
    <cellStyle name="Currency 5 3 2 3 5 2 2 2" xfId="39707" xr:uid="{22EE0DE7-D56B-44B9-A7B2-1F3C33B46917}"/>
    <cellStyle name="Currency 5 3 2 3 5 2 2 3" xfId="54590" xr:uid="{2250D42C-8C4F-4B5C-9FBD-BBDC634EE8E8}"/>
    <cellStyle name="Currency 5 3 2 3 5 2 3" xfId="19171" xr:uid="{B04AA12B-ECE9-49DA-AC5B-53A1A75C37AB}"/>
    <cellStyle name="Currency 5 3 2 3 5 2 4" xfId="32861" xr:uid="{2EE75615-CA9A-4E2A-A78E-49FCEE785B15}"/>
    <cellStyle name="Currency 5 3 2 3 5 2 5" xfId="47744" xr:uid="{F2F3CA0C-F403-4871-977F-7ADA3F54A40A}"/>
    <cellStyle name="Currency 5 3 2 3 5 3" xfId="22593" xr:uid="{00EE5521-DBA9-42E1-9C68-88BA0FF97941}"/>
    <cellStyle name="Currency 5 3 2 3 5 3 2" xfId="36285" xr:uid="{D1E71845-82C9-4325-BDC6-A54E6CDB3B48}"/>
    <cellStyle name="Currency 5 3 2 3 5 3 3" xfId="51168" xr:uid="{838CB8F4-49D1-4F57-BBF5-455D178903D8}"/>
    <cellStyle name="Currency 5 3 2 3 5 4" xfId="15749" xr:uid="{D49190B8-1B15-4950-8280-1B2929F79F84}"/>
    <cellStyle name="Currency 5 3 2 3 5 5" xfId="29439" xr:uid="{0362C8D2-EF74-4103-9D90-18BB25423188}"/>
    <cellStyle name="Currency 5 3 2 3 5 6" xfId="44322" xr:uid="{B471DCC9-021A-44C2-8544-696A612243AF}"/>
    <cellStyle name="Currency 5 3 2 3 6" xfId="10613" xr:uid="{5A6C5C18-6EB2-4775-99C1-7D5152FD3324}"/>
    <cellStyle name="Currency 5 3 2 3 6 2" xfId="24303" xr:uid="{13BD721E-6438-4F2E-9B7F-D7150E8E27AD}"/>
    <cellStyle name="Currency 5 3 2 3 6 2 2" xfId="37995" xr:uid="{2B7299DC-CC02-4722-B2CB-088445B28B57}"/>
    <cellStyle name="Currency 5 3 2 3 6 2 3" xfId="52878" xr:uid="{29240782-BB72-4537-849F-778398E39B19}"/>
    <cellStyle name="Currency 5 3 2 3 6 3" xfId="17459" xr:uid="{8382E691-6329-4E53-A588-184C8219E36A}"/>
    <cellStyle name="Currency 5 3 2 3 6 4" xfId="31149" xr:uid="{65627568-565A-4FA1-9F2F-A66B2DBDF496}"/>
    <cellStyle name="Currency 5 3 2 3 6 5" xfId="46032" xr:uid="{1484DF85-1CA5-493B-BAD1-4E61F65EFD01}"/>
    <cellStyle name="Currency 5 3 2 3 7" xfId="20881" xr:uid="{D575B7F0-0493-498D-B4AF-BEDB6EBB8C7C}"/>
    <cellStyle name="Currency 5 3 2 3 7 2" xfId="34573" xr:uid="{9B8A1F13-48E1-4809-8CF7-6B1849F37555}"/>
    <cellStyle name="Currency 5 3 2 3 7 3" xfId="49456" xr:uid="{46DFFEC5-17CD-4842-B581-CE69E81F7F65}"/>
    <cellStyle name="Currency 5 3 2 3 8" xfId="14037" xr:uid="{B3B736C6-0E6D-4ABF-B97C-42232780B6D4}"/>
    <cellStyle name="Currency 5 3 2 3 8 2" xfId="41591" xr:uid="{FE2B11DB-F965-4F45-B771-17AFF1D95C28}"/>
    <cellStyle name="Currency 5 3 2 3 9" xfId="27727" xr:uid="{0A3D1959-30C9-48D5-8A1C-A87650AFC4A2}"/>
    <cellStyle name="Currency 5 3 2 4" xfId="7195" xr:uid="{7F18909F-F4F9-446F-909C-07246D71D558}"/>
    <cellStyle name="Currency 5 3 2 4 10" xfId="42615" xr:uid="{A4D4238B-36E0-47DA-8712-136DB8E7DBE1}"/>
    <cellStyle name="Currency 5 3 2 4 2" xfId="7196" xr:uid="{376BED20-129D-42C6-A8BE-6169C7216280}"/>
    <cellStyle name="Currency 5 3 2 4 2 2" xfId="7197" xr:uid="{520AFB41-B4C1-4655-B379-96BD23C20CCD}"/>
    <cellStyle name="Currency 5 3 2 4 2 2 2" xfId="8910" xr:uid="{34766361-4C88-4B82-BC19-81E85DACA1E9}"/>
    <cellStyle name="Currency 5 3 2 4 2 2 2 2" xfId="12332" xr:uid="{E9B73A7C-1D36-4D21-9BE1-74B132296783}"/>
    <cellStyle name="Currency 5 3 2 4 2 2 2 2 2" xfId="26022" xr:uid="{A377EDDF-50DF-4EF6-8959-E2F6A6085ECA}"/>
    <cellStyle name="Currency 5 3 2 4 2 2 2 2 2 2" xfId="39714" xr:uid="{646FCEB7-4AE5-4070-94F7-A57CAF8F6D7E}"/>
    <cellStyle name="Currency 5 3 2 4 2 2 2 2 2 3" xfId="54597" xr:uid="{12405956-33C0-4363-91E7-F370F603E370}"/>
    <cellStyle name="Currency 5 3 2 4 2 2 2 2 3" xfId="19178" xr:uid="{DE0D171F-6AB7-40BF-9BE6-6C8147F0EB42}"/>
    <cellStyle name="Currency 5 3 2 4 2 2 2 2 4" xfId="32868" xr:uid="{0ADA87A0-A909-4B58-9954-867A3D59EC59}"/>
    <cellStyle name="Currency 5 3 2 4 2 2 2 2 5" xfId="47751" xr:uid="{0F0964AB-9129-4D7E-9617-22D21069F353}"/>
    <cellStyle name="Currency 5 3 2 4 2 2 2 3" xfId="22600" xr:uid="{C421DAED-31A6-40FF-8CB2-4E2E3B3FB65C}"/>
    <cellStyle name="Currency 5 3 2 4 2 2 2 3 2" xfId="36292" xr:uid="{887FEB7F-25A2-4B2C-89A9-75D1BE330027}"/>
    <cellStyle name="Currency 5 3 2 4 2 2 2 3 3" xfId="51175" xr:uid="{8C1C4296-9650-46B3-A214-D0D5D34E22F7}"/>
    <cellStyle name="Currency 5 3 2 4 2 2 2 4" xfId="15756" xr:uid="{C1FF6FAC-214F-41DC-BC14-B341CF2D0CDF}"/>
    <cellStyle name="Currency 5 3 2 4 2 2 2 5" xfId="29446" xr:uid="{39AB72DE-2D22-41D0-A140-DCBD078D0756}"/>
    <cellStyle name="Currency 5 3 2 4 2 2 2 6" xfId="44329" xr:uid="{A83F5039-14D5-42C7-956B-8C0B0B68C39A}"/>
    <cellStyle name="Currency 5 3 2 4 2 2 3" xfId="10620" xr:uid="{397CCF00-A21D-4D5E-9E04-C997E29E7FC2}"/>
    <cellStyle name="Currency 5 3 2 4 2 2 3 2" xfId="24310" xr:uid="{B1D1CA65-092E-41E2-A6C6-0DE1CCFCB9A5}"/>
    <cellStyle name="Currency 5 3 2 4 2 2 3 2 2" xfId="38002" xr:uid="{59EA253C-2A55-49D8-8308-01C3C345377C}"/>
    <cellStyle name="Currency 5 3 2 4 2 2 3 2 3" xfId="52885" xr:uid="{1C2EEA27-3538-47CD-8AEE-FC2384DB5022}"/>
    <cellStyle name="Currency 5 3 2 4 2 2 3 3" xfId="17466" xr:uid="{17476B67-C806-469F-804E-1EFBB2771C6D}"/>
    <cellStyle name="Currency 5 3 2 4 2 2 3 4" xfId="31156" xr:uid="{2DA9BB27-CDD9-4F13-B932-0E7E7C1BB84D}"/>
    <cellStyle name="Currency 5 3 2 4 2 2 3 5" xfId="46039" xr:uid="{DA48A1D7-D81B-4750-AB43-132946925646}"/>
    <cellStyle name="Currency 5 3 2 4 2 2 4" xfId="20888" xr:uid="{81E49A6D-C7F5-44A9-B728-7CCF8A9EC997}"/>
    <cellStyle name="Currency 5 3 2 4 2 2 4 2" xfId="34580" xr:uid="{B35AE5A6-13A3-4398-BA0F-EFB7281AB20C}"/>
    <cellStyle name="Currency 5 3 2 4 2 2 4 3" xfId="49463" xr:uid="{B52D0AFD-D47F-4D0C-A1CF-976A1016BE15}"/>
    <cellStyle name="Currency 5 3 2 4 2 2 5" xfId="14044" xr:uid="{E79789D0-C2A9-4C83-AE9A-8CE7979B4A84}"/>
    <cellStyle name="Currency 5 3 2 4 2 2 6" xfId="27734" xr:uid="{35667367-DBCD-4C6A-BF58-7E10052F019D}"/>
    <cellStyle name="Currency 5 3 2 4 2 2 7" xfId="42617" xr:uid="{7EFF3833-369D-4398-882F-89264F446CB0}"/>
    <cellStyle name="Currency 5 3 2 4 2 3" xfId="8909" xr:uid="{A0931F4C-C21B-4481-A004-8C64CA2DD469}"/>
    <cellStyle name="Currency 5 3 2 4 2 3 2" xfId="12331" xr:uid="{609C4D66-9879-4B4A-ADC5-BAEAB4EDE4A3}"/>
    <cellStyle name="Currency 5 3 2 4 2 3 2 2" xfId="26021" xr:uid="{9F21521C-E264-492E-8FBC-0F846113A855}"/>
    <cellStyle name="Currency 5 3 2 4 2 3 2 2 2" xfId="39713" xr:uid="{94A6B412-065B-4350-955A-CA78AAE389E7}"/>
    <cellStyle name="Currency 5 3 2 4 2 3 2 2 3" xfId="54596" xr:uid="{489621F0-3D59-4A2F-BA11-49A9FF9F008B}"/>
    <cellStyle name="Currency 5 3 2 4 2 3 2 3" xfId="19177" xr:uid="{DBB341EC-5255-4F8A-8A30-965DD6AFBD0B}"/>
    <cellStyle name="Currency 5 3 2 4 2 3 2 4" xfId="32867" xr:uid="{12DCE03B-2FA7-4E58-B1F4-502040664375}"/>
    <cellStyle name="Currency 5 3 2 4 2 3 2 5" xfId="47750" xr:uid="{20A68388-BC3C-4EC1-9757-44A4FF57AFDC}"/>
    <cellStyle name="Currency 5 3 2 4 2 3 3" xfId="22599" xr:uid="{8719BAD4-06FE-453B-B692-F2D942BE1356}"/>
    <cellStyle name="Currency 5 3 2 4 2 3 3 2" xfId="36291" xr:uid="{3C2F5ED9-5532-4CCD-8C5F-A1DFABEC88E8}"/>
    <cellStyle name="Currency 5 3 2 4 2 3 3 3" xfId="51174" xr:uid="{AB3F5736-212A-4369-9847-D4E1D5C09975}"/>
    <cellStyle name="Currency 5 3 2 4 2 3 4" xfId="15755" xr:uid="{1CF9390C-6BD8-4629-A843-28755F7787FC}"/>
    <cellStyle name="Currency 5 3 2 4 2 3 5" xfId="29445" xr:uid="{35E783E1-C5BA-47D6-90D8-818B662A857C}"/>
    <cellStyle name="Currency 5 3 2 4 2 3 6" xfId="44328" xr:uid="{E7271A76-AC7B-4244-A669-220C9CF95E7F}"/>
    <cellStyle name="Currency 5 3 2 4 2 4" xfId="10619" xr:uid="{E7FB6C51-5844-4EDB-8009-C002BE0AE066}"/>
    <cellStyle name="Currency 5 3 2 4 2 4 2" xfId="24309" xr:uid="{2E959CF3-91F9-4107-A40A-02AE157E2E42}"/>
    <cellStyle name="Currency 5 3 2 4 2 4 2 2" xfId="38001" xr:uid="{4779DE34-7C76-43E0-AE78-607F088CB4D0}"/>
    <cellStyle name="Currency 5 3 2 4 2 4 2 3" xfId="52884" xr:uid="{6A87F33C-60B2-4529-819B-AD1F913745EA}"/>
    <cellStyle name="Currency 5 3 2 4 2 4 3" xfId="17465" xr:uid="{180A5DF2-56A7-43A2-9263-3F6B7D14500F}"/>
    <cellStyle name="Currency 5 3 2 4 2 4 4" xfId="31155" xr:uid="{40219871-6CC6-4B89-8C6D-60EE05AB1AB9}"/>
    <cellStyle name="Currency 5 3 2 4 2 4 5" xfId="46038" xr:uid="{34D763BD-31D8-44AA-8AE5-0158CC3206D8}"/>
    <cellStyle name="Currency 5 3 2 4 2 5" xfId="20887" xr:uid="{3B5BDE1A-3D19-4B78-B91B-E7C75039953B}"/>
    <cellStyle name="Currency 5 3 2 4 2 5 2" xfId="34579" xr:uid="{F9839D4E-EEB0-498C-9453-76D2C0000CC9}"/>
    <cellStyle name="Currency 5 3 2 4 2 5 3" xfId="49462" xr:uid="{2E9B12C5-7F4C-4B3A-A6F3-F9AF8D144CA1}"/>
    <cellStyle name="Currency 5 3 2 4 2 6" xfId="14043" xr:uid="{BB29F2CB-D677-4FD0-9F8E-585804013CCE}"/>
    <cellStyle name="Currency 5 3 2 4 2 7" xfId="27733" xr:uid="{6BE94E69-869D-4659-A19C-ECFD65EF2F7F}"/>
    <cellStyle name="Currency 5 3 2 4 2 8" xfId="42616" xr:uid="{013BF0E4-8AC0-434B-A306-EF3D2BCA1D02}"/>
    <cellStyle name="Currency 5 3 2 4 3" xfId="7198" xr:uid="{F1A9842F-439E-470D-B0DB-FDB1725E03FE}"/>
    <cellStyle name="Currency 5 3 2 4 3 2" xfId="8911" xr:uid="{108707CB-E454-4344-A99E-7E40F41B2E4C}"/>
    <cellStyle name="Currency 5 3 2 4 3 2 2" xfId="12333" xr:uid="{DBDD6094-0B93-48AB-BE65-9CEA11486D44}"/>
    <cellStyle name="Currency 5 3 2 4 3 2 2 2" xfId="26023" xr:uid="{573C207E-A679-4BD7-A969-30CAACF491C3}"/>
    <cellStyle name="Currency 5 3 2 4 3 2 2 2 2" xfId="39715" xr:uid="{2985EAD2-CAB7-4509-8E0B-86FD3FDE1FCB}"/>
    <cellStyle name="Currency 5 3 2 4 3 2 2 2 3" xfId="54598" xr:uid="{6AB14155-1D16-4F5A-A61B-B813D2E434F4}"/>
    <cellStyle name="Currency 5 3 2 4 3 2 2 3" xfId="19179" xr:uid="{3C1E910B-C8FA-41BF-A128-8B74D1233FAC}"/>
    <cellStyle name="Currency 5 3 2 4 3 2 2 4" xfId="32869" xr:uid="{5621DEED-3A73-4770-80B3-55F840CD30DA}"/>
    <cellStyle name="Currency 5 3 2 4 3 2 2 5" xfId="47752" xr:uid="{72A6017A-238A-4504-8CB0-5645B25758DB}"/>
    <cellStyle name="Currency 5 3 2 4 3 2 3" xfId="22601" xr:uid="{C08FBF98-D397-4D88-85EF-7D162B28E658}"/>
    <cellStyle name="Currency 5 3 2 4 3 2 3 2" xfId="36293" xr:uid="{D5EBC7C2-DFFF-4B5A-8560-8E75230D3D7D}"/>
    <cellStyle name="Currency 5 3 2 4 3 2 3 3" xfId="51176" xr:uid="{41E3C8EE-18CE-4251-B809-1B5DF29D1616}"/>
    <cellStyle name="Currency 5 3 2 4 3 2 4" xfId="15757" xr:uid="{69FBC4DD-0880-42D3-8297-D72072DC2C0D}"/>
    <cellStyle name="Currency 5 3 2 4 3 2 5" xfId="29447" xr:uid="{3D9EA22A-63F8-4E7D-A25F-1C0C8DC5553C}"/>
    <cellStyle name="Currency 5 3 2 4 3 2 6" xfId="44330" xr:uid="{DEAD9818-46BE-4370-8C7E-C36B40842381}"/>
    <cellStyle name="Currency 5 3 2 4 3 3" xfId="10621" xr:uid="{5A90E608-3459-4ED4-8147-5C357F9818A2}"/>
    <cellStyle name="Currency 5 3 2 4 3 3 2" xfId="24311" xr:uid="{7E23A842-A27A-494E-9DA3-062608C28E59}"/>
    <cellStyle name="Currency 5 3 2 4 3 3 2 2" xfId="38003" xr:uid="{8B9CBA43-8C00-465E-8260-353A5B23A680}"/>
    <cellStyle name="Currency 5 3 2 4 3 3 2 3" xfId="52886" xr:uid="{805D12CC-61C8-4C2B-BA23-C56E21473C7D}"/>
    <cellStyle name="Currency 5 3 2 4 3 3 3" xfId="17467" xr:uid="{879623C4-2701-4C71-A90F-45910BC215AF}"/>
    <cellStyle name="Currency 5 3 2 4 3 3 4" xfId="31157" xr:uid="{C3B4CD45-805B-4CBD-83CA-E858761CC9AA}"/>
    <cellStyle name="Currency 5 3 2 4 3 3 5" xfId="46040" xr:uid="{3651B161-B889-4E1E-BDC6-9BD7B2794BAD}"/>
    <cellStyle name="Currency 5 3 2 4 3 4" xfId="20889" xr:uid="{B0F63F6E-551B-41EF-9E5B-A92D3C502A6F}"/>
    <cellStyle name="Currency 5 3 2 4 3 4 2" xfId="34581" xr:uid="{0A88380B-CFBA-4A07-8C86-BD402384124B}"/>
    <cellStyle name="Currency 5 3 2 4 3 4 3" xfId="49464" xr:uid="{7299BD90-1461-4680-873C-AFE31C151128}"/>
    <cellStyle name="Currency 5 3 2 4 3 5" xfId="14045" xr:uid="{1BC58C7A-507A-4EE7-87DC-0342668F1487}"/>
    <cellStyle name="Currency 5 3 2 4 3 6" xfId="27735" xr:uid="{F65E88E3-77DB-4C77-8A2F-F1ADE9AE5C16}"/>
    <cellStyle name="Currency 5 3 2 4 3 7" xfId="42618" xr:uid="{4DF4B5E5-C1A0-4BAD-A0CC-BE05DBF86DCE}"/>
    <cellStyle name="Currency 5 3 2 4 4" xfId="7199" xr:uid="{299C5FAE-3C83-4486-BD58-39B12FCFCF63}"/>
    <cellStyle name="Currency 5 3 2 4 4 2" xfId="8912" xr:uid="{3DE0B837-3B2F-481A-A921-69D588751A80}"/>
    <cellStyle name="Currency 5 3 2 4 4 2 2" xfId="12334" xr:uid="{A655CF51-0E64-4F84-A368-63C66E773B24}"/>
    <cellStyle name="Currency 5 3 2 4 4 2 2 2" xfId="26024" xr:uid="{4D091325-8183-43DF-8CCD-1BEC5BC1197D}"/>
    <cellStyle name="Currency 5 3 2 4 4 2 2 2 2" xfId="39716" xr:uid="{FE00A3CA-DD54-45D1-B8A2-95C0FCF70391}"/>
    <cellStyle name="Currency 5 3 2 4 4 2 2 2 3" xfId="54599" xr:uid="{C90643B9-4E8E-4CAA-8B3D-86C5232C5BB7}"/>
    <cellStyle name="Currency 5 3 2 4 4 2 2 3" xfId="19180" xr:uid="{C661342D-D7B2-4731-A8C2-7075D752C4FB}"/>
    <cellStyle name="Currency 5 3 2 4 4 2 2 4" xfId="32870" xr:uid="{62C63F60-9077-4040-88D1-8195197483FC}"/>
    <cellStyle name="Currency 5 3 2 4 4 2 2 5" xfId="47753" xr:uid="{4EFBB479-19A3-4A74-9C52-AD59AE96F030}"/>
    <cellStyle name="Currency 5 3 2 4 4 2 3" xfId="22602" xr:uid="{B510CB7A-49B6-4431-881E-FF2DFECDCC58}"/>
    <cellStyle name="Currency 5 3 2 4 4 2 3 2" xfId="36294" xr:uid="{8CF063E9-30B6-41C0-8D86-115B73708003}"/>
    <cellStyle name="Currency 5 3 2 4 4 2 3 3" xfId="51177" xr:uid="{8B5D5C55-53C4-4F1B-8EF5-1FBAA5523CD7}"/>
    <cellStyle name="Currency 5 3 2 4 4 2 4" xfId="15758" xr:uid="{DC23A628-B394-4E4F-BBA2-F69EBF163D99}"/>
    <cellStyle name="Currency 5 3 2 4 4 2 5" xfId="29448" xr:uid="{C0FE6351-299D-45E2-ADD7-E0B5F1B20CCB}"/>
    <cellStyle name="Currency 5 3 2 4 4 2 6" xfId="44331" xr:uid="{0B792B82-F1D1-46DD-8E71-AA46F858224C}"/>
    <cellStyle name="Currency 5 3 2 4 4 3" xfId="10622" xr:uid="{3E62D254-E007-47FC-94B9-92ED7DE15A37}"/>
    <cellStyle name="Currency 5 3 2 4 4 3 2" xfId="24312" xr:uid="{71D8886F-12B6-479C-AE83-A79B8310C068}"/>
    <cellStyle name="Currency 5 3 2 4 4 3 2 2" xfId="38004" xr:uid="{C5023DFD-D9BA-44A4-950E-4484A79497A6}"/>
    <cellStyle name="Currency 5 3 2 4 4 3 2 3" xfId="52887" xr:uid="{A5EBCA20-F463-456B-9DAE-1A21EF009CDB}"/>
    <cellStyle name="Currency 5 3 2 4 4 3 3" xfId="17468" xr:uid="{F381FD97-3A28-4795-B45B-B8B165A1DA14}"/>
    <cellStyle name="Currency 5 3 2 4 4 3 4" xfId="31158" xr:uid="{A20625B7-3B29-4DCB-A484-80A28984D1AA}"/>
    <cellStyle name="Currency 5 3 2 4 4 3 5" xfId="46041" xr:uid="{FC3416FB-F73D-478B-8BDF-E914F14C1636}"/>
    <cellStyle name="Currency 5 3 2 4 4 4" xfId="20890" xr:uid="{E3DE3450-3AEB-4AF3-8DF6-56E4250E0B60}"/>
    <cellStyle name="Currency 5 3 2 4 4 4 2" xfId="34582" xr:uid="{32937FCB-96EC-4F3F-8498-46CBD160E632}"/>
    <cellStyle name="Currency 5 3 2 4 4 4 3" xfId="49465" xr:uid="{4727DE92-2706-4160-973D-1E8871C5F48C}"/>
    <cellStyle name="Currency 5 3 2 4 4 5" xfId="14046" xr:uid="{5050B147-C844-4604-BB61-69A1EF423AA6}"/>
    <cellStyle name="Currency 5 3 2 4 4 6" xfId="27736" xr:uid="{EF4A1542-AA81-4FC0-BE58-6BDF310DEF4C}"/>
    <cellStyle name="Currency 5 3 2 4 4 7" xfId="42619" xr:uid="{0FC2F45A-63EE-4F2E-AB0C-17962126C79C}"/>
    <cellStyle name="Currency 5 3 2 4 5" xfId="8908" xr:uid="{7498F597-8396-48CB-BCD6-F19097B65036}"/>
    <cellStyle name="Currency 5 3 2 4 5 2" xfId="12330" xr:uid="{4CAB99E2-A69E-4FB6-91F6-51CD2237BD81}"/>
    <cellStyle name="Currency 5 3 2 4 5 2 2" xfId="26020" xr:uid="{A080CDDC-B033-4C84-8686-9EB7F2ACD733}"/>
    <cellStyle name="Currency 5 3 2 4 5 2 2 2" xfId="39712" xr:uid="{171922DB-C997-41ED-AA3C-D704379318F5}"/>
    <cellStyle name="Currency 5 3 2 4 5 2 2 3" xfId="54595" xr:uid="{BCB81ECF-DC73-48B5-BBAA-6E016467863B}"/>
    <cellStyle name="Currency 5 3 2 4 5 2 3" xfId="19176" xr:uid="{60F97473-A195-40D5-891D-96EA7795CA0E}"/>
    <cellStyle name="Currency 5 3 2 4 5 2 4" xfId="32866" xr:uid="{4BFC65E4-47E0-4510-8B04-225DCF78E6DF}"/>
    <cellStyle name="Currency 5 3 2 4 5 2 5" xfId="47749" xr:uid="{92052FFF-3BB0-41D5-B0A5-E4C208732469}"/>
    <cellStyle name="Currency 5 3 2 4 5 3" xfId="22598" xr:uid="{CAE79B94-9B75-4694-881E-771288D152EB}"/>
    <cellStyle name="Currency 5 3 2 4 5 3 2" xfId="36290" xr:uid="{595A18B2-E40F-4010-A6D7-B31C55FDDAC0}"/>
    <cellStyle name="Currency 5 3 2 4 5 3 3" xfId="51173" xr:uid="{CC0826B4-27E8-4C22-A229-40FF472E6291}"/>
    <cellStyle name="Currency 5 3 2 4 5 4" xfId="15754" xr:uid="{8A20B5F7-F43A-4644-A2A5-C481E0E5FCC1}"/>
    <cellStyle name="Currency 5 3 2 4 5 5" xfId="29444" xr:uid="{2CC23746-F966-4FC2-B39C-A5AF41459C16}"/>
    <cellStyle name="Currency 5 3 2 4 5 6" xfId="44327" xr:uid="{A05BB9E9-B893-4AB9-ADE6-64FFD7248F69}"/>
    <cellStyle name="Currency 5 3 2 4 6" xfId="10618" xr:uid="{A2FB7A38-F272-49D8-B417-80197FFBBE32}"/>
    <cellStyle name="Currency 5 3 2 4 6 2" xfId="24308" xr:uid="{DC9BEAEC-C990-4043-9336-36E83778AA68}"/>
    <cellStyle name="Currency 5 3 2 4 6 2 2" xfId="38000" xr:uid="{3AF91FF5-87BC-41E1-8E6D-EE24E56E2808}"/>
    <cellStyle name="Currency 5 3 2 4 6 2 3" xfId="52883" xr:uid="{1106AF17-FE18-404E-95BC-E15089DE8949}"/>
    <cellStyle name="Currency 5 3 2 4 6 3" xfId="17464" xr:uid="{2E6C21F0-9FC4-4CBA-B9F1-F3C7DC3C5F15}"/>
    <cellStyle name="Currency 5 3 2 4 6 4" xfId="31154" xr:uid="{49BD6CF8-D898-454A-AD38-4BBD38E23769}"/>
    <cellStyle name="Currency 5 3 2 4 6 5" xfId="46037" xr:uid="{E95AAF7B-CACC-410C-AC98-50F75CA80D5E}"/>
    <cellStyle name="Currency 5 3 2 4 7" xfId="20886" xr:uid="{32B1E515-8F15-4E5B-8FF7-478C94AA094D}"/>
    <cellStyle name="Currency 5 3 2 4 7 2" xfId="34578" xr:uid="{42C25952-6C81-4D61-BCA7-E470A8A95D79}"/>
    <cellStyle name="Currency 5 3 2 4 7 3" xfId="49461" xr:uid="{FA6BA787-2F40-44DB-A00A-EA22C6A9BB61}"/>
    <cellStyle name="Currency 5 3 2 4 8" xfId="14042" xr:uid="{2579183A-C1CB-4329-98A8-E40711EF4F34}"/>
    <cellStyle name="Currency 5 3 2 4 9" xfId="27732" xr:uid="{B9A215E3-2DEA-415F-A5C5-BA998A81B816}"/>
    <cellStyle name="Currency 5 3 2 5" xfId="7200" xr:uid="{1DD7137E-671C-4B25-B3C5-77C855CDF5DB}"/>
    <cellStyle name="Currency 5 3 2 5 2" xfId="7201" xr:uid="{A2CBE8EC-0070-4E71-A106-09DFEE7C9D2C}"/>
    <cellStyle name="Currency 5 3 2 5 2 2" xfId="8914" xr:uid="{DB1A1090-83BE-49F2-B7A2-F2CBA3A550B6}"/>
    <cellStyle name="Currency 5 3 2 5 2 2 2" xfId="12336" xr:uid="{DA38A9EB-F0D2-4C2E-9D4A-ADB43FB190D5}"/>
    <cellStyle name="Currency 5 3 2 5 2 2 2 2" xfId="26026" xr:uid="{09235C37-541D-45FA-A3BA-2B9332D88977}"/>
    <cellStyle name="Currency 5 3 2 5 2 2 2 2 2" xfId="39718" xr:uid="{E31AC735-FC9F-418D-AB89-6B618BB002F7}"/>
    <cellStyle name="Currency 5 3 2 5 2 2 2 2 3" xfId="54601" xr:uid="{F5BF73C5-13BE-43D0-B8BC-C5D1D348145F}"/>
    <cellStyle name="Currency 5 3 2 5 2 2 2 3" xfId="19182" xr:uid="{44796150-FA46-4ADE-91B3-1A2B4C069BEE}"/>
    <cellStyle name="Currency 5 3 2 5 2 2 2 4" xfId="32872" xr:uid="{394397C0-0E6E-4508-942D-39A8E493B84F}"/>
    <cellStyle name="Currency 5 3 2 5 2 2 2 5" xfId="47755" xr:uid="{C971AC6B-D2D1-48A5-9D50-823B863182D0}"/>
    <cellStyle name="Currency 5 3 2 5 2 2 3" xfId="22604" xr:uid="{128F8738-B121-457D-A6D9-F4B05C0BB038}"/>
    <cellStyle name="Currency 5 3 2 5 2 2 3 2" xfId="36296" xr:uid="{961D9502-1929-4E25-9665-99B8397FD6A0}"/>
    <cellStyle name="Currency 5 3 2 5 2 2 3 3" xfId="51179" xr:uid="{E5E31BA8-A9F9-4CAC-BD65-C77A2F730925}"/>
    <cellStyle name="Currency 5 3 2 5 2 2 4" xfId="15760" xr:uid="{C1992661-A1BC-43DB-AB78-C42C4E758D5C}"/>
    <cellStyle name="Currency 5 3 2 5 2 2 5" xfId="29450" xr:uid="{C9B1207B-26CF-4A7E-9187-B3D8B67A3D1A}"/>
    <cellStyle name="Currency 5 3 2 5 2 2 6" xfId="44333" xr:uid="{4AF24667-BCD6-4012-B931-2E48DA9E2B6A}"/>
    <cellStyle name="Currency 5 3 2 5 2 3" xfId="10624" xr:uid="{4350F5BE-9EE4-4C03-A4C6-2F379002F406}"/>
    <cellStyle name="Currency 5 3 2 5 2 3 2" xfId="24314" xr:uid="{B0144071-6163-4E26-A7B5-060DD222D3BA}"/>
    <cellStyle name="Currency 5 3 2 5 2 3 2 2" xfId="38006" xr:uid="{2257BF1C-9C9C-4F1C-A21A-96B99B804EEB}"/>
    <cellStyle name="Currency 5 3 2 5 2 3 2 3" xfId="52889" xr:uid="{7B7DA4B5-E32A-4314-AAE7-984DBF2EFE42}"/>
    <cellStyle name="Currency 5 3 2 5 2 3 3" xfId="17470" xr:uid="{707F28BE-B6F0-4B8F-9AF2-647A2D2D7307}"/>
    <cellStyle name="Currency 5 3 2 5 2 3 4" xfId="31160" xr:uid="{E756EC81-2D66-48F8-834B-49B86F83FC2B}"/>
    <cellStyle name="Currency 5 3 2 5 2 3 5" xfId="46043" xr:uid="{B7142212-2492-4373-B323-8B3982FFDB8D}"/>
    <cellStyle name="Currency 5 3 2 5 2 4" xfId="20892" xr:uid="{0FA2D34E-00D9-4C97-BED0-77D1B3A68AA5}"/>
    <cellStyle name="Currency 5 3 2 5 2 4 2" xfId="34584" xr:uid="{ECD78B8F-9E5E-4C91-8A54-6E4C3ED2E563}"/>
    <cellStyle name="Currency 5 3 2 5 2 4 3" xfId="49467" xr:uid="{00631469-E8B3-4D20-A37E-A19B1739ADA7}"/>
    <cellStyle name="Currency 5 3 2 5 2 5" xfId="14048" xr:uid="{F72B3B8A-BD33-43CC-979B-C681C10B718A}"/>
    <cellStyle name="Currency 5 3 2 5 2 6" xfId="27738" xr:uid="{1903F88E-10A0-4415-AE9A-4E2C6E8E9285}"/>
    <cellStyle name="Currency 5 3 2 5 2 7" xfId="42621" xr:uid="{F49EEA2D-31D6-4982-AC20-449145F628AA}"/>
    <cellStyle name="Currency 5 3 2 5 3" xfId="8913" xr:uid="{1861778B-ECE9-4614-9755-7D8F14559F93}"/>
    <cellStyle name="Currency 5 3 2 5 3 2" xfId="12335" xr:uid="{A4DED1A9-D151-4F47-BB9E-95BA65A160F4}"/>
    <cellStyle name="Currency 5 3 2 5 3 2 2" xfId="26025" xr:uid="{768F7BE7-B782-4953-A97D-AD74C28DA036}"/>
    <cellStyle name="Currency 5 3 2 5 3 2 2 2" xfId="39717" xr:uid="{E24E0976-A59A-45EE-AE20-7CC77B027F9E}"/>
    <cellStyle name="Currency 5 3 2 5 3 2 2 3" xfId="54600" xr:uid="{9F4D7C28-A37C-476F-A879-0A7175ACAFFC}"/>
    <cellStyle name="Currency 5 3 2 5 3 2 3" xfId="19181" xr:uid="{EAC19267-0E4E-426B-B8DE-3DFB0DE0E51B}"/>
    <cellStyle name="Currency 5 3 2 5 3 2 4" xfId="32871" xr:uid="{BC0C9835-3F26-4013-9909-F2B0829C9628}"/>
    <cellStyle name="Currency 5 3 2 5 3 2 5" xfId="47754" xr:uid="{21C7E3CC-DFFB-4049-81D3-026546770BD3}"/>
    <cellStyle name="Currency 5 3 2 5 3 3" xfId="22603" xr:uid="{FAE5FD3F-5B1F-4A86-8ACE-AB06EE06B3BB}"/>
    <cellStyle name="Currency 5 3 2 5 3 3 2" xfId="36295" xr:uid="{9BE41E46-D524-4032-BF48-DE322704FF63}"/>
    <cellStyle name="Currency 5 3 2 5 3 3 3" xfId="51178" xr:uid="{3EDD4F42-6E53-46DB-82D9-67F0D2752F68}"/>
    <cellStyle name="Currency 5 3 2 5 3 4" xfId="15759" xr:uid="{247AA479-80DA-42D2-83E4-A2E8A05B17D7}"/>
    <cellStyle name="Currency 5 3 2 5 3 5" xfId="29449" xr:uid="{88112E45-E9AE-4CC9-99B6-1382E30FEAC2}"/>
    <cellStyle name="Currency 5 3 2 5 3 6" xfId="44332" xr:uid="{9399A89B-0C29-4499-9E03-AD7CFE527981}"/>
    <cellStyle name="Currency 5 3 2 5 4" xfId="10623" xr:uid="{2AE5F366-D3AA-40FA-9099-0582B55EE74E}"/>
    <cellStyle name="Currency 5 3 2 5 4 2" xfId="24313" xr:uid="{DCAC28B5-28D2-495D-B125-2EE5201AC681}"/>
    <cellStyle name="Currency 5 3 2 5 4 2 2" xfId="38005" xr:uid="{5362CAC7-81BA-44F2-B8B5-DB1D794CD2C2}"/>
    <cellStyle name="Currency 5 3 2 5 4 2 3" xfId="52888" xr:uid="{FEDF137C-12FB-4C5C-838F-1D20746A9087}"/>
    <cellStyle name="Currency 5 3 2 5 4 3" xfId="17469" xr:uid="{2DE064EC-73D4-4961-8B9A-A888AFCAB8DC}"/>
    <cellStyle name="Currency 5 3 2 5 4 4" xfId="31159" xr:uid="{1DDA00E8-F15B-4D2F-9A0B-8E9AB6816B07}"/>
    <cellStyle name="Currency 5 3 2 5 4 5" xfId="46042" xr:uid="{46C622D1-3BAC-447A-BBA7-79F99EB1DD0E}"/>
    <cellStyle name="Currency 5 3 2 5 5" xfId="20891" xr:uid="{8F5235EE-3217-40AB-95D2-F45F3836F5FD}"/>
    <cellStyle name="Currency 5 3 2 5 5 2" xfId="34583" xr:uid="{E5026A79-6FB7-46CB-8AE4-E92EC9F06521}"/>
    <cellStyle name="Currency 5 3 2 5 5 3" xfId="49466" xr:uid="{910A923D-EDCF-42A3-A214-0B61DFAD265C}"/>
    <cellStyle name="Currency 5 3 2 5 6" xfId="14047" xr:uid="{DD27F346-58A2-43D3-88F3-97983DEF6AE3}"/>
    <cellStyle name="Currency 5 3 2 5 7" xfId="27737" xr:uid="{2EDAF430-2901-407D-BD7E-C5B77C6559C1}"/>
    <cellStyle name="Currency 5 3 2 5 8" xfId="42620" xr:uid="{D0E4B518-C44C-4EE1-858A-FCFFC89EC3AC}"/>
    <cellStyle name="Currency 5 3 2 6" xfId="7202" xr:uid="{3D318F8A-CE24-4723-9888-B44AF8D50062}"/>
    <cellStyle name="Currency 5 3 2 6 2" xfId="8915" xr:uid="{B8D660DA-E9D8-4500-A0C6-ED5A639C8404}"/>
    <cellStyle name="Currency 5 3 2 6 2 2" xfId="12337" xr:uid="{F1150B44-660C-420B-85D2-F37817017FD5}"/>
    <cellStyle name="Currency 5 3 2 6 2 2 2" xfId="26027" xr:uid="{A28ECFA3-A516-41C4-9E9D-74DEAF58EA0F}"/>
    <cellStyle name="Currency 5 3 2 6 2 2 2 2" xfId="39719" xr:uid="{D18579F5-BECA-4FD8-9079-ED414B3C4017}"/>
    <cellStyle name="Currency 5 3 2 6 2 2 2 3" xfId="54602" xr:uid="{D4ED4BE5-F14A-4CCD-BA5A-F782EC07143F}"/>
    <cellStyle name="Currency 5 3 2 6 2 2 3" xfId="19183" xr:uid="{34AD7854-F089-4189-8743-BBA599B9988C}"/>
    <cellStyle name="Currency 5 3 2 6 2 2 4" xfId="32873" xr:uid="{FE538C93-F8F0-423F-BF46-0A818C50C005}"/>
    <cellStyle name="Currency 5 3 2 6 2 2 5" xfId="47756" xr:uid="{A71993BE-2DF2-4C8F-85EE-EAE3049A6447}"/>
    <cellStyle name="Currency 5 3 2 6 2 3" xfId="22605" xr:uid="{9AF1AF93-31BA-47F8-9101-E400AB9CED3D}"/>
    <cellStyle name="Currency 5 3 2 6 2 3 2" xfId="36297" xr:uid="{E0483A39-789C-4B88-BDD9-8D2C9A22195E}"/>
    <cellStyle name="Currency 5 3 2 6 2 3 3" xfId="51180" xr:uid="{74E0D9E3-CF6D-4F30-88FF-62C52B55AAAC}"/>
    <cellStyle name="Currency 5 3 2 6 2 4" xfId="15761" xr:uid="{A4E892F5-246C-4875-85AA-6940C9925CC0}"/>
    <cellStyle name="Currency 5 3 2 6 2 5" xfId="29451" xr:uid="{69EC9EB5-E20A-4088-A728-330A21B01C45}"/>
    <cellStyle name="Currency 5 3 2 6 2 6" xfId="44334" xr:uid="{421B9D19-FCC1-45A0-B114-D70A9C6B6C93}"/>
    <cellStyle name="Currency 5 3 2 6 3" xfId="10625" xr:uid="{603E4695-F815-43FA-9035-1BB64B6FA7F5}"/>
    <cellStyle name="Currency 5 3 2 6 3 2" xfId="24315" xr:uid="{2E3E0A95-20EA-411C-BC74-76EC645EC181}"/>
    <cellStyle name="Currency 5 3 2 6 3 2 2" xfId="38007" xr:uid="{018DB74B-57BD-419B-A73E-31EADE19F484}"/>
    <cellStyle name="Currency 5 3 2 6 3 2 3" xfId="52890" xr:uid="{9B598CFB-7E27-4869-B1D3-FE5A09F4FA54}"/>
    <cellStyle name="Currency 5 3 2 6 3 3" xfId="17471" xr:uid="{628C6156-C38D-49D7-843D-5C87F653B27A}"/>
    <cellStyle name="Currency 5 3 2 6 3 4" xfId="31161" xr:uid="{A96E5F43-724C-44E0-8597-2F3141D14F48}"/>
    <cellStyle name="Currency 5 3 2 6 3 5" xfId="46044" xr:uid="{42087EFD-2083-44B7-92A6-BFEA59590039}"/>
    <cellStyle name="Currency 5 3 2 6 4" xfId="20893" xr:uid="{1C005D8E-81BA-45F8-A79A-17BC8D2CE14C}"/>
    <cellStyle name="Currency 5 3 2 6 4 2" xfId="34585" xr:uid="{E86A694E-61F6-42A1-A51E-E3284717583D}"/>
    <cellStyle name="Currency 5 3 2 6 4 3" xfId="49468" xr:uid="{70F50EA5-60A5-4ECE-AFC9-E36D140BAC87}"/>
    <cellStyle name="Currency 5 3 2 6 5" xfId="14049" xr:uid="{1EBEF31A-4F5B-4874-9049-14ACC18800E5}"/>
    <cellStyle name="Currency 5 3 2 6 6" xfId="27739" xr:uid="{3CB4E2D3-D319-4E6A-A85D-F6D228297E65}"/>
    <cellStyle name="Currency 5 3 2 6 7" xfId="42622" xr:uid="{7946E66F-17FC-4027-A0FF-34204C8C3736}"/>
    <cellStyle name="Currency 5 3 2 7" xfId="7203" xr:uid="{F51DCC5E-4ABE-4B85-8B06-5E7117E28B74}"/>
    <cellStyle name="Currency 5 3 2 7 2" xfId="8916" xr:uid="{58F732FB-EC5E-4511-94C8-066AF41DFAAC}"/>
    <cellStyle name="Currency 5 3 2 7 2 2" xfId="12338" xr:uid="{8DE6369A-0A36-4995-9FFA-2A87781B02A1}"/>
    <cellStyle name="Currency 5 3 2 7 2 2 2" xfId="26028" xr:uid="{E753C0C4-ADDC-4FC0-A33E-D0329B3A30A6}"/>
    <cellStyle name="Currency 5 3 2 7 2 2 2 2" xfId="39720" xr:uid="{C36FBBD6-CA3D-491A-B892-8359F7D59858}"/>
    <cellStyle name="Currency 5 3 2 7 2 2 2 3" xfId="54603" xr:uid="{D8D431E3-0D65-44D5-B9DB-5E761DB322C7}"/>
    <cellStyle name="Currency 5 3 2 7 2 2 3" xfId="19184" xr:uid="{C072590A-C90E-4630-8164-B44FEB5EA717}"/>
    <cellStyle name="Currency 5 3 2 7 2 2 4" xfId="32874" xr:uid="{F9CB592F-3137-4A86-830D-2DFF49570DF3}"/>
    <cellStyle name="Currency 5 3 2 7 2 2 5" xfId="47757" xr:uid="{52DD1364-A73F-44CE-9677-B08FE2B4CB9A}"/>
    <cellStyle name="Currency 5 3 2 7 2 3" xfId="22606" xr:uid="{BC574D60-C7B3-4EED-B316-E8708B672166}"/>
    <cellStyle name="Currency 5 3 2 7 2 3 2" xfId="36298" xr:uid="{42807DF1-7099-4353-8FDD-FF1199A8CCAC}"/>
    <cellStyle name="Currency 5 3 2 7 2 3 3" xfId="51181" xr:uid="{09F73CF3-52FF-406B-8BBE-86D1CB69B967}"/>
    <cellStyle name="Currency 5 3 2 7 2 4" xfId="15762" xr:uid="{C1FB3BD8-ECC9-444B-8610-B5F8FF5EE3FA}"/>
    <cellStyle name="Currency 5 3 2 7 2 5" xfId="29452" xr:uid="{98144374-7BB5-4C4E-89E3-7C9B3D94AE7D}"/>
    <cellStyle name="Currency 5 3 2 7 2 6" xfId="44335" xr:uid="{C7A15CC1-E5B6-4884-A7C5-79C40D9E52DF}"/>
    <cellStyle name="Currency 5 3 2 7 3" xfId="10626" xr:uid="{72DBBD6F-10EA-4572-828D-D055293DAF28}"/>
    <cellStyle name="Currency 5 3 2 7 3 2" xfId="24316" xr:uid="{5B8512AE-0848-44FE-855A-E06FB5DE9719}"/>
    <cellStyle name="Currency 5 3 2 7 3 2 2" xfId="38008" xr:uid="{889F2A47-16F5-4C10-B06B-60FCBDBBD4ED}"/>
    <cellStyle name="Currency 5 3 2 7 3 2 3" xfId="52891" xr:uid="{40EA5132-73F4-4610-A227-B79FD7C88862}"/>
    <cellStyle name="Currency 5 3 2 7 3 3" xfId="17472" xr:uid="{C9425519-CB37-4A8E-8F6B-466532A4F17D}"/>
    <cellStyle name="Currency 5 3 2 7 3 4" xfId="31162" xr:uid="{4D017D71-77D5-4D51-A08B-D24AC17362C8}"/>
    <cellStyle name="Currency 5 3 2 7 3 5" xfId="46045" xr:uid="{0E72E442-23BC-4327-A083-D552394A3D16}"/>
    <cellStyle name="Currency 5 3 2 7 4" xfId="20894" xr:uid="{0C5B27B4-E306-4B9E-B894-58A6737FEE56}"/>
    <cellStyle name="Currency 5 3 2 7 4 2" xfId="34586" xr:uid="{7F0635DD-70DD-4E51-A1C7-63279C3D723A}"/>
    <cellStyle name="Currency 5 3 2 7 4 3" xfId="49469" xr:uid="{7864FA2C-1259-4219-9BB9-30A1C9A62F0C}"/>
    <cellStyle name="Currency 5 3 2 7 5" xfId="14050" xr:uid="{51D618BA-3285-4CB1-9661-8C137573FC3D}"/>
    <cellStyle name="Currency 5 3 2 7 6" xfId="27740" xr:uid="{96B53274-B1ED-4EE5-8007-3FECD2845D24}"/>
    <cellStyle name="Currency 5 3 2 7 7" xfId="42623" xr:uid="{B7D5213C-3CCE-4B99-808D-3A61026816E6}"/>
    <cellStyle name="Currency 5 3 2 8" xfId="8887" xr:uid="{E3EFBE32-F6DF-497C-ACF5-41EBB439FF7A}"/>
    <cellStyle name="Currency 5 3 2 8 2" xfId="12309" xr:uid="{E1E05353-1099-4F9A-8641-91E96973D771}"/>
    <cellStyle name="Currency 5 3 2 8 2 2" xfId="25999" xr:uid="{FF3EF308-8022-453A-869B-A29B5F78CC23}"/>
    <cellStyle name="Currency 5 3 2 8 2 2 2" xfId="39691" xr:uid="{DEC95856-7E17-4C6F-ABCB-F5AE20B3D935}"/>
    <cellStyle name="Currency 5 3 2 8 2 2 3" xfId="54574" xr:uid="{C9AAA0A9-AE0B-4C58-93A6-746A73EE09E4}"/>
    <cellStyle name="Currency 5 3 2 8 2 3" xfId="19155" xr:uid="{C8E27A9C-AD6A-4FD1-9BAD-8D96755D36BF}"/>
    <cellStyle name="Currency 5 3 2 8 2 4" xfId="32845" xr:uid="{12EA71ED-32A4-467A-9722-FBD3CAC560B8}"/>
    <cellStyle name="Currency 5 3 2 8 2 5" xfId="47728" xr:uid="{D316FF0C-9D5E-4431-9D42-BE8F60740A80}"/>
    <cellStyle name="Currency 5 3 2 8 3" xfId="22577" xr:uid="{A9F97290-23A6-48D9-8BD0-9CD0693216E3}"/>
    <cellStyle name="Currency 5 3 2 8 3 2" xfId="36269" xr:uid="{407C8204-8E67-4B64-B3C1-591CF43FDD47}"/>
    <cellStyle name="Currency 5 3 2 8 3 3" xfId="51152" xr:uid="{26398957-5E39-4D43-9099-5B25397028D3}"/>
    <cellStyle name="Currency 5 3 2 8 4" xfId="15733" xr:uid="{465D3E6A-9754-4197-9E32-870F008B43E5}"/>
    <cellStyle name="Currency 5 3 2 8 5" xfId="29423" xr:uid="{3859DF37-27A2-4C08-B548-E869B3C30377}"/>
    <cellStyle name="Currency 5 3 2 8 6" xfId="44306" xr:uid="{3EC3BA01-8D3C-4586-8C96-C699D244756F}"/>
    <cellStyle name="Currency 5 3 2 9" xfId="10597" xr:uid="{F5496FCC-31D6-42BB-B7A1-8562B528BB1A}"/>
    <cellStyle name="Currency 5 3 2 9 2" xfId="24287" xr:uid="{9265A6B3-45A2-4AE1-B637-5985AA622C33}"/>
    <cellStyle name="Currency 5 3 2 9 2 2" xfId="37979" xr:uid="{C73B458E-34D9-4388-A8FD-881626877B6A}"/>
    <cellStyle name="Currency 5 3 2 9 2 3" xfId="52862" xr:uid="{528EEE28-C816-49D4-B7D8-B1237144950A}"/>
    <cellStyle name="Currency 5 3 2 9 3" xfId="17443" xr:uid="{578076F7-F6F4-4420-907E-7EF7E6BD9597}"/>
    <cellStyle name="Currency 5 3 2 9 4" xfId="31133" xr:uid="{12E32C83-B04C-406F-9739-C789903B9ECE}"/>
    <cellStyle name="Currency 5 3 2 9 5" xfId="46016" xr:uid="{19CC9207-A499-48A0-ADC7-F6DFA16F3328}"/>
    <cellStyle name="Currency 5 3 3" xfId="7204" xr:uid="{3B4718E4-F64D-45FA-B354-E22F4BF92ED3}"/>
    <cellStyle name="Currency 5 3 3 10" xfId="14051" xr:uid="{C4119E4A-C3D9-4FB5-B8E5-3813E7563D21}"/>
    <cellStyle name="Currency 5 3 3 11" xfId="27741" xr:uid="{EBF0F595-E54D-4732-B850-D8A54E57426C}"/>
    <cellStyle name="Currency 5 3 3 12" xfId="42624" xr:uid="{7131924A-CF1A-480C-88F0-9902E48A2BDF}"/>
    <cellStyle name="Currency 5 3 3 2" xfId="7205" xr:uid="{18A04161-59AC-41AE-B36A-1955739B6498}"/>
    <cellStyle name="Currency 5 3 3 2 10" xfId="42625" xr:uid="{BBF0EDDD-6A3D-4C59-8170-9D456251FADD}"/>
    <cellStyle name="Currency 5 3 3 2 2" xfId="7206" xr:uid="{631E3945-CA97-4E87-A1F3-836D3F5E0B76}"/>
    <cellStyle name="Currency 5 3 3 2 2 2" xfId="7207" xr:uid="{44D0E508-6F70-4A06-8EF4-183C5C45CDDA}"/>
    <cellStyle name="Currency 5 3 3 2 2 2 2" xfId="8920" xr:uid="{B829C455-76EE-4F06-AE69-E93856840995}"/>
    <cellStyle name="Currency 5 3 3 2 2 2 2 2" xfId="12342" xr:uid="{E69B2F49-3C51-4495-B748-EE9DADBA88CD}"/>
    <cellStyle name="Currency 5 3 3 2 2 2 2 2 2" xfId="26032" xr:uid="{EDC46F37-2387-44FD-AB44-334FEB135D08}"/>
    <cellStyle name="Currency 5 3 3 2 2 2 2 2 2 2" xfId="39724" xr:uid="{E8F11726-3D13-46EA-8429-5E2335906D20}"/>
    <cellStyle name="Currency 5 3 3 2 2 2 2 2 2 3" xfId="54607" xr:uid="{66AA7940-A54A-4173-A5BA-259D6ED9D947}"/>
    <cellStyle name="Currency 5 3 3 2 2 2 2 2 3" xfId="19188" xr:uid="{3084C79F-0E5D-4FDE-8C3A-8C2A69E8C708}"/>
    <cellStyle name="Currency 5 3 3 2 2 2 2 2 4" xfId="32878" xr:uid="{3A66BF75-C645-4568-A6C4-0B6A62DCC463}"/>
    <cellStyle name="Currency 5 3 3 2 2 2 2 2 5" xfId="47761" xr:uid="{214CC651-6963-436B-8CBE-2ABF75EA72B1}"/>
    <cellStyle name="Currency 5 3 3 2 2 2 2 3" xfId="22610" xr:uid="{E6790142-9A33-4F06-AA7D-9F28F97DF48E}"/>
    <cellStyle name="Currency 5 3 3 2 2 2 2 3 2" xfId="36302" xr:uid="{793C8A5C-7B35-4BA2-8121-7ECC2AD68C7E}"/>
    <cellStyle name="Currency 5 3 3 2 2 2 2 3 3" xfId="51185" xr:uid="{CD0205E6-618A-4ADC-95A1-B12572166C47}"/>
    <cellStyle name="Currency 5 3 3 2 2 2 2 4" xfId="15766" xr:uid="{0F3ADCC5-906A-4B13-9630-A05ABCB1F9BB}"/>
    <cellStyle name="Currency 5 3 3 2 2 2 2 5" xfId="29456" xr:uid="{36385B90-C5BC-4480-AEDF-6E5915DC8574}"/>
    <cellStyle name="Currency 5 3 3 2 2 2 2 6" xfId="44339" xr:uid="{AF3BBAA6-FC1A-47EE-9674-A421AD5220B6}"/>
    <cellStyle name="Currency 5 3 3 2 2 2 3" xfId="10630" xr:uid="{980FD194-2190-43A7-BAB3-C83D28679A8F}"/>
    <cellStyle name="Currency 5 3 3 2 2 2 3 2" xfId="24320" xr:uid="{78EC94A9-AA46-40C4-AAFE-C6F8515FF68E}"/>
    <cellStyle name="Currency 5 3 3 2 2 2 3 2 2" xfId="38012" xr:uid="{CA328977-DBA5-4B47-A190-264560A2E731}"/>
    <cellStyle name="Currency 5 3 3 2 2 2 3 2 3" xfId="52895" xr:uid="{2DA96382-2364-4EF0-9217-02CDAACA9F58}"/>
    <cellStyle name="Currency 5 3 3 2 2 2 3 3" xfId="17476" xr:uid="{F39507D1-7024-435E-AAB4-7DBAC6CE2898}"/>
    <cellStyle name="Currency 5 3 3 2 2 2 3 4" xfId="31166" xr:uid="{39E2D8DD-1039-4655-B713-BD6491DECCDD}"/>
    <cellStyle name="Currency 5 3 3 2 2 2 3 5" xfId="46049" xr:uid="{6E7CBE1A-C350-4877-9042-354FCE92A3B2}"/>
    <cellStyle name="Currency 5 3 3 2 2 2 4" xfId="20898" xr:uid="{3D2684EB-3E11-4A34-AB26-6F536D27AFF4}"/>
    <cellStyle name="Currency 5 3 3 2 2 2 4 2" xfId="34590" xr:uid="{3B1B4164-F365-40A1-8CD1-C5F7C6BF4A69}"/>
    <cellStyle name="Currency 5 3 3 2 2 2 4 3" xfId="49473" xr:uid="{324858A3-9D8B-48C9-97E0-8EF5ED32045F}"/>
    <cellStyle name="Currency 5 3 3 2 2 2 5" xfId="14054" xr:uid="{2D22C0F1-D86B-41E8-8EF4-48549EBE0C67}"/>
    <cellStyle name="Currency 5 3 3 2 2 2 6" xfId="27744" xr:uid="{149B011F-DA3D-4141-9378-D5B6D27D9276}"/>
    <cellStyle name="Currency 5 3 3 2 2 2 7" xfId="42627" xr:uid="{B5202C82-BD0C-4BDD-BABD-45C00F67DFBF}"/>
    <cellStyle name="Currency 5 3 3 2 2 3" xfId="8919" xr:uid="{4C80FAA4-EFBD-463B-96FE-3C504B7886C1}"/>
    <cellStyle name="Currency 5 3 3 2 2 3 2" xfId="12341" xr:uid="{89FB3942-E4DD-4631-81E2-027386410E61}"/>
    <cellStyle name="Currency 5 3 3 2 2 3 2 2" xfId="26031" xr:uid="{0A0A3660-7479-4D1A-A8CB-1AD8217488EE}"/>
    <cellStyle name="Currency 5 3 3 2 2 3 2 2 2" xfId="39723" xr:uid="{13942DDB-3DD0-4B50-AB1B-CDDA9DD1DFD7}"/>
    <cellStyle name="Currency 5 3 3 2 2 3 2 2 3" xfId="54606" xr:uid="{08906BCC-5060-4C75-AB71-32B805874F26}"/>
    <cellStyle name="Currency 5 3 3 2 2 3 2 3" xfId="19187" xr:uid="{84365A3B-F6AC-4573-A1DB-7231AB6D7AE0}"/>
    <cellStyle name="Currency 5 3 3 2 2 3 2 4" xfId="32877" xr:uid="{A8BDE5F0-CD7E-4A6A-A940-F7D3BACB555F}"/>
    <cellStyle name="Currency 5 3 3 2 2 3 2 5" xfId="47760" xr:uid="{6AF54BDC-6838-46D5-A512-E9A991F117F1}"/>
    <cellStyle name="Currency 5 3 3 2 2 3 3" xfId="22609" xr:uid="{FCB71BB9-E664-4D77-A128-17FC6FDDEB11}"/>
    <cellStyle name="Currency 5 3 3 2 2 3 3 2" xfId="36301" xr:uid="{B21FB000-7C1A-479E-BD58-DEF6553DEB6C}"/>
    <cellStyle name="Currency 5 3 3 2 2 3 3 3" xfId="51184" xr:uid="{F1802931-379E-4D00-A3DB-9525C79CEA26}"/>
    <cellStyle name="Currency 5 3 3 2 2 3 4" xfId="15765" xr:uid="{587507FC-6772-4416-86BF-D1CF3EC4BB5B}"/>
    <cellStyle name="Currency 5 3 3 2 2 3 5" xfId="29455" xr:uid="{815E145C-9BC0-477C-A2F5-7A1734B15BD8}"/>
    <cellStyle name="Currency 5 3 3 2 2 3 6" xfId="44338" xr:uid="{1619FC46-2946-4EBB-A5D6-030459217781}"/>
    <cellStyle name="Currency 5 3 3 2 2 4" xfId="10629" xr:uid="{B19043B3-E399-4F9B-A6DC-686961BAE1EA}"/>
    <cellStyle name="Currency 5 3 3 2 2 4 2" xfId="24319" xr:uid="{89E28647-CEE6-4D0C-8A67-6EB3B588D726}"/>
    <cellStyle name="Currency 5 3 3 2 2 4 2 2" xfId="38011" xr:uid="{AA27B8B8-AD75-494D-A4A5-73272E770FC3}"/>
    <cellStyle name="Currency 5 3 3 2 2 4 2 3" xfId="52894" xr:uid="{F34685D6-85B7-423B-9951-8A182CB785D4}"/>
    <cellStyle name="Currency 5 3 3 2 2 4 3" xfId="17475" xr:uid="{AEB2D2D2-888E-4A2E-9296-ED420E72A216}"/>
    <cellStyle name="Currency 5 3 3 2 2 4 4" xfId="31165" xr:uid="{0846DC5E-4A7F-4A82-A111-D67D022D8788}"/>
    <cellStyle name="Currency 5 3 3 2 2 4 5" xfId="46048" xr:uid="{5278189E-E8B4-4BEC-8B3D-CE21F1D0A115}"/>
    <cellStyle name="Currency 5 3 3 2 2 5" xfId="20897" xr:uid="{F58A4E4E-C130-4C23-A243-3AA948C7A8DA}"/>
    <cellStyle name="Currency 5 3 3 2 2 5 2" xfId="34589" xr:uid="{92F507CD-4B46-439C-B31D-F43E74D1DE4A}"/>
    <cellStyle name="Currency 5 3 3 2 2 5 3" xfId="49472" xr:uid="{04D3DEED-D494-4321-BEEF-5879EC1B4256}"/>
    <cellStyle name="Currency 5 3 3 2 2 6" xfId="14053" xr:uid="{DE8CF11A-7C08-4771-8F67-0429482979AE}"/>
    <cellStyle name="Currency 5 3 3 2 2 7" xfId="27743" xr:uid="{19CC6ECD-4633-4E05-8D9D-DDCE786B7C5C}"/>
    <cellStyle name="Currency 5 3 3 2 2 8" xfId="42626" xr:uid="{BCC811A3-8536-44D7-9EAB-505673DDB9D7}"/>
    <cellStyle name="Currency 5 3 3 2 3" xfId="7208" xr:uid="{F7565E87-964A-42D7-91A0-FAC4BE61004E}"/>
    <cellStyle name="Currency 5 3 3 2 3 2" xfId="8921" xr:uid="{C1842989-D840-4E86-88E0-860C0CF631B4}"/>
    <cellStyle name="Currency 5 3 3 2 3 2 2" xfId="12343" xr:uid="{CE2C1CF5-1846-4C08-8EB8-72A5184396AF}"/>
    <cellStyle name="Currency 5 3 3 2 3 2 2 2" xfId="26033" xr:uid="{ED6045E2-227E-4146-AB43-2C33D879D0FD}"/>
    <cellStyle name="Currency 5 3 3 2 3 2 2 2 2" xfId="39725" xr:uid="{EAD5CD41-1775-4C9D-9078-C5B1A6446964}"/>
    <cellStyle name="Currency 5 3 3 2 3 2 2 2 3" xfId="54608" xr:uid="{E57C6E9E-1FCA-4A0C-9C3F-6C2A15C69494}"/>
    <cellStyle name="Currency 5 3 3 2 3 2 2 3" xfId="19189" xr:uid="{7C5CB89C-6C5F-4076-8732-8A3CFE7AF0F2}"/>
    <cellStyle name="Currency 5 3 3 2 3 2 2 4" xfId="32879" xr:uid="{E7DA635E-21AD-4D4A-A39E-7886FA0E1B75}"/>
    <cellStyle name="Currency 5 3 3 2 3 2 2 5" xfId="47762" xr:uid="{62CBFD2E-EB69-4135-A4BB-9678761A3C4B}"/>
    <cellStyle name="Currency 5 3 3 2 3 2 3" xfId="22611" xr:uid="{FF9B3CBA-CED0-4A0D-97B2-E2D62A77343E}"/>
    <cellStyle name="Currency 5 3 3 2 3 2 3 2" xfId="36303" xr:uid="{F361E7BD-17A4-4A13-B1D9-889CF6C99A55}"/>
    <cellStyle name="Currency 5 3 3 2 3 2 3 3" xfId="51186" xr:uid="{D7DD4352-BC32-4FFB-99DC-1FB814F2BA49}"/>
    <cellStyle name="Currency 5 3 3 2 3 2 4" xfId="15767" xr:uid="{CE119146-D167-487D-9E6E-DF7FCC4246F9}"/>
    <cellStyle name="Currency 5 3 3 2 3 2 5" xfId="29457" xr:uid="{A91CD6AC-2B55-41E0-A925-493AFF5285AF}"/>
    <cellStyle name="Currency 5 3 3 2 3 2 6" xfId="44340" xr:uid="{1D7099CC-2FB2-4926-AA8F-B2E418CA3478}"/>
    <cellStyle name="Currency 5 3 3 2 3 3" xfId="10631" xr:uid="{5EA2549F-78F0-44F5-B451-0EA711AD05BA}"/>
    <cellStyle name="Currency 5 3 3 2 3 3 2" xfId="24321" xr:uid="{49236D16-8351-470D-A15E-C7739B1254FE}"/>
    <cellStyle name="Currency 5 3 3 2 3 3 2 2" xfId="38013" xr:uid="{C20D564E-3BC1-402F-BCAB-6A2770935B84}"/>
    <cellStyle name="Currency 5 3 3 2 3 3 2 3" xfId="52896" xr:uid="{70BAEE85-68E8-4707-8D3B-EA156B126C8F}"/>
    <cellStyle name="Currency 5 3 3 2 3 3 3" xfId="17477" xr:uid="{45132A72-BA0E-4CD9-A20C-E6276409A115}"/>
    <cellStyle name="Currency 5 3 3 2 3 3 4" xfId="31167" xr:uid="{79DDA223-712D-41AC-97A4-475AB28DF583}"/>
    <cellStyle name="Currency 5 3 3 2 3 3 5" xfId="46050" xr:uid="{365538F0-8A91-438C-9AE5-C93EB818BEA2}"/>
    <cellStyle name="Currency 5 3 3 2 3 4" xfId="20899" xr:uid="{714A99DB-EEA5-4645-8C6D-7D840937AA98}"/>
    <cellStyle name="Currency 5 3 3 2 3 4 2" xfId="34591" xr:uid="{2D04F3CE-0156-4D59-B74C-0CA0EB507176}"/>
    <cellStyle name="Currency 5 3 3 2 3 4 3" xfId="49474" xr:uid="{AA7C1FBA-E799-4F6C-8B02-3E41C00A16A6}"/>
    <cellStyle name="Currency 5 3 3 2 3 5" xfId="14055" xr:uid="{1F90B8B8-3EFB-47D5-9EA6-562EAD5EB78C}"/>
    <cellStyle name="Currency 5 3 3 2 3 6" xfId="27745" xr:uid="{2FB34845-C500-4BE1-A4C6-7C634C38DA5E}"/>
    <cellStyle name="Currency 5 3 3 2 3 7" xfId="42628" xr:uid="{F1312129-45CE-4956-9A19-F13EA3A665A5}"/>
    <cellStyle name="Currency 5 3 3 2 4" xfId="7209" xr:uid="{0F001F5F-F2D7-4836-9305-F5FEEE030E1F}"/>
    <cellStyle name="Currency 5 3 3 2 4 2" xfId="8922" xr:uid="{DF433887-679B-4236-8233-A9E3A7C37B87}"/>
    <cellStyle name="Currency 5 3 3 2 4 2 2" xfId="12344" xr:uid="{43E3D998-D3A4-42CE-90ED-A29FDB088632}"/>
    <cellStyle name="Currency 5 3 3 2 4 2 2 2" xfId="26034" xr:uid="{18517F99-7956-4BF8-B622-3FE27A0670DE}"/>
    <cellStyle name="Currency 5 3 3 2 4 2 2 2 2" xfId="39726" xr:uid="{ED4A4729-D90E-477B-A7EA-D1CC6F038024}"/>
    <cellStyle name="Currency 5 3 3 2 4 2 2 2 3" xfId="54609" xr:uid="{5B1AFF34-2E30-4AFD-AA39-09FCFC53C171}"/>
    <cellStyle name="Currency 5 3 3 2 4 2 2 3" xfId="19190" xr:uid="{957A5D49-575B-452C-94D6-EAB6214F0969}"/>
    <cellStyle name="Currency 5 3 3 2 4 2 2 4" xfId="32880" xr:uid="{A873061F-4CBE-4161-AD3D-288DFCDA4D06}"/>
    <cellStyle name="Currency 5 3 3 2 4 2 2 5" xfId="47763" xr:uid="{05C8D7ED-C6E6-4B97-A342-2FA3F5D0AFB9}"/>
    <cellStyle name="Currency 5 3 3 2 4 2 3" xfId="22612" xr:uid="{A446DFAF-8E35-45A1-B449-A23CAF8B1E3C}"/>
    <cellStyle name="Currency 5 3 3 2 4 2 3 2" xfId="36304" xr:uid="{8CB09172-DB0A-4E76-81EB-600CC4AC4E48}"/>
    <cellStyle name="Currency 5 3 3 2 4 2 3 3" xfId="51187" xr:uid="{16456E4D-1D28-4D7B-9151-5CE1BFC48AED}"/>
    <cellStyle name="Currency 5 3 3 2 4 2 4" xfId="15768" xr:uid="{514DB42A-49C5-4DF0-B9C3-05086716C8BB}"/>
    <cellStyle name="Currency 5 3 3 2 4 2 5" xfId="29458" xr:uid="{ED7FD33D-5521-43FE-BBE4-8E38B52EC9A2}"/>
    <cellStyle name="Currency 5 3 3 2 4 2 6" xfId="44341" xr:uid="{3A25E5A4-B89B-4387-908B-8C3F6EEFDD9F}"/>
    <cellStyle name="Currency 5 3 3 2 4 3" xfId="10632" xr:uid="{8C92FE33-A530-4932-BC37-D42352F2F3C8}"/>
    <cellStyle name="Currency 5 3 3 2 4 3 2" xfId="24322" xr:uid="{DFAEC49A-4447-428F-BD6C-C9769C7A54B0}"/>
    <cellStyle name="Currency 5 3 3 2 4 3 2 2" xfId="38014" xr:uid="{E0083A57-3753-479C-A248-C7F3AA76943C}"/>
    <cellStyle name="Currency 5 3 3 2 4 3 2 3" xfId="52897" xr:uid="{7EB7D1C3-953D-470C-988F-EE5ED5C482B0}"/>
    <cellStyle name="Currency 5 3 3 2 4 3 3" xfId="17478" xr:uid="{0C428236-2160-450E-88FC-756C628440D3}"/>
    <cellStyle name="Currency 5 3 3 2 4 3 4" xfId="31168" xr:uid="{22CF94BC-C92E-4AF3-8A13-F3B7E6FDF759}"/>
    <cellStyle name="Currency 5 3 3 2 4 3 5" xfId="46051" xr:uid="{74C1B79D-1F9A-43D8-81DB-54185DE8A2EC}"/>
    <cellStyle name="Currency 5 3 3 2 4 4" xfId="20900" xr:uid="{342A48AD-29E7-4DD3-B37F-AD87C5697C0A}"/>
    <cellStyle name="Currency 5 3 3 2 4 4 2" xfId="34592" xr:uid="{FF6E1ED0-3942-4A9D-A5AA-C63E7ED98BA2}"/>
    <cellStyle name="Currency 5 3 3 2 4 4 3" xfId="49475" xr:uid="{4409BE7F-0F8F-4D1F-BB27-18C552E05338}"/>
    <cellStyle name="Currency 5 3 3 2 4 5" xfId="14056" xr:uid="{86B6B746-83EF-49C0-A899-F28466F6E525}"/>
    <cellStyle name="Currency 5 3 3 2 4 6" xfId="27746" xr:uid="{A711BF2E-5BB1-4B87-8EB6-685F642973D7}"/>
    <cellStyle name="Currency 5 3 3 2 4 7" xfId="42629" xr:uid="{D2C363DB-5E76-484E-B7C2-F76ADBCE9565}"/>
    <cellStyle name="Currency 5 3 3 2 5" xfId="8918" xr:uid="{6E9AE943-C70D-4CA8-AE65-776A90314ABD}"/>
    <cellStyle name="Currency 5 3 3 2 5 2" xfId="12340" xr:uid="{E3B0F67F-23E9-479A-9AE0-3180DFF39968}"/>
    <cellStyle name="Currency 5 3 3 2 5 2 2" xfId="26030" xr:uid="{26D5ECDD-7A0D-458E-A042-B6AD5A5A6E72}"/>
    <cellStyle name="Currency 5 3 3 2 5 2 2 2" xfId="39722" xr:uid="{81CB84CF-B284-4F54-B915-3828BEAC16F4}"/>
    <cellStyle name="Currency 5 3 3 2 5 2 2 3" xfId="54605" xr:uid="{1EA704DD-F684-42B6-85E9-282D07272F31}"/>
    <cellStyle name="Currency 5 3 3 2 5 2 3" xfId="19186" xr:uid="{640F7344-BC2A-4287-A411-5D124025B3D4}"/>
    <cellStyle name="Currency 5 3 3 2 5 2 4" xfId="32876" xr:uid="{EB6A5A02-8EFA-432F-B50A-4AF4D5777263}"/>
    <cellStyle name="Currency 5 3 3 2 5 2 5" xfId="47759" xr:uid="{36B4F6BF-F3AC-4EBC-A426-C816477CA114}"/>
    <cellStyle name="Currency 5 3 3 2 5 3" xfId="22608" xr:uid="{FF69A20D-1F80-434D-960B-4050972D6E46}"/>
    <cellStyle name="Currency 5 3 3 2 5 3 2" xfId="36300" xr:uid="{6F51AC2C-0401-4F30-A8A3-D417518E7427}"/>
    <cellStyle name="Currency 5 3 3 2 5 3 3" xfId="51183" xr:uid="{D93E3BAF-7468-4EDF-87C3-DA9CC8601603}"/>
    <cellStyle name="Currency 5 3 3 2 5 4" xfId="15764" xr:uid="{C5C578F0-8F5E-4B4F-92CF-E1CD84A7F7D5}"/>
    <cellStyle name="Currency 5 3 3 2 5 5" xfId="29454" xr:uid="{65E8E877-1B98-48F1-AF7A-D07D53E64759}"/>
    <cellStyle name="Currency 5 3 3 2 5 6" xfId="44337" xr:uid="{7ADF65FC-F2B1-42BC-A0F9-594C384FB5CF}"/>
    <cellStyle name="Currency 5 3 3 2 6" xfId="10628" xr:uid="{13D29EA7-FBF5-4760-A8D3-2D92164FEEF8}"/>
    <cellStyle name="Currency 5 3 3 2 6 2" xfId="24318" xr:uid="{22397E3A-3486-4896-8824-4A4797ECA8EF}"/>
    <cellStyle name="Currency 5 3 3 2 6 2 2" xfId="38010" xr:uid="{9C6524A3-346E-4108-87B6-1DD571B7955D}"/>
    <cellStyle name="Currency 5 3 3 2 6 2 3" xfId="52893" xr:uid="{293B6CC5-20EF-4787-B2BA-81A104692C46}"/>
    <cellStyle name="Currency 5 3 3 2 6 3" xfId="17474" xr:uid="{D9A340C9-65AC-42F1-A240-50EA90F30E30}"/>
    <cellStyle name="Currency 5 3 3 2 6 4" xfId="31164" xr:uid="{4CD31624-895D-4257-A716-B5E9C2369396}"/>
    <cellStyle name="Currency 5 3 3 2 6 5" xfId="46047" xr:uid="{5F2D6E30-06CB-4C7C-8548-81A56771C639}"/>
    <cellStyle name="Currency 5 3 3 2 7" xfId="20896" xr:uid="{8ECBA341-D2CE-4D7A-ADD2-3F24E3D4CD73}"/>
    <cellStyle name="Currency 5 3 3 2 7 2" xfId="34588" xr:uid="{C116E5E2-A2D1-4B1D-8B09-E4A46E7411DE}"/>
    <cellStyle name="Currency 5 3 3 2 7 3" xfId="49471" xr:uid="{C1C3BFAF-0AF0-432E-8FBE-CC1DA11FD895}"/>
    <cellStyle name="Currency 5 3 3 2 8" xfId="14052" xr:uid="{D7D23B5F-15EC-4AAC-B173-91E1364FEEBC}"/>
    <cellStyle name="Currency 5 3 3 2 9" xfId="27742" xr:uid="{251607E3-BB5A-4246-BE6F-C6EC13ACD4A9}"/>
    <cellStyle name="Currency 5 3 3 3" xfId="7210" xr:uid="{638178B1-6DFC-49B0-BA31-9D00BFA251D8}"/>
    <cellStyle name="Currency 5 3 3 3 10" xfId="42630" xr:uid="{30531C19-06AA-4A16-9CAE-B1F54D1BE398}"/>
    <cellStyle name="Currency 5 3 3 3 2" xfId="7211" xr:uid="{74D8B472-85E2-445A-AE1D-3E2C3639FED5}"/>
    <cellStyle name="Currency 5 3 3 3 2 2" xfId="7212" xr:uid="{1A754DAF-0F69-49C6-9FF4-C983C7E7DDDB}"/>
    <cellStyle name="Currency 5 3 3 3 2 2 2" xfId="8925" xr:uid="{0FD39920-0A68-45B3-9A04-3FFD4D097ED1}"/>
    <cellStyle name="Currency 5 3 3 3 2 2 2 2" xfId="12347" xr:uid="{9FAFF584-7DB3-4AF4-8051-B5FE28E8C660}"/>
    <cellStyle name="Currency 5 3 3 3 2 2 2 2 2" xfId="26037" xr:uid="{6041093D-D644-45E7-B79E-4CF6C70748F5}"/>
    <cellStyle name="Currency 5 3 3 3 2 2 2 2 2 2" xfId="39729" xr:uid="{3947A88D-245F-4C9D-891E-D96361A4CBFD}"/>
    <cellStyle name="Currency 5 3 3 3 2 2 2 2 2 3" xfId="54612" xr:uid="{FD5D0359-1FCA-458B-974C-30573F805970}"/>
    <cellStyle name="Currency 5 3 3 3 2 2 2 2 3" xfId="19193" xr:uid="{E5F10535-0AF1-4C23-8AF4-A985B0E6D54C}"/>
    <cellStyle name="Currency 5 3 3 3 2 2 2 2 4" xfId="32883" xr:uid="{8425BF39-6890-4F1B-8BCD-B43F55F8F37C}"/>
    <cellStyle name="Currency 5 3 3 3 2 2 2 2 5" xfId="47766" xr:uid="{15EFFFBF-E262-4EE3-AA45-191C7EED94E8}"/>
    <cellStyle name="Currency 5 3 3 3 2 2 2 3" xfId="22615" xr:uid="{68CD94A1-7677-477C-AD99-70EC433289FB}"/>
    <cellStyle name="Currency 5 3 3 3 2 2 2 3 2" xfId="36307" xr:uid="{2725F296-C91E-40AF-81E8-B2BD285E90B9}"/>
    <cellStyle name="Currency 5 3 3 3 2 2 2 3 3" xfId="51190" xr:uid="{361DF112-370E-40D0-A142-E2EE5EFF4A92}"/>
    <cellStyle name="Currency 5 3 3 3 2 2 2 4" xfId="15771" xr:uid="{9DE19F09-49C4-4944-B2CF-E6137F38E175}"/>
    <cellStyle name="Currency 5 3 3 3 2 2 2 5" xfId="29461" xr:uid="{D03FD3F3-753B-4F67-A489-CEC497A1EE88}"/>
    <cellStyle name="Currency 5 3 3 3 2 2 2 6" xfId="44344" xr:uid="{6C87E545-D69D-4C2B-8E1B-894BEAE417A9}"/>
    <cellStyle name="Currency 5 3 3 3 2 2 3" xfId="10635" xr:uid="{04BA1F60-5396-44D2-92CC-10C728F582F4}"/>
    <cellStyle name="Currency 5 3 3 3 2 2 3 2" xfId="24325" xr:uid="{2111D380-16DD-4985-84D6-9EAD0287820E}"/>
    <cellStyle name="Currency 5 3 3 3 2 2 3 2 2" xfId="38017" xr:uid="{B683EECB-36A4-4723-AC0E-1271DE1906F9}"/>
    <cellStyle name="Currency 5 3 3 3 2 2 3 2 3" xfId="52900" xr:uid="{35CD4B5D-1BAC-4327-B71C-9DBB67397375}"/>
    <cellStyle name="Currency 5 3 3 3 2 2 3 3" xfId="17481" xr:uid="{316DD824-083D-4516-B045-593D5A046E15}"/>
    <cellStyle name="Currency 5 3 3 3 2 2 3 4" xfId="31171" xr:uid="{91E1F820-D924-4508-B5B1-84E92A7D17DD}"/>
    <cellStyle name="Currency 5 3 3 3 2 2 3 5" xfId="46054" xr:uid="{030EC494-9D4D-4585-8214-3B5DB91128EC}"/>
    <cellStyle name="Currency 5 3 3 3 2 2 4" xfId="20903" xr:uid="{0EEDAB25-BFCF-44ED-962E-7182B72774F1}"/>
    <cellStyle name="Currency 5 3 3 3 2 2 4 2" xfId="34595" xr:uid="{FFC41F49-F9B2-4E73-95BA-0DBF863FC9B5}"/>
    <cellStyle name="Currency 5 3 3 3 2 2 4 3" xfId="49478" xr:uid="{2EB5ADAE-61F6-4438-8677-714F246CD088}"/>
    <cellStyle name="Currency 5 3 3 3 2 2 5" xfId="14059" xr:uid="{BD783363-14CE-4767-A448-C8B14BF1D213}"/>
    <cellStyle name="Currency 5 3 3 3 2 2 6" xfId="27749" xr:uid="{0306DF50-B733-497E-87C5-AE677C83A021}"/>
    <cellStyle name="Currency 5 3 3 3 2 2 7" xfId="42632" xr:uid="{F55F7C26-2DF8-43CE-BD00-715BF9843C42}"/>
    <cellStyle name="Currency 5 3 3 3 2 3" xfId="8924" xr:uid="{632D3F90-2EA2-4BFB-A8DC-BDD97A4B08B4}"/>
    <cellStyle name="Currency 5 3 3 3 2 3 2" xfId="12346" xr:uid="{46953D52-90CB-4F98-B82D-9C05038B6C85}"/>
    <cellStyle name="Currency 5 3 3 3 2 3 2 2" xfId="26036" xr:uid="{CF3B6F27-3D2D-41D8-9624-C4EEF250FEFA}"/>
    <cellStyle name="Currency 5 3 3 3 2 3 2 2 2" xfId="39728" xr:uid="{6453F906-51CE-4D94-AB32-D809CF2706D5}"/>
    <cellStyle name="Currency 5 3 3 3 2 3 2 2 3" xfId="54611" xr:uid="{14EFDD5D-310C-4AE1-8FE4-85665BB8FB0C}"/>
    <cellStyle name="Currency 5 3 3 3 2 3 2 3" xfId="19192" xr:uid="{B4EFF3F9-6224-45DC-8364-39194980F608}"/>
    <cellStyle name="Currency 5 3 3 3 2 3 2 4" xfId="32882" xr:uid="{1B204FBB-E531-44CB-BF30-76A792345E7B}"/>
    <cellStyle name="Currency 5 3 3 3 2 3 2 5" xfId="47765" xr:uid="{D057D46E-0060-4A18-B689-C2AC6F163774}"/>
    <cellStyle name="Currency 5 3 3 3 2 3 3" xfId="22614" xr:uid="{DB57A87D-E46A-4601-88EF-82B425C7B3CC}"/>
    <cellStyle name="Currency 5 3 3 3 2 3 3 2" xfId="36306" xr:uid="{94CD7966-1A14-442D-BD2B-ED2DC20AD23B}"/>
    <cellStyle name="Currency 5 3 3 3 2 3 3 3" xfId="51189" xr:uid="{E2F81093-6229-4567-A1CA-90AF99200257}"/>
    <cellStyle name="Currency 5 3 3 3 2 3 4" xfId="15770" xr:uid="{C09A7D38-112B-4E2F-90AF-C7671C2A2670}"/>
    <cellStyle name="Currency 5 3 3 3 2 3 5" xfId="29460" xr:uid="{6C72F30A-6EBC-4022-AB16-DD28E9C6B53B}"/>
    <cellStyle name="Currency 5 3 3 3 2 3 6" xfId="44343" xr:uid="{D5FF91EC-926F-4E47-9963-FE1C3DD7B5C6}"/>
    <cellStyle name="Currency 5 3 3 3 2 4" xfId="10634" xr:uid="{F9DF3469-6DC8-45E1-9DC4-DFB98FE44F24}"/>
    <cellStyle name="Currency 5 3 3 3 2 4 2" xfId="24324" xr:uid="{B1D48320-FCFD-40F9-A41B-8797A6ED366F}"/>
    <cellStyle name="Currency 5 3 3 3 2 4 2 2" xfId="38016" xr:uid="{348E94FD-161C-4B9D-87DF-A176FD1614F7}"/>
    <cellStyle name="Currency 5 3 3 3 2 4 2 3" xfId="52899" xr:uid="{8ABA9247-E82C-4496-BECC-6791D15B7E5B}"/>
    <cellStyle name="Currency 5 3 3 3 2 4 3" xfId="17480" xr:uid="{D9885F2D-E11A-4AD7-B602-AD7C860F5A0A}"/>
    <cellStyle name="Currency 5 3 3 3 2 4 4" xfId="31170" xr:uid="{AC3196B3-C152-4A8E-AF16-07E7799BE245}"/>
    <cellStyle name="Currency 5 3 3 3 2 4 5" xfId="46053" xr:uid="{FEFA1380-971E-469F-A629-45024EDBEDA5}"/>
    <cellStyle name="Currency 5 3 3 3 2 5" xfId="20902" xr:uid="{1B30CDFF-11FF-4BB7-A38D-99F74044651A}"/>
    <cellStyle name="Currency 5 3 3 3 2 5 2" xfId="34594" xr:uid="{DC53A6C4-45E1-42BD-9465-B635AD54E4DE}"/>
    <cellStyle name="Currency 5 3 3 3 2 5 3" xfId="49477" xr:uid="{7E709DED-D116-401F-B5F7-DBF2B142376D}"/>
    <cellStyle name="Currency 5 3 3 3 2 6" xfId="14058" xr:uid="{8854C458-5336-4D3D-A08C-7A5DE3CBAC7B}"/>
    <cellStyle name="Currency 5 3 3 3 2 7" xfId="27748" xr:uid="{CB8BC24A-C594-47BB-A1F1-9620434327B1}"/>
    <cellStyle name="Currency 5 3 3 3 2 8" xfId="42631" xr:uid="{DC07869F-4D15-445F-A3C4-FD395B4F8EB7}"/>
    <cellStyle name="Currency 5 3 3 3 3" xfId="7213" xr:uid="{87EFC8C5-CF63-458C-A410-CA2432A71C13}"/>
    <cellStyle name="Currency 5 3 3 3 3 2" xfId="8926" xr:uid="{28093B89-EBD8-44D7-A94C-5DB12B8FF005}"/>
    <cellStyle name="Currency 5 3 3 3 3 2 2" xfId="12348" xr:uid="{22134FF0-0A80-417C-A01A-CC5BF1E1566B}"/>
    <cellStyle name="Currency 5 3 3 3 3 2 2 2" xfId="26038" xr:uid="{1D03A643-AD75-4E9B-B3E1-64F1D8275033}"/>
    <cellStyle name="Currency 5 3 3 3 3 2 2 2 2" xfId="39730" xr:uid="{C81B2D5D-FE09-4A80-8D55-1FB01736A428}"/>
    <cellStyle name="Currency 5 3 3 3 3 2 2 2 3" xfId="54613" xr:uid="{5F702527-CB4E-4854-972B-B8756B3B2F1D}"/>
    <cellStyle name="Currency 5 3 3 3 3 2 2 3" xfId="19194" xr:uid="{254289E7-465D-4D7F-BE35-D0C4B0F8A362}"/>
    <cellStyle name="Currency 5 3 3 3 3 2 2 4" xfId="32884" xr:uid="{2BDCF111-4F2E-4DD2-BC43-5907681AD53E}"/>
    <cellStyle name="Currency 5 3 3 3 3 2 2 5" xfId="47767" xr:uid="{8E893BDD-88CE-4581-A8B2-D049BF154875}"/>
    <cellStyle name="Currency 5 3 3 3 3 2 3" xfId="22616" xr:uid="{8C4490AF-9DD5-4A83-B7CE-CD1A17B40577}"/>
    <cellStyle name="Currency 5 3 3 3 3 2 3 2" xfId="36308" xr:uid="{3245B60D-844B-408E-AED6-148DBD283158}"/>
    <cellStyle name="Currency 5 3 3 3 3 2 3 3" xfId="51191" xr:uid="{1F0ED2F3-3565-4140-AAE7-9F30A384349F}"/>
    <cellStyle name="Currency 5 3 3 3 3 2 4" xfId="15772" xr:uid="{2B4B1E6A-CED2-4969-BF04-7EF1F2881C65}"/>
    <cellStyle name="Currency 5 3 3 3 3 2 5" xfId="29462" xr:uid="{A3D67A74-5EAF-4FC3-BC7F-F6AE8734E805}"/>
    <cellStyle name="Currency 5 3 3 3 3 2 6" xfId="44345" xr:uid="{AF73015B-7634-41CB-909A-C17A4F9170C1}"/>
    <cellStyle name="Currency 5 3 3 3 3 3" xfId="10636" xr:uid="{A450C2E1-55D4-4D3E-88AB-AAF860B19DB8}"/>
    <cellStyle name="Currency 5 3 3 3 3 3 2" xfId="24326" xr:uid="{86D96545-32A0-49BD-B84B-84405CD2A4A7}"/>
    <cellStyle name="Currency 5 3 3 3 3 3 2 2" xfId="38018" xr:uid="{09A6D821-23D2-477C-869D-AB532F3BDD9B}"/>
    <cellStyle name="Currency 5 3 3 3 3 3 2 3" xfId="52901" xr:uid="{5C4098BC-EB5C-485E-BCD2-44227114E7E5}"/>
    <cellStyle name="Currency 5 3 3 3 3 3 3" xfId="17482" xr:uid="{817AE79A-BD16-4FF6-8867-66FADEDE1985}"/>
    <cellStyle name="Currency 5 3 3 3 3 3 4" xfId="31172" xr:uid="{A2604D30-886D-4159-847D-BF6678971CF1}"/>
    <cellStyle name="Currency 5 3 3 3 3 3 5" xfId="46055" xr:uid="{BD3510B4-BA8B-4F1B-A4BA-1BEF007C414F}"/>
    <cellStyle name="Currency 5 3 3 3 3 4" xfId="20904" xr:uid="{F82E1277-9F80-482F-B5FD-E8AD93439BB3}"/>
    <cellStyle name="Currency 5 3 3 3 3 4 2" xfId="34596" xr:uid="{DFD34046-4011-483B-AE16-6C4648460BF7}"/>
    <cellStyle name="Currency 5 3 3 3 3 4 3" xfId="49479" xr:uid="{4CB8781C-DE59-4984-8924-2ADE85475D94}"/>
    <cellStyle name="Currency 5 3 3 3 3 5" xfId="14060" xr:uid="{5AE26862-1DC1-468B-B8BD-2C7696643FD1}"/>
    <cellStyle name="Currency 5 3 3 3 3 6" xfId="27750" xr:uid="{72D27993-E5C8-4215-A121-DA3C0769CCA6}"/>
    <cellStyle name="Currency 5 3 3 3 3 7" xfId="42633" xr:uid="{AFBADFB1-92F6-4938-A430-05B983EBBF19}"/>
    <cellStyle name="Currency 5 3 3 3 4" xfId="7214" xr:uid="{4D1EDC58-DD0E-47E1-9369-99ADE22C5AEA}"/>
    <cellStyle name="Currency 5 3 3 3 4 2" xfId="8927" xr:uid="{D25B210F-DEE6-4D46-B8C3-81C2FF0E9634}"/>
    <cellStyle name="Currency 5 3 3 3 4 2 2" xfId="12349" xr:uid="{268D98DB-05D5-4374-9E58-F1503E77E431}"/>
    <cellStyle name="Currency 5 3 3 3 4 2 2 2" xfId="26039" xr:uid="{5E8AF37E-87E7-4BFF-9D32-7C0FE2E04040}"/>
    <cellStyle name="Currency 5 3 3 3 4 2 2 2 2" xfId="39731" xr:uid="{D5B6464B-3B1B-407A-8BEE-E14B5314BC24}"/>
    <cellStyle name="Currency 5 3 3 3 4 2 2 2 3" xfId="54614" xr:uid="{1BF52AED-C54E-41C7-9FCA-3BE738863749}"/>
    <cellStyle name="Currency 5 3 3 3 4 2 2 3" xfId="19195" xr:uid="{CCBEBC13-EF25-4FDB-873F-41908FA36116}"/>
    <cellStyle name="Currency 5 3 3 3 4 2 2 4" xfId="32885" xr:uid="{7C47ED50-92D3-44D3-93C0-7E1AE95C88F2}"/>
    <cellStyle name="Currency 5 3 3 3 4 2 2 5" xfId="47768" xr:uid="{CE81A749-F50F-42BE-95A3-7610900672DA}"/>
    <cellStyle name="Currency 5 3 3 3 4 2 3" xfId="22617" xr:uid="{C9DA8E7F-BD13-4021-AEAB-2D029FA7539E}"/>
    <cellStyle name="Currency 5 3 3 3 4 2 3 2" xfId="36309" xr:uid="{982FFFFF-9E4D-43F6-B84B-2984CFCE1F45}"/>
    <cellStyle name="Currency 5 3 3 3 4 2 3 3" xfId="51192" xr:uid="{9D809730-2462-4F45-A682-62EA57B89FB2}"/>
    <cellStyle name="Currency 5 3 3 3 4 2 4" xfId="15773" xr:uid="{7B0460B7-6D49-4A85-8064-AD28E1848F82}"/>
    <cellStyle name="Currency 5 3 3 3 4 2 5" xfId="29463" xr:uid="{6DC4D881-1855-4D51-8EE5-246CC490DB3B}"/>
    <cellStyle name="Currency 5 3 3 3 4 2 6" xfId="44346" xr:uid="{13A4607A-FF07-4F27-8839-C9E9D4AC8594}"/>
    <cellStyle name="Currency 5 3 3 3 4 3" xfId="10637" xr:uid="{DCF5501C-8F15-4612-94EB-2954FB7BB226}"/>
    <cellStyle name="Currency 5 3 3 3 4 3 2" xfId="24327" xr:uid="{C9FFF7C8-E454-4BB8-867D-17B8C316A1DB}"/>
    <cellStyle name="Currency 5 3 3 3 4 3 2 2" xfId="38019" xr:uid="{CB850F2F-56EC-4992-8EB7-14FF2DCCA696}"/>
    <cellStyle name="Currency 5 3 3 3 4 3 2 3" xfId="52902" xr:uid="{4E3815BB-CFB0-4AFA-912F-229354E6CA47}"/>
    <cellStyle name="Currency 5 3 3 3 4 3 3" xfId="17483" xr:uid="{BABF5FA2-A849-4C09-A020-2C1A87FC5BFE}"/>
    <cellStyle name="Currency 5 3 3 3 4 3 4" xfId="31173" xr:uid="{87B2B944-7893-4EB3-8242-6E813DCDE62E}"/>
    <cellStyle name="Currency 5 3 3 3 4 3 5" xfId="46056" xr:uid="{68B6F325-B7AE-4018-8187-6EA721B833D2}"/>
    <cellStyle name="Currency 5 3 3 3 4 4" xfId="20905" xr:uid="{AE60CEEC-07BF-4CF0-A08C-ECA2CE56EB82}"/>
    <cellStyle name="Currency 5 3 3 3 4 4 2" xfId="34597" xr:uid="{EBFE70D8-FD41-4926-91AE-9D21FCA2EFA1}"/>
    <cellStyle name="Currency 5 3 3 3 4 4 3" xfId="49480" xr:uid="{17093832-6C99-4832-8A39-B85EA7FFA8A9}"/>
    <cellStyle name="Currency 5 3 3 3 4 5" xfId="14061" xr:uid="{C87A0B8D-5E34-48CB-A8D0-8975173546FC}"/>
    <cellStyle name="Currency 5 3 3 3 4 6" xfId="27751" xr:uid="{0D1BC58D-C415-4E99-96E8-C87E90CB0167}"/>
    <cellStyle name="Currency 5 3 3 3 4 7" xfId="42634" xr:uid="{DEEF5D3A-EA58-4BCC-A77F-5529ACB00D67}"/>
    <cellStyle name="Currency 5 3 3 3 5" xfId="8923" xr:uid="{6A591A15-9108-4A30-99A9-7F4B66F616E1}"/>
    <cellStyle name="Currency 5 3 3 3 5 2" xfId="12345" xr:uid="{79A55C28-0102-4F7E-88ED-272BA60B0586}"/>
    <cellStyle name="Currency 5 3 3 3 5 2 2" xfId="26035" xr:uid="{4B487A09-DC9C-47AD-9920-A84E43BC0E81}"/>
    <cellStyle name="Currency 5 3 3 3 5 2 2 2" xfId="39727" xr:uid="{CFFA678B-8C1D-4385-BFB2-601910563F92}"/>
    <cellStyle name="Currency 5 3 3 3 5 2 2 3" xfId="54610" xr:uid="{5274BF9E-ABD7-474C-A68F-A5B99A346611}"/>
    <cellStyle name="Currency 5 3 3 3 5 2 3" xfId="19191" xr:uid="{C4C7203F-6E16-4F7B-A986-EA166E34D708}"/>
    <cellStyle name="Currency 5 3 3 3 5 2 4" xfId="32881" xr:uid="{8EF2E47D-FDE1-4E5F-917A-7BCFF321805F}"/>
    <cellStyle name="Currency 5 3 3 3 5 2 5" xfId="47764" xr:uid="{5688B657-996E-4462-8366-0424FF503E45}"/>
    <cellStyle name="Currency 5 3 3 3 5 3" xfId="22613" xr:uid="{4729BAE1-1C6D-432C-85E4-73E42B72750A}"/>
    <cellStyle name="Currency 5 3 3 3 5 3 2" xfId="36305" xr:uid="{94DD0239-2AFF-4B4C-9DFB-F70B1161F2F7}"/>
    <cellStyle name="Currency 5 3 3 3 5 3 3" xfId="51188" xr:uid="{60410433-C6CD-4694-AE5F-060EE266C989}"/>
    <cellStyle name="Currency 5 3 3 3 5 4" xfId="15769" xr:uid="{5BC5AE82-1EE5-4C23-9503-D4F0E398B588}"/>
    <cellStyle name="Currency 5 3 3 3 5 5" xfId="29459" xr:uid="{CA74956F-E948-40EB-A4B2-D9BBAF7AAE46}"/>
    <cellStyle name="Currency 5 3 3 3 5 6" xfId="44342" xr:uid="{9A4CEFD4-8A01-47C7-93CC-E7A43A2D56C9}"/>
    <cellStyle name="Currency 5 3 3 3 6" xfId="10633" xr:uid="{81EC31AE-C0E8-408D-BB7F-E9AA698C6853}"/>
    <cellStyle name="Currency 5 3 3 3 6 2" xfId="24323" xr:uid="{7C441EAC-BBB1-4BDB-B2F1-2EF28BC12D5C}"/>
    <cellStyle name="Currency 5 3 3 3 6 2 2" xfId="38015" xr:uid="{85058AF0-076E-4DC7-A248-9BCEC23B0970}"/>
    <cellStyle name="Currency 5 3 3 3 6 2 3" xfId="52898" xr:uid="{64EC7107-1208-4CA4-AA7E-36DBDE7511BB}"/>
    <cellStyle name="Currency 5 3 3 3 6 3" xfId="17479" xr:uid="{325B0BCA-880F-4BF5-9E28-53419E560862}"/>
    <cellStyle name="Currency 5 3 3 3 6 4" xfId="31169" xr:uid="{AD7866F8-42F3-45C5-9E00-0B347A744BF5}"/>
    <cellStyle name="Currency 5 3 3 3 6 5" xfId="46052" xr:uid="{FE5362B8-1CDF-419D-9F96-0EDB91ABAF1D}"/>
    <cellStyle name="Currency 5 3 3 3 7" xfId="20901" xr:uid="{485773F7-94D9-4BEB-9D4F-09ADDD3D0677}"/>
    <cellStyle name="Currency 5 3 3 3 7 2" xfId="34593" xr:uid="{4C414AEC-0C77-4AFE-9405-6E1CBFB4A846}"/>
    <cellStyle name="Currency 5 3 3 3 7 3" xfId="49476" xr:uid="{DBE74832-F4E0-479A-8440-347EAC8EB2EB}"/>
    <cellStyle name="Currency 5 3 3 3 8" xfId="14057" xr:uid="{84E98A44-486E-4EE5-A657-54441719DCAE}"/>
    <cellStyle name="Currency 5 3 3 3 9" xfId="27747" xr:uid="{93B7815D-8FF6-417B-A4E7-1730EE254D94}"/>
    <cellStyle name="Currency 5 3 3 4" xfId="7215" xr:uid="{61B804BC-C9D8-4737-8421-ABCE844D0CF0}"/>
    <cellStyle name="Currency 5 3 3 4 2" xfId="7216" xr:uid="{69ECDF57-C605-4FCA-9528-C0B3F1B92D37}"/>
    <cellStyle name="Currency 5 3 3 4 2 2" xfId="8929" xr:uid="{959F5430-9AF5-41B8-A566-0C63933FE30D}"/>
    <cellStyle name="Currency 5 3 3 4 2 2 2" xfId="12351" xr:uid="{8E195BBF-CCC6-43B3-952F-CF7C592ACD05}"/>
    <cellStyle name="Currency 5 3 3 4 2 2 2 2" xfId="26041" xr:uid="{AA295D45-14A0-4A54-8764-7376ADC32A8F}"/>
    <cellStyle name="Currency 5 3 3 4 2 2 2 2 2" xfId="39733" xr:uid="{A7A07EF3-462F-447D-B9B3-40EA2027A996}"/>
    <cellStyle name="Currency 5 3 3 4 2 2 2 2 3" xfId="54616" xr:uid="{BD45E34A-CDBF-46B9-B5A3-CEF71CC87D3F}"/>
    <cellStyle name="Currency 5 3 3 4 2 2 2 3" xfId="19197" xr:uid="{E4472A5C-B1DB-4525-A55C-BDEC98BFC6B5}"/>
    <cellStyle name="Currency 5 3 3 4 2 2 2 4" xfId="32887" xr:uid="{F6749EEA-91DC-4B05-B655-250ADCF0CFA0}"/>
    <cellStyle name="Currency 5 3 3 4 2 2 2 5" xfId="47770" xr:uid="{9150F724-2F17-4C2E-98C0-F29FB4948DE5}"/>
    <cellStyle name="Currency 5 3 3 4 2 2 3" xfId="22619" xr:uid="{FBEE02BF-44E2-403D-8DE3-F554CF3B3EDD}"/>
    <cellStyle name="Currency 5 3 3 4 2 2 3 2" xfId="36311" xr:uid="{301ACD83-DC96-43A7-AC45-DF476C7928FE}"/>
    <cellStyle name="Currency 5 3 3 4 2 2 3 3" xfId="51194" xr:uid="{A10A9ACB-606B-4D82-B724-760868EA9F0D}"/>
    <cellStyle name="Currency 5 3 3 4 2 2 4" xfId="15775" xr:uid="{DF940154-35C0-4E76-999D-563004FC40E2}"/>
    <cellStyle name="Currency 5 3 3 4 2 2 5" xfId="29465" xr:uid="{BBFAEBE6-2513-46FA-92CC-752B319DF7F4}"/>
    <cellStyle name="Currency 5 3 3 4 2 2 6" xfId="44348" xr:uid="{7F387ED4-077E-4906-A682-553364C46D07}"/>
    <cellStyle name="Currency 5 3 3 4 2 3" xfId="10639" xr:uid="{2B7F298B-2450-4C9B-A9B1-34B968675EC9}"/>
    <cellStyle name="Currency 5 3 3 4 2 3 2" xfId="24329" xr:uid="{861D85F8-20B2-4CBE-B14C-F46EBEFA59DC}"/>
    <cellStyle name="Currency 5 3 3 4 2 3 2 2" xfId="38021" xr:uid="{553B0360-30F8-4512-A840-08A3691039E4}"/>
    <cellStyle name="Currency 5 3 3 4 2 3 2 3" xfId="52904" xr:uid="{7A692DD4-4D5A-486B-BA38-00199020BF67}"/>
    <cellStyle name="Currency 5 3 3 4 2 3 3" xfId="17485" xr:uid="{1C2009BE-F31D-49A5-A44A-1DEA4F677794}"/>
    <cellStyle name="Currency 5 3 3 4 2 3 4" xfId="31175" xr:uid="{847407AC-7A2B-479B-8C92-5823CA8991BD}"/>
    <cellStyle name="Currency 5 3 3 4 2 3 5" xfId="46058" xr:uid="{AE8BCAFE-0D95-4F9F-8D18-24EAD564D804}"/>
    <cellStyle name="Currency 5 3 3 4 2 4" xfId="20907" xr:uid="{ED615D1F-7155-4042-9E37-3D1743F92E12}"/>
    <cellStyle name="Currency 5 3 3 4 2 4 2" xfId="34599" xr:uid="{09CAFB40-0A50-4FE1-BD4E-0001E15E908C}"/>
    <cellStyle name="Currency 5 3 3 4 2 4 3" xfId="49482" xr:uid="{2FA10B24-AD77-455F-96CC-B64786255821}"/>
    <cellStyle name="Currency 5 3 3 4 2 5" xfId="14063" xr:uid="{B4A3F46B-37ED-47BF-8558-3FC0D62B1AF5}"/>
    <cellStyle name="Currency 5 3 3 4 2 6" xfId="27753" xr:uid="{30F78F51-88B7-403A-97A1-DD2DF78CE4E0}"/>
    <cellStyle name="Currency 5 3 3 4 2 7" xfId="42636" xr:uid="{A1A92685-4E00-41D0-BB7A-48F36A281EE6}"/>
    <cellStyle name="Currency 5 3 3 4 3" xfId="8928" xr:uid="{25496B1F-4F56-4750-B710-3844FE6C0AFD}"/>
    <cellStyle name="Currency 5 3 3 4 3 2" xfId="12350" xr:uid="{79EF45A0-1723-428C-AA43-133EF09CE48E}"/>
    <cellStyle name="Currency 5 3 3 4 3 2 2" xfId="26040" xr:uid="{D3D53CA0-6C17-4DE7-AC22-881D2A030634}"/>
    <cellStyle name="Currency 5 3 3 4 3 2 2 2" xfId="39732" xr:uid="{64129C03-9058-4763-8F73-FF449B9C48DD}"/>
    <cellStyle name="Currency 5 3 3 4 3 2 2 3" xfId="54615" xr:uid="{98406818-B59A-4501-A832-2B7B3E7ACAF6}"/>
    <cellStyle name="Currency 5 3 3 4 3 2 3" xfId="19196" xr:uid="{E247AD20-0EBB-4EED-87B5-94FF795F3380}"/>
    <cellStyle name="Currency 5 3 3 4 3 2 4" xfId="32886" xr:uid="{F15E054D-2886-4F9F-A940-399A3CA758B4}"/>
    <cellStyle name="Currency 5 3 3 4 3 2 5" xfId="47769" xr:uid="{A668ECF8-D336-43C9-A401-8653ACDBEE92}"/>
    <cellStyle name="Currency 5 3 3 4 3 3" xfId="22618" xr:uid="{A3E30D89-0755-4170-B786-80BD47281EF7}"/>
    <cellStyle name="Currency 5 3 3 4 3 3 2" xfId="36310" xr:uid="{DC4B12BD-DD3A-4AE9-AC64-F73E3FD72226}"/>
    <cellStyle name="Currency 5 3 3 4 3 3 3" xfId="51193" xr:uid="{26BE4A41-9AAE-4A59-8AE2-458BB85FC4F0}"/>
    <cellStyle name="Currency 5 3 3 4 3 4" xfId="15774" xr:uid="{F3131B40-BB56-4BCA-BEB8-287043ADE621}"/>
    <cellStyle name="Currency 5 3 3 4 3 5" xfId="29464" xr:uid="{A70C6DEA-A330-4648-BD91-11F57D94A163}"/>
    <cellStyle name="Currency 5 3 3 4 3 6" xfId="44347" xr:uid="{A90093C9-3901-4376-BBFE-150CBB39D4B6}"/>
    <cellStyle name="Currency 5 3 3 4 4" xfId="10638" xr:uid="{E9CADC3A-08D2-407D-811D-D4780FC82D30}"/>
    <cellStyle name="Currency 5 3 3 4 4 2" xfId="24328" xr:uid="{E522561B-F021-4BC9-BF3B-AC7F109803F2}"/>
    <cellStyle name="Currency 5 3 3 4 4 2 2" xfId="38020" xr:uid="{A97921DE-5A09-4053-B624-255DC50BA397}"/>
    <cellStyle name="Currency 5 3 3 4 4 2 3" xfId="52903" xr:uid="{3D8B7C9A-528B-4DCA-A737-CF5B643A2596}"/>
    <cellStyle name="Currency 5 3 3 4 4 3" xfId="17484" xr:uid="{8F387972-E4E1-4DE7-B4D5-45B2D2D4D365}"/>
    <cellStyle name="Currency 5 3 3 4 4 4" xfId="31174" xr:uid="{0BB53EE8-D53C-4D1E-BE45-347C971F2DD5}"/>
    <cellStyle name="Currency 5 3 3 4 4 5" xfId="46057" xr:uid="{5D2449E3-6DB0-47A2-A407-2D94F89F9A8B}"/>
    <cellStyle name="Currency 5 3 3 4 5" xfId="20906" xr:uid="{388ADFB5-0053-4AC9-B5C4-060572601446}"/>
    <cellStyle name="Currency 5 3 3 4 5 2" xfId="34598" xr:uid="{EB57FDB0-F5A1-424F-821A-6B12A660A67A}"/>
    <cellStyle name="Currency 5 3 3 4 5 3" xfId="49481" xr:uid="{FBE0CC5F-9A7D-4386-B310-6DD67FE72787}"/>
    <cellStyle name="Currency 5 3 3 4 6" xfId="14062" xr:uid="{B3198292-8DA5-4F67-AF04-10044449F303}"/>
    <cellStyle name="Currency 5 3 3 4 7" xfId="27752" xr:uid="{78773320-509B-4E72-9373-2D26A9577153}"/>
    <cellStyle name="Currency 5 3 3 4 8" xfId="42635" xr:uid="{B7A37862-99A9-4A90-9484-FAF7978DD2D7}"/>
    <cellStyle name="Currency 5 3 3 5" xfId="7217" xr:uid="{F61F306F-C652-409C-8BF1-8D5703FB99FB}"/>
    <cellStyle name="Currency 5 3 3 5 2" xfId="8930" xr:uid="{5DAFFEFA-EFA6-42F0-8A95-75789EC8751F}"/>
    <cellStyle name="Currency 5 3 3 5 2 2" xfId="12352" xr:uid="{D33AD24E-97DF-4CE5-B5C2-C0ED85DC47ED}"/>
    <cellStyle name="Currency 5 3 3 5 2 2 2" xfId="26042" xr:uid="{D0C1569F-A044-40B9-8767-B8BE873DA4A3}"/>
    <cellStyle name="Currency 5 3 3 5 2 2 2 2" xfId="39734" xr:uid="{F1A84436-89F8-424E-875B-8821AFAD48B7}"/>
    <cellStyle name="Currency 5 3 3 5 2 2 2 3" xfId="54617" xr:uid="{23C5C89A-5FCF-426E-989E-F13F46C5AB66}"/>
    <cellStyle name="Currency 5 3 3 5 2 2 3" xfId="19198" xr:uid="{D6F92423-EA78-4DFE-A435-8C30611FAD3E}"/>
    <cellStyle name="Currency 5 3 3 5 2 2 4" xfId="32888" xr:uid="{C866C0AE-A589-4884-B0E7-0673DC772E6C}"/>
    <cellStyle name="Currency 5 3 3 5 2 2 5" xfId="47771" xr:uid="{3F4EC2CB-AEA8-4C7D-B55E-0BD1AADF6BB3}"/>
    <cellStyle name="Currency 5 3 3 5 2 3" xfId="22620" xr:uid="{4CA321A0-259B-4ACC-A9E7-C5DF7991CBCC}"/>
    <cellStyle name="Currency 5 3 3 5 2 3 2" xfId="36312" xr:uid="{2EBCC2DA-3AD5-431D-9A09-11D8107638FD}"/>
    <cellStyle name="Currency 5 3 3 5 2 3 3" xfId="51195" xr:uid="{98866DAF-ED03-4B38-A695-A1DE68B78269}"/>
    <cellStyle name="Currency 5 3 3 5 2 4" xfId="15776" xr:uid="{AE71DC19-4E5F-4379-A490-E5F7D9A41F5E}"/>
    <cellStyle name="Currency 5 3 3 5 2 5" xfId="29466" xr:uid="{140235E6-9E48-4511-A520-CA13B29358BD}"/>
    <cellStyle name="Currency 5 3 3 5 2 6" xfId="44349" xr:uid="{4A9B151E-2043-45CC-9698-986205D2A87C}"/>
    <cellStyle name="Currency 5 3 3 5 3" xfId="10640" xr:uid="{41810106-681F-4984-99AD-DA194BEB5569}"/>
    <cellStyle name="Currency 5 3 3 5 3 2" xfId="24330" xr:uid="{732C6D99-E7B2-4968-858A-052E64C87DBE}"/>
    <cellStyle name="Currency 5 3 3 5 3 2 2" xfId="38022" xr:uid="{6351DABD-7AB8-4DED-BB7A-60802AEDDDD5}"/>
    <cellStyle name="Currency 5 3 3 5 3 2 3" xfId="52905" xr:uid="{BC2E4F5E-B4B2-4D39-9ED2-85D83F15CF49}"/>
    <cellStyle name="Currency 5 3 3 5 3 3" xfId="17486" xr:uid="{593B4403-07A0-454B-8BD4-95A44AE680EA}"/>
    <cellStyle name="Currency 5 3 3 5 3 4" xfId="31176" xr:uid="{A83F63CB-D78E-4A04-BB32-F5D4825F5FBE}"/>
    <cellStyle name="Currency 5 3 3 5 3 5" xfId="46059" xr:uid="{9352DCEC-B15D-4412-8363-1CB3F4FAE470}"/>
    <cellStyle name="Currency 5 3 3 5 4" xfId="20908" xr:uid="{800118BE-8EDD-4D09-BB3B-F312F9DD526A}"/>
    <cellStyle name="Currency 5 3 3 5 4 2" xfId="34600" xr:uid="{4068A16E-7378-433F-8D98-893BF62F1615}"/>
    <cellStyle name="Currency 5 3 3 5 4 3" xfId="49483" xr:uid="{3DEECB00-D1F9-4AC9-8228-D970073B5CC1}"/>
    <cellStyle name="Currency 5 3 3 5 5" xfId="14064" xr:uid="{050BB68D-EEF7-4F50-8EA7-4C61281438A8}"/>
    <cellStyle name="Currency 5 3 3 5 6" xfId="27754" xr:uid="{C400B309-8CF0-4B7D-9AB8-ABA8BAD90EC7}"/>
    <cellStyle name="Currency 5 3 3 5 7" xfId="42637" xr:uid="{485C34BF-F6D1-40E4-99EC-2D42B708DC9A}"/>
    <cellStyle name="Currency 5 3 3 6" xfId="7218" xr:uid="{4C58EB46-5966-4A76-A2E0-68235D1AB8F0}"/>
    <cellStyle name="Currency 5 3 3 6 2" xfId="8931" xr:uid="{603288A3-A1E9-4E63-BB5C-13EA777F0654}"/>
    <cellStyle name="Currency 5 3 3 6 2 2" xfId="12353" xr:uid="{45A549C0-4CA8-4AE6-BA79-DB7F6225A9CC}"/>
    <cellStyle name="Currency 5 3 3 6 2 2 2" xfId="26043" xr:uid="{7CA63BCF-21E7-4453-80C7-7CEEE64D3B84}"/>
    <cellStyle name="Currency 5 3 3 6 2 2 2 2" xfId="39735" xr:uid="{6F6E5802-0042-4DE2-AAC5-9E5E85399E36}"/>
    <cellStyle name="Currency 5 3 3 6 2 2 2 3" xfId="54618" xr:uid="{57EECD2D-614B-49B4-A75F-F897163EA845}"/>
    <cellStyle name="Currency 5 3 3 6 2 2 3" xfId="19199" xr:uid="{E56A7C3B-5319-491D-B745-037ADF5AB72F}"/>
    <cellStyle name="Currency 5 3 3 6 2 2 4" xfId="32889" xr:uid="{84A253F2-9612-4AAC-95DE-08CACA94C555}"/>
    <cellStyle name="Currency 5 3 3 6 2 2 5" xfId="47772" xr:uid="{8C221ED3-EC47-49FA-82E1-BD514D8BB498}"/>
    <cellStyle name="Currency 5 3 3 6 2 3" xfId="22621" xr:uid="{D053E5CA-556D-4171-8676-5EDD1A0AEC45}"/>
    <cellStyle name="Currency 5 3 3 6 2 3 2" xfId="36313" xr:uid="{3D826AD6-0A6B-4248-A690-8DA3585FF61A}"/>
    <cellStyle name="Currency 5 3 3 6 2 3 3" xfId="51196" xr:uid="{8540CC19-BF16-453A-816A-A39331AA1387}"/>
    <cellStyle name="Currency 5 3 3 6 2 4" xfId="15777" xr:uid="{F0158148-CB80-4581-ADA6-947917053FC3}"/>
    <cellStyle name="Currency 5 3 3 6 2 5" xfId="29467" xr:uid="{68E40E37-9A79-47AD-ADB0-8FBBBC633AB0}"/>
    <cellStyle name="Currency 5 3 3 6 2 6" xfId="44350" xr:uid="{447F423D-3504-41C8-AA02-416F646E7E5C}"/>
    <cellStyle name="Currency 5 3 3 6 3" xfId="10641" xr:uid="{F30FC6C5-B2C1-491D-9508-ADF206003D58}"/>
    <cellStyle name="Currency 5 3 3 6 3 2" xfId="24331" xr:uid="{04384E1C-8A0E-4EFE-9682-6923ACDF64EA}"/>
    <cellStyle name="Currency 5 3 3 6 3 2 2" xfId="38023" xr:uid="{E3AB1C2B-9166-48DC-8E2E-A19F54138F71}"/>
    <cellStyle name="Currency 5 3 3 6 3 2 3" xfId="52906" xr:uid="{6C5925D9-CFA4-4521-80BC-7C3D4A2EB667}"/>
    <cellStyle name="Currency 5 3 3 6 3 3" xfId="17487" xr:uid="{8807BB83-38B4-40A2-A9FA-F2D5D44ADB5F}"/>
    <cellStyle name="Currency 5 3 3 6 3 4" xfId="31177" xr:uid="{6D66CDC4-400A-4361-93E2-6FC42CFAE03B}"/>
    <cellStyle name="Currency 5 3 3 6 3 5" xfId="46060" xr:uid="{05DC78FE-1AB7-4226-BFE5-B54141698F94}"/>
    <cellStyle name="Currency 5 3 3 6 4" xfId="20909" xr:uid="{8E72B766-9811-4A77-A10A-6AC903F51345}"/>
    <cellStyle name="Currency 5 3 3 6 4 2" xfId="34601" xr:uid="{788FACB1-54F8-470B-A8E9-B02D5D977953}"/>
    <cellStyle name="Currency 5 3 3 6 4 3" xfId="49484" xr:uid="{7945792E-F566-4CB6-86D1-B6EC71B1A84D}"/>
    <cellStyle name="Currency 5 3 3 6 5" xfId="14065" xr:uid="{42947F22-759A-455F-8902-867206182B29}"/>
    <cellStyle name="Currency 5 3 3 6 6" xfId="27755" xr:uid="{D31ACF1B-FEAA-4E80-8E3E-D470CDC490B7}"/>
    <cellStyle name="Currency 5 3 3 6 7" xfId="42638" xr:uid="{BB8548ED-85D7-4E15-B0C9-87089BF36644}"/>
    <cellStyle name="Currency 5 3 3 7" xfId="8917" xr:uid="{6DCF9B06-AFEB-45AD-A6F1-F9E96437945B}"/>
    <cellStyle name="Currency 5 3 3 7 2" xfId="12339" xr:uid="{05D637C1-A178-4EF9-B32B-FE6CBC6342ED}"/>
    <cellStyle name="Currency 5 3 3 7 2 2" xfId="26029" xr:uid="{25C48463-0027-42AD-8C34-86BAB944E4C1}"/>
    <cellStyle name="Currency 5 3 3 7 2 2 2" xfId="39721" xr:uid="{52881CFC-D69A-4DF7-86EC-813505B170B8}"/>
    <cellStyle name="Currency 5 3 3 7 2 2 3" xfId="54604" xr:uid="{E6F2D272-CA5C-412C-A4AA-6B34CE09DF1A}"/>
    <cellStyle name="Currency 5 3 3 7 2 3" xfId="19185" xr:uid="{BB5BE704-E01D-4BCB-8758-8103CE4820CF}"/>
    <cellStyle name="Currency 5 3 3 7 2 4" xfId="32875" xr:uid="{7908EE42-C58F-4EFD-8D8A-55A028990883}"/>
    <cellStyle name="Currency 5 3 3 7 2 5" xfId="47758" xr:uid="{BDE1F17D-4FE2-4A10-A66D-507A4F0606B6}"/>
    <cellStyle name="Currency 5 3 3 7 3" xfId="22607" xr:uid="{FB677B7F-9D63-431E-93EB-594DC0563A52}"/>
    <cellStyle name="Currency 5 3 3 7 3 2" xfId="36299" xr:uid="{7F0C7A5A-8244-47AD-B24E-742FE6FD6EC2}"/>
    <cellStyle name="Currency 5 3 3 7 3 3" xfId="51182" xr:uid="{F727FF08-A9A6-4B33-9C3D-2ECE0DCE5A80}"/>
    <cellStyle name="Currency 5 3 3 7 4" xfId="15763" xr:uid="{B90B82A7-C381-40D2-A704-F8A053BCF4FC}"/>
    <cellStyle name="Currency 5 3 3 7 5" xfId="29453" xr:uid="{33BDD8C4-D651-481B-AD6E-7ABD63DF7F1A}"/>
    <cellStyle name="Currency 5 3 3 7 6" xfId="44336" xr:uid="{37380BC0-3C7B-4DB3-B045-26234CDAEBA8}"/>
    <cellStyle name="Currency 5 3 3 8" xfId="10627" xr:uid="{057B5A83-B643-41F2-84E0-12F4F1FC81F2}"/>
    <cellStyle name="Currency 5 3 3 8 2" xfId="24317" xr:uid="{CFFB5B10-332A-4F74-B3DE-0A680D6F626B}"/>
    <cellStyle name="Currency 5 3 3 8 2 2" xfId="38009" xr:uid="{3DBAFBD7-338C-4EBE-8AAA-6C9B8953E6BE}"/>
    <cellStyle name="Currency 5 3 3 8 2 3" xfId="52892" xr:uid="{FD5BCBCC-6D7C-42A5-8A28-9B10ABA6CCC2}"/>
    <cellStyle name="Currency 5 3 3 8 3" xfId="17473" xr:uid="{9A700FE7-4891-4B86-8AEF-D71C2E38C312}"/>
    <cellStyle name="Currency 5 3 3 8 4" xfId="31163" xr:uid="{0ADB60FC-673B-48BD-B2FF-F555166D6042}"/>
    <cellStyle name="Currency 5 3 3 8 5" xfId="46046" xr:uid="{8052C6A9-A255-423F-A848-9788F6984EEF}"/>
    <cellStyle name="Currency 5 3 3 9" xfId="20895" xr:uid="{E8F838D0-66FC-413D-A06E-0B6A49F53856}"/>
    <cellStyle name="Currency 5 3 3 9 2" xfId="34587" xr:uid="{384D270A-6A3A-4540-B3AD-B0938DD23C1A}"/>
    <cellStyle name="Currency 5 3 3 9 3" xfId="49470" xr:uid="{34320D82-57BA-4E04-903A-BE571401FF8E}"/>
    <cellStyle name="Currency 5 3 4" xfId="7219" xr:uid="{2EFF8BC3-D565-4A3A-BA0F-FEF691C465BB}"/>
    <cellStyle name="Currency 5 3 4 10" xfId="14066" xr:uid="{A823A171-A510-4483-9F78-19BB2E3DCCE7}"/>
    <cellStyle name="Currency 5 3 4 11" xfId="27756" xr:uid="{792ED0C3-1A36-49CA-8AF2-53FA8BF3A923}"/>
    <cellStyle name="Currency 5 3 4 12" xfId="42639" xr:uid="{AD7E177D-4091-4D65-B2D4-FB85914A654D}"/>
    <cellStyle name="Currency 5 3 4 2" xfId="7220" xr:uid="{28FA8B13-BE76-40DB-A99E-10CF6B6CEC54}"/>
    <cellStyle name="Currency 5 3 4 2 10" xfId="42640" xr:uid="{A4EAF089-6AA4-473D-AA9F-49BF3F933BA8}"/>
    <cellStyle name="Currency 5 3 4 2 2" xfId="7221" xr:uid="{DE188597-663E-4F4E-8021-06403EB4448C}"/>
    <cellStyle name="Currency 5 3 4 2 2 2" xfId="7222" xr:uid="{CBEC4A58-427D-421E-96AB-EC027A610D62}"/>
    <cellStyle name="Currency 5 3 4 2 2 2 2" xfId="8935" xr:uid="{B6F13686-5600-4D59-838A-438FFEF67DC6}"/>
    <cellStyle name="Currency 5 3 4 2 2 2 2 2" xfId="12357" xr:uid="{BFF598C5-90D7-4725-8737-DF4630EE23A2}"/>
    <cellStyle name="Currency 5 3 4 2 2 2 2 2 2" xfId="26047" xr:uid="{0E7C3EB9-B325-4494-95A0-BC3EBCB3CC8B}"/>
    <cellStyle name="Currency 5 3 4 2 2 2 2 2 2 2" xfId="39739" xr:uid="{886540A9-C117-485E-8D9F-0007428255A2}"/>
    <cellStyle name="Currency 5 3 4 2 2 2 2 2 2 3" xfId="54622" xr:uid="{82AC725A-51AE-49DF-AB67-31A1C47EDE5B}"/>
    <cellStyle name="Currency 5 3 4 2 2 2 2 2 3" xfId="19203" xr:uid="{63B75812-3A4B-4A94-B1D0-5E0A13A3F5D4}"/>
    <cellStyle name="Currency 5 3 4 2 2 2 2 2 4" xfId="32893" xr:uid="{2F290CE6-C915-41E6-9C74-051635526DAC}"/>
    <cellStyle name="Currency 5 3 4 2 2 2 2 2 5" xfId="47776" xr:uid="{823EE217-3ADD-42BD-ACC8-EC7ADF64F49E}"/>
    <cellStyle name="Currency 5 3 4 2 2 2 2 3" xfId="22625" xr:uid="{BB1427F5-C8C7-498F-AFC7-43EDB3596893}"/>
    <cellStyle name="Currency 5 3 4 2 2 2 2 3 2" xfId="36317" xr:uid="{D5EC7C8F-6A6B-43D3-B655-DBDCD3DC9641}"/>
    <cellStyle name="Currency 5 3 4 2 2 2 2 3 3" xfId="51200" xr:uid="{7F8C4E54-F7B4-4A1B-B37C-5FA6F3A80D22}"/>
    <cellStyle name="Currency 5 3 4 2 2 2 2 4" xfId="15781" xr:uid="{89B584EA-601C-4992-9883-54B001D4E95A}"/>
    <cellStyle name="Currency 5 3 4 2 2 2 2 5" xfId="29471" xr:uid="{B5D3E89D-64EE-4BEF-9EB0-9D3FFE218C29}"/>
    <cellStyle name="Currency 5 3 4 2 2 2 2 6" xfId="44354" xr:uid="{D7276DCC-AA92-44AB-A344-A19DA4A10BBE}"/>
    <cellStyle name="Currency 5 3 4 2 2 2 3" xfId="10645" xr:uid="{C5FE8A4C-D53E-4AE8-8186-3ABA9AD25183}"/>
    <cellStyle name="Currency 5 3 4 2 2 2 3 2" xfId="24335" xr:uid="{68342CCA-F00B-43CB-AC33-43F5978C8074}"/>
    <cellStyle name="Currency 5 3 4 2 2 2 3 2 2" xfId="38027" xr:uid="{162C0C36-19CA-47F6-A4FD-C75FF07C3E7D}"/>
    <cellStyle name="Currency 5 3 4 2 2 2 3 2 3" xfId="52910" xr:uid="{E7F8D62F-2BF6-4C0E-9E34-EB6E0D9349EF}"/>
    <cellStyle name="Currency 5 3 4 2 2 2 3 3" xfId="17491" xr:uid="{912B588D-F7F1-49BD-A836-F77D17759925}"/>
    <cellStyle name="Currency 5 3 4 2 2 2 3 4" xfId="31181" xr:uid="{A07CD5E2-4519-449B-A82B-E1CDC191FEC0}"/>
    <cellStyle name="Currency 5 3 4 2 2 2 3 5" xfId="46064" xr:uid="{04F480EA-053C-46FC-9718-15C1B8A037C4}"/>
    <cellStyle name="Currency 5 3 4 2 2 2 4" xfId="20913" xr:uid="{60544FF2-D609-4C78-BCE4-8BC77358361C}"/>
    <cellStyle name="Currency 5 3 4 2 2 2 4 2" xfId="34605" xr:uid="{7B494DF5-2D55-42AD-860F-F900C0EA84CE}"/>
    <cellStyle name="Currency 5 3 4 2 2 2 4 3" xfId="49488" xr:uid="{72A3F97B-5F08-4102-9229-081B9E112AD0}"/>
    <cellStyle name="Currency 5 3 4 2 2 2 5" xfId="14069" xr:uid="{43EDF2A0-9FF9-4A99-8F6A-1EEF484F97C4}"/>
    <cellStyle name="Currency 5 3 4 2 2 2 6" xfId="27759" xr:uid="{1CC52340-4902-46DD-A791-66228D7FB0EC}"/>
    <cellStyle name="Currency 5 3 4 2 2 2 7" xfId="42642" xr:uid="{9978B0B9-7059-4419-B269-9DF8C73FC4B7}"/>
    <cellStyle name="Currency 5 3 4 2 2 3" xfId="8934" xr:uid="{ABE9FED8-1D22-4CDC-A78C-4F3CB9E4DC1E}"/>
    <cellStyle name="Currency 5 3 4 2 2 3 2" xfId="12356" xr:uid="{D0C8EA0D-C843-45EC-BE7B-9C8E6D2F9C86}"/>
    <cellStyle name="Currency 5 3 4 2 2 3 2 2" xfId="26046" xr:uid="{80F8ECFF-8D50-41E5-A84A-46BEFB8DB26C}"/>
    <cellStyle name="Currency 5 3 4 2 2 3 2 2 2" xfId="39738" xr:uid="{8EC18BD0-D4D9-408F-BD2C-0F515D7D4297}"/>
    <cellStyle name="Currency 5 3 4 2 2 3 2 2 3" xfId="54621" xr:uid="{145D705C-60D5-4908-A05A-C7CA71537297}"/>
    <cellStyle name="Currency 5 3 4 2 2 3 2 3" xfId="19202" xr:uid="{02617386-48B6-4CCE-967D-918D4839A0AE}"/>
    <cellStyle name="Currency 5 3 4 2 2 3 2 4" xfId="32892" xr:uid="{A55CCB9D-8211-470A-B6C5-2B3A980A252F}"/>
    <cellStyle name="Currency 5 3 4 2 2 3 2 5" xfId="47775" xr:uid="{FFC8FABC-7CB4-47A2-A9AA-A4CFB68052B4}"/>
    <cellStyle name="Currency 5 3 4 2 2 3 3" xfId="22624" xr:uid="{17BDC991-242A-41E3-9395-D00DD970C6D8}"/>
    <cellStyle name="Currency 5 3 4 2 2 3 3 2" xfId="36316" xr:uid="{7C2B5957-F26C-4B37-8499-7D84633450DD}"/>
    <cellStyle name="Currency 5 3 4 2 2 3 3 3" xfId="51199" xr:uid="{95818490-0610-49B1-A96C-BC9FBE349B71}"/>
    <cellStyle name="Currency 5 3 4 2 2 3 4" xfId="15780" xr:uid="{E1838A95-895A-4693-92EC-EDE2C592D8E7}"/>
    <cellStyle name="Currency 5 3 4 2 2 3 5" xfId="29470" xr:uid="{4701D851-3694-4F57-8D1E-A84E2A5F4976}"/>
    <cellStyle name="Currency 5 3 4 2 2 3 6" xfId="44353" xr:uid="{02B06ED7-2848-44A1-9172-04BA2D5E6AA3}"/>
    <cellStyle name="Currency 5 3 4 2 2 4" xfId="10644" xr:uid="{83F4FA98-50DE-4359-85B7-7647EF7B721A}"/>
    <cellStyle name="Currency 5 3 4 2 2 4 2" xfId="24334" xr:uid="{515DAC47-4327-4998-AEC3-64C1FD83476A}"/>
    <cellStyle name="Currency 5 3 4 2 2 4 2 2" xfId="38026" xr:uid="{B1810442-4191-4C4F-881B-40DF6CE61FC6}"/>
    <cellStyle name="Currency 5 3 4 2 2 4 2 3" xfId="52909" xr:uid="{01AE44AF-EB9A-452F-8372-DB13655CCCFC}"/>
    <cellStyle name="Currency 5 3 4 2 2 4 3" xfId="17490" xr:uid="{0A4CE84D-E67F-4768-A19D-9C1F17DACBA2}"/>
    <cellStyle name="Currency 5 3 4 2 2 4 4" xfId="31180" xr:uid="{480AE1CB-8E47-4CA4-B4EB-06AB0218F576}"/>
    <cellStyle name="Currency 5 3 4 2 2 4 5" xfId="46063" xr:uid="{3B99C72B-CD6C-41F9-BA60-0075DF8F70F8}"/>
    <cellStyle name="Currency 5 3 4 2 2 5" xfId="20912" xr:uid="{883F34D7-3BAE-4BF5-9A8A-CA7DB02557D5}"/>
    <cellStyle name="Currency 5 3 4 2 2 5 2" xfId="34604" xr:uid="{D37936B5-E042-4C2E-99AE-9EDA9B4484EE}"/>
    <cellStyle name="Currency 5 3 4 2 2 5 3" xfId="49487" xr:uid="{B03DA99B-F4F9-4832-8664-F6580B3ABB03}"/>
    <cellStyle name="Currency 5 3 4 2 2 6" xfId="14068" xr:uid="{CA0C9DF9-A536-4730-AF88-0693E09FB7B6}"/>
    <cellStyle name="Currency 5 3 4 2 2 7" xfId="27758" xr:uid="{04A696D9-27A8-4110-BDD0-08DB98F80D5C}"/>
    <cellStyle name="Currency 5 3 4 2 2 8" xfId="42641" xr:uid="{24D63824-529D-4F42-849E-D1DA568E21CD}"/>
    <cellStyle name="Currency 5 3 4 2 3" xfId="7223" xr:uid="{A1C907E7-D501-458C-B406-E7DE69F4E613}"/>
    <cellStyle name="Currency 5 3 4 2 3 2" xfId="8936" xr:uid="{AA7D6831-88B4-4790-87DB-54BDB9EA675B}"/>
    <cellStyle name="Currency 5 3 4 2 3 2 2" xfId="12358" xr:uid="{9E923BE4-86F3-48B1-B7F3-8EF00271675D}"/>
    <cellStyle name="Currency 5 3 4 2 3 2 2 2" xfId="26048" xr:uid="{8A31C320-712D-4E29-B54E-25B0F51AC9F5}"/>
    <cellStyle name="Currency 5 3 4 2 3 2 2 2 2" xfId="39740" xr:uid="{76D2BAB6-8768-4ECC-A228-C534F48DA712}"/>
    <cellStyle name="Currency 5 3 4 2 3 2 2 2 3" xfId="54623" xr:uid="{8B1C922E-8DB8-45EE-9E79-6E25E18B6E87}"/>
    <cellStyle name="Currency 5 3 4 2 3 2 2 3" xfId="19204" xr:uid="{E8032264-0EE3-4ED4-915A-0B6C8DDFDDAB}"/>
    <cellStyle name="Currency 5 3 4 2 3 2 2 4" xfId="32894" xr:uid="{BD05FB39-5B8B-4781-BD9A-9E4BFA71A50C}"/>
    <cellStyle name="Currency 5 3 4 2 3 2 2 5" xfId="47777" xr:uid="{802D9A82-2D4C-424E-8B0B-BD93176B6620}"/>
    <cellStyle name="Currency 5 3 4 2 3 2 3" xfId="22626" xr:uid="{B18926E0-FC4E-43C3-A918-0E320635D57F}"/>
    <cellStyle name="Currency 5 3 4 2 3 2 3 2" xfId="36318" xr:uid="{CD1442E8-0206-4E10-A1EE-F19BE38BA50A}"/>
    <cellStyle name="Currency 5 3 4 2 3 2 3 3" xfId="51201" xr:uid="{30B8E31D-E6D5-4CDD-9223-1F171E6837CC}"/>
    <cellStyle name="Currency 5 3 4 2 3 2 4" xfId="15782" xr:uid="{A0E404E3-8234-4360-BEE3-DD203A9F9193}"/>
    <cellStyle name="Currency 5 3 4 2 3 2 5" xfId="29472" xr:uid="{E824E227-DFFD-40F8-8DBF-94491780D6C3}"/>
    <cellStyle name="Currency 5 3 4 2 3 2 6" xfId="44355" xr:uid="{CFAF5FCE-6855-42F1-A870-A074F6CB8EBA}"/>
    <cellStyle name="Currency 5 3 4 2 3 3" xfId="10646" xr:uid="{7F85678C-2DCE-4B82-94EF-7854BC1BFE36}"/>
    <cellStyle name="Currency 5 3 4 2 3 3 2" xfId="24336" xr:uid="{5CCA126F-9D15-4997-91F6-DE9F346ABE5E}"/>
    <cellStyle name="Currency 5 3 4 2 3 3 2 2" xfId="38028" xr:uid="{1ADF076B-DF48-4900-8C2E-83530B4F2B6E}"/>
    <cellStyle name="Currency 5 3 4 2 3 3 2 3" xfId="52911" xr:uid="{F6ACD872-9998-4133-8DD8-82C97A6D28A5}"/>
    <cellStyle name="Currency 5 3 4 2 3 3 3" xfId="17492" xr:uid="{49FE65FE-A59A-4412-ABB0-AFDD80869FA2}"/>
    <cellStyle name="Currency 5 3 4 2 3 3 4" xfId="31182" xr:uid="{87F6F63C-955A-48AB-A6DA-AA9BBFEBD4B3}"/>
    <cellStyle name="Currency 5 3 4 2 3 3 5" xfId="46065" xr:uid="{E5AE35A9-9DBF-47D5-B4BC-82A1350918D3}"/>
    <cellStyle name="Currency 5 3 4 2 3 4" xfId="20914" xr:uid="{BDFE1DDB-5C1D-4688-85E3-D43EC39345F6}"/>
    <cellStyle name="Currency 5 3 4 2 3 4 2" xfId="34606" xr:uid="{B16BBEE6-366A-4780-AA66-9DCDE5954934}"/>
    <cellStyle name="Currency 5 3 4 2 3 4 3" xfId="49489" xr:uid="{E62084DB-DFA9-4F6D-BB2C-6C74C34C7E31}"/>
    <cellStyle name="Currency 5 3 4 2 3 5" xfId="14070" xr:uid="{A4A5B7E0-370B-4FC4-9BE0-51E600DE7614}"/>
    <cellStyle name="Currency 5 3 4 2 3 6" xfId="27760" xr:uid="{8314416A-39C5-4ED0-BAB0-7B45E878E162}"/>
    <cellStyle name="Currency 5 3 4 2 3 7" xfId="42643" xr:uid="{ED6E1B53-EE0D-4A78-8EA7-371607DCEF0D}"/>
    <cellStyle name="Currency 5 3 4 2 4" xfId="7224" xr:uid="{03B643C7-F3F7-4BA6-B782-3EDCED3B542C}"/>
    <cellStyle name="Currency 5 3 4 2 4 2" xfId="8937" xr:uid="{FD9F070F-A7CE-4217-9FBA-48CE85F74D99}"/>
    <cellStyle name="Currency 5 3 4 2 4 2 2" xfId="12359" xr:uid="{04A9C401-9C3A-4105-9D78-BEFE2F3B7D11}"/>
    <cellStyle name="Currency 5 3 4 2 4 2 2 2" xfId="26049" xr:uid="{74049A66-8807-47F4-9F9A-E6FE2CCCDE64}"/>
    <cellStyle name="Currency 5 3 4 2 4 2 2 2 2" xfId="39741" xr:uid="{0E78655A-1F20-4851-A392-5F43A2A14EF8}"/>
    <cellStyle name="Currency 5 3 4 2 4 2 2 2 3" xfId="54624" xr:uid="{F991BBF9-2351-402C-93C1-6BC2D82B4E29}"/>
    <cellStyle name="Currency 5 3 4 2 4 2 2 3" xfId="19205" xr:uid="{1AF886AC-99A6-4715-A906-B0423578EE75}"/>
    <cellStyle name="Currency 5 3 4 2 4 2 2 4" xfId="32895" xr:uid="{E0C3798B-04D1-46EC-AF58-A30E9F91C75C}"/>
    <cellStyle name="Currency 5 3 4 2 4 2 2 5" xfId="47778" xr:uid="{B709619F-8521-4FFE-AB9A-277E59DD412A}"/>
    <cellStyle name="Currency 5 3 4 2 4 2 3" xfId="22627" xr:uid="{64849309-2BC7-4F72-BEB8-709098862D4A}"/>
    <cellStyle name="Currency 5 3 4 2 4 2 3 2" xfId="36319" xr:uid="{89A343A3-87B5-4301-89C1-1040DBE8CC64}"/>
    <cellStyle name="Currency 5 3 4 2 4 2 3 3" xfId="51202" xr:uid="{3208CC52-D240-4ADC-A7D3-9792352F03AC}"/>
    <cellStyle name="Currency 5 3 4 2 4 2 4" xfId="15783" xr:uid="{7333C3E2-D75B-4A6D-AEFF-BD4688CAC071}"/>
    <cellStyle name="Currency 5 3 4 2 4 2 5" xfId="29473" xr:uid="{86F1F308-7D93-4528-AC84-AD1B1D4D4E87}"/>
    <cellStyle name="Currency 5 3 4 2 4 2 6" xfId="44356" xr:uid="{7E0264E5-6F66-4856-8CC7-F1F313CF8C81}"/>
    <cellStyle name="Currency 5 3 4 2 4 3" xfId="10647" xr:uid="{EC9C3AC3-D969-4509-BEB4-93434D78E283}"/>
    <cellStyle name="Currency 5 3 4 2 4 3 2" xfId="24337" xr:uid="{C439DBEC-30C1-43A7-864B-36B548143E02}"/>
    <cellStyle name="Currency 5 3 4 2 4 3 2 2" xfId="38029" xr:uid="{C16710EC-FDF1-4594-82C9-75106A61D3BB}"/>
    <cellStyle name="Currency 5 3 4 2 4 3 2 3" xfId="52912" xr:uid="{18A14310-B4C0-40CF-837C-3D67FE57734A}"/>
    <cellStyle name="Currency 5 3 4 2 4 3 3" xfId="17493" xr:uid="{101E6E40-797D-4567-8212-55E988548655}"/>
    <cellStyle name="Currency 5 3 4 2 4 3 4" xfId="31183" xr:uid="{89A880DD-B6A5-45E1-99D6-EDED2DB5888F}"/>
    <cellStyle name="Currency 5 3 4 2 4 3 5" xfId="46066" xr:uid="{65ECA202-8E5F-4344-B133-593BD99A32F3}"/>
    <cellStyle name="Currency 5 3 4 2 4 4" xfId="20915" xr:uid="{7338624D-E0C0-442E-AF1D-E4819FB00AFC}"/>
    <cellStyle name="Currency 5 3 4 2 4 4 2" xfId="34607" xr:uid="{71199A1D-9237-41FE-BDB6-6104BEC74E35}"/>
    <cellStyle name="Currency 5 3 4 2 4 4 3" xfId="49490" xr:uid="{0A34667E-773C-4158-A7A8-FDF591B2081A}"/>
    <cellStyle name="Currency 5 3 4 2 4 5" xfId="14071" xr:uid="{64699430-97D6-4571-849A-E603E1F8B33E}"/>
    <cellStyle name="Currency 5 3 4 2 4 6" xfId="27761" xr:uid="{04E8D1CE-471B-49C8-8507-7433E3717740}"/>
    <cellStyle name="Currency 5 3 4 2 4 7" xfId="42644" xr:uid="{C4F984EF-AF77-42C5-8A69-B598396EBFED}"/>
    <cellStyle name="Currency 5 3 4 2 5" xfId="8933" xr:uid="{639575D9-70D0-42D6-BA74-53D95753B3FB}"/>
    <cellStyle name="Currency 5 3 4 2 5 2" xfId="12355" xr:uid="{FCBEE933-AFCA-482B-9BD5-422AA9E44FD1}"/>
    <cellStyle name="Currency 5 3 4 2 5 2 2" xfId="26045" xr:uid="{512156C3-CCB9-4CF6-AD86-BA2EFC4B597E}"/>
    <cellStyle name="Currency 5 3 4 2 5 2 2 2" xfId="39737" xr:uid="{B2044B57-2707-450A-BEBB-9183F676024E}"/>
    <cellStyle name="Currency 5 3 4 2 5 2 2 3" xfId="54620" xr:uid="{E8800E2E-2846-405C-8BF1-5216C0D562B2}"/>
    <cellStyle name="Currency 5 3 4 2 5 2 3" xfId="19201" xr:uid="{9C62DBEA-9B26-42B2-804A-F71F6175D15A}"/>
    <cellStyle name="Currency 5 3 4 2 5 2 4" xfId="32891" xr:uid="{3D9C8D02-413B-4454-B703-AE8321E18428}"/>
    <cellStyle name="Currency 5 3 4 2 5 2 5" xfId="47774" xr:uid="{3C281410-E283-427E-8276-EBE75D2583B8}"/>
    <cellStyle name="Currency 5 3 4 2 5 3" xfId="22623" xr:uid="{02A73050-D33A-45BC-A53A-860B6C2E9ABB}"/>
    <cellStyle name="Currency 5 3 4 2 5 3 2" xfId="36315" xr:uid="{3D4F4B77-636E-461D-BAA9-96A084F8636F}"/>
    <cellStyle name="Currency 5 3 4 2 5 3 3" xfId="51198" xr:uid="{0ECB91F4-ABC8-4B82-99D4-F3626D4FBA7F}"/>
    <cellStyle name="Currency 5 3 4 2 5 4" xfId="15779" xr:uid="{01ECF6EA-2219-451A-A987-C132E75259B4}"/>
    <cellStyle name="Currency 5 3 4 2 5 5" xfId="29469" xr:uid="{46DD4527-C1F3-43B8-BAEF-3A4D9EE3C63C}"/>
    <cellStyle name="Currency 5 3 4 2 5 6" xfId="44352" xr:uid="{89F5D8F1-4524-4059-A296-D447B97D8C43}"/>
    <cellStyle name="Currency 5 3 4 2 6" xfId="10643" xr:uid="{98B7FFB0-DB73-4BA7-BF2B-23269032921A}"/>
    <cellStyle name="Currency 5 3 4 2 6 2" xfId="24333" xr:uid="{8C0EF63D-0E9F-46D1-9C37-DCEEBED1695B}"/>
    <cellStyle name="Currency 5 3 4 2 6 2 2" xfId="38025" xr:uid="{8B92D1FC-3D72-4E7B-9DF2-EE11D77E316A}"/>
    <cellStyle name="Currency 5 3 4 2 6 2 3" xfId="52908" xr:uid="{E8E0E769-BD56-4451-B3B3-278390F6AC7A}"/>
    <cellStyle name="Currency 5 3 4 2 6 3" xfId="17489" xr:uid="{F18093EA-14C2-430E-886D-CE6A95B2A0AD}"/>
    <cellStyle name="Currency 5 3 4 2 6 4" xfId="31179" xr:uid="{6DE9F95B-C88C-4B1E-BCFF-8C1B5C0BD865}"/>
    <cellStyle name="Currency 5 3 4 2 6 5" xfId="46062" xr:uid="{7FBB5C0A-CDA3-46CB-8DFB-4978B3AF35C8}"/>
    <cellStyle name="Currency 5 3 4 2 7" xfId="20911" xr:uid="{9898C8D0-CAE5-42F6-85FB-77406A47EE77}"/>
    <cellStyle name="Currency 5 3 4 2 7 2" xfId="34603" xr:uid="{51EB14D4-4960-41C3-B5B0-9F83355B0669}"/>
    <cellStyle name="Currency 5 3 4 2 7 3" xfId="49486" xr:uid="{4A17C493-7DE3-4BDB-9B9F-4C245D2EBFE6}"/>
    <cellStyle name="Currency 5 3 4 2 8" xfId="14067" xr:uid="{5EE29E5F-1767-4946-83E7-0C839F1B37E0}"/>
    <cellStyle name="Currency 5 3 4 2 9" xfId="27757" xr:uid="{9DD76DCF-1129-423B-A4B1-7AF4A7DE1B56}"/>
    <cellStyle name="Currency 5 3 4 3" xfId="7225" xr:uid="{078183A6-1B93-4EF6-98E2-433F1905A803}"/>
    <cellStyle name="Currency 5 3 4 3 10" xfId="42645" xr:uid="{28188209-F6DA-4E88-9C73-FF3412ED0D40}"/>
    <cellStyle name="Currency 5 3 4 3 2" xfId="7226" xr:uid="{29028402-632F-4530-82E3-B2487C543318}"/>
    <cellStyle name="Currency 5 3 4 3 2 2" xfId="7227" xr:uid="{9A292548-93FC-4635-A416-6242D9E91EF3}"/>
    <cellStyle name="Currency 5 3 4 3 2 2 2" xfId="8940" xr:uid="{3FC008DA-BA38-4175-848F-8092EC424636}"/>
    <cellStyle name="Currency 5 3 4 3 2 2 2 2" xfId="12362" xr:uid="{AA790CC8-4469-44DA-9BD2-89DC2CDDB707}"/>
    <cellStyle name="Currency 5 3 4 3 2 2 2 2 2" xfId="26052" xr:uid="{EA00E009-638D-4F8C-83F4-C6F18628BF64}"/>
    <cellStyle name="Currency 5 3 4 3 2 2 2 2 2 2" xfId="39744" xr:uid="{71D6BCE4-A4D0-4F5C-9635-A5B7A85FADC2}"/>
    <cellStyle name="Currency 5 3 4 3 2 2 2 2 2 3" xfId="54627" xr:uid="{A20A5BF0-18E3-4514-9A98-340B3BB9407E}"/>
    <cellStyle name="Currency 5 3 4 3 2 2 2 2 3" xfId="19208" xr:uid="{F2459BE9-197F-4B71-A95C-43DC175E0F5E}"/>
    <cellStyle name="Currency 5 3 4 3 2 2 2 2 4" xfId="32898" xr:uid="{BEF638C2-3840-4077-9332-47CC5E1B1901}"/>
    <cellStyle name="Currency 5 3 4 3 2 2 2 2 5" xfId="47781" xr:uid="{78F5E487-3567-4D69-8D6F-5C0BDF97DA70}"/>
    <cellStyle name="Currency 5 3 4 3 2 2 2 3" xfId="22630" xr:uid="{2C5FF708-897C-4403-A1A7-0E2451EDC5F7}"/>
    <cellStyle name="Currency 5 3 4 3 2 2 2 3 2" xfId="36322" xr:uid="{787D7356-0BB4-4232-8D74-39018742A113}"/>
    <cellStyle name="Currency 5 3 4 3 2 2 2 3 3" xfId="51205" xr:uid="{5AACB6A9-0B0D-4410-837F-11F7F0C83241}"/>
    <cellStyle name="Currency 5 3 4 3 2 2 2 4" xfId="15786" xr:uid="{91CC12BF-1D1B-4088-8547-41481DB4662C}"/>
    <cellStyle name="Currency 5 3 4 3 2 2 2 5" xfId="29476" xr:uid="{0C2B4A81-65F3-4EFD-BFA6-40F5C93F2707}"/>
    <cellStyle name="Currency 5 3 4 3 2 2 2 6" xfId="44359" xr:uid="{849ED63B-7D5E-4494-B436-2C8FF8178F28}"/>
    <cellStyle name="Currency 5 3 4 3 2 2 3" xfId="10650" xr:uid="{B96993AA-84E0-46BA-8F43-D24C8F139F0E}"/>
    <cellStyle name="Currency 5 3 4 3 2 2 3 2" xfId="24340" xr:uid="{9C882AEB-850E-4C35-AE87-C12501AC8F3F}"/>
    <cellStyle name="Currency 5 3 4 3 2 2 3 2 2" xfId="38032" xr:uid="{BC129427-503F-43D6-8618-4F97B2FBC26F}"/>
    <cellStyle name="Currency 5 3 4 3 2 2 3 2 3" xfId="52915" xr:uid="{17428EE8-E6A9-4A3D-A0E6-46C7D7080565}"/>
    <cellStyle name="Currency 5 3 4 3 2 2 3 3" xfId="17496" xr:uid="{DF270EC0-BCB7-4D8B-9CC1-E3776EC0C6BA}"/>
    <cellStyle name="Currency 5 3 4 3 2 2 3 4" xfId="31186" xr:uid="{2A0D8E7C-7547-432D-86A0-1BAEDC2E001A}"/>
    <cellStyle name="Currency 5 3 4 3 2 2 3 5" xfId="46069" xr:uid="{736B6064-6FA4-4A20-9DBB-690E97DA31A3}"/>
    <cellStyle name="Currency 5 3 4 3 2 2 4" xfId="20918" xr:uid="{7B4F20BD-FC11-4B25-A3E1-841722F14593}"/>
    <cellStyle name="Currency 5 3 4 3 2 2 4 2" xfId="34610" xr:uid="{5097AA85-007C-4707-98A9-A1F6A8ECC5F5}"/>
    <cellStyle name="Currency 5 3 4 3 2 2 4 3" xfId="49493" xr:uid="{DB45AEC4-4661-416F-82B2-C91BB622F413}"/>
    <cellStyle name="Currency 5 3 4 3 2 2 5" xfId="14074" xr:uid="{17904062-6F0A-4100-85E2-253FDD084BBD}"/>
    <cellStyle name="Currency 5 3 4 3 2 2 6" xfId="27764" xr:uid="{02BC9F5C-F7FB-4A71-848B-0C713AB91B1F}"/>
    <cellStyle name="Currency 5 3 4 3 2 2 7" xfId="42647" xr:uid="{8E7293D4-EF19-4E3E-98D7-6416D263C137}"/>
    <cellStyle name="Currency 5 3 4 3 2 3" xfId="8939" xr:uid="{E8FFEDC4-4310-4224-A939-6BA27D709933}"/>
    <cellStyle name="Currency 5 3 4 3 2 3 2" xfId="12361" xr:uid="{CE6C888B-EF19-4FD8-8E09-053CE641A792}"/>
    <cellStyle name="Currency 5 3 4 3 2 3 2 2" xfId="26051" xr:uid="{50255AAB-6071-4B92-896D-10E35A8220F0}"/>
    <cellStyle name="Currency 5 3 4 3 2 3 2 2 2" xfId="39743" xr:uid="{E3507ACC-7E57-4765-AA89-FEF7BF50039D}"/>
    <cellStyle name="Currency 5 3 4 3 2 3 2 2 3" xfId="54626" xr:uid="{FF1E37A3-17DC-4D5D-B48F-56867A272166}"/>
    <cellStyle name="Currency 5 3 4 3 2 3 2 3" xfId="19207" xr:uid="{44D1622B-E224-4041-A4A4-E4F588A0BC7C}"/>
    <cellStyle name="Currency 5 3 4 3 2 3 2 4" xfId="32897" xr:uid="{2E2F9DC1-9CF2-4227-A25B-91B7F794DA0E}"/>
    <cellStyle name="Currency 5 3 4 3 2 3 2 5" xfId="47780" xr:uid="{E4C2FFCC-3525-4E15-B2BB-C3EB7A5689BB}"/>
    <cellStyle name="Currency 5 3 4 3 2 3 3" xfId="22629" xr:uid="{9B8CCFBE-BFC7-4B6F-9759-23D1D57B32D3}"/>
    <cellStyle name="Currency 5 3 4 3 2 3 3 2" xfId="36321" xr:uid="{9015EFA0-99A2-4A07-B9FB-2E2772CCDDFD}"/>
    <cellStyle name="Currency 5 3 4 3 2 3 3 3" xfId="51204" xr:uid="{B9BAD1E9-FC67-48F3-8CBF-F486BB0710E8}"/>
    <cellStyle name="Currency 5 3 4 3 2 3 4" xfId="15785" xr:uid="{2A089EE3-3EA6-47EB-90AB-602763A37969}"/>
    <cellStyle name="Currency 5 3 4 3 2 3 5" xfId="29475" xr:uid="{777009F7-24C8-4ADB-A021-57046A8AD875}"/>
    <cellStyle name="Currency 5 3 4 3 2 3 6" xfId="44358" xr:uid="{2BE4ACA2-4FD3-4384-80B7-61C6512E303F}"/>
    <cellStyle name="Currency 5 3 4 3 2 4" xfId="10649" xr:uid="{E095FEC2-2F9E-4A91-8EDE-81CD4105BDF8}"/>
    <cellStyle name="Currency 5 3 4 3 2 4 2" xfId="24339" xr:uid="{5FB3ABF4-2F47-448A-9EBC-D56CB046AB22}"/>
    <cellStyle name="Currency 5 3 4 3 2 4 2 2" xfId="38031" xr:uid="{A451263F-6E93-4980-9A8E-891F9C5C11AB}"/>
    <cellStyle name="Currency 5 3 4 3 2 4 2 3" xfId="52914" xr:uid="{874E711F-DE64-49C4-8F0A-FD4F3BAEF490}"/>
    <cellStyle name="Currency 5 3 4 3 2 4 3" xfId="17495" xr:uid="{5DB86E95-9A58-484D-89AF-8BFCDB815798}"/>
    <cellStyle name="Currency 5 3 4 3 2 4 4" xfId="31185" xr:uid="{76DEC45A-F401-4F6D-AA9A-5D6AEF85805B}"/>
    <cellStyle name="Currency 5 3 4 3 2 4 5" xfId="46068" xr:uid="{C23AF933-20E3-404B-A8E0-BE2574000B69}"/>
    <cellStyle name="Currency 5 3 4 3 2 5" xfId="20917" xr:uid="{B3E8D3D1-3AE1-4E3D-9120-2F296BBBCA6D}"/>
    <cellStyle name="Currency 5 3 4 3 2 5 2" xfId="34609" xr:uid="{294EFF9C-E29E-4305-8903-208F672B117E}"/>
    <cellStyle name="Currency 5 3 4 3 2 5 3" xfId="49492" xr:uid="{38239D7D-7C2D-48B7-8CBB-3081A55934EE}"/>
    <cellStyle name="Currency 5 3 4 3 2 6" xfId="14073" xr:uid="{02F295C5-CCD7-446E-A07A-424C020A43CE}"/>
    <cellStyle name="Currency 5 3 4 3 2 7" xfId="27763" xr:uid="{4773699B-6F0C-4491-A661-66D64B09F7C7}"/>
    <cellStyle name="Currency 5 3 4 3 2 8" xfId="42646" xr:uid="{D0C2CD7C-DF27-425E-AAD3-6C49F63F7E20}"/>
    <cellStyle name="Currency 5 3 4 3 3" xfId="7228" xr:uid="{86585244-3673-4613-8CC2-B82179F462E5}"/>
    <cellStyle name="Currency 5 3 4 3 3 2" xfId="8941" xr:uid="{2BE9575B-EBDF-4ADE-9241-8468C9B1F7A0}"/>
    <cellStyle name="Currency 5 3 4 3 3 2 2" xfId="12363" xr:uid="{0C5AFA5C-2B2E-4998-B072-CC5E9AD2EEF3}"/>
    <cellStyle name="Currency 5 3 4 3 3 2 2 2" xfId="26053" xr:uid="{A95FD948-FF16-4A7B-ADBB-40D117D91020}"/>
    <cellStyle name="Currency 5 3 4 3 3 2 2 2 2" xfId="39745" xr:uid="{50D4EC90-35E5-4C6B-863F-8905041F82FA}"/>
    <cellStyle name="Currency 5 3 4 3 3 2 2 2 3" xfId="54628" xr:uid="{E4DC80D8-82F1-4DFC-8E0B-559A9AA34562}"/>
    <cellStyle name="Currency 5 3 4 3 3 2 2 3" xfId="19209" xr:uid="{281D3DCD-4182-4E19-9A65-87E589F399D5}"/>
    <cellStyle name="Currency 5 3 4 3 3 2 2 4" xfId="32899" xr:uid="{78A5E278-7EE6-43FD-89FB-B4722D644F5B}"/>
    <cellStyle name="Currency 5 3 4 3 3 2 2 5" xfId="47782" xr:uid="{341A497B-B4F2-4AF5-859D-786EB1BEEA65}"/>
    <cellStyle name="Currency 5 3 4 3 3 2 3" xfId="22631" xr:uid="{EA7FA064-36CC-43AB-83AE-AD28556AEB87}"/>
    <cellStyle name="Currency 5 3 4 3 3 2 3 2" xfId="36323" xr:uid="{A2799BBA-25E8-46D5-9D07-67C2F5C6777F}"/>
    <cellStyle name="Currency 5 3 4 3 3 2 3 3" xfId="51206" xr:uid="{8A0B1F0B-BF2B-4334-872E-2B8DF09DC707}"/>
    <cellStyle name="Currency 5 3 4 3 3 2 4" xfId="15787" xr:uid="{7533DD90-55CA-4912-BF5D-7532608E09EF}"/>
    <cellStyle name="Currency 5 3 4 3 3 2 5" xfId="29477" xr:uid="{C86819C8-0A64-47C3-9814-5F4BA8081E9D}"/>
    <cellStyle name="Currency 5 3 4 3 3 2 6" xfId="44360" xr:uid="{49A752D3-097B-4474-A02F-294890E84251}"/>
    <cellStyle name="Currency 5 3 4 3 3 3" xfId="10651" xr:uid="{CAF9E7C7-2167-4C39-B853-65B7CF143EAF}"/>
    <cellStyle name="Currency 5 3 4 3 3 3 2" xfId="24341" xr:uid="{1E5F99F9-B2FB-4170-8C0A-B30013E671B6}"/>
    <cellStyle name="Currency 5 3 4 3 3 3 2 2" xfId="38033" xr:uid="{513AC8F5-966D-40EF-B8DE-F3B3435A4EF9}"/>
    <cellStyle name="Currency 5 3 4 3 3 3 2 3" xfId="52916" xr:uid="{3BF8D17C-EF7D-46D2-9528-9A49BC401A87}"/>
    <cellStyle name="Currency 5 3 4 3 3 3 3" xfId="17497" xr:uid="{9355F496-0FDA-4676-9EE7-5F5DCE8FC3AF}"/>
    <cellStyle name="Currency 5 3 4 3 3 3 4" xfId="31187" xr:uid="{FE934291-35B6-4E7F-B649-51B467A5D4B2}"/>
    <cellStyle name="Currency 5 3 4 3 3 3 5" xfId="46070" xr:uid="{4FE77DD4-05D8-494A-A1BA-77590B4AD123}"/>
    <cellStyle name="Currency 5 3 4 3 3 4" xfId="20919" xr:uid="{846D688E-1C7D-485B-8D63-46452C7FF79F}"/>
    <cellStyle name="Currency 5 3 4 3 3 4 2" xfId="34611" xr:uid="{ECA3028B-F357-465D-985B-136AECAC451A}"/>
    <cellStyle name="Currency 5 3 4 3 3 4 3" xfId="49494" xr:uid="{4108D6B1-CD1C-4092-8E36-01F312228F2A}"/>
    <cellStyle name="Currency 5 3 4 3 3 5" xfId="14075" xr:uid="{74DFB538-F025-407D-A005-B268D246466D}"/>
    <cellStyle name="Currency 5 3 4 3 3 6" xfId="27765" xr:uid="{D0CAB1EF-B569-4B94-B6E0-50B8D76EE87B}"/>
    <cellStyle name="Currency 5 3 4 3 3 7" xfId="42648" xr:uid="{296231FB-923D-4664-90C3-2650B0E3E9F0}"/>
    <cellStyle name="Currency 5 3 4 3 4" xfId="7229" xr:uid="{2A784E29-3E88-40E8-8C73-83985896CEC4}"/>
    <cellStyle name="Currency 5 3 4 3 4 2" xfId="8942" xr:uid="{BB4B1CEE-AF1C-4C99-B8BA-68E2706A911F}"/>
    <cellStyle name="Currency 5 3 4 3 4 2 2" xfId="12364" xr:uid="{808A28DF-C70B-49B6-ABEF-38DF9CC45072}"/>
    <cellStyle name="Currency 5 3 4 3 4 2 2 2" xfId="26054" xr:uid="{4BBFA5E9-709C-4BB0-9842-AFD5E471BA1D}"/>
    <cellStyle name="Currency 5 3 4 3 4 2 2 2 2" xfId="39746" xr:uid="{4C43B71A-174A-4EEA-851A-E68BB4DA09DE}"/>
    <cellStyle name="Currency 5 3 4 3 4 2 2 2 3" xfId="54629" xr:uid="{C2329D4F-8765-46E4-B176-FA9F7FBAB428}"/>
    <cellStyle name="Currency 5 3 4 3 4 2 2 3" xfId="19210" xr:uid="{57C729F7-F0BC-48F9-91E9-4C328E7877A5}"/>
    <cellStyle name="Currency 5 3 4 3 4 2 2 4" xfId="32900" xr:uid="{665238AE-6F8D-4C2D-866F-B5F0B55378A6}"/>
    <cellStyle name="Currency 5 3 4 3 4 2 2 5" xfId="47783" xr:uid="{6EB22293-3978-472F-9AA1-DEB1CFF1CB7C}"/>
    <cellStyle name="Currency 5 3 4 3 4 2 3" xfId="22632" xr:uid="{5A0899F5-D0AD-41B9-A93E-185A4F6FC3E2}"/>
    <cellStyle name="Currency 5 3 4 3 4 2 3 2" xfId="36324" xr:uid="{44C91003-CE8C-41C5-966B-B81509D20A75}"/>
    <cellStyle name="Currency 5 3 4 3 4 2 3 3" xfId="51207" xr:uid="{F3B2E83A-FF80-466F-8E5B-ACDBEBCE5642}"/>
    <cellStyle name="Currency 5 3 4 3 4 2 4" xfId="15788" xr:uid="{445BCDE8-CF99-4A23-A66F-7F595AFAA822}"/>
    <cellStyle name="Currency 5 3 4 3 4 2 5" xfId="29478" xr:uid="{F89E5EAF-9D58-458D-BDBC-DE90EBE4FA08}"/>
    <cellStyle name="Currency 5 3 4 3 4 2 6" xfId="44361" xr:uid="{636551C9-A576-4587-9E77-D1478B9799EE}"/>
    <cellStyle name="Currency 5 3 4 3 4 3" xfId="10652" xr:uid="{BD76C628-0A16-488A-9D21-6DA29477FC9E}"/>
    <cellStyle name="Currency 5 3 4 3 4 3 2" xfId="24342" xr:uid="{4A11E7F0-8C9D-4791-88B9-073E4872D6FA}"/>
    <cellStyle name="Currency 5 3 4 3 4 3 2 2" xfId="38034" xr:uid="{DFF8FEB3-C43C-413F-BB02-7BF3F0AC519D}"/>
    <cellStyle name="Currency 5 3 4 3 4 3 2 3" xfId="52917" xr:uid="{60F1839A-2337-4BC0-A70A-B471761A284E}"/>
    <cellStyle name="Currency 5 3 4 3 4 3 3" xfId="17498" xr:uid="{AC91206A-7ABE-40BA-B79C-FA7DB4F214FD}"/>
    <cellStyle name="Currency 5 3 4 3 4 3 4" xfId="31188" xr:uid="{1253A124-5AE4-431A-A39C-F762C98B8985}"/>
    <cellStyle name="Currency 5 3 4 3 4 3 5" xfId="46071" xr:uid="{3DCDDE93-DB09-4615-8DDA-455890E4D5D4}"/>
    <cellStyle name="Currency 5 3 4 3 4 4" xfId="20920" xr:uid="{5E65FF8F-34FF-44DA-83C6-0CC0E77E0164}"/>
    <cellStyle name="Currency 5 3 4 3 4 4 2" xfId="34612" xr:uid="{0A7E45FA-F2E4-434F-AD6D-354057F09C3B}"/>
    <cellStyle name="Currency 5 3 4 3 4 4 3" xfId="49495" xr:uid="{C5EF3EE2-574D-4818-A694-56EDB302773D}"/>
    <cellStyle name="Currency 5 3 4 3 4 5" xfId="14076" xr:uid="{5E33F541-D2AF-4566-AD90-E34EA0097E2A}"/>
    <cellStyle name="Currency 5 3 4 3 4 6" xfId="27766" xr:uid="{13443EEE-1F76-4E2A-AB4D-06C0B582FD8A}"/>
    <cellStyle name="Currency 5 3 4 3 4 7" xfId="42649" xr:uid="{D00A11B3-7169-4C46-8576-DA19C418F5DC}"/>
    <cellStyle name="Currency 5 3 4 3 5" xfId="8938" xr:uid="{4B7D979E-3A2E-4FF0-9D8D-DA3D27175DD4}"/>
    <cellStyle name="Currency 5 3 4 3 5 2" xfId="12360" xr:uid="{E94B4E76-05ED-4B15-BEFD-807CA8A2E49C}"/>
    <cellStyle name="Currency 5 3 4 3 5 2 2" xfId="26050" xr:uid="{0996E6A7-922E-4302-8663-78E254757733}"/>
    <cellStyle name="Currency 5 3 4 3 5 2 2 2" xfId="39742" xr:uid="{57242BAB-6447-46CD-A633-EDB96AB82ED8}"/>
    <cellStyle name="Currency 5 3 4 3 5 2 2 3" xfId="54625" xr:uid="{32A4E212-D31E-4DE0-BD27-EEE57F408944}"/>
    <cellStyle name="Currency 5 3 4 3 5 2 3" xfId="19206" xr:uid="{D8BEF7D1-2951-4737-8AE5-49FC7B4ED00C}"/>
    <cellStyle name="Currency 5 3 4 3 5 2 4" xfId="32896" xr:uid="{CA01D1B3-F82A-4A4B-972C-B810D8EE21E1}"/>
    <cellStyle name="Currency 5 3 4 3 5 2 5" xfId="47779" xr:uid="{87B9EA9B-2886-462A-961F-74967AACC705}"/>
    <cellStyle name="Currency 5 3 4 3 5 3" xfId="22628" xr:uid="{C146970A-6F3D-4662-A685-0DD8723C80B9}"/>
    <cellStyle name="Currency 5 3 4 3 5 3 2" xfId="36320" xr:uid="{2F021D37-A9D3-4A02-AC9B-1F564FCAA380}"/>
    <cellStyle name="Currency 5 3 4 3 5 3 3" xfId="51203" xr:uid="{3B414182-23C9-4726-8EAF-6E6138F9C0B8}"/>
    <cellStyle name="Currency 5 3 4 3 5 4" xfId="15784" xr:uid="{2F44A085-8531-430B-B092-DF4721D40514}"/>
    <cellStyle name="Currency 5 3 4 3 5 5" xfId="29474" xr:uid="{C153EFF0-9D19-40D2-9C31-FE8FE8BE2942}"/>
    <cellStyle name="Currency 5 3 4 3 5 6" xfId="44357" xr:uid="{B3996309-3EFD-4504-BA66-8DD9D37D0B8D}"/>
    <cellStyle name="Currency 5 3 4 3 6" xfId="10648" xr:uid="{F3D4BB7C-3364-4C1E-8844-503C0DE692D3}"/>
    <cellStyle name="Currency 5 3 4 3 6 2" xfId="24338" xr:uid="{4DD46F00-0E54-4F2B-ABF8-11D4F75E546C}"/>
    <cellStyle name="Currency 5 3 4 3 6 2 2" xfId="38030" xr:uid="{2B83EB99-27FD-4F20-A9C5-9984101E624F}"/>
    <cellStyle name="Currency 5 3 4 3 6 2 3" xfId="52913" xr:uid="{6FB38949-1558-41C2-B223-97B598187FD9}"/>
    <cellStyle name="Currency 5 3 4 3 6 3" xfId="17494" xr:uid="{1569F251-3D02-40ED-A636-3751326BC1F4}"/>
    <cellStyle name="Currency 5 3 4 3 6 4" xfId="31184" xr:uid="{5F3201E5-912C-4825-9B04-6B8CF67D7992}"/>
    <cellStyle name="Currency 5 3 4 3 6 5" xfId="46067" xr:uid="{5299346D-FC75-42D9-B36C-CBBD14BBB122}"/>
    <cellStyle name="Currency 5 3 4 3 7" xfId="20916" xr:uid="{BA804ECE-47F3-4B52-BAE4-B982D053F069}"/>
    <cellStyle name="Currency 5 3 4 3 7 2" xfId="34608" xr:uid="{3ABD5C82-D567-49F8-A23F-8C68F4CFAD89}"/>
    <cellStyle name="Currency 5 3 4 3 7 3" xfId="49491" xr:uid="{2E4D47EC-49B2-454F-AC7B-E37597E9DDC5}"/>
    <cellStyle name="Currency 5 3 4 3 8" xfId="14072" xr:uid="{A31A6D7A-71D8-477C-8AEC-E87E770C2F51}"/>
    <cellStyle name="Currency 5 3 4 3 9" xfId="27762" xr:uid="{0441A16C-391B-415B-99B3-774C40364350}"/>
    <cellStyle name="Currency 5 3 4 4" xfId="7230" xr:uid="{3C1402D4-2F34-4F4A-89DE-ED95A6289907}"/>
    <cellStyle name="Currency 5 3 4 4 2" xfId="7231" xr:uid="{0D400899-5805-48F8-BAFC-897C051A3879}"/>
    <cellStyle name="Currency 5 3 4 4 2 2" xfId="8944" xr:uid="{D111D9F7-C39E-47DD-A8E7-02B8B4B5DFC6}"/>
    <cellStyle name="Currency 5 3 4 4 2 2 2" xfId="12366" xr:uid="{AAF6F313-EAE3-48CA-8240-EF0CB37069B6}"/>
    <cellStyle name="Currency 5 3 4 4 2 2 2 2" xfId="26056" xr:uid="{B7BD5475-B5C6-4FA7-9E35-910EBAFBBD1E}"/>
    <cellStyle name="Currency 5 3 4 4 2 2 2 2 2" xfId="39748" xr:uid="{51139820-D1CD-4F9C-88F0-30EC2B62294B}"/>
    <cellStyle name="Currency 5 3 4 4 2 2 2 2 3" xfId="54631" xr:uid="{69805C22-1F00-4FCC-8011-10AD4F4FF851}"/>
    <cellStyle name="Currency 5 3 4 4 2 2 2 3" xfId="19212" xr:uid="{FA24F37F-5EBA-4E28-9D00-3A2C40333B9B}"/>
    <cellStyle name="Currency 5 3 4 4 2 2 2 4" xfId="32902" xr:uid="{CE65D48C-39F4-4765-BA0F-5DFF1A1AE47B}"/>
    <cellStyle name="Currency 5 3 4 4 2 2 2 5" xfId="47785" xr:uid="{5C1297B9-10BA-45FC-A5AF-8BFF4FBD328C}"/>
    <cellStyle name="Currency 5 3 4 4 2 2 3" xfId="22634" xr:uid="{695D6428-09CE-41BA-82AC-84BFE1E212A6}"/>
    <cellStyle name="Currency 5 3 4 4 2 2 3 2" xfId="36326" xr:uid="{C644D622-1341-4FAF-9825-80F5BF68FB6F}"/>
    <cellStyle name="Currency 5 3 4 4 2 2 3 3" xfId="51209" xr:uid="{496A3DDC-9E72-4505-83E8-57852FADEB20}"/>
    <cellStyle name="Currency 5 3 4 4 2 2 4" xfId="15790" xr:uid="{67477F7A-BD2B-494B-A627-6565992A7BD1}"/>
    <cellStyle name="Currency 5 3 4 4 2 2 5" xfId="29480" xr:uid="{3A2CCCC0-3FC2-41E2-A016-27C755AE304E}"/>
    <cellStyle name="Currency 5 3 4 4 2 2 6" xfId="44363" xr:uid="{E9ABC5D9-4E4F-4A8B-84EA-5F6CAF4173D0}"/>
    <cellStyle name="Currency 5 3 4 4 2 3" xfId="10654" xr:uid="{13B407BC-3E2D-4F91-AC8A-DAB0D3E53657}"/>
    <cellStyle name="Currency 5 3 4 4 2 3 2" xfId="24344" xr:uid="{5B74324F-F507-4D2F-A822-DE708E465E8F}"/>
    <cellStyle name="Currency 5 3 4 4 2 3 2 2" xfId="38036" xr:uid="{D5DF1D8F-EC00-4C9C-942B-A39ADF2CFB33}"/>
    <cellStyle name="Currency 5 3 4 4 2 3 2 3" xfId="52919" xr:uid="{8507C85A-A7BB-4301-AF69-4D2BC81110CA}"/>
    <cellStyle name="Currency 5 3 4 4 2 3 3" xfId="17500" xr:uid="{67F513D9-2EE5-4553-AA19-E3C7A16534FA}"/>
    <cellStyle name="Currency 5 3 4 4 2 3 4" xfId="31190" xr:uid="{6D7DD029-5B4F-4027-A767-C55751F28761}"/>
    <cellStyle name="Currency 5 3 4 4 2 3 5" xfId="46073" xr:uid="{230ECEB9-CED1-47E4-A6B5-0B3EC23B1276}"/>
    <cellStyle name="Currency 5 3 4 4 2 4" xfId="20922" xr:uid="{B8A3DB85-A691-4EB5-AF08-64350E54050E}"/>
    <cellStyle name="Currency 5 3 4 4 2 4 2" xfId="34614" xr:uid="{0CC5B7F1-BE4F-4EB0-AD84-04A06400682C}"/>
    <cellStyle name="Currency 5 3 4 4 2 4 3" xfId="49497" xr:uid="{D743F5F3-1352-462D-9AD3-41FF46090295}"/>
    <cellStyle name="Currency 5 3 4 4 2 5" xfId="14078" xr:uid="{15A4D489-25E1-41A0-9846-74FFD1D44042}"/>
    <cellStyle name="Currency 5 3 4 4 2 6" xfId="27768" xr:uid="{B139CD3F-EBA7-4098-B5A5-A0B5E184517D}"/>
    <cellStyle name="Currency 5 3 4 4 2 7" xfId="42651" xr:uid="{CE29E621-0D6B-4D8E-B6D4-0755B6C262EF}"/>
    <cellStyle name="Currency 5 3 4 4 3" xfId="8943" xr:uid="{FA06D70D-CE31-4962-84F1-3F5FC10434E5}"/>
    <cellStyle name="Currency 5 3 4 4 3 2" xfId="12365" xr:uid="{3FB32ADC-3FB4-4A48-9523-3B9FC87BEB10}"/>
    <cellStyle name="Currency 5 3 4 4 3 2 2" xfId="26055" xr:uid="{FBC0D791-1F14-4855-8BD2-BA5AEA6B06AA}"/>
    <cellStyle name="Currency 5 3 4 4 3 2 2 2" xfId="39747" xr:uid="{0FB7F95C-81A1-468E-B1EE-E23AD3390FCA}"/>
    <cellStyle name="Currency 5 3 4 4 3 2 2 3" xfId="54630" xr:uid="{2ED74B00-9707-48F5-B848-FA9A559CB68A}"/>
    <cellStyle name="Currency 5 3 4 4 3 2 3" xfId="19211" xr:uid="{5CFC4B30-009C-4228-B0A8-EB7CC766956E}"/>
    <cellStyle name="Currency 5 3 4 4 3 2 4" xfId="32901" xr:uid="{A010389E-1FAE-4814-A3BF-9C57AE761A70}"/>
    <cellStyle name="Currency 5 3 4 4 3 2 5" xfId="47784" xr:uid="{5CA972B2-A185-40B0-BE40-9517A5DB3071}"/>
    <cellStyle name="Currency 5 3 4 4 3 3" xfId="22633" xr:uid="{27EEA5A9-1FB7-46D6-AD64-C7F968F66EEA}"/>
    <cellStyle name="Currency 5 3 4 4 3 3 2" xfId="36325" xr:uid="{E9F962F7-C3B3-4985-B9CE-858FF7BD87E6}"/>
    <cellStyle name="Currency 5 3 4 4 3 3 3" xfId="51208" xr:uid="{06D31186-9739-4F2D-9376-168C61E1715B}"/>
    <cellStyle name="Currency 5 3 4 4 3 4" xfId="15789" xr:uid="{C179ABC8-D4B4-4FEA-97EB-268A5B4B9AD6}"/>
    <cellStyle name="Currency 5 3 4 4 3 5" xfId="29479" xr:uid="{3B519E8D-008B-45BC-B672-9DF87A8BD972}"/>
    <cellStyle name="Currency 5 3 4 4 3 6" xfId="44362" xr:uid="{29B9EE92-DEDF-49DF-92F2-CE75082C2D65}"/>
    <cellStyle name="Currency 5 3 4 4 4" xfId="10653" xr:uid="{D351FB89-F498-49A3-A32A-49C98B0FA7B3}"/>
    <cellStyle name="Currency 5 3 4 4 4 2" xfId="24343" xr:uid="{728CEBCF-FB4C-4327-B18B-38ED6C521E0C}"/>
    <cellStyle name="Currency 5 3 4 4 4 2 2" xfId="38035" xr:uid="{7C096058-856E-4644-8ADB-37043DCF3FDC}"/>
    <cellStyle name="Currency 5 3 4 4 4 2 3" xfId="52918" xr:uid="{9CDADAF5-7A31-46A7-9B3E-2A39054A10C7}"/>
    <cellStyle name="Currency 5 3 4 4 4 3" xfId="17499" xr:uid="{B3DA7375-0953-429F-9264-B3073FCD72B1}"/>
    <cellStyle name="Currency 5 3 4 4 4 4" xfId="31189" xr:uid="{345D203E-908A-405A-998C-DFEF10C4F26B}"/>
    <cellStyle name="Currency 5 3 4 4 4 5" xfId="46072" xr:uid="{53CC6C1B-CECA-4842-AAFC-75F41DC8FB36}"/>
    <cellStyle name="Currency 5 3 4 4 5" xfId="20921" xr:uid="{9388B04F-AE7D-4093-93D3-E6FF4DDE350E}"/>
    <cellStyle name="Currency 5 3 4 4 5 2" xfId="34613" xr:uid="{29AF1892-26A5-4FC9-BFB7-6D1B17652EB7}"/>
    <cellStyle name="Currency 5 3 4 4 5 3" xfId="49496" xr:uid="{8A35FD0D-15D5-4022-B014-1495ECD77542}"/>
    <cellStyle name="Currency 5 3 4 4 6" xfId="14077" xr:uid="{AE3C75CA-7018-4263-8B78-95514EA42145}"/>
    <cellStyle name="Currency 5 3 4 4 7" xfId="27767" xr:uid="{D054EDDE-DDC6-44E1-BBC5-C74A4BD248F4}"/>
    <cellStyle name="Currency 5 3 4 4 8" xfId="42650" xr:uid="{19DBC4E1-AC0E-4C98-B783-65ECBBE81F85}"/>
    <cellStyle name="Currency 5 3 4 5" xfId="7232" xr:uid="{5A2F4D75-23AD-4659-B771-B12A93A05F71}"/>
    <cellStyle name="Currency 5 3 4 5 2" xfId="8945" xr:uid="{A4ADBE28-FC7B-42A3-A507-D0AA5F0536F4}"/>
    <cellStyle name="Currency 5 3 4 5 2 2" xfId="12367" xr:uid="{C8AA8C7E-68AC-40D8-83AA-704A21751F3A}"/>
    <cellStyle name="Currency 5 3 4 5 2 2 2" xfId="26057" xr:uid="{4A15FB56-7EB0-433E-89AE-7D796C128AD5}"/>
    <cellStyle name="Currency 5 3 4 5 2 2 2 2" xfId="39749" xr:uid="{C44D6D85-7025-4812-A850-29FB36EC9AFD}"/>
    <cellStyle name="Currency 5 3 4 5 2 2 2 3" xfId="54632" xr:uid="{4A4FBE3C-E9B6-4202-BCED-F732D8E06C6B}"/>
    <cellStyle name="Currency 5 3 4 5 2 2 3" xfId="19213" xr:uid="{21F1C13C-120B-4A15-AB46-B881B76CDC93}"/>
    <cellStyle name="Currency 5 3 4 5 2 2 4" xfId="32903" xr:uid="{AEB6FF44-6B47-49D3-99B8-99E4436B1D5F}"/>
    <cellStyle name="Currency 5 3 4 5 2 2 5" xfId="47786" xr:uid="{84D53A9E-2F5A-4E60-942E-669CD28E0603}"/>
    <cellStyle name="Currency 5 3 4 5 2 3" xfId="22635" xr:uid="{1E33DB7C-666D-4DC0-ADC5-BEC55F898992}"/>
    <cellStyle name="Currency 5 3 4 5 2 3 2" xfId="36327" xr:uid="{E95496FD-0890-4CA3-BA4B-F255D09E87EE}"/>
    <cellStyle name="Currency 5 3 4 5 2 3 3" xfId="51210" xr:uid="{DCB378E5-11E5-48A4-B359-8C8992B76F26}"/>
    <cellStyle name="Currency 5 3 4 5 2 4" xfId="15791" xr:uid="{E1246EBE-0972-4B7C-B9DA-66465C5B7C91}"/>
    <cellStyle name="Currency 5 3 4 5 2 5" xfId="29481" xr:uid="{A25FF173-4DBB-4962-BBD5-F7F2A243A525}"/>
    <cellStyle name="Currency 5 3 4 5 2 6" xfId="44364" xr:uid="{8C7F540F-1BB3-42BF-A0F3-453B73D0DEFD}"/>
    <cellStyle name="Currency 5 3 4 5 3" xfId="10655" xr:uid="{E4C53110-C618-45A9-BCAE-73E66FB0443C}"/>
    <cellStyle name="Currency 5 3 4 5 3 2" xfId="24345" xr:uid="{6056A7C1-5D8E-41A8-9CB6-CF295035E612}"/>
    <cellStyle name="Currency 5 3 4 5 3 2 2" xfId="38037" xr:uid="{EAF3B139-6F31-45CC-A288-44724D06D6C6}"/>
    <cellStyle name="Currency 5 3 4 5 3 2 3" xfId="52920" xr:uid="{525BE522-846B-4BB2-B94A-13AA9F826397}"/>
    <cellStyle name="Currency 5 3 4 5 3 3" xfId="17501" xr:uid="{6493B285-DB40-47AD-93C1-3C337871358C}"/>
    <cellStyle name="Currency 5 3 4 5 3 4" xfId="31191" xr:uid="{27ADB8AF-17E2-4BD5-A6B3-5A0F17D7155D}"/>
    <cellStyle name="Currency 5 3 4 5 3 5" xfId="46074" xr:uid="{DF8FBC72-3875-4048-9131-DDEDB29CC0B8}"/>
    <cellStyle name="Currency 5 3 4 5 4" xfId="20923" xr:uid="{35AEA871-60C2-43F0-8EAA-6332820B8DC2}"/>
    <cellStyle name="Currency 5 3 4 5 4 2" xfId="34615" xr:uid="{7F7A7227-9C3D-44BD-92C6-1B543FDE42BF}"/>
    <cellStyle name="Currency 5 3 4 5 4 3" xfId="49498" xr:uid="{604085CD-E27C-4762-86BE-456D003AEE82}"/>
    <cellStyle name="Currency 5 3 4 5 5" xfId="14079" xr:uid="{D51FC2A1-8E25-4D79-A359-0CDF355A1527}"/>
    <cellStyle name="Currency 5 3 4 5 6" xfId="27769" xr:uid="{8C30FFD4-3730-441D-82C4-03C205CF0BC8}"/>
    <cellStyle name="Currency 5 3 4 5 7" xfId="42652" xr:uid="{900492FA-BFF4-4148-B2B7-8196A306EA0D}"/>
    <cellStyle name="Currency 5 3 4 6" xfId="7233" xr:uid="{1899BF3C-4195-411A-B4E4-22746E5CD912}"/>
    <cellStyle name="Currency 5 3 4 6 2" xfId="8946" xr:uid="{CDC0A070-3768-4E06-94EB-EC35DAD1F1E1}"/>
    <cellStyle name="Currency 5 3 4 6 2 2" xfId="12368" xr:uid="{DDC64D7F-4D04-4919-9580-6D76B1800A0C}"/>
    <cellStyle name="Currency 5 3 4 6 2 2 2" xfId="26058" xr:uid="{B8AB5155-6FB3-4B4D-A30C-36733E77FC28}"/>
    <cellStyle name="Currency 5 3 4 6 2 2 2 2" xfId="39750" xr:uid="{C40C173A-2A20-4B60-A003-32903C53B578}"/>
    <cellStyle name="Currency 5 3 4 6 2 2 2 3" xfId="54633" xr:uid="{5EDD5767-DC3B-4991-AB0E-E71A00270909}"/>
    <cellStyle name="Currency 5 3 4 6 2 2 3" xfId="19214" xr:uid="{FCDA6665-E668-4645-8D9A-1BAC4D7B4F5E}"/>
    <cellStyle name="Currency 5 3 4 6 2 2 4" xfId="32904" xr:uid="{45C41EFC-39F3-49EA-AB89-42BA9D8ED856}"/>
    <cellStyle name="Currency 5 3 4 6 2 2 5" xfId="47787" xr:uid="{A5CEB401-87C6-4135-9178-37D7C67C85F4}"/>
    <cellStyle name="Currency 5 3 4 6 2 3" xfId="22636" xr:uid="{20AF4E69-8F63-40B1-8368-D37F7B4C5405}"/>
    <cellStyle name="Currency 5 3 4 6 2 3 2" xfId="36328" xr:uid="{149CD351-33C7-400C-ACDB-7EC5D85212DB}"/>
    <cellStyle name="Currency 5 3 4 6 2 3 3" xfId="51211" xr:uid="{C9DFCD3D-18ED-4BC9-BC14-5E9CAEB7F1D2}"/>
    <cellStyle name="Currency 5 3 4 6 2 4" xfId="15792" xr:uid="{9E7BBB0B-50C1-4FAD-B16B-948734A9E27A}"/>
    <cellStyle name="Currency 5 3 4 6 2 5" xfId="29482" xr:uid="{586BE7DE-477E-4169-8E35-112B388BB6F9}"/>
    <cellStyle name="Currency 5 3 4 6 2 6" xfId="44365" xr:uid="{65086D29-8605-422F-B3C5-46B3080D0EC1}"/>
    <cellStyle name="Currency 5 3 4 6 3" xfId="10656" xr:uid="{372FA00F-34DB-498F-84D1-BDBCE1663126}"/>
    <cellStyle name="Currency 5 3 4 6 3 2" xfId="24346" xr:uid="{997FEF44-282E-4680-9527-56943170BC07}"/>
    <cellStyle name="Currency 5 3 4 6 3 2 2" xfId="38038" xr:uid="{3F8DD10B-E0C3-43E7-9517-B771BDDCC94E}"/>
    <cellStyle name="Currency 5 3 4 6 3 2 3" xfId="52921" xr:uid="{68CC80BC-EE40-40B1-A7F2-D40D6979DF71}"/>
    <cellStyle name="Currency 5 3 4 6 3 3" xfId="17502" xr:uid="{ACADC139-6AF3-4AEA-9EE0-925F0757A960}"/>
    <cellStyle name="Currency 5 3 4 6 3 4" xfId="31192" xr:uid="{671B36EB-1BE2-49F4-89F4-A4147D1958E4}"/>
    <cellStyle name="Currency 5 3 4 6 3 5" xfId="46075" xr:uid="{F4BC72B6-43DC-4AF5-BB0F-52182386307A}"/>
    <cellStyle name="Currency 5 3 4 6 4" xfId="20924" xr:uid="{11AC35C2-0B8F-4355-A7B1-B0277638C980}"/>
    <cellStyle name="Currency 5 3 4 6 4 2" xfId="34616" xr:uid="{6627750F-4943-4E19-AE5A-35EF0D792D67}"/>
    <cellStyle name="Currency 5 3 4 6 4 3" xfId="49499" xr:uid="{6096F512-AAC1-4100-9E59-F3F3F42C081C}"/>
    <cellStyle name="Currency 5 3 4 6 5" xfId="14080" xr:uid="{E0B3D1DB-E612-47ED-8C8F-98660B20E762}"/>
    <cellStyle name="Currency 5 3 4 6 6" xfId="27770" xr:uid="{81EFB05F-7ABA-477B-81B0-75FBDEEFBAFD}"/>
    <cellStyle name="Currency 5 3 4 6 7" xfId="42653" xr:uid="{D864BD8E-11AF-42BD-9B29-D42D9928EF8D}"/>
    <cellStyle name="Currency 5 3 4 7" xfId="8932" xr:uid="{2F4C76A5-404C-454C-87E9-683923F86443}"/>
    <cellStyle name="Currency 5 3 4 7 2" xfId="12354" xr:uid="{ACBA2801-B731-4F1F-819A-1821288C71A9}"/>
    <cellStyle name="Currency 5 3 4 7 2 2" xfId="26044" xr:uid="{E72A81C2-E799-4D39-AC93-DDED203AD773}"/>
    <cellStyle name="Currency 5 3 4 7 2 2 2" xfId="39736" xr:uid="{0F30998F-ECDE-4354-95F2-5C98F649FA81}"/>
    <cellStyle name="Currency 5 3 4 7 2 2 3" xfId="54619" xr:uid="{7C359B16-BAF4-437D-BDF9-DA624A0603D3}"/>
    <cellStyle name="Currency 5 3 4 7 2 3" xfId="19200" xr:uid="{32AE3F67-CF29-4085-889B-98A1FABB6F87}"/>
    <cellStyle name="Currency 5 3 4 7 2 4" xfId="32890" xr:uid="{7FC258E3-430A-47E4-8E63-E310DF35017B}"/>
    <cellStyle name="Currency 5 3 4 7 2 5" xfId="47773" xr:uid="{05AB925D-0750-43DC-AFEB-A3FA7EEAC351}"/>
    <cellStyle name="Currency 5 3 4 7 3" xfId="22622" xr:uid="{22865D67-9164-483E-AA1D-162EE304DDB1}"/>
    <cellStyle name="Currency 5 3 4 7 3 2" xfId="36314" xr:uid="{38634C0B-E23C-4202-A80A-763B3103D3DC}"/>
    <cellStyle name="Currency 5 3 4 7 3 3" xfId="51197" xr:uid="{2AEEAA20-F280-4CF1-A7E5-940D8364A4C3}"/>
    <cellStyle name="Currency 5 3 4 7 4" xfId="15778" xr:uid="{ACF44C18-5E7B-40D8-B9A2-66B4FEC6F620}"/>
    <cellStyle name="Currency 5 3 4 7 5" xfId="29468" xr:uid="{A0BB4F8F-F2FB-4AD9-AF1C-32C869A98E01}"/>
    <cellStyle name="Currency 5 3 4 7 6" xfId="44351" xr:uid="{518715B4-8387-4F41-9236-BD52F5922587}"/>
    <cellStyle name="Currency 5 3 4 8" xfId="10642" xr:uid="{109DD589-D92D-4F53-8C0D-0F576023D2BD}"/>
    <cellStyle name="Currency 5 3 4 8 2" xfId="24332" xr:uid="{322E1D04-9646-495A-9908-EDE197E80F3F}"/>
    <cellStyle name="Currency 5 3 4 8 2 2" xfId="38024" xr:uid="{2FB42B32-6978-415C-B0D2-28F247667C81}"/>
    <cellStyle name="Currency 5 3 4 8 2 3" xfId="52907" xr:uid="{775E1786-795A-4F94-881A-B64CA79D55BB}"/>
    <cellStyle name="Currency 5 3 4 8 3" xfId="17488" xr:uid="{C7561807-BABB-433F-AF0E-6DF93DF5AB22}"/>
    <cellStyle name="Currency 5 3 4 8 4" xfId="31178" xr:uid="{FF22662A-BD3B-4368-A682-6C1159674500}"/>
    <cellStyle name="Currency 5 3 4 8 5" xfId="46061" xr:uid="{D38416A8-41A2-4702-AA51-8B25E819B5E4}"/>
    <cellStyle name="Currency 5 3 4 9" xfId="20910" xr:uid="{2C101480-ECCC-494B-A510-CE9C27885979}"/>
    <cellStyle name="Currency 5 3 4 9 2" xfId="34602" xr:uid="{36D573D2-AF53-4101-9CEF-37193827193C}"/>
    <cellStyle name="Currency 5 3 4 9 3" xfId="49485" xr:uid="{1C647635-1C16-4BFE-8D7D-30973A161511}"/>
    <cellStyle name="Currency 5 3 5" xfId="7234" xr:uid="{ACE1248E-CBC2-4612-BD10-B71FFA89C737}"/>
    <cellStyle name="Currency 5 3 5 10" xfId="42654" xr:uid="{7CB68528-9C74-4D11-A387-B60E960E8174}"/>
    <cellStyle name="Currency 5 3 5 2" xfId="7235" xr:uid="{482D17CD-B38A-41F7-ABE7-C9EDEA5598A7}"/>
    <cellStyle name="Currency 5 3 5 2 2" xfId="7236" xr:uid="{8892BE05-4CCD-4B42-8A9C-4097ACB9906A}"/>
    <cellStyle name="Currency 5 3 5 2 2 2" xfId="8949" xr:uid="{30BBDACD-BDB8-4001-9666-11D53491208E}"/>
    <cellStyle name="Currency 5 3 5 2 2 2 2" xfId="12371" xr:uid="{7E3BF99A-86FC-4B31-8284-313FCBCD7B88}"/>
    <cellStyle name="Currency 5 3 5 2 2 2 2 2" xfId="26061" xr:uid="{8A0D4698-69DE-4C67-9CAD-BB7AA459941C}"/>
    <cellStyle name="Currency 5 3 5 2 2 2 2 2 2" xfId="39753" xr:uid="{21855545-42B4-483F-862F-0983CFF840DF}"/>
    <cellStyle name="Currency 5 3 5 2 2 2 2 2 3" xfId="54636" xr:uid="{D5ACD0F6-B238-4324-8D04-94999160F20D}"/>
    <cellStyle name="Currency 5 3 5 2 2 2 2 3" xfId="19217" xr:uid="{15B4E071-0DB3-484A-A87D-79DC04337513}"/>
    <cellStyle name="Currency 5 3 5 2 2 2 2 4" xfId="32907" xr:uid="{EB9488F2-DBDC-4AE0-8B89-4E24821CDFB7}"/>
    <cellStyle name="Currency 5 3 5 2 2 2 2 5" xfId="47790" xr:uid="{F4EDD0F6-F140-4752-B26F-764C2142BE08}"/>
    <cellStyle name="Currency 5 3 5 2 2 2 3" xfId="22639" xr:uid="{816ED44D-7459-4BD5-9C89-C55B28161FE0}"/>
    <cellStyle name="Currency 5 3 5 2 2 2 3 2" xfId="36331" xr:uid="{69D97FFC-B7D7-487D-88F2-0FC0907FFBEC}"/>
    <cellStyle name="Currency 5 3 5 2 2 2 3 3" xfId="51214" xr:uid="{D8253B82-FF8D-44D9-B6E4-5BACDF2323B2}"/>
    <cellStyle name="Currency 5 3 5 2 2 2 4" xfId="15795" xr:uid="{61D276EC-1611-4328-A457-86A9D12BADA1}"/>
    <cellStyle name="Currency 5 3 5 2 2 2 5" xfId="29485" xr:uid="{D3FA1C44-58CF-4A14-AEC0-5286A82A9999}"/>
    <cellStyle name="Currency 5 3 5 2 2 2 6" xfId="44368" xr:uid="{3EECE957-C619-4D23-84EC-23819168EAF3}"/>
    <cellStyle name="Currency 5 3 5 2 2 3" xfId="10659" xr:uid="{B6FE4611-59FE-4F23-BDCF-AC1DBC6D253C}"/>
    <cellStyle name="Currency 5 3 5 2 2 3 2" xfId="24349" xr:uid="{FEE2B197-DD29-4626-8FEE-663CAA68855E}"/>
    <cellStyle name="Currency 5 3 5 2 2 3 2 2" xfId="38041" xr:uid="{58B4A2FC-C045-4441-8368-C11B0A1B9812}"/>
    <cellStyle name="Currency 5 3 5 2 2 3 2 3" xfId="52924" xr:uid="{5928F2D1-4D6B-445A-B52D-8E22887F6AC4}"/>
    <cellStyle name="Currency 5 3 5 2 2 3 3" xfId="17505" xr:uid="{891C5399-1B25-44A5-B5D5-E5D9FC5F8DBF}"/>
    <cellStyle name="Currency 5 3 5 2 2 3 4" xfId="31195" xr:uid="{A2044A5B-2A9D-4031-B487-0BA9D93E1775}"/>
    <cellStyle name="Currency 5 3 5 2 2 3 5" xfId="46078" xr:uid="{BEB26B25-6427-4DBE-A2E4-56DD03D3E983}"/>
    <cellStyle name="Currency 5 3 5 2 2 4" xfId="20927" xr:uid="{994881EB-B9EE-475E-B30B-8B619220778E}"/>
    <cellStyle name="Currency 5 3 5 2 2 4 2" xfId="34619" xr:uid="{6756653F-0F45-475B-BA9B-70F5AE9CD048}"/>
    <cellStyle name="Currency 5 3 5 2 2 4 3" xfId="49502" xr:uid="{39F14F9B-2F98-486F-8445-EF70260ABF28}"/>
    <cellStyle name="Currency 5 3 5 2 2 5" xfId="14083" xr:uid="{24EA11F8-CE83-4010-8713-73224D8027CA}"/>
    <cellStyle name="Currency 5 3 5 2 2 6" xfId="27773" xr:uid="{91C74303-4307-4DC8-AC3D-85432E192657}"/>
    <cellStyle name="Currency 5 3 5 2 2 7" xfId="42656" xr:uid="{375E7509-2E2E-4EC5-91D1-B2F79F0F7882}"/>
    <cellStyle name="Currency 5 3 5 2 3" xfId="8948" xr:uid="{CF374891-7638-47D0-8F61-73A9E63864F9}"/>
    <cellStyle name="Currency 5 3 5 2 3 2" xfId="12370" xr:uid="{0F917BC3-45DF-4AE3-97D7-6243BF853B0D}"/>
    <cellStyle name="Currency 5 3 5 2 3 2 2" xfId="26060" xr:uid="{6B4D6F90-043D-4812-B915-95C358E84426}"/>
    <cellStyle name="Currency 5 3 5 2 3 2 2 2" xfId="39752" xr:uid="{38B5F39D-DEFB-4ECD-86E8-C35E65A3C971}"/>
    <cellStyle name="Currency 5 3 5 2 3 2 2 3" xfId="54635" xr:uid="{82017579-94AE-4BD4-BE35-440AB582423A}"/>
    <cellStyle name="Currency 5 3 5 2 3 2 3" xfId="19216" xr:uid="{3F2C4737-FC93-4FB0-ACCD-79931AFCB62E}"/>
    <cellStyle name="Currency 5 3 5 2 3 2 4" xfId="32906" xr:uid="{0EAA1358-CE12-4788-B125-3775861FA896}"/>
    <cellStyle name="Currency 5 3 5 2 3 2 5" xfId="47789" xr:uid="{4B5EBB77-B530-48A0-946E-11578BF1FDAC}"/>
    <cellStyle name="Currency 5 3 5 2 3 3" xfId="22638" xr:uid="{81D3937E-A4AA-4661-9B36-6BA514B0DDCC}"/>
    <cellStyle name="Currency 5 3 5 2 3 3 2" xfId="36330" xr:uid="{F1D65423-5A18-4527-A858-DE1C331918C2}"/>
    <cellStyle name="Currency 5 3 5 2 3 3 3" xfId="51213" xr:uid="{7DF1B221-9B6A-4204-9080-550A5E25C693}"/>
    <cellStyle name="Currency 5 3 5 2 3 4" xfId="15794" xr:uid="{9CFD09D2-86A2-4738-8078-562106E94313}"/>
    <cellStyle name="Currency 5 3 5 2 3 5" xfId="29484" xr:uid="{DE8CEBC3-E42D-4546-860F-70683BF48854}"/>
    <cellStyle name="Currency 5 3 5 2 3 6" xfId="44367" xr:uid="{194D4383-80F2-4BB3-8F47-3C3B7248F629}"/>
    <cellStyle name="Currency 5 3 5 2 4" xfId="10658" xr:uid="{A1A80F2D-A359-459F-AE6E-BE21D1BCB1B3}"/>
    <cellStyle name="Currency 5 3 5 2 4 2" xfId="24348" xr:uid="{D74A4965-531E-42C4-926B-F98280EF901D}"/>
    <cellStyle name="Currency 5 3 5 2 4 2 2" xfId="38040" xr:uid="{AC7C1AA3-D165-4498-AB12-4675AF5B9123}"/>
    <cellStyle name="Currency 5 3 5 2 4 2 3" xfId="52923" xr:uid="{5951ED15-43BB-487F-89F7-57EB79C1993F}"/>
    <cellStyle name="Currency 5 3 5 2 4 3" xfId="17504" xr:uid="{8570A9A3-160E-4ACC-BBD6-C91A6EB7206F}"/>
    <cellStyle name="Currency 5 3 5 2 4 4" xfId="31194" xr:uid="{2C57DC5B-2E33-4B31-87A1-D4DCA42AF9BD}"/>
    <cellStyle name="Currency 5 3 5 2 4 5" xfId="46077" xr:uid="{98D38777-FDC4-4C0B-ABA9-B0ED3F7DBDF2}"/>
    <cellStyle name="Currency 5 3 5 2 5" xfId="20926" xr:uid="{02B70B59-2C49-4A57-89F8-6F201776724B}"/>
    <cellStyle name="Currency 5 3 5 2 5 2" xfId="34618" xr:uid="{66EDB812-3282-49E1-BF28-6EE96E6EE503}"/>
    <cellStyle name="Currency 5 3 5 2 5 3" xfId="49501" xr:uid="{F404BC4B-1BAF-4A99-82C7-B4BCA253485A}"/>
    <cellStyle name="Currency 5 3 5 2 6" xfId="14082" xr:uid="{2D6B1484-C33B-4D5E-BDF2-4ED23F5067B1}"/>
    <cellStyle name="Currency 5 3 5 2 7" xfId="27772" xr:uid="{A3AED804-88FA-4085-9462-1D6EBA53014A}"/>
    <cellStyle name="Currency 5 3 5 2 8" xfId="42655" xr:uid="{9E4014EE-8865-44C8-B356-68279FA4B303}"/>
    <cellStyle name="Currency 5 3 5 3" xfId="7237" xr:uid="{6064B222-D575-49D8-B8C0-125E07EC5D19}"/>
    <cellStyle name="Currency 5 3 5 3 2" xfId="8950" xr:uid="{1879E125-BF8E-42D7-939F-C4615023ADC3}"/>
    <cellStyle name="Currency 5 3 5 3 2 2" xfId="12372" xr:uid="{CB20EAD7-EB31-45EE-9BF9-AB957CDBF02B}"/>
    <cellStyle name="Currency 5 3 5 3 2 2 2" xfId="26062" xr:uid="{4C886E85-0F5E-44E9-8212-04CFC7B6D21D}"/>
    <cellStyle name="Currency 5 3 5 3 2 2 2 2" xfId="39754" xr:uid="{11053045-2A57-445D-A92C-2EC75C2A6754}"/>
    <cellStyle name="Currency 5 3 5 3 2 2 2 3" xfId="54637" xr:uid="{BA965931-ED9E-421B-91D2-AF72A400C454}"/>
    <cellStyle name="Currency 5 3 5 3 2 2 3" xfId="19218" xr:uid="{7F6F77FE-E0BF-4457-81FD-75E1B3849964}"/>
    <cellStyle name="Currency 5 3 5 3 2 2 4" xfId="32908" xr:uid="{E7042AFD-AC2F-4E09-8FC8-AB0C705BB7FB}"/>
    <cellStyle name="Currency 5 3 5 3 2 2 5" xfId="47791" xr:uid="{C9AE4806-DF3A-4331-9F1F-DBCCF02F40F0}"/>
    <cellStyle name="Currency 5 3 5 3 2 3" xfId="22640" xr:uid="{6A5F04B5-69C3-4AD2-BB1E-E3F2A11B1009}"/>
    <cellStyle name="Currency 5 3 5 3 2 3 2" xfId="36332" xr:uid="{0218E0A6-9A7C-43A2-AD6E-712A4EAEB08D}"/>
    <cellStyle name="Currency 5 3 5 3 2 3 3" xfId="51215" xr:uid="{4823EB3F-86AA-4918-AD92-D04CE22BE655}"/>
    <cellStyle name="Currency 5 3 5 3 2 4" xfId="15796" xr:uid="{E39C5FAF-31F2-4BBF-AAA8-E01646282694}"/>
    <cellStyle name="Currency 5 3 5 3 2 5" xfId="29486" xr:uid="{84E8C482-37D7-4818-B9DC-74413D748B3E}"/>
    <cellStyle name="Currency 5 3 5 3 2 6" xfId="44369" xr:uid="{FF9D9E50-1C1E-47FF-B638-764743CE16EA}"/>
    <cellStyle name="Currency 5 3 5 3 3" xfId="10660" xr:uid="{9C1EE92C-5EBD-4B6D-85CB-382E1B1CAC1A}"/>
    <cellStyle name="Currency 5 3 5 3 3 2" xfId="24350" xr:uid="{5A0150E7-4756-442B-B87F-B3B312903195}"/>
    <cellStyle name="Currency 5 3 5 3 3 2 2" xfId="38042" xr:uid="{9441DCF7-5B47-4ACE-BEAD-0CB5D79CEDD3}"/>
    <cellStyle name="Currency 5 3 5 3 3 2 3" xfId="52925" xr:uid="{17919042-7CD3-4B60-ACB8-2F811D8124C0}"/>
    <cellStyle name="Currency 5 3 5 3 3 3" xfId="17506" xr:uid="{7C818483-0D59-4B90-A3C5-15DE6F5246DC}"/>
    <cellStyle name="Currency 5 3 5 3 3 4" xfId="31196" xr:uid="{E0440A16-0B97-49F1-8374-406D8EAD64BA}"/>
    <cellStyle name="Currency 5 3 5 3 3 5" xfId="46079" xr:uid="{07E0834A-0FA0-4715-993B-1494B77C4EF5}"/>
    <cellStyle name="Currency 5 3 5 3 4" xfId="20928" xr:uid="{EEFE10A6-B53C-4893-983C-3998B404E0AE}"/>
    <cellStyle name="Currency 5 3 5 3 4 2" xfId="34620" xr:uid="{972169F2-6C3E-4CC2-AA16-4A2C8421F1F7}"/>
    <cellStyle name="Currency 5 3 5 3 4 3" xfId="49503" xr:uid="{12BDEECD-C0A4-4A66-B423-140602BD18D6}"/>
    <cellStyle name="Currency 5 3 5 3 5" xfId="14084" xr:uid="{72D77F99-E031-422C-AED4-18E94DEBBB08}"/>
    <cellStyle name="Currency 5 3 5 3 6" xfId="27774" xr:uid="{807031E9-8ECE-454B-AFEA-BC0BDF132283}"/>
    <cellStyle name="Currency 5 3 5 3 7" xfId="42657" xr:uid="{A7E8DF9E-48DB-4F70-9241-3B319896D5DF}"/>
    <cellStyle name="Currency 5 3 5 4" xfId="7238" xr:uid="{A9FA9515-87D5-4B89-B774-5AB43983E7D1}"/>
    <cellStyle name="Currency 5 3 5 4 2" xfId="8951" xr:uid="{71AEE8CA-2604-4961-8784-5879C56018E0}"/>
    <cellStyle name="Currency 5 3 5 4 2 2" xfId="12373" xr:uid="{769237B8-28D3-4D5D-90CA-4434D08D6728}"/>
    <cellStyle name="Currency 5 3 5 4 2 2 2" xfId="26063" xr:uid="{824F1EC0-92A9-4B6F-9675-FC0E1A873FF8}"/>
    <cellStyle name="Currency 5 3 5 4 2 2 2 2" xfId="39755" xr:uid="{78400F91-3FC5-4B42-BB78-17C4B1735293}"/>
    <cellStyle name="Currency 5 3 5 4 2 2 2 3" xfId="54638" xr:uid="{98968E75-AAC9-41DC-AD4D-E02CA5D910C9}"/>
    <cellStyle name="Currency 5 3 5 4 2 2 3" xfId="19219" xr:uid="{A5BB3AE2-2094-43E7-962D-CDD6AAA0039E}"/>
    <cellStyle name="Currency 5 3 5 4 2 2 4" xfId="32909" xr:uid="{5521F21D-4EDF-4435-BC3A-2C1A1D849367}"/>
    <cellStyle name="Currency 5 3 5 4 2 2 5" xfId="47792" xr:uid="{3A924106-0680-47B5-B7CC-BBEB2019CEAB}"/>
    <cellStyle name="Currency 5 3 5 4 2 3" xfId="22641" xr:uid="{6E6CC9A3-3341-43B7-9559-18EDDA761314}"/>
    <cellStyle name="Currency 5 3 5 4 2 3 2" xfId="36333" xr:uid="{16EE8894-94AA-4E32-A72D-94BF96C04A10}"/>
    <cellStyle name="Currency 5 3 5 4 2 3 3" xfId="51216" xr:uid="{61004164-5E70-4DAD-BBE2-CE57F7D56F66}"/>
    <cellStyle name="Currency 5 3 5 4 2 4" xfId="15797" xr:uid="{5A935D34-61F2-4D55-AADF-76F32C894DB7}"/>
    <cellStyle name="Currency 5 3 5 4 2 5" xfId="29487" xr:uid="{30458F59-6A69-4B7A-BBF1-2ADB7A767B60}"/>
    <cellStyle name="Currency 5 3 5 4 2 6" xfId="44370" xr:uid="{06660DA3-A53C-4924-9187-BBBC50A7E331}"/>
    <cellStyle name="Currency 5 3 5 4 3" xfId="10661" xr:uid="{12F383F9-AC68-43ED-8E1E-FEAAB20D7657}"/>
    <cellStyle name="Currency 5 3 5 4 3 2" xfId="24351" xr:uid="{3B64D897-2F9E-427F-9AEA-C03DE79CFA6B}"/>
    <cellStyle name="Currency 5 3 5 4 3 2 2" xfId="38043" xr:uid="{E27ACBE0-5D41-4F9C-8B16-D0161C376763}"/>
    <cellStyle name="Currency 5 3 5 4 3 2 3" xfId="52926" xr:uid="{2B0DDFEE-BA2D-42C1-8DB5-7B53A90C2016}"/>
    <cellStyle name="Currency 5 3 5 4 3 3" xfId="17507" xr:uid="{D8A29FA3-CFF2-4422-B8EE-4B11D9A1D604}"/>
    <cellStyle name="Currency 5 3 5 4 3 4" xfId="31197" xr:uid="{5FC23CEA-3034-4277-A4DE-9C1745EA84B6}"/>
    <cellStyle name="Currency 5 3 5 4 3 5" xfId="46080" xr:uid="{2C28D6B8-1EE7-4443-ACFC-46358D5CDA97}"/>
    <cellStyle name="Currency 5 3 5 4 4" xfId="20929" xr:uid="{9111F4EC-772E-4E6F-B7B3-994F1FC38C6E}"/>
    <cellStyle name="Currency 5 3 5 4 4 2" xfId="34621" xr:uid="{7A89570D-25A9-4FA4-9A0F-1D8A0FF00D32}"/>
    <cellStyle name="Currency 5 3 5 4 4 3" xfId="49504" xr:uid="{6F69F94F-F620-46BD-BFAD-8EBBDE07D40A}"/>
    <cellStyle name="Currency 5 3 5 4 5" xfId="14085" xr:uid="{4B41D305-2060-4CFB-8D93-8A7E2553E50E}"/>
    <cellStyle name="Currency 5 3 5 4 6" xfId="27775" xr:uid="{0D127D96-B60A-4393-B5A0-00BC203490DA}"/>
    <cellStyle name="Currency 5 3 5 4 7" xfId="42658" xr:uid="{EFE3E310-7EC5-4BE1-96BF-825BF693DEE1}"/>
    <cellStyle name="Currency 5 3 5 5" xfId="8947" xr:uid="{85171891-7E86-40B8-82CB-8AD9F7D52D90}"/>
    <cellStyle name="Currency 5 3 5 5 2" xfId="12369" xr:uid="{23E756C9-AA9E-4FE1-A4FC-31D48D928628}"/>
    <cellStyle name="Currency 5 3 5 5 2 2" xfId="26059" xr:uid="{F948FA69-57F6-498A-9069-C66AA16652B9}"/>
    <cellStyle name="Currency 5 3 5 5 2 2 2" xfId="39751" xr:uid="{1FC653D1-5829-44CF-BCD1-EEAF3B07BCA3}"/>
    <cellStyle name="Currency 5 3 5 5 2 2 3" xfId="54634" xr:uid="{6BA26D21-3F7A-4CF7-83A2-1B892719B96E}"/>
    <cellStyle name="Currency 5 3 5 5 2 3" xfId="19215" xr:uid="{957DAB10-37C2-4450-8326-4338CF30A6E4}"/>
    <cellStyle name="Currency 5 3 5 5 2 4" xfId="32905" xr:uid="{2D570F21-0D99-4E8B-BE24-889D786CCFFF}"/>
    <cellStyle name="Currency 5 3 5 5 2 5" xfId="47788" xr:uid="{9BD871EC-4E23-4632-96EA-5552C87B3026}"/>
    <cellStyle name="Currency 5 3 5 5 3" xfId="22637" xr:uid="{B2391C74-4D02-4655-A83D-D7F3EE4E1277}"/>
    <cellStyle name="Currency 5 3 5 5 3 2" xfId="36329" xr:uid="{1BBF2E51-D331-42E0-9325-23D0D775D10E}"/>
    <cellStyle name="Currency 5 3 5 5 3 3" xfId="51212" xr:uid="{038638BC-4370-4ACB-A59D-8D93F7865D3E}"/>
    <cellStyle name="Currency 5 3 5 5 4" xfId="15793" xr:uid="{90932221-99D1-4D3E-B0D8-292D5C086026}"/>
    <cellStyle name="Currency 5 3 5 5 5" xfId="29483" xr:uid="{23E07EC7-EB46-4C89-8A20-DFFCDE6F3B72}"/>
    <cellStyle name="Currency 5 3 5 5 6" xfId="44366" xr:uid="{D01A22D0-611C-4F86-9CF1-3CFAE3AF0D01}"/>
    <cellStyle name="Currency 5 3 5 6" xfId="10657" xr:uid="{43981D50-D4FC-4086-A25C-F6F511B49735}"/>
    <cellStyle name="Currency 5 3 5 6 2" xfId="24347" xr:uid="{DA54A49D-AF95-4A94-94D0-279D14DD38FA}"/>
    <cellStyle name="Currency 5 3 5 6 2 2" xfId="38039" xr:uid="{41714F7A-7669-4426-ADC6-7F5177E5C53E}"/>
    <cellStyle name="Currency 5 3 5 6 2 3" xfId="52922" xr:uid="{EC76A0E3-422B-4DEA-BBBF-713D518DEC22}"/>
    <cellStyle name="Currency 5 3 5 6 3" xfId="17503" xr:uid="{D78D77ED-A648-4F8E-9AFB-C162B55F6290}"/>
    <cellStyle name="Currency 5 3 5 6 4" xfId="31193" xr:uid="{04740B50-47B2-4211-8F9B-7588B8ACC751}"/>
    <cellStyle name="Currency 5 3 5 6 5" xfId="46076" xr:uid="{54E78C45-D4AA-4EEF-B449-ACD6678225AA}"/>
    <cellStyle name="Currency 5 3 5 7" xfId="20925" xr:uid="{182AF47A-376F-45D1-99A3-DE40BF5FD185}"/>
    <cellStyle name="Currency 5 3 5 7 2" xfId="34617" xr:uid="{8BE9BF3C-BEA0-4AA3-BE53-5D06E20EB5CA}"/>
    <cellStyle name="Currency 5 3 5 7 3" xfId="49500" xr:uid="{41468E0B-C27C-4C44-8603-FBC0B5F8C8A2}"/>
    <cellStyle name="Currency 5 3 5 8" xfId="14081" xr:uid="{6F5D7856-4E91-449F-A88A-A6442DA9DAF2}"/>
    <cellStyle name="Currency 5 3 5 9" xfId="27771" xr:uid="{EADA5FCE-7FF8-4A79-8D39-9CC4FEB040CB}"/>
    <cellStyle name="Currency 5 3 6" xfId="7239" xr:uid="{D7069890-63D1-4668-9D95-F4E18D7A4068}"/>
    <cellStyle name="Currency 5 3 6 10" xfId="42659" xr:uid="{30BCD881-03FF-48F2-A62C-C41A953C132F}"/>
    <cellStyle name="Currency 5 3 6 2" xfId="7240" xr:uid="{22EAC670-D20D-4056-B80B-75C4AF393C29}"/>
    <cellStyle name="Currency 5 3 6 2 2" xfId="7241" xr:uid="{C76CE9F0-1927-43BF-8CB3-2A1C5293642D}"/>
    <cellStyle name="Currency 5 3 6 2 2 2" xfId="8954" xr:uid="{62746F87-704B-4CF4-A9B8-E6A6AF025C7F}"/>
    <cellStyle name="Currency 5 3 6 2 2 2 2" xfId="12376" xr:uid="{F0EC4790-3692-426C-ADD5-512391CBD704}"/>
    <cellStyle name="Currency 5 3 6 2 2 2 2 2" xfId="26066" xr:uid="{90C8DECE-48AE-4495-B04D-EFCF7E658B55}"/>
    <cellStyle name="Currency 5 3 6 2 2 2 2 2 2" xfId="39758" xr:uid="{80D875A0-A35D-4040-A8EC-0C6EE2FA4380}"/>
    <cellStyle name="Currency 5 3 6 2 2 2 2 2 3" xfId="54641" xr:uid="{E6BCCE1C-1849-4DA4-A408-1FB6F8CE1590}"/>
    <cellStyle name="Currency 5 3 6 2 2 2 2 3" xfId="19222" xr:uid="{030961E0-6DCD-43DC-B65A-B4815CF3DAF4}"/>
    <cellStyle name="Currency 5 3 6 2 2 2 2 4" xfId="32912" xr:uid="{87D3997F-5028-4760-B66B-BB88D23F1796}"/>
    <cellStyle name="Currency 5 3 6 2 2 2 2 5" xfId="47795" xr:uid="{A634D18D-FE70-49D9-AB0C-614927C1AFE5}"/>
    <cellStyle name="Currency 5 3 6 2 2 2 3" xfId="22644" xr:uid="{BE3F240F-79C4-412F-B266-452A7B38F32F}"/>
    <cellStyle name="Currency 5 3 6 2 2 2 3 2" xfId="36336" xr:uid="{E4A7F9C8-554D-4B6C-AC65-90B1038BB1B4}"/>
    <cellStyle name="Currency 5 3 6 2 2 2 3 3" xfId="51219" xr:uid="{E7CD917E-1FC8-44B4-B50E-56788ED010A9}"/>
    <cellStyle name="Currency 5 3 6 2 2 2 4" xfId="15800" xr:uid="{7C3B6926-E7FA-4236-A0B4-FB7DF00219E7}"/>
    <cellStyle name="Currency 5 3 6 2 2 2 5" xfId="29490" xr:uid="{8BEC6821-DDEC-4253-8815-1BB1BD123D88}"/>
    <cellStyle name="Currency 5 3 6 2 2 2 6" xfId="44373" xr:uid="{D20AC641-72B3-450E-B834-167578AC9150}"/>
    <cellStyle name="Currency 5 3 6 2 2 3" xfId="10664" xr:uid="{5C6D8A8F-98F7-442B-9F92-DF6C98FFD389}"/>
    <cellStyle name="Currency 5 3 6 2 2 3 2" xfId="24354" xr:uid="{152B076D-712D-4E63-A806-3851F209895C}"/>
    <cellStyle name="Currency 5 3 6 2 2 3 2 2" xfId="38046" xr:uid="{9821AA19-288B-4E0F-9EB1-1DFE0E48DAAD}"/>
    <cellStyle name="Currency 5 3 6 2 2 3 2 3" xfId="52929" xr:uid="{A6ED99DB-210A-4F67-8364-4786CE57DF84}"/>
    <cellStyle name="Currency 5 3 6 2 2 3 3" xfId="17510" xr:uid="{D9D89D7D-9D39-4A21-BB24-0B3022F8E8A1}"/>
    <cellStyle name="Currency 5 3 6 2 2 3 4" xfId="31200" xr:uid="{C471FB62-5EAD-455B-826A-39E8225EB72A}"/>
    <cellStyle name="Currency 5 3 6 2 2 3 5" xfId="46083" xr:uid="{E99480A1-8544-4D87-9846-0EB951BD9124}"/>
    <cellStyle name="Currency 5 3 6 2 2 4" xfId="20932" xr:uid="{6C548C22-ADE1-464D-8BA6-44A1FDB70A8F}"/>
    <cellStyle name="Currency 5 3 6 2 2 4 2" xfId="34624" xr:uid="{72F18E23-BC06-4AF9-98BF-6B18571C43C4}"/>
    <cellStyle name="Currency 5 3 6 2 2 4 3" xfId="49507" xr:uid="{8E24DC3C-CF31-420B-89B2-0B555BC017E2}"/>
    <cellStyle name="Currency 5 3 6 2 2 5" xfId="14088" xr:uid="{C49F8A38-A37D-4EAC-B882-69D0F679001F}"/>
    <cellStyle name="Currency 5 3 6 2 2 6" xfId="27778" xr:uid="{E2A7FDF1-9416-4E9D-AAD3-CE62EFFA7CFA}"/>
    <cellStyle name="Currency 5 3 6 2 2 7" xfId="42661" xr:uid="{2FBD6104-4159-467F-B30A-C859394C2F3D}"/>
    <cellStyle name="Currency 5 3 6 2 3" xfId="8953" xr:uid="{F96D249B-ABF7-415E-97BB-9611E6BAD09B}"/>
    <cellStyle name="Currency 5 3 6 2 3 2" xfId="12375" xr:uid="{58B10735-1B8C-4E02-BBF8-00E293AE38D1}"/>
    <cellStyle name="Currency 5 3 6 2 3 2 2" xfId="26065" xr:uid="{D2C037A8-FCB9-4FE4-88AD-EAD3569C730A}"/>
    <cellStyle name="Currency 5 3 6 2 3 2 2 2" xfId="39757" xr:uid="{3B13C660-184B-4F25-8D0F-83117421A180}"/>
    <cellStyle name="Currency 5 3 6 2 3 2 2 3" xfId="54640" xr:uid="{F43696C2-18EC-45A1-9E75-D2E0531C5408}"/>
    <cellStyle name="Currency 5 3 6 2 3 2 3" xfId="19221" xr:uid="{B3A12C18-8D7B-45BD-B754-2E579E563114}"/>
    <cellStyle name="Currency 5 3 6 2 3 2 4" xfId="32911" xr:uid="{4EAFBCC4-95B5-44BF-A57F-F57CAA67B869}"/>
    <cellStyle name="Currency 5 3 6 2 3 2 5" xfId="47794" xr:uid="{B308260B-1E1E-4DA8-86CF-201DFCD06F1A}"/>
    <cellStyle name="Currency 5 3 6 2 3 3" xfId="22643" xr:uid="{3C9CF854-075C-46A3-843C-0AE70B1EBC21}"/>
    <cellStyle name="Currency 5 3 6 2 3 3 2" xfId="36335" xr:uid="{D63CDA7A-8DF5-403D-8C30-DE236918656D}"/>
    <cellStyle name="Currency 5 3 6 2 3 3 3" xfId="51218" xr:uid="{82A5B79B-DA25-4408-AE37-28C6914FC1F5}"/>
    <cellStyle name="Currency 5 3 6 2 3 4" xfId="15799" xr:uid="{8953B467-6E3D-4883-928D-AEFD0B336040}"/>
    <cellStyle name="Currency 5 3 6 2 3 5" xfId="29489" xr:uid="{75F85D2A-151C-427F-BF72-A8BA2595852A}"/>
    <cellStyle name="Currency 5 3 6 2 3 6" xfId="44372" xr:uid="{20DEEDAD-8157-4991-9486-89B59016D453}"/>
    <cellStyle name="Currency 5 3 6 2 4" xfId="10663" xr:uid="{AF2C2457-0D21-4B6F-8C12-398736813513}"/>
    <cellStyle name="Currency 5 3 6 2 4 2" xfId="24353" xr:uid="{F5A0C8C4-0351-4B09-955A-F94069FAC804}"/>
    <cellStyle name="Currency 5 3 6 2 4 2 2" xfId="38045" xr:uid="{6B3ABFEF-480D-4FBF-BFEC-B1F30D3FB209}"/>
    <cellStyle name="Currency 5 3 6 2 4 2 3" xfId="52928" xr:uid="{63E8066E-865A-428C-BCE7-FA9F15809661}"/>
    <cellStyle name="Currency 5 3 6 2 4 3" xfId="17509" xr:uid="{7259CB4F-93D0-4D26-B6A6-EB01C88F973E}"/>
    <cellStyle name="Currency 5 3 6 2 4 4" xfId="31199" xr:uid="{6D006EF4-E6E5-4A96-8E80-360E42589B60}"/>
    <cellStyle name="Currency 5 3 6 2 4 5" xfId="46082" xr:uid="{5CAB192A-0992-4C37-AF50-4EDFB193710F}"/>
    <cellStyle name="Currency 5 3 6 2 5" xfId="20931" xr:uid="{F861720A-4098-42BA-839D-5B1467DE44BF}"/>
    <cellStyle name="Currency 5 3 6 2 5 2" xfId="34623" xr:uid="{0DBB2CF2-1ADF-4E34-A47F-F8CEA0C827F9}"/>
    <cellStyle name="Currency 5 3 6 2 5 3" xfId="49506" xr:uid="{FB3D2561-BBC3-4792-A44E-D444929D4DC8}"/>
    <cellStyle name="Currency 5 3 6 2 6" xfId="14087" xr:uid="{F31216BE-9DFF-470B-9F09-8FC95055D69C}"/>
    <cellStyle name="Currency 5 3 6 2 7" xfId="27777" xr:uid="{AF96C521-EA22-478D-B037-9D3A02B48A96}"/>
    <cellStyle name="Currency 5 3 6 2 8" xfId="42660" xr:uid="{958A661A-D41E-4DA7-8843-F22923F975CC}"/>
    <cellStyle name="Currency 5 3 6 3" xfId="7242" xr:uid="{4BCFA805-B42F-48B1-9C00-11CF34F4FE95}"/>
    <cellStyle name="Currency 5 3 6 3 2" xfId="8955" xr:uid="{57D7C54F-BA3A-4D66-B3D4-C942BB4F96CD}"/>
    <cellStyle name="Currency 5 3 6 3 2 2" xfId="12377" xr:uid="{B7E48683-DC8C-4462-9C0A-6CF88952CE04}"/>
    <cellStyle name="Currency 5 3 6 3 2 2 2" xfId="26067" xr:uid="{CD09A843-CC0F-4DCE-841B-58EA9C5B186F}"/>
    <cellStyle name="Currency 5 3 6 3 2 2 2 2" xfId="39759" xr:uid="{DFDB1A0B-F509-40D8-8B8E-484D8BE8C847}"/>
    <cellStyle name="Currency 5 3 6 3 2 2 2 3" xfId="54642" xr:uid="{67C182B2-F5E2-42AA-8B82-A8AAB7F2D4D4}"/>
    <cellStyle name="Currency 5 3 6 3 2 2 3" xfId="19223" xr:uid="{4122BCED-B4C7-45F5-8D46-802F5F234CE0}"/>
    <cellStyle name="Currency 5 3 6 3 2 2 4" xfId="32913" xr:uid="{040F72DC-AFB8-482A-9A1A-3C5809F0DCD3}"/>
    <cellStyle name="Currency 5 3 6 3 2 2 5" xfId="47796" xr:uid="{F841CC7D-1189-4DA4-B4BB-B553BC622A06}"/>
    <cellStyle name="Currency 5 3 6 3 2 3" xfId="22645" xr:uid="{BAA455B9-DE9B-4829-A806-2E50033DA3D7}"/>
    <cellStyle name="Currency 5 3 6 3 2 3 2" xfId="36337" xr:uid="{6C29A896-181F-4C1B-A462-4D5A62623A78}"/>
    <cellStyle name="Currency 5 3 6 3 2 3 3" xfId="51220" xr:uid="{32746799-40C0-4D16-A8DC-1E22D45ACC5A}"/>
    <cellStyle name="Currency 5 3 6 3 2 4" xfId="15801" xr:uid="{F065F450-67A2-4E50-89C2-9A3F4D7F1F66}"/>
    <cellStyle name="Currency 5 3 6 3 2 5" xfId="29491" xr:uid="{1D66F84F-0FD6-4F7A-AD3C-3B0EC991DE82}"/>
    <cellStyle name="Currency 5 3 6 3 2 6" xfId="44374" xr:uid="{394ACD12-0E64-4D0F-BD8B-4C170AF3BC1A}"/>
    <cellStyle name="Currency 5 3 6 3 3" xfId="10665" xr:uid="{AFE9AA7E-02AC-4950-AB43-EB5C72C873C9}"/>
    <cellStyle name="Currency 5 3 6 3 3 2" xfId="24355" xr:uid="{ECAC1B05-BDC6-449D-9A69-61AC8E60024F}"/>
    <cellStyle name="Currency 5 3 6 3 3 2 2" xfId="38047" xr:uid="{E966B49F-56B5-4D6F-ACF6-2AAC24A74C66}"/>
    <cellStyle name="Currency 5 3 6 3 3 2 3" xfId="52930" xr:uid="{473C9261-6414-450A-B564-C51849BCBF5E}"/>
    <cellStyle name="Currency 5 3 6 3 3 3" xfId="17511" xr:uid="{A0E2EBAF-4772-44E9-AC86-6D65FDAD8941}"/>
    <cellStyle name="Currency 5 3 6 3 3 4" xfId="31201" xr:uid="{CAA3B04D-830A-4305-9642-46166BE4F541}"/>
    <cellStyle name="Currency 5 3 6 3 3 5" xfId="46084" xr:uid="{607932C1-56E4-4915-8065-23C6B128DD55}"/>
    <cellStyle name="Currency 5 3 6 3 4" xfId="20933" xr:uid="{083C6A05-6BD1-4527-B2FE-98A34E5F37E3}"/>
    <cellStyle name="Currency 5 3 6 3 4 2" xfId="34625" xr:uid="{E5E48901-B2FB-4062-AF67-C638114E382F}"/>
    <cellStyle name="Currency 5 3 6 3 4 3" xfId="49508" xr:uid="{6AD045B6-6008-4D52-8BEC-7EF7FF626D16}"/>
    <cellStyle name="Currency 5 3 6 3 5" xfId="14089" xr:uid="{E1A80018-DB71-4563-A9A9-B9B5ABFE9DD2}"/>
    <cellStyle name="Currency 5 3 6 3 6" xfId="27779" xr:uid="{7F898811-ECAC-49AF-A82F-DBE140001CDA}"/>
    <cellStyle name="Currency 5 3 6 3 7" xfId="42662" xr:uid="{78F6BC4F-D5C0-4134-B99C-D1CAF0AF81D7}"/>
    <cellStyle name="Currency 5 3 6 4" xfId="7243" xr:uid="{06A4738C-F964-45D9-8FA0-1948BE3B4CBB}"/>
    <cellStyle name="Currency 5 3 6 4 2" xfId="8956" xr:uid="{5E343760-A316-427F-ACE3-0097E9701E30}"/>
    <cellStyle name="Currency 5 3 6 4 2 2" xfId="12378" xr:uid="{672633DE-DFA8-45AC-A869-6A8DC5375E28}"/>
    <cellStyle name="Currency 5 3 6 4 2 2 2" xfId="26068" xr:uid="{00DB91BF-A097-45D8-B0A9-C45EDAB5607F}"/>
    <cellStyle name="Currency 5 3 6 4 2 2 2 2" xfId="39760" xr:uid="{8B24F9A5-29D5-4972-AC2B-C4E241580E0B}"/>
    <cellStyle name="Currency 5 3 6 4 2 2 2 3" xfId="54643" xr:uid="{F9C32C8A-0BC1-4FDC-A13E-C613C7739C90}"/>
    <cellStyle name="Currency 5 3 6 4 2 2 3" xfId="19224" xr:uid="{873F841B-9E16-4625-8786-470894852BAD}"/>
    <cellStyle name="Currency 5 3 6 4 2 2 4" xfId="32914" xr:uid="{1DF89B05-D74E-4245-99BF-56BB7ED6CE32}"/>
    <cellStyle name="Currency 5 3 6 4 2 2 5" xfId="47797" xr:uid="{09899589-8C05-4410-8C3F-783C43DE789C}"/>
    <cellStyle name="Currency 5 3 6 4 2 3" xfId="22646" xr:uid="{C99F0AD9-92D4-4C63-BEA6-CEF252A8308F}"/>
    <cellStyle name="Currency 5 3 6 4 2 3 2" xfId="36338" xr:uid="{E3809708-4A1F-4AD0-8C71-E36388FB7BBD}"/>
    <cellStyle name="Currency 5 3 6 4 2 3 3" xfId="51221" xr:uid="{28E00F27-A4C7-4BF3-9D88-259AF011BBCB}"/>
    <cellStyle name="Currency 5 3 6 4 2 4" xfId="15802" xr:uid="{1D7C369F-1411-4C70-8D1B-FCE5D76B71C0}"/>
    <cellStyle name="Currency 5 3 6 4 2 5" xfId="29492" xr:uid="{B1ED80F2-9707-4627-AB2C-0CD0A942C32C}"/>
    <cellStyle name="Currency 5 3 6 4 2 6" xfId="44375" xr:uid="{02527418-60D6-4CAD-B674-0D2ECB3B7354}"/>
    <cellStyle name="Currency 5 3 6 4 3" xfId="10666" xr:uid="{9CB6AF30-80AF-4CC2-8255-390A4FC08E37}"/>
    <cellStyle name="Currency 5 3 6 4 3 2" xfId="24356" xr:uid="{75DB7CF2-D8B6-4EC4-A881-A7CD8E628F7F}"/>
    <cellStyle name="Currency 5 3 6 4 3 2 2" xfId="38048" xr:uid="{C1C61395-5394-4CA7-BD86-00F06A633C50}"/>
    <cellStyle name="Currency 5 3 6 4 3 2 3" xfId="52931" xr:uid="{1ACBB7EB-E475-4E8D-BB73-D5880C41786A}"/>
    <cellStyle name="Currency 5 3 6 4 3 3" xfId="17512" xr:uid="{59E74D8D-AA00-47AD-8976-83839320E45E}"/>
    <cellStyle name="Currency 5 3 6 4 3 4" xfId="31202" xr:uid="{0F621D44-F64D-41EC-8F46-ABCE792A84A5}"/>
    <cellStyle name="Currency 5 3 6 4 3 5" xfId="46085" xr:uid="{0EC5CD7D-3B71-4E3E-9154-120659AAA1B1}"/>
    <cellStyle name="Currency 5 3 6 4 4" xfId="20934" xr:uid="{E9C604B1-3143-4013-837E-15989D403570}"/>
    <cellStyle name="Currency 5 3 6 4 4 2" xfId="34626" xr:uid="{7615C5EC-37F5-4D2E-8D71-12C7A50804A5}"/>
    <cellStyle name="Currency 5 3 6 4 4 3" xfId="49509" xr:uid="{D0452401-00A7-4866-9076-7437D283FE0C}"/>
    <cellStyle name="Currency 5 3 6 4 5" xfId="14090" xr:uid="{489714A9-F61F-4499-983D-4798C90A2AD6}"/>
    <cellStyle name="Currency 5 3 6 4 6" xfId="27780" xr:uid="{CDD75B76-B99C-468E-BC82-93DCA1912CD2}"/>
    <cellStyle name="Currency 5 3 6 4 7" xfId="42663" xr:uid="{66FDF497-8ADB-4CA7-8895-114FB9F35E79}"/>
    <cellStyle name="Currency 5 3 6 5" xfId="8952" xr:uid="{A2511003-3BD1-47D6-8420-9EDF5478373F}"/>
    <cellStyle name="Currency 5 3 6 5 2" xfId="12374" xr:uid="{7E727C8E-4A58-44C7-B736-B58CFB2795A8}"/>
    <cellStyle name="Currency 5 3 6 5 2 2" xfId="26064" xr:uid="{C07C3B3A-0641-47DB-99CB-A00578BA5295}"/>
    <cellStyle name="Currency 5 3 6 5 2 2 2" xfId="39756" xr:uid="{EC9BCA19-539C-4B20-A841-2ABBA926BFE3}"/>
    <cellStyle name="Currency 5 3 6 5 2 2 3" xfId="54639" xr:uid="{028A4902-FA1C-46E4-9E3C-8380D5B58E66}"/>
    <cellStyle name="Currency 5 3 6 5 2 3" xfId="19220" xr:uid="{0524430D-80D0-4C6B-89BA-FB2A046EE711}"/>
    <cellStyle name="Currency 5 3 6 5 2 4" xfId="32910" xr:uid="{F0F22D98-C5E5-4AA3-89F8-21D6ACFF4762}"/>
    <cellStyle name="Currency 5 3 6 5 2 5" xfId="47793" xr:uid="{A58CD5B7-6B0D-42DF-870A-141E0BD16A75}"/>
    <cellStyle name="Currency 5 3 6 5 3" xfId="22642" xr:uid="{54970B41-FC9C-4097-8DB4-56FA78FDB402}"/>
    <cellStyle name="Currency 5 3 6 5 3 2" xfId="36334" xr:uid="{DD88FFE7-489E-40A4-B37E-689963DCAB4E}"/>
    <cellStyle name="Currency 5 3 6 5 3 3" xfId="51217" xr:uid="{6CD51E1A-C450-4851-A244-68A91490F5D8}"/>
    <cellStyle name="Currency 5 3 6 5 4" xfId="15798" xr:uid="{4336788A-A1F9-409C-A658-1A9AB89A52F3}"/>
    <cellStyle name="Currency 5 3 6 5 5" xfId="29488" xr:uid="{91B8CE83-F325-4058-B609-184771121588}"/>
    <cellStyle name="Currency 5 3 6 5 6" xfId="44371" xr:uid="{0FB0F2FC-00BA-4C80-8C1B-8B55A782C179}"/>
    <cellStyle name="Currency 5 3 6 6" xfId="10662" xr:uid="{676A3338-1627-41A6-9E83-8454A87C5AAD}"/>
    <cellStyle name="Currency 5 3 6 6 2" xfId="24352" xr:uid="{346F3D93-602B-48E7-B119-C09C3933D841}"/>
    <cellStyle name="Currency 5 3 6 6 2 2" xfId="38044" xr:uid="{1AC2477E-E395-4D27-8FED-538247A3D860}"/>
    <cellStyle name="Currency 5 3 6 6 2 3" xfId="52927" xr:uid="{A4985457-E8BD-4CA7-9D8A-9BE0CC546626}"/>
    <cellStyle name="Currency 5 3 6 6 3" xfId="17508" xr:uid="{964ECF86-AD08-43F9-995F-9037DD7196B3}"/>
    <cellStyle name="Currency 5 3 6 6 4" xfId="31198" xr:uid="{4F8DB016-6EFF-4470-ADCA-E1CF57CAD1BE}"/>
    <cellStyle name="Currency 5 3 6 6 5" xfId="46081" xr:uid="{F7DBA428-0C4D-4A07-B89F-506A8B908E4C}"/>
    <cellStyle name="Currency 5 3 6 7" xfId="20930" xr:uid="{3A8226B9-56A3-4C1A-8CE1-A49BB749445D}"/>
    <cellStyle name="Currency 5 3 6 7 2" xfId="34622" xr:uid="{C87776F4-985F-46C9-929D-5FE326002F59}"/>
    <cellStyle name="Currency 5 3 6 7 3" xfId="49505" xr:uid="{8EC7A050-4186-4A83-9042-2D219B6C8DAC}"/>
    <cellStyle name="Currency 5 3 6 8" xfId="14086" xr:uid="{21A2662F-156D-475D-AF32-29C91C04EE53}"/>
    <cellStyle name="Currency 5 3 6 9" xfId="27776" xr:uid="{C887AE33-9749-4C38-875C-2238D658F84F}"/>
    <cellStyle name="Currency 5 3 7" xfId="7244" xr:uid="{E46B35C1-11A1-46C5-AE6E-10E9B078DD54}"/>
    <cellStyle name="Currency 5 3 7 2" xfId="7245" xr:uid="{EEA4532F-1CD3-457D-9A46-4C07D4A8CC16}"/>
    <cellStyle name="Currency 5 3 7 2 2" xfId="8958" xr:uid="{922A2E98-2788-4C3E-8323-0B82BEB98586}"/>
    <cellStyle name="Currency 5 3 7 2 2 2" xfId="12380" xr:uid="{46771BD7-6BA1-4211-B040-3A21D26E3DA3}"/>
    <cellStyle name="Currency 5 3 7 2 2 2 2" xfId="26070" xr:uid="{0D40890E-C7AF-412F-BE46-CCB39B5A9ABB}"/>
    <cellStyle name="Currency 5 3 7 2 2 2 2 2" xfId="39762" xr:uid="{802BB037-8275-4735-9F42-9A136A780A91}"/>
    <cellStyle name="Currency 5 3 7 2 2 2 2 3" xfId="54645" xr:uid="{71119C42-758F-41B0-9D18-D9E02A0C97B5}"/>
    <cellStyle name="Currency 5 3 7 2 2 2 3" xfId="19226" xr:uid="{5532ABFA-621E-4718-BB52-D6AB14B187F7}"/>
    <cellStyle name="Currency 5 3 7 2 2 2 4" xfId="32916" xr:uid="{56B8261A-3959-43B9-8677-878F9E72D1EC}"/>
    <cellStyle name="Currency 5 3 7 2 2 2 5" xfId="47799" xr:uid="{8D09E714-5767-4C86-A4FB-36D347FDE1EC}"/>
    <cellStyle name="Currency 5 3 7 2 2 3" xfId="22648" xr:uid="{DFCF09C7-94AA-4F1B-BFE8-86A2B640A59B}"/>
    <cellStyle name="Currency 5 3 7 2 2 3 2" xfId="36340" xr:uid="{92E2FD75-FA18-4AE7-95C6-74773AC9E6AB}"/>
    <cellStyle name="Currency 5 3 7 2 2 3 3" xfId="51223" xr:uid="{BA117A3A-7FD5-405F-B415-8044F84E1855}"/>
    <cellStyle name="Currency 5 3 7 2 2 4" xfId="15804" xr:uid="{089A7F93-0497-4BB2-924D-EE394A9AF748}"/>
    <cellStyle name="Currency 5 3 7 2 2 5" xfId="29494" xr:uid="{CFFEE24A-8D71-48D9-B15C-0DB6E43F84F8}"/>
    <cellStyle name="Currency 5 3 7 2 2 6" xfId="44377" xr:uid="{0E7A71F8-16B9-4FA9-9DA6-D6A3D1C9F07E}"/>
    <cellStyle name="Currency 5 3 7 2 3" xfId="10668" xr:uid="{49B39CF6-75E9-41BB-B5B5-1378AD64F728}"/>
    <cellStyle name="Currency 5 3 7 2 3 2" xfId="24358" xr:uid="{ADEA308D-A791-41D6-85AC-399E28BAE268}"/>
    <cellStyle name="Currency 5 3 7 2 3 2 2" xfId="38050" xr:uid="{88A91683-5007-4021-B43E-CBCD825977F5}"/>
    <cellStyle name="Currency 5 3 7 2 3 2 3" xfId="52933" xr:uid="{ECFCD03D-7006-40C6-BCB0-AD8B081F642F}"/>
    <cellStyle name="Currency 5 3 7 2 3 3" xfId="17514" xr:uid="{25C558D7-A5F9-4F05-8FD1-221ED83FC92A}"/>
    <cellStyle name="Currency 5 3 7 2 3 4" xfId="31204" xr:uid="{30C4C9B7-EB52-4DF4-934E-78BED655BBA3}"/>
    <cellStyle name="Currency 5 3 7 2 3 5" xfId="46087" xr:uid="{26804692-C140-4001-ACAB-2428C83EFD7E}"/>
    <cellStyle name="Currency 5 3 7 2 4" xfId="20936" xr:uid="{3A13155F-C55F-4CDD-979B-7221EB6ED631}"/>
    <cellStyle name="Currency 5 3 7 2 4 2" xfId="34628" xr:uid="{39315484-DB6E-42CA-BA60-1A0F22EB43B5}"/>
    <cellStyle name="Currency 5 3 7 2 4 3" xfId="49511" xr:uid="{9E13D501-403E-462C-9060-DB05BF0A0FBE}"/>
    <cellStyle name="Currency 5 3 7 2 5" xfId="14092" xr:uid="{E13B5FBB-BC38-496E-9615-D3DA2E974B5F}"/>
    <cellStyle name="Currency 5 3 7 2 6" xfId="27782" xr:uid="{7ED6465D-A8FF-4708-BAD9-301317B8A034}"/>
    <cellStyle name="Currency 5 3 7 2 7" xfId="42665" xr:uid="{E5623746-081A-4D91-84A0-0B6B9CE396EA}"/>
    <cellStyle name="Currency 5 3 7 3" xfId="8957" xr:uid="{60E40E7E-E8FE-4CF0-93DF-24D047DB4EF2}"/>
    <cellStyle name="Currency 5 3 7 3 2" xfId="12379" xr:uid="{05700A97-FBDA-498B-8508-19D6B989CAC8}"/>
    <cellStyle name="Currency 5 3 7 3 2 2" xfId="26069" xr:uid="{90176F83-3567-4F2C-99CE-B22841D55BD8}"/>
    <cellStyle name="Currency 5 3 7 3 2 2 2" xfId="39761" xr:uid="{4FE9DC48-F7B2-4354-BF05-DDA905A65E79}"/>
    <cellStyle name="Currency 5 3 7 3 2 2 3" xfId="54644" xr:uid="{F9E89895-15E7-4265-943A-0555E5C443EE}"/>
    <cellStyle name="Currency 5 3 7 3 2 3" xfId="19225" xr:uid="{3F2D36E2-EC30-4F0C-80EA-9B0FD269D5F7}"/>
    <cellStyle name="Currency 5 3 7 3 2 4" xfId="32915" xr:uid="{7ED83A0B-72F6-4D0B-B609-0BF903744E6D}"/>
    <cellStyle name="Currency 5 3 7 3 2 5" xfId="47798" xr:uid="{1AAF31DE-5644-4B2F-8C38-521A7FB2650E}"/>
    <cellStyle name="Currency 5 3 7 3 3" xfId="22647" xr:uid="{2A0A1CA5-F8CF-4F09-93CD-334F51F44F51}"/>
    <cellStyle name="Currency 5 3 7 3 3 2" xfId="36339" xr:uid="{1C25892C-AF92-42A0-AA69-EE056A20E9C0}"/>
    <cellStyle name="Currency 5 3 7 3 3 3" xfId="51222" xr:uid="{1BE498C2-2016-4017-B5B3-F2EED0AC05F2}"/>
    <cellStyle name="Currency 5 3 7 3 4" xfId="15803" xr:uid="{54FA6AD9-C074-4379-A7C8-4441F531946E}"/>
    <cellStyle name="Currency 5 3 7 3 5" xfId="29493" xr:uid="{C7B7986E-CA9E-4E17-9F02-6A0D3D246096}"/>
    <cellStyle name="Currency 5 3 7 3 6" xfId="44376" xr:uid="{C937AF75-AB2D-4640-9DEF-23B1342D4F23}"/>
    <cellStyle name="Currency 5 3 7 4" xfId="10667" xr:uid="{9C7BCE64-573D-4AD3-8D48-0009DEE6B46C}"/>
    <cellStyle name="Currency 5 3 7 4 2" xfId="24357" xr:uid="{CC4199B9-5110-43DE-ADB5-C3E3022CEA62}"/>
    <cellStyle name="Currency 5 3 7 4 2 2" xfId="38049" xr:uid="{B045452B-EE0F-4FA7-B05F-4C004145E33B}"/>
    <cellStyle name="Currency 5 3 7 4 2 3" xfId="52932" xr:uid="{528EBB98-DFD1-4567-A98A-50BEFCB7720D}"/>
    <cellStyle name="Currency 5 3 7 4 3" xfId="17513" xr:uid="{AAA787BF-2F7F-4CCE-90F5-EEE368CAD908}"/>
    <cellStyle name="Currency 5 3 7 4 4" xfId="31203" xr:uid="{5DECE9F9-1F58-4B06-AE1B-782FCF00BDC7}"/>
    <cellStyle name="Currency 5 3 7 4 5" xfId="46086" xr:uid="{791DABA8-07E5-4F27-9DBA-2C0D1FEC2F81}"/>
    <cellStyle name="Currency 5 3 7 5" xfId="20935" xr:uid="{E88DE81A-74F6-4A3E-B149-133B3593F124}"/>
    <cellStyle name="Currency 5 3 7 5 2" xfId="34627" xr:uid="{FECE01CF-3B15-4367-A1ED-85CCF2472D03}"/>
    <cellStyle name="Currency 5 3 7 5 3" xfId="49510" xr:uid="{14F0020B-3D43-49FD-B747-E03AFF765176}"/>
    <cellStyle name="Currency 5 3 7 6" xfId="14091" xr:uid="{35917EC3-590C-4B34-8CE3-18D9F976DF3A}"/>
    <cellStyle name="Currency 5 3 7 7" xfId="27781" xr:uid="{DD3875F3-7C09-45B0-B603-2DC03B1A687A}"/>
    <cellStyle name="Currency 5 3 7 8" xfId="42664" xr:uid="{B13D8219-C5E0-43B6-B045-3CAEAD3AB2CB}"/>
    <cellStyle name="Currency 5 3 8" xfId="7246" xr:uid="{F30AFBE5-8A27-44E7-A968-F913B699F7E7}"/>
    <cellStyle name="Currency 5 3 8 2" xfId="8959" xr:uid="{1FAAF11C-7003-455F-966C-EF76E330E928}"/>
    <cellStyle name="Currency 5 3 8 2 2" xfId="12381" xr:uid="{FF3968D5-F4DC-4BFE-BEAD-97DB49D13D63}"/>
    <cellStyle name="Currency 5 3 8 2 2 2" xfId="26071" xr:uid="{246EE512-BFDC-4AAA-841E-2947618DF8E9}"/>
    <cellStyle name="Currency 5 3 8 2 2 2 2" xfId="39763" xr:uid="{D4E11AA0-70B6-4DEC-8CEA-AAC9A36D1E9F}"/>
    <cellStyle name="Currency 5 3 8 2 2 2 3" xfId="54646" xr:uid="{6B99384D-878F-444F-8898-27B0EE1C06F8}"/>
    <cellStyle name="Currency 5 3 8 2 2 3" xfId="19227" xr:uid="{E9C04455-E31F-4924-BE2E-4F3ED9BA20BC}"/>
    <cellStyle name="Currency 5 3 8 2 2 4" xfId="32917" xr:uid="{FD80D64A-CC60-4840-9AA7-0BD4FC4DF5D9}"/>
    <cellStyle name="Currency 5 3 8 2 2 5" xfId="47800" xr:uid="{78B30D74-176B-4B98-89F5-04CC12223FE6}"/>
    <cellStyle name="Currency 5 3 8 2 3" xfId="22649" xr:uid="{229C7C5D-D3C1-4B8C-A5E3-FAAB1F364120}"/>
    <cellStyle name="Currency 5 3 8 2 3 2" xfId="36341" xr:uid="{21EAB536-4101-4585-A7E1-6308498E2D93}"/>
    <cellStyle name="Currency 5 3 8 2 3 3" xfId="51224" xr:uid="{F1F6735C-10FC-487F-B13D-62E237F0330F}"/>
    <cellStyle name="Currency 5 3 8 2 4" xfId="15805" xr:uid="{A0C544DA-1BF0-480A-96F7-C8DA90555C2E}"/>
    <cellStyle name="Currency 5 3 8 2 5" xfId="29495" xr:uid="{824CEF92-EB8D-49EF-908C-63FA2C1E44CB}"/>
    <cellStyle name="Currency 5 3 8 2 6" xfId="44378" xr:uid="{57D35513-E7BB-4E3D-958D-26F01FD83C8C}"/>
    <cellStyle name="Currency 5 3 8 3" xfId="10669" xr:uid="{33FEB406-E015-4C07-A5D9-76F8C6E5C624}"/>
    <cellStyle name="Currency 5 3 8 3 2" xfId="24359" xr:uid="{AA24BF7E-D1A0-448C-968D-26EB34A255DE}"/>
    <cellStyle name="Currency 5 3 8 3 2 2" xfId="38051" xr:uid="{AD3DB68D-8619-47F4-9F55-CA05FA403A62}"/>
    <cellStyle name="Currency 5 3 8 3 2 3" xfId="52934" xr:uid="{60BDF667-3599-4F94-805C-1D4E31435DA5}"/>
    <cellStyle name="Currency 5 3 8 3 3" xfId="17515" xr:uid="{852E0722-E298-4557-9AC0-33BE429C086D}"/>
    <cellStyle name="Currency 5 3 8 3 4" xfId="31205" xr:uid="{44E360BC-1C0F-4AE1-B366-791BEFF02DB1}"/>
    <cellStyle name="Currency 5 3 8 3 5" xfId="46088" xr:uid="{7993970D-5070-4D3A-B7DB-28718B3822A4}"/>
    <cellStyle name="Currency 5 3 8 4" xfId="20937" xr:uid="{756D6AAF-88AF-4F3E-B3E3-FCF6F0F331F8}"/>
    <cellStyle name="Currency 5 3 8 4 2" xfId="34629" xr:uid="{CEC5AD1C-8DD8-47B0-83FC-DFB1370CB447}"/>
    <cellStyle name="Currency 5 3 8 4 3" xfId="49512" xr:uid="{E6BC71AB-570D-4824-8B0E-FE046FE4E147}"/>
    <cellStyle name="Currency 5 3 8 5" xfId="14093" xr:uid="{E995C5E4-3845-4C5F-BADF-A64837BDB63D}"/>
    <cellStyle name="Currency 5 3 8 6" xfId="27783" xr:uid="{41195947-9C2E-4D70-8B7F-4FC57B2B64B9}"/>
    <cellStyle name="Currency 5 3 8 7" xfId="42666" xr:uid="{2DAEC84E-CE60-4385-9ADE-338C4EC1E912}"/>
    <cellStyle name="Currency 5 3 9" xfId="7247" xr:uid="{487B91E0-227B-4819-A62B-7B37A845CDC2}"/>
    <cellStyle name="Currency 5 3 9 2" xfId="8960" xr:uid="{9E56AFBD-3A56-4137-8B1C-4FB8A32D9655}"/>
    <cellStyle name="Currency 5 3 9 2 2" xfId="12382" xr:uid="{DC5FF157-083D-4C71-B1E2-89F657C2A6B4}"/>
    <cellStyle name="Currency 5 3 9 2 2 2" xfId="26072" xr:uid="{3C5E14E4-AA09-4E5E-AF50-049C1A6CEB7D}"/>
    <cellStyle name="Currency 5 3 9 2 2 2 2" xfId="39764" xr:uid="{2ED33518-25EF-4FD6-B7F0-797616946108}"/>
    <cellStyle name="Currency 5 3 9 2 2 2 3" xfId="54647" xr:uid="{18FAAEA2-C1B9-41DB-B7E6-F2CBAFDD081C}"/>
    <cellStyle name="Currency 5 3 9 2 2 3" xfId="19228" xr:uid="{10CF51F4-63FF-4A53-8F5A-C4117F3E684C}"/>
    <cellStyle name="Currency 5 3 9 2 2 4" xfId="32918" xr:uid="{3A55272E-C80D-4A9C-825B-0ABE5BB68B49}"/>
    <cellStyle name="Currency 5 3 9 2 2 5" xfId="47801" xr:uid="{435F9BBE-5947-403C-ADEB-2610AC75D3A3}"/>
    <cellStyle name="Currency 5 3 9 2 3" xfId="22650" xr:uid="{2A85114D-EE10-4164-B2AA-3CC04F61ECF0}"/>
    <cellStyle name="Currency 5 3 9 2 3 2" xfId="36342" xr:uid="{0C477AF8-0D54-47CF-89C2-4755ABCBD810}"/>
    <cellStyle name="Currency 5 3 9 2 3 3" xfId="51225" xr:uid="{39A361EB-B904-41FD-8D81-04A676DD526A}"/>
    <cellStyle name="Currency 5 3 9 2 4" xfId="15806" xr:uid="{FEF64AFD-8D05-448A-A2F0-68D9D5E501D8}"/>
    <cellStyle name="Currency 5 3 9 2 5" xfId="29496" xr:uid="{08C12604-A4CD-4E61-9C12-90DD6B0401FA}"/>
    <cellStyle name="Currency 5 3 9 2 6" xfId="44379" xr:uid="{AB849E1C-BFBD-4808-B102-882580B7BCF0}"/>
    <cellStyle name="Currency 5 3 9 3" xfId="10670" xr:uid="{D138276F-67F3-4984-BBC3-1CEA19B9189A}"/>
    <cellStyle name="Currency 5 3 9 3 2" xfId="24360" xr:uid="{96F8AABB-479B-4689-9151-1538F7702BAD}"/>
    <cellStyle name="Currency 5 3 9 3 2 2" xfId="38052" xr:uid="{8EFF7579-3AC4-4B5D-ACFD-B76A68452941}"/>
    <cellStyle name="Currency 5 3 9 3 2 3" xfId="52935" xr:uid="{41DFA838-CDAC-4948-BBD3-0506192C0756}"/>
    <cellStyle name="Currency 5 3 9 3 3" xfId="17516" xr:uid="{8467A42A-62AD-4CD1-A35F-086DE08DE87D}"/>
    <cellStyle name="Currency 5 3 9 3 4" xfId="31206" xr:uid="{2D1D79CD-AB09-42BB-A5EE-EAF9B2FF9D07}"/>
    <cellStyle name="Currency 5 3 9 3 5" xfId="46089" xr:uid="{779FDBD0-1852-4B8E-A420-FA63076D407B}"/>
    <cellStyle name="Currency 5 3 9 4" xfId="20938" xr:uid="{9FF9851E-E16A-4E43-A4AF-C5A71E65290E}"/>
    <cellStyle name="Currency 5 3 9 4 2" xfId="34630" xr:uid="{1451EB86-1D16-4B80-9FA5-C5B6931305DE}"/>
    <cellStyle name="Currency 5 3 9 4 3" xfId="49513" xr:uid="{20DB0C7D-0547-4FEB-9450-8E2EC6BA5265}"/>
    <cellStyle name="Currency 5 3 9 5" xfId="14094" xr:uid="{D64654EC-1F42-41BD-9BEF-22C5F09EEC18}"/>
    <cellStyle name="Currency 5 3 9 6" xfId="27784" xr:uid="{9A1666C4-B897-444E-ABFE-116F02FB037B}"/>
    <cellStyle name="Currency 5 3 9 7" xfId="42667" xr:uid="{6FBB7ADD-F574-49DF-9712-9C3C891D2DB4}"/>
    <cellStyle name="Currency 5 4" xfId="4965" xr:uid="{8188DB29-FEF7-42AE-86ED-DDCC0FDCF44A}"/>
    <cellStyle name="Currency 5 4 10" xfId="20939" xr:uid="{2C797907-D4E4-46B1-83EF-47BF4A3B58EF}"/>
    <cellStyle name="Currency 5 4 10 2" xfId="34631" xr:uid="{70CE7BE2-EFD3-42D0-9B7F-C16CAE557918}"/>
    <cellStyle name="Currency 5 4 10 3" xfId="49514" xr:uid="{7A60F918-10AB-4F8D-A5B7-82D68633F96A}"/>
    <cellStyle name="Currency 5 4 11" xfId="14095" xr:uid="{18AC05C3-947F-45CF-9562-3979F4A0D653}"/>
    <cellStyle name="Currency 5 4 11 2" xfId="41590" xr:uid="{01651289-F9D0-4643-BF69-C8CFCA75F347}"/>
    <cellStyle name="Currency 5 4 12" xfId="27785" xr:uid="{A4DC41CD-804D-41DE-A2DA-C1C477220214}"/>
    <cellStyle name="Currency 5 4 13" xfId="42668" xr:uid="{22C40DB1-0E99-47C4-AD60-6256D4351004}"/>
    <cellStyle name="Currency 5 4 14" xfId="7248" xr:uid="{2CCE76B3-9711-4F6F-A2DA-5EDE910F94E2}"/>
    <cellStyle name="Currency 5 4 2" xfId="7249" xr:uid="{1570E82C-69B3-4FDB-B02F-87688F15369A}"/>
    <cellStyle name="Currency 5 4 2 10" xfId="14096" xr:uid="{DC293769-85A2-448B-9D41-69D2AF4D27E6}"/>
    <cellStyle name="Currency 5 4 2 11" xfId="27786" xr:uid="{A8A0F52C-0AFF-4D70-BF2A-5AD5C8A2673C}"/>
    <cellStyle name="Currency 5 4 2 12" xfId="42669" xr:uid="{DB05D0C9-4988-4BD5-9FB0-50D5745FC75D}"/>
    <cellStyle name="Currency 5 4 2 2" xfId="7250" xr:uid="{25AACDCB-F6C3-40ED-95E8-B15D8F121998}"/>
    <cellStyle name="Currency 5 4 2 2 10" xfId="42670" xr:uid="{9935CE16-F716-4A5F-9A73-745A85531BF8}"/>
    <cellStyle name="Currency 5 4 2 2 2" xfId="7251" xr:uid="{DD517837-3AE7-4E69-8B01-7166650BB926}"/>
    <cellStyle name="Currency 5 4 2 2 2 2" xfId="7252" xr:uid="{C3E37723-22A8-45F2-8826-BBE309FAE60E}"/>
    <cellStyle name="Currency 5 4 2 2 2 2 2" xfId="8965" xr:uid="{95107E7E-8A56-4AB6-86D6-8F1EBDF88E4E}"/>
    <cellStyle name="Currency 5 4 2 2 2 2 2 2" xfId="12387" xr:uid="{23040018-796D-4F81-97D5-9ADE062FC99A}"/>
    <cellStyle name="Currency 5 4 2 2 2 2 2 2 2" xfId="26077" xr:uid="{6A73906F-6033-450D-A192-D9A81FE65E9A}"/>
    <cellStyle name="Currency 5 4 2 2 2 2 2 2 2 2" xfId="39769" xr:uid="{059F4F99-F3D8-43E5-910A-061D6409503B}"/>
    <cellStyle name="Currency 5 4 2 2 2 2 2 2 2 3" xfId="54652" xr:uid="{9B43A915-0937-44E9-AF6C-345130BE30E3}"/>
    <cellStyle name="Currency 5 4 2 2 2 2 2 2 3" xfId="19233" xr:uid="{65563829-D552-41BE-AF93-E17B6B57AE11}"/>
    <cellStyle name="Currency 5 4 2 2 2 2 2 2 4" xfId="32923" xr:uid="{28ABD97E-516E-451B-8548-ED7F7F49D9E4}"/>
    <cellStyle name="Currency 5 4 2 2 2 2 2 2 5" xfId="47806" xr:uid="{5B189845-7992-4A42-8BD2-691E730FB414}"/>
    <cellStyle name="Currency 5 4 2 2 2 2 2 3" xfId="22655" xr:uid="{325A9D7B-7C1F-4131-BFC3-296B31242BBE}"/>
    <cellStyle name="Currency 5 4 2 2 2 2 2 3 2" xfId="36347" xr:uid="{69A6CB56-B7F6-43AD-934A-106535055313}"/>
    <cellStyle name="Currency 5 4 2 2 2 2 2 3 3" xfId="51230" xr:uid="{0E9E1477-27A3-4199-8F31-67C1969FB162}"/>
    <cellStyle name="Currency 5 4 2 2 2 2 2 4" xfId="15811" xr:uid="{78E6F446-C630-463A-A124-79F12BB3EB67}"/>
    <cellStyle name="Currency 5 4 2 2 2 2 2 5" xfId="29501" xr:uid="{01DE6574-6029-4A1F-A6DF-213EE92DDD06}"/>
    <cellStyle name="Currency 5 4 2 2 2 2 2 6" xfId="44384" xr:uid="{77FF7382-594E-478A-AB6F-04FB45684E00}"/>
    <cellStyle name="Currency 5 4 2 2 2 2 3" xfId="10675" xr:uid="{4B56D6EF-9DF6-48A5-A96A-B054FBA8FDF5}"/>
    <cellStyle name="Currency 5 4 2 2 2 2 3 2" xfId="24365" xr:uid="{1BFF4A47-441F-4A7B-A5B6-4DF949CD02B0}"/>
    <cellStyle name="Currency 5 4 2 2 2 2 3 2 2" xfId="38057" xr:uid="{0DDAF9D9-B5AC-4907-B1FF-53EAED809537}"/>
    <cellStyle name="Currency 5 4 2 2 2 2 3 2 3" xfId="52940" xr:uid="{041FA2AB-28FC-4DCA-9814-2959CA0B4F2C}"/>
    <cellStyle name="Currency 5 4 2 2 2 2 3 3" xfId="17521" xr:uid="{16C56C99-F644-484F-A060-6013C5C20BC9}"/>
    <cellStyle name="Currency 5 4 2 2 2 2 3 4" xfId="31211" xr:uid="{C537E447-2413-4953-92B2-83AC563D5347}"/>
    <cellStyle name="Currency 5 4 2 2 2 2 3 5" xfId="46094" xr:uid="{FD3BBBA9-8A87-4585-9BFE-E9AAF2DD151B}"/>
    <cellStyle name="Currency 5 4 2 2 2 2 4" xfId="20943" xr:uid="{249272E3-3895-4328-BF4A-3DCC25971079}"/>
    <cellStyle name="Currency 5 4 2 2 2 2 4 2" xfId="34635" xr:uid="{CB075632-8202-424F-ADF0-25E2D742EC85}"/>
    <cellStyle name="Currency 5 4 2 2 2 2 4 3" xfId="49518" xr:uid="{147C949A-0CE0-49D4-8854-EFC87B9583BA}"/>
    <cellStyle name="Currency 5 4 2 2 2 2 5" xfId="14099" xr:uid="{F3386738-1A4A-4AF8-B574-07583367B80F}"/>
    <cellStyle name="Currency 5 4 2 2 2 2 6" xfId="27789" xr:uid="{878156C0-F4F6-496D-B851-0E73A3CB2853}"/>
    <cellStyle name="Currency 5 4 2 2 2 2 7" xfId="42672" xr:uid="{9380E14C-5048-4ECB-BCD9-E6193ED41368}"/>
    <cellStyle name="Currency 5 4 2 2 2 3" xfId="8964" xr:uid="{C14EDC88-EF10-459E-AD28-F137410475D7}"/>
    <cellStyle name="Currency 5 4 2 2 2 3 2" xfId="12386" xr:uid="{52B504BC-3F10-4690-9569-8D88E27D53CE}"/>
    <cellStyle name="Currency 5 4 2 2 2 3 2 2" xfId="26076" xr:uid="{04518E33-9CD3-4A4C-B1D0-FDCCC339DDDB}"/>
    <cellStyle name="Currency 5 4 2 2 2 3 2 2 2" xfId="39768" xr:uid="{02BFC01E-5EDF-40CC-85B0-B63331CBD7B0}"/>
    <cellStyle name="Currency 5 4 2 2 2 3 2 2 3" xfId="54651" xr:uid="{72441224-C76D-4FDF-8BF4-B58CB4266649}"/>
    <cellStyle name="Currency 5 4 2 2 2 3 2 3" xfId="19232" xr:uid="{28BAC67F-167C-456C-8487-31B2550E7CC7}"/>
    <cellStyle name="Currency 5 4 2 2 2 3 2 4" xfId="32922" xr:uid="{E15DEE4D-7EE0-4882-976D-B583CD3A99B1}"/>
    <cellStyle name="Currency 5 4 2 2 2 3 2 5" xfId="47805" xr:uid="{490E9978-CA90-4109-AA93-8F06C6E4EE38}"/>
    <cellStyle name="Currency 5 4 2 2 2 3 3" xfId="22654" xr:uid="{452B4B1A-17FC-40AC-8A29-3E1D7D64A59B}"/>
    <cellStyle name="Currency 5 4 2 2 2 3 3 2" xfId="36346" xr:uid="{EF2E5E32-E4DB-41CC-8374-F71689F49A05}"/>
    <cellStyle name="Currency 5 4 2 2 2 3 3 3" xfId="51229" xr:uid="{C475D7EE-9116-4A98-8F5E-79432EA7A2E4}"/>
    <cellStyle name="Currency 5 4 2 2 2 3 4" xfId="15810" xr:uid="{CD384192-C307-4F05-A772-9863AF0CF13A}"/>
    <cellStyle name="Currency 5 4 2 2 2 3 5" xfId="29500" xr:uid="{578CA482-5FFD-4F68-B6BE-8054A136F3A4}"/>
    <cellStyle name="Currency 5 4 2 2 2 3 6" xfId="44383" xr:uid="{20FAC052-F0D6-44B3-824D-2AEAEABF8A97}"/>
    <cellStyle name="Currency 5 4 2 2 2 4" xfId="10674" xr:uid="{1CBC6B17-1CA1-42D3-AC23-3CC88DED70B9}"/>
    <cellStyle name="Currency 5 4 2 2 2 4 2" xfId="24364" xr:uid="{1329AB96-7309-4565-95DD-94280320C18F}"/>
    <cellStyle name="Currency 5 4 2 2 2 4 2 2" xfId="38056" xr:uid="{E7174B16-CE96-4589-A0D1-890202B98588}"/>
    <cellStyle name="Currency 5 4 2 2 2 4 2 3" xfId="52939" xr:uid="{5506CB1D-9264-454B-8C7D-6242EC3560F6}"/>
    <cellStyle name="Currency 5 4 2 2 2 4 3" xfId="17520" xr:uid="{84ABA9DB-045F-4905-9E1D-A448C1358A0A}"/>
    <cellStyle name="Currency 5 4 2 2 2 4 4" xfId="31210" xr:uid="{B9E7B02E-F3CB-4EB6-BB14-5DAD8941D494}"/>
    <cellStyle name="Currency 5 4 2 2 2 4 5" xfId="46093" xr:uid="{4466507C-BD02-4475-BE9A-922BF31507A4}"/>
    <cellStyle name="Currency 5 4 2 2 2 5" xfId="20942" xr:uid="{D3BA8430-DF9C-4E73-9342-3777300CBEC0}"/>
    <cellStyle name="Currency 5 4 2 2 2 5 2" xfId="34634" xr:uid="{9FE67B38-D2D0-4ADE-B39B-531512AFB549}"/>
    <cellStyle name="Currency 5 4 2 2 2 5 3" xfId="49517" xr:uid="{9D42712E-EA78-43E7-8AB3-5A326BC281EC}"/>
    <cellStyle name="Currency 5 4 2 2 2 6" xfId="14098" xr:uid="{B49E653E-C020-4F65-9FB2-CA0B100A3616}"/>
    <cellStyle name="Currency 5 4 2 2 2 7" xfId="27788" xr:uid="{526AC016-E9F0-4CDC-A46C-C3811010AB51}"/>
    <cellStyle name="Currency 5 4 2 2 2 8" xfId="42671" xr:uid="{F8FC7D6F-6752-47EB-841E-12CF46F04BD9}"/>
    <cellStyle name="Currency 5 4 2 2 3" xfId="7253" xr:uid="{00986CCE-DAB0-4933-A30C-FC6671615FB7}"/>
    <cellStyle name="Currency 5 4 2 2 3 2" xfId="8966" xr:uid="{444DF78E-D437-4F57-85C1-B9DCEEC8DD48}"/>
    <cellStyle name="Currency 5 4 2 2 3 2 2" xfId="12388" xr:uid="{2E19E3C4-5292-424C-B25C-65C020BF1883}"/>
    <cellStyle name="Currency 5 4 2 2 3 2 2 2" xfId="26078" xr:uid="{07DD05F7-94FE-4214-9C46-6C02A2E1A2EB}"/>
    <cellStyle name="Currency 5 4 2 2 3 2 2 2 2" xfId="39770" xr:uid="{639251D5-6E62-4267-A01A-44D980B82C10}"/>
    <cellStyle name="Currency 5 4 2 2 3 2 2 2 3" xfId="54653" xr:uid="{521759D1-E03F-4605-AD3A-3BADD2DC5C2D}"/>
    <cellStyle name="Currency 5 4 2 2 3 2 2 3" xfId="19234" xr:uid="{0B9FDD69-3C5B-4DD8-A0A4-C9C7D291A075}"/>
    <cellStyle name="Currency 5 4 2 2 3 2 2 4" xfId="32924" xr:uid="{E4A5E982-58D0-4252-9634-0D25B5C3313B}"/>
    <cellStyle name="Currency 5 4 2 2 3 2 2 5" xfId="47807" xr:uid="{E5B500FC-5344-448F-8C5A-DC595328C201}"/>
    <cellStyle name="Currency 5 4 2 2 3 2 3" xfId="22656" xr:uid="{D7A4D948-11A7-45E2-9DDB-A9C330645E5C}"/>
    <cellStyle name="Currency 5 4 2 2 3 2 3 2" xfId="36348" xr:uid="{597F0FDF-64E8-49B1-BB52-DD8250183FD8}"/>
    <cellStyle name="Currency 5 4 2 2 3 2 3 3" xfId="51231" xr:uid="{E6F220A3-3BEF-4A27-AB4F-80C3867E713A}"/>
    <cellStyle name="Currency 5 4 2 2 3 2 4" xfId="15812" xr:uid="{E98D205E-4752-46AE-9D8B-2B7B2904EAD9}"/>
    <cellStyle name="Currency 5 4 2 2 3 2 5" xfId="29502" xr:uid="{5C3E49C8-510A-423D-B5C0-6509C505369E}"/>
    <cellStyle name="Currency 5 4 2 2 3 2 6" xfId="44385" xr:uid="{E99027BA-7137-4315-9CE4-F41934DE215A}"/>
    <cellStyle name="Currency 5 4 2 2 3 3" xfId="10676" xr:uid="{914D3FAD-0756-4015-B3E0-15682BEA3FD6}"/>
    <cellStyle name="Currency 5 4 2 2 3 3 2" xfId="24366" xr:uid="{004A40EE-405C-4D54-ABE2-6BEF2BD67178}"/>
    <cellStyle name="Currency 5 4 2 2 3 3 2 2" xfId="38058" xr:uid="{4F0D95A7-A56D-43AF-9262-216621B16DD1}"/>
    <cellStyle name="Currency 5 4 2 2 3 3 2 3" xfId="52941" xr:uid="{D6BA6B61-DB69-4923-8B2E-E92A9C3C157F}"/>
    <cellStyle name="Currency 5 4 2 2 3 3 3" xfId="17522" xr:uid="{DDCE6165-3AC1-4D8A-8215-32B301C272C4}"/>
    <cellStyle name="Currency 5 4 2 2 3 3 4" xfId="31212" xr:uid="{A2297675-0602-40F6-8F45-0E0C3485CB2B}"/>
    <cellStyle name="Currency 5 4 2 2 3 3 5" xfId="46095" xr:uid="{DB26FE1B-2A5B-41A9-9397-72938251A6B5}"/>
    <cellStyle name="Currency 5 4 2 2 3 4" xfId="20944" xr:uid="{8D5F15B7-118D-4FCD-9852-AAF4CBD3C9F0}"/>
    <cellStyle name="Currency 5 4 2 2 3 4 2" xfId="34636" xr:uid="{38EF79FD-E0AE-46BA-A759-52251A38F8BB}"/>
    <cellStyle name="Currency 5 4 2 2 3 4 3" xfId="49519" xr:uid="{6EBB0025-8044-4268-8EEB-1640250C8B15}"/>
    <cellStyle name="Currency 5 4 2 2 3 5" xfId="14100" xr:uid="{4CFB72B7-9360-4D17-9360-DF2BFD90971C}"/>
    <cellStyle name="Currency 5 4 2 2 3 6" xfId="27790" xr:uid="{B75DE651-5E1E-4B0E-AB43-88C92B529656}"/>
    <cellStyle name="Currency 5 4 2 2 3 7" xfId="42673" xr:uid="{B626564C-EB35-49D4-83A7-112512C32A18}"/>
    <cellStyle name="Currency 5 4 2 2 4" xfId="7254" xr:uid="{CD7000F8-6B4E-4633-8DC7-41099A49B079}"/>
    <cellStyle name="Currency 5 4 2 2 4 2" xfId="8967" xr:uid="{A62F10D7-67CB-45E5-A2E5-C6C64DA756B4}"/>
    <cellStyle name="Currency 5 4 2 2 4 2 2" xfId="12389" xr:uid="{8460B6E1-945B-4599-8C16-0718CA7183D9}"/>
    <cellStyle name="Currency 5 4 2 2 4 2 2 2" xfId="26079" xr:uid="{F5E77FB1-26CE-4153-BC21-C1F903370A51}"/>
    <cellStyle name="Currency 5 4 2 2 4 2 2 2 2" xfId="39771" xr:uid="{037562E3-9585-4A73-8FC6-C1CD19E3F840}"/>
    <cellStyle name="Currency 5 4 2 2 4 2 2 2 3" xfId="54654" xr:uid="{7EE79F06-02B9-4A92-BD30-5AA780634468}"/>
    <cellStyle name="Currency 5 4 2 2 4 2 2 3" xfId="19235" xr:uid="{40F3DA97-5BAF-4D5E-93A0-B543EDAE414D}"/>
    <cellStyle name="Currency 5 4 2 2 4 2 2 4" xfId="32925" xr:uid="{78E87C5B-1F82-41B8-8736-BFAD2F71C8B9}"/>
    <cellStyle name="Currency 5 4 2 2 4 2 2 5" xfId="47808" xr:uid="{EFEC2313-9E80-46AF-B30D-E9911E2B1A81}"/>
    <cellStyle name="Currency 5 4 2 2 4 2 3" xfId="22657" xr:uid="{16A57524-FDCA-4E00-BF21-ABB56CD437CA}"/>
    <cellStyle name="Currency 5 4 2 2 4 2 3 2" xfId="36349" xr:uid="{571B311C-0E56-497F-B3C1-8D0F1B066B20}"/>
    <cellStyle name="Currency 5 4 2 2 4 2 3 3" xfId="51232" xr:uid="{325B454E-5718-4556-B306-AC2D542E4636}"/>
    <cellStyle name="Currency 5 4 2 2 4 2 4" xfId="15813" xr:uid="{EDA0CC3D-DBD4-4609-A8D3-339491918E2E}"/>
    <cellStyle name="Currency 5 4 2 2 4 2 5" xfId="29503" xr:uid="{D2A42F60-CE45-4E41-8923-1F7D0A9112B0}"/>
    <cellStyle name="Currency 5 4 2 2 4 2 6" xfId="44386" xr:uid="{E73C3CB6-0272-4C05-B21A-0BB99E49C015}"/>
    <cellStyle name="Currency 5 4 2 2 4 3" xfId="10677" xr:uid="{74D383F0-0661-4462-8925-FB22A0A50866}"/>
    <cellStyle name="Currency 5 4 2 2 4 3 2" xfId="24367" xr:uid="{578A5E39-723C-4014-9506-B874DA4B9207}"/>
    <cellStyle name="Currency 5 4 2 2 4 3 2 2" xfId="38059" xr:uid="{3D3B8F9F-DB5D-45E4-A5DF-2679FA4E1BFC}"/>
    <cellStyle name="Currency 5 4 2 2 4 3 2 3" xfId="52942" xr:uid="{092B1972-B506-4740-A770-CE71921A3D30}"/>
    <cellStyle name="Currency 5 4 2 2 4 3 3" xfId="17523" xr:uid="{ECA72B6A-5057-4CC8-B751-4CA7EE6E7481}"/>
    <cellStyle name="Currency 5 4 2 2 4 3 4" xfId="31213" xr:uid="{DCE1DC56-59D1-4D52-99D8-DD0C22DA2991}"/>
    <cellStyle name="Currency 5 4 2 2 4 3 5" xfId="46096" xr:uid="{829E191E-8B10-433E-A448-9A35D3E17CFA}"/>
    <cellStyle name="Currency 5 4 2 2 4 4" xfId="20945" xr:uid="{7E3F6699-C119-4A10-9533-C11C3D335914}"/>
    <cellStyle name="Currency 5 4 2 2 4 4 2" xfId="34637" xr:uid="{2F507B59-7B10-411F-863D-1EB751D10505}"/>
    <cellStyle name="Currency 5 4 2 2 4 4 3" xfId="49520" xr:uid="{0431B163-E713-4E46-ACF7-E02901254902}"/>
    <cellStyle name="Currency 5 4 2 2 4 5" xfId="14101" xr:uid="{291A2B47-74B9-4CA3-9A6D-DFBBA93F33DA}"/>
    <cellStyle name="Currency 5 4 2 2 4 6" xfId="27791" xr:uid="{8BB15BEC-0E69-42DA-97E3-DE824B5576B0}"/>
    <cellStyle name="Currency 5 4 2 2 4 7" xfId="42674" xr:uid="{027B19F8-0761-49FC-8A89-B59AF999331A}"/>
    <cellStyle name="Currency 5 4 2 2 5" xfId="8963" xr:uid="{ADCCE10D-093C-47E8-85E7-CF95A8408D12}"/>
    <cellStyle name="Currency 5 4 2 2 5 2" xfId="12385" xr:uid="{E9232FA9-3F5B-4F4F-9854-A161F30FD458}"/>
    <cellStyle name="Currency 5 4 2 2 5 2 2" xfId="26075" xr:uid="{4678843E-B482-45F8-85D7-89EA82AE84F9}"/>
    <cellStyle name="Currency 5 4 2 2 5 2 2 2" xfId="39767" xr:uid="{001898B3-40D6-4C59-A968-491ED5DCFD9E}"/>
    <cellStyle name="Currency 5 4 2 2 5 2 2 3" xfId="54650" xr:uid="{7CC93B73-54B7-4FB6-BC3A-D952B87A7FF2}"/>
    <cellStyle name="Currency 5 4 2 2 5 2 3" xfId="19231" xr:uid="{F63DED2F-BED0-4878-ACAC-940288FD592E}"/>
    <cellStyle name="Currency 5 4 2 2 5 2 4" xfId="32921" xr:uid="{3C7FA0BC-E545-4B13-85F6-5E1D95C0B17D}"/>
    <cellStyle name="Currency 5 4 2 2 5 2 5" xfId="47804" xr:uid="{1E0759CE-A643-490E-86FE-E4931BBA48C5}"/>
    <cellStyle name="Currency 5 4 2 2 5 3" xfId="22653" xr:uid="{9E7B8F80-77F0-4DCF-902E-F1FF1C8A8716}"/>
    <cellStyle name="Currency 5 4 2 2 5 3 2" xfId="36345" xr:uid="{A5DC22DD-6EFD-4C66-9F86-50A1899B5C4B}"/>
    <cellStyle name="Currency 5 4 2 2 5 3 3" xfId="51228" xr:uid="{07AEF3C4-B6A7-4410-A463-63C1977D9ECA}"/>
    <cellStyle name="Currency 5 4 2 2 5 4" xfId="15809" xr:uid="{DA14599B-4293-4EA1-BDAC-6B7177E5A193}"/>
    <cellStyle name="Currency 5 4 2 2 5 5" xfId="29499" xr:uid="{4D241F48-089E-4D39-9A3B-5DC5FB646297}"/>
    <cellStyle name="Currency 5 4 2 2 5 6" xfId="44382" xr:uid="{4F23A515-8014-4330-A71F-12C28CC2C34B}"/>
    <cellStyle name="Currency 5 4 2 2 6" xfId="10673" xr:uid="{0338D18C-C23F-42C5-9B9F-FDD8AC79E74B}"/>
    <cellStyle name="Currency 5 4 2 2 6 2" xfId="24363" xr:uid="{D3AF55DC-E74B-49B4-9AF6-6485FE8C7385}"/>
    <cellStyle name="Currency 5 4 2 2 6 2 2" xfId="38055" xr:uid="{45C3AD38-C383-4E72-A61E-E0863D4DDCCE}"/>
    <cellStyle name="Currency 5 4 2 2 6 2 3" xfId="52938" xr:uid="{C1C34DB6-5385-4A1B-A9FB-4CB1B1350631}"/>
    <cellStyle name="Currency 5 4 2 2 6 3" xfId="17519" xr:uid="{4776F78B-2595-4C1C-B9CA-ADC96C4508B0}"/>
    <cellStyle name="Currency 5 4 2 2 6 4" xfId="31209" xr:uid="{91A3C412-0205-4F03-8349-EF397DDD7482}"/>
    <cellStyle name="Currency 5 4 2 2 6 5" xfId="46092" xr:uid="{A5CABBA1-CF04-485B-B5EC-EB3E15A8B23C}"/>
    <cellStyle name="Currency 5 4 2 2 7" xfId="20941" xr:uid="{59318213-1E56-4FF6-ACDD-0487E6EA399F}"/>
    <cellStyle name="Currency 5 4 2 2 7 2" xfId="34633" xr:uid="{1ED493E7-15A5-4CC8-80D5-26EFEF1D7ACD}"/>
    <cellStyle name="Currency 5 4 2 2 7 3" xfId="49516" xr:uid="{2D9F7FAC-2E9C-46D6-8F31-2FBC97BA49D5}"/>
    <cellStyle name="Currency 5 4 2 2 8" xfId="14097" xr:uid="{39FBBF37-BC68-4646-8CB5-21A5A3535BEE}"/>
    <cellStyle name="Currency 5 4 2 2 9" xfId="27787" xr:uid="{2F489EBD-8C1A-4AA9-AC93-B57883DD8E3E}"/>
    <cellStyle name="Currency 5 4 2 3" xfId="7255" xr:uid="{514B8A07-C5CD-41E9-9DA0-E28F36CDC326}"/>
    <cellStyle name="Currency 5 4 2 3 10" xfId="42675" xr:uid="{A3FA7ECB-602F-4D3F-8C98-2559D0F2BC19}"/>
    <cellStyle name="Currency 5 4 2 3 2" xfId="7256" xr:uid="{4C6119C1-7D54-41DB-BEC6-D4D9A658D78B}"/>
    <cellStyle name="Currency 5 4 2 3 2 2" xfId="7257" xr:uid="{96E741E5-BC27-4E3B-8F9B-174CE2868787}"/>
    <cellStyle name="Currency 5 4 2 3 2 2 2" xfId="8970" xr:uid="{C223EA99-B030-4337-B667-BD93AF830D2C}"/>
    <cellStyle name="Currency 5 4 2 3 2 2 2 2" xfId="12392" xr:uid="{798B8660-738B-44A7-9F9B-9D22E07F9731}"/>
    <cellStyle name="Currency 5 4 2 3 2 2 2 2 2" xfId="26082" xr:uid="{7E2A6C26-57BA-4C9E-B529-F199E99A8E6C}"/>
    <cellStyle name="Currency 5 4 2 3 2 2 2 2 2 2" xfId="39774" xr:uid="{5AB06BE5-8CAA-4E93-B625-39BCA627B671}"/>
    <cellStyle name="Currency 5 4 2 3 2 2 2 2 2 3" xfId="54657" xr:uid="{05B575F3-023B-420C-813F-F96B6772FEAA}"/>
    <cellStyle name="Currency 5 4 2 3 2 2 2 2 3" xfId="19238" xr:uid="{A6FA0E97-653C-4227-880D-F3296B20DEE7}"/>
    <cellStyle name="Currency 5 4 2 3 2 2 2 2 4" xfId="32928" xr:uid="{B29DDA43-023D-4A62-9138-F8F5595F8CAF}"/>
    <cellStyle name="Currency 5 4 2 3 2 2 2 2 5" xfId="47811" xr:uid="{BF53B3C4-D4DE-4C9A-A6D1-81F26F9CD060}"/>
    <cellStyle name="Currency 5 4 2 3 2 2 2 3" xfId="22660" xr:uid="{2B824C07-73DE-4C60-9D03-BBCC8FBE3714}"/>
    <cellStyle name="Currency 5 4 2 3 2 2 2 3 2" xfId="36352" xr:uid="{C3A1A50F-356B-416D-82E5-B605D5940759}"/>
    <cellStyle name="Currency 5 4 2 3 2 2 2 3 3" xfId="51235" xr:uid="{8CDED3EE-15E5-415E-806E-C983A05F0300}"/>
    <cellStyle name="Currency 5 4 2 3 2 2 2 4" xfId="15816" xr:uid="{E44F2729-C7B5-447F-BA5F-D46F64F0BABA}"/>
    <cellStyle name="Currency 5 4 2 3 2 2 2 5" xfId="29506" xr:uid="{4CF7F602-6BB5-431E-9B2B-B383698EA593}"/>
    <cellStyle name="Currency 5 4 2 3 2 2 2 6" xfId="44389" xr:uid="{AF033D31-F824-4B26-917D-969441F61B75}"/>
    <cellStyle name="Currency 5 4 2 3 2 2 3" xfId="10680" xr:uid="{7868F6F3-228F-4C0C-BCB3-B323BD855D8B}"/>
    <cellStyle name="Currency 5 4 2 3 2 2 3 2" xfId="24370" xr:uid="{BDF2FE32-F6A8-45C1-9F57-99DF5C8A7A95}"/>
    <cellStyle name="Currency 5 4 2 3 2 2 3 2 2" xfId="38062" xr:uid="{AA138F14-B9E9-433E-8ACD-353D0B712D16}"/>
    <cellStyle name="Currency 5 4 2 3 2 2 3 2 3" xfId="52945" xr:uid="{8BE3BCFE-09ED-4215-82CB-90F57485EA37}"/>
    <cellStyle name="Currency 5 4 2 3 2 2 3 3" xfId="17526" xr:uid="{FFBF35A0-E64E-4891-B3B9-BBC14F1241D4}"/>
    <cellStyle name="Currency 5 4 2 3 2 2 3 4" xfId="31216" xr:uid="{9E92651C-4356-4928-BD19-4ED1B87F43E6}"/>
    <cellStyle name="Currency 5 4 2 3 2 2 3 5" xfId="46099" xr:uid="{46B1551C-9B48-4B8F-AB77-B22B3F50F3FC}"/>
    <cellStyle name="Currency 5 4 2 3 2 2 4" xfId="20948" xr:uid="{0AD5359C-60C9-4FEC-8D53-324C37278AD7}"/>
    <cellStyle name="Currency 5 4 2 3 2 2 4 2" xfId="34640" xr:uid="{C142FE73-408E-4AF7-8F39-EA8CCA60997F}"/>
    <cellStyle name="Currency 5 4 2 3 2 2 4 3" xfId="49523" xr:uid="{3FE5DD66-8EB2-4E9C-A78F-E58F6F32462B}"/>
    <cellStyle name="Currency 5 4 2 3 2 2 5" xfId="14104" xr:uid="{A455459C-3DB7-466D-A3D2-B82F63281BF1}"/>
    <cellStyle name="Currency 5 4 2 3 2 2 6" xfId="27794" xr:uid="{62712A3D-519A-4637-BACC-7E7EA242EF5B}"/>
    <cellStyle name="Currency 5 4 2 3 2 2 7" xfId="42677" xr:uid="{4EA8916C-A528-4DC4-B056-3C1987DED51F}"/>
    <cellStyle name="Currency 5 4 2 3 2 3" xfId="8969" xr:uid="{576F0CA5-A2CA-40B8-83D7-6035741A7CE9}"/>
    <cellStyle name="Currency 5 4 2 3 2 3 2" xfId="12391" xr:uid="{ABD3A1F9-6ECB-4569-8BEB-18BE77887697}"/>
    <cellStyle name="Currency 5 4 2 3 2 3 2 2" xfId="26081" xr:uid="{28ECE588-4652-410C-BE6C-44FF0515CD77}"/>
    <cellStyle name="Currency 5 4 2 3 2 3 2 2 2" xfId="39773" xr:uid="{FFD38041-96AD-419F-B50A-D9117BB2A3C1}"/>
    <cellStyle name="Currency 5 4 2 3 2 3 2 2 3" xfId="54656" xr:uid="{9C5E6C5F-FFC3-46D4-8FCA-47CBA2196475}"/>
    <cellStyle name="Currency 5 4 2 3 2 3 2 3" xfId="19237" xr:uid="{22D75BA7-2152-40D3-8C3B-F0B43660FFC9}"/>
    <cellStyle name="Currency 5 4 2 3 2 3 2 4" xfId="32927" xr:uid="{D6F3F548-FC1C-48F7-8F45-8A0579BB2F0D}"/>
    <cellStyle name="Currency 5 4 2 3 2 3 2 5" xfId="47810" xr:uid="{6F823F6F-E3AF-4BDA-B225-8263D48CB23B}"/>
    <cellStyle name="Currency 5 4 2 3 2 3 3" xfId="22659" xr:uid="{07DB72E5-4A30-4EDC-8F74-302A8DDEBED7}"/>
    <cellStyle name="Currency 5 4 2 3 2 3 3 2" xfId="36351" xr:uid="{D12FE70B-C84E-4024-BBB8-797B34EB76FF}"/>
    <cellStyle name="Currency 5 4 2 3 2 3 3 3" xfId="51234" xr:uid="{21F2D257-3788-4D65-8E58-8E344BEB0199}"/>
    <cellStyle name="Currency 5 4 2 3 2 3 4" xfId="15815" xr:uid="{E73FC07D-EF92-41DC-89A9-37BB36A97CA6}"/>
    <cellStyle name="Currency 5 4 2 3 2 3 5" xfId="29505" xr:uid="{5307B0D2-87A1-48EB-9B3D-DF5C7FBF5A33}"/>
    <cellStyle name="Currency 5 4 2 3 2 3 6" xfId="44388" xr:uid="{1B554AA7-DF59-4FDD-9783-C44C5894565E}"/>
    <cellStyle name="Currency 5 4 2 3 2 4" xfId="10679" xr:uid="{61EC07E3-161F-4001-8B07-FFB9412526C3}"/>
    <cellStyle name="Currency 5 4 2 3 2 4 2" xfId="24369" xr:uid="{93C66464-5607-47BA-8743-72F5646F17A9}"/>
    <cellStyle name="Currency 5 4 2 3 2 4 2 2" xfId="38061" xr:uid="{1456B7A9-C6EC-41C6-BDE7-6B4B979A865C}"/>
    <cellStyle name="Currency 5 4 2 3 2 4 2 3" xfId="52944" xr:uid="{EB4EDCE1-1342-4845-8F91-C66BD1EB315A}"/>
    <cellStyle name="Currency 5 4 2 3 2 4 3" xfId="17525" xr:uid="{3ACFC5C5-0004-49A5-9DF9-1BE3450359FC}"/>
    <cellStyle name="Currency 5 4 2 3 2 4 4" xfId="31215" xr:uid="{99BC6C2C-6754-41E2-A0BA-6BC026089489}"/>
    <cellStyle name="Currency 5 4 2 3 2 4 5" xfId="46098" xr:uid="{CF4505B5-4202-40A5-A9CC-BA47C662BF2B}"/>
    <cellStyle name="Currency 5 4 2 3 2 5" xfId="20947" xr:uid="{47CC5E63-CD6E-49DC-9A62-C5DB5C4203B2}"/>
    <cellStyle name="Currency 5 4 2 3 2 5 2" xfId="34639" xr:uid="{010646B6-D6CF-424C-98E4-9C93F684A8F9}"/>
    <cellStyle name="Currency 5 4 2 3 2 5 3" xfId="49522" xr:uid="{E0C411EA-FCC7-4359-93A9-CBF3C51DAD2E}"/>
    <cellStyle name="Currency 5 4 2 3 2 6" xfId="14103" xr:uid="{BDF8E19C-F1B2-4245-AAC0-85A4E3836645}"/>
    <cellStyle name="Currency 5 4 2 3 2 7" xfId="27793" xr:uid="{60646972-62C2-4042-BFA6-CF4022159728}"/>
    <cellStyle name="Currency 5 4 2 3 2 8" xfId="42676" xr:uid="{939808AD-EDFF-41FA-987E-C08C11923C5E}"/>
    <cellStyle name="Currency 5 4 2 3 3" xfId="7258" xr:uid="{54C25589-7E81-45FD-9C55-6812D1FF6302}"/>
    <cellStyle name="Currency 5 4 2 3 3 2" xfId="8971" xr:uid="{73D844F4-804F-4B75-B793-21C0F07B2674}"/>
    <cellStyle name="Currency 5 4 2 3 3 2 2" xfId="12393" xr:uid="{BE488719-4900-4D85-A5B9-914DAC8D0739}"/>
    <cellStyle name="Currency 5 4 2 3 3 2 2 2" xfId="26083" xr:uid="{8DF7745C-AE5E-4D58-BF98-BCB01228F6FD}"/>
    <cellStyle name="Currency 5 4 2 3 3 2 2 2 2" xfId="39775" xr:uid="{529FA310-FB05-4F85-BB80-8C1D5709544C}"/>
    <cellStyle name="Currency 5 4 2 3 3 2 2 2 3" xfId="54658" xr:uid="{86787663-2758-41CC-AE6C-7A9AC91FB648}"/>
    <cellStyle name="Currency 5 4 2 3 3 2 2 3" xfId="19239" xr:uid="{8F85BF5D-8E1D-4749-A0CE-ED8367476A0B}"/>
    <cellStyle name="Currency 5 4 2 3 3 2 2 4" xfId="32929" xr:uid="{FD9BC830-CAB5-4EE2-9DCC-70923E237FD3}"/>
    <cellStyle name="Currency 5 4 2 3 3 2 2 5" xfId="47812" xr:uid="{0417E83D-AD5E-4FEE-AFD8-744CA14A4AA2}"/>
    <cellStyle name="Currency 5 4 2 3 3 2 3" xfId="22661" xr:uid="{9636965F-D6AB-4937-932E-7F637CF2A10F}"/>
    <cellStyle name="Currency 5 4 2 3 3 2 3 2" xfId="36353" xr:uid="{0B318061-49F5-4C24-BCF0-174841C7E56F}"/>
    <cellStyle name="Currency 5 4 2 3 3 2 3 3" xfId="51236" xr:uid="{5EB56418-1F64-460C-91C7-9CD4ED08BA2E}"/>
    <cellStyle name="Currency 5 4 2 3 3 2 4" xfId="15817" xr:uid="{9D8671BD-AE77-41C3-BF35-4DE7F47CA505}"/>
    <cellStyle name="Currency 5 4 2 3 3 2 5" xfId="29507" xr:uid="{9490AEE0-09B3-46B7-90E9-3AE4F28A3CF2}"/>
    <cellStyle name="Currency 5 4 2 3 3 2 6" xfId="44390" xr:uid="{F42E87ED-BF58-431F-A278-F968B3A1C86A}"/>
    <cellStyle name="Currency 5 4 2 3 3 3" xfId="10681" xr:uid="{0CA6E0F7-DE5D-4E81-A0D2-2CE3CA1EC388}"/>
    <cellStyle name="Currency 5 4 2 3 3 3 2" xfId="24371" xr:uid="{C26DFBB3-E658-4195-B71F-B7ADBD8B5FE6}"/>
    <cellStyle name="Currency 5 4 2 3 3 3 2 2" xfId="38063" xr:uid="{C17467D4-C5CE-4849-903B-94F43EE9FA11}"/>
    <cellStyle name="Currency 5 4 2 3 3 3 2 3" xfId="52946" xr:uid="{143AF2CA-3D73-49C1-A147-8198662D077F}"/>
    <cellStyle name="Currency 5 4 2 3 3 3 3" xfId="17527" xr:uid="{956AF654-82D9-4754-8AA9-9517440D01B9}"/>
    <cellStyle name="Currency 5 4 2 3 3 3 4" xfId="31217" xr:uid="{B1C1322D-DBE8-4522-8D61-502D08E86F59}"/>
    <cellStyle name="Currency 5 4 2 3 3 3 5" xfId="46100" xr:uid="{28C35C61-7938-4F36-A0F0-4E88BAABAFB1}"/>
    <cellStyle name="Currency 5 4 2 3 3 4" xfId="20949" xr:uid="{22CF8176-FDA5-45B5-A9C7-8F0A5868AEE6}"/>
    <cellStyle name="Currency 5 4 2 3 3 4 2" xfId="34641" xr:uid="{948CAD77-9D97-4E07-A1E1-C3DF5F0AD867}"/>
    <cellStyle name="Currency 5 4 2 3 3 4 3" xfId="49524" xr:uid="{66829F23-FD96-4E06-8586-EF490A69E27B}"/>
    <cellStyle name="Currency 5 4 2 3 3 5" xfId="14105" xr:uid="{BB71479A-45F9-43B7-A003-973FA958682D}"/>
    <cellStyle name="Currency 5 4 2 3 3 6" xfId="27795" xr:uid="{BD72A8C0-EEFB-48AA-9672-FF5F69EB6234}"/>
    <cellStyle name="Currency 5 4 2 3 3 7" xfId="42678" xr:uid="{C9AE597F-8E3F-48BC-B105-7510332232DB}"/>
    <cellStyle name="Currency 5 4 2 3 4" xfId="7259" xr:uid="{512DA3E4-47AD-4CB4-A816-D1F633F8676C}"/>
    <cellStyle name="Currency 5 4 2 3 4 2" xfId="8972" xr:uid="{3CA1996E-8CFB-44F0-8B80-245C59BFB314}"/>
    <cellStyle name="Currency 5 4 2 3 4 2 2" xfId="12394" xr:uid="{C5616E72-A00D-4AD6-89FC-937E4F789EBC}"/>
    <cellStyle name="Currency 5 4 2 3 4 2 2 2" xfId="26084" xr:uid="{F2DE91BC-03B2-4699-A7A4-753362866CE4}"/>
    <cellStyle name="Currency 5 4 2 3 4 2 2 2 2" xfId="39776" xr:uid="{03396358-212A-4206-A1C1-54424765E913}"/>
    <cellStyle name="Currency 5 4 2 3 4 2 2 2 3" xfId="54659" xr:uid="{E4D51B87-E4FD-4614-BCE5-77D3948712BE}"/>
    <cellStyle name="Currency 5 4 2 3 4 2 2 3" xfId="19240" xr:uid="{7386D528-7E74-47B6-957A-47C2D2D5237C}"/>
    <cellStyle name="Currency 5 4 2 3 4 2 2 4" xfId="32930" xr:uid="{8FCA67E8-FC00-4A7D-AD8E-CA98004C0F5C}"/>
    <cellStyle name="Currency 5 4 2 3 4 2 2 5" xfId="47813" xr:uid="{FDCC5C49-C400-4954-83AB-CB6331A52A4A}"/>
    <cellStyle name="Currency 5 4 2 3 4 2 3" xfId="22662" xr:uid="{E47D37BB-81FD-4876-9825-BA947E3A1C64}"/>
    <cellStyle name="Currency 5 4 2 3 4 2 3 2" xfId="36354" xr:uid="{5E446543-AD4D-4839-95A4-0A27EA0BD7A2}"/>
    <cellStyle name="Currency 5 4 2 3 4 2 3 3" xfId="51237" xr:uid="{F9D06CF6-6587-4F57-A58F-1CBCD08AED44}"/>
    <cellStyle name="Currency 5 4 2 3 4 2 4" xfId="15818" xr:uid="{AC1E53C0-FA09-4A43-9E4B-522F8B87EE2E}"/>
    <cellStyle name="Currency 5 4 2 3 4 2 5" xfId="29508" xr:uid="{9F53D3DB-BD38-471C-A12C-D60BDB4665D0}"/>
    <cellStyle name="Currency 5 4 2 3 4 2 6" xfId="44391" xr:uid="{0725E855-E404-43B4-813F-F3F09FDD1244}"/>
    <cellStyle name="Currency 5 4 2 3 4 3" xfId="10682" xr:uid="{09B9C900-2873-47B3-B095-9F87FF2C8955}"/>
    <cellStyle name="Currency 5 4 2 3 4 3 2" xfId="24372" xr:uid="{678A4EB3-E70B-4063-85D1-9DB2B16A2F6A}"/>
    <cellStyle name="Currency 5 4 2 3 4 3 2 2" xfId="38064" xr:uid="{2FAD5506-BCBC-41D1-8423-E7ECE7D4102E}"/>
    <cellStyle name="Currency 5 4 2 3 4 3 2 3" xfId="52947" xr:uid="{407B9002-3034-4980-B94B-0582AB0F4AE5}"/>
    <cellStyle name="Currency 5 4 2 3 4 3 3" xfId="17528" xr:uid="{50ACE15F-F660-4F48-8CB2-1C0983E452EE}"/>
    <cellStyle name="Currency 5 4 2 3 4 3 4" xfId="31218" xr:uid="{AEF7639F-9194-4231-997C-6AC6D2B53469}"/>
    <cellStyle name="Currency 5 4 2 3 4 3 5" xfId="46101" xr:uid="{08DDC1A4-AB2A-49FC-859E-C621E3B84DFE}"/>
    <cellStyle name="Currency 5 4 2 3 4 4" xfId="20950" xr:uid="{A1A2BC54-E55B-4031-80F1-B8EA0478B7CC}"/>
    <cellStyle name="Currency 5 4 2 3 4 4 2" xfId="34642" xr:uid="{3E907709-329D-44EB-8836-9A28A2A8636E}"/>
    <cellStyle name="Currency 5 4 2 3 4 4 3" xfId="49525" xr:uid="{CAEE5332-BDEB-4EE3-9ED7-08E7CD0454A9}"/>
    <cellStyle name="Currency 5 4 2 3 4 5" xfId="14106" xr:uid="{C1D9F55E-E919-4516-AE20-43F5AA00D5E8}"/>
    <cellStyle name="Currency 5 4 2 3 4 6" xfId="27796" xr:uid="{F599038E-5112-4845-9BE4-C8F7916A919A}"/>
    <cellStyle name="Currency 5 4 2 3 4 7" xfId="42679" xr:uid="{D6C8128E-FC5C-4C3C-A989-FD76644E33FA}"/>
    <cellStyle name="Currency 5 4 2 3 5" xfId="8968" xr:uid="{33C4817A-4879-4217-8C1B-92469F8AA94C}"/>
    <cellStyle name="Currency 5 4 2 3 5 2" xfId="12390" xr:uid="{C2959E51-A9B6-468E-9E75-F46364A7B9FF}"/>
    <cellStyle name="Currency 5 4 2 3 5 2 2" xfId="26080" xr:uid="{39E9FB4D-5560-4F1C-80D1-F26DAE413D22}"/>
    <cellStyle name="Currency 5 4 2 3 5 2 2 2" xfId="39772" xr:uid="{BDA99E85-D5E2-4951-A958-1E3E5B8061F8}"/>
    <cellStyle name="Currency 5 4 2 3 5 2 2 3" xfId="54655" xr:uid="{9B3D8310-2518-4752-959C-3376595D492E}"/>
    <cellStyle name="Currency 5 4 2 3 5 2 3" xfId="19236" xr:uid="{7585EBFC-648D-43AB-9D70-0462DE38CE34}"/>
    <cellStyle name="Currency 5 4 2 3 5 2 4" xfId="32926" xr:uid="{31BE93A0-F7D4-40FD-AA1C-A4E71BE30461}"/>
    <cellStyle name="Currency 5 4 2 3 5 2 5" xfId="47809" xr:uid="{8B630DFE-0004-4153-A596-661A07EDBFF3}"/>
    <cellStyle name="Currency 5 4 2 3 5 3" xfId="22658" xr:uid="{228D0295-557B-4FB4-A455-1FA7C544ED85}"/>
    <cellStyle name="Currency 5 4 2 3 5 3 2" xfId="36350" xr:uid="{433E08D5-31A2-4C0A-9555-B8099584CFBE}"/>
    <cellStyle name="Currency 5 4 2 3 5 3 3" xfId="51233" xr:uid="{374C7DC6-C7BD-430F-AB9F-680925272CF8}"/>
    <cellStyle name="Currency 5 4 2 3 5 4" xfId="15814" xr:uid="{C6DCDE98-6FA4-4C55-A75A-241BC862DE77}"/>
    <cellStyle name="Currency 5 4 2 3 5 5" xfId="29504" xr:uid="{165F165F-899D-4123-9CAF-562FB01A9E8C}"/>
    <cellStyle name="Currency 5 4 2 3 5 6" xfId="44387" xr:uid="{0749DE4D-696F-47B6-9BF3-09AB3D83748D}"/>
    <cellStyle name="Currency 5 4 2 3 6" xfId="10678" xr:uid="{0EE42267-B0B1-4F36-9F78-F7EC37BC4926}"/>
    <cellStyle name="Currency 5 4 2 3 6 2" xfId="24368" xr:uid="{86721FDF-CE5C-444B-A7C8-FC031CCB8A83}"/>
    <cellStyle name="Currency 5 4 2 3 6 2 2" xfId="38060" xr:uid="{D1B97608-6339-4D00-B2D7-4917AABDD9B0}"/>
    <cellStyle name="Currency 5 4 2 3 6 2 3" xfId="52943" xr:uid="{A3AF2352-B11B-4E98-990D-E5E215D9E4E8}"/>
    <cellStyle name="Currency 5 4 2 3 6 3" xfId="17524" xr:uid="{F82ACCD4-2099-4F6D-8B0F-69CC81449A51}"/>
    <cellStyle name="Currency 5 4 2 3 6 4" xfId="31214" xr:uid="{754165EE-20E3-4C26-ABE6-70A99E15FA9B}"/>
    <cellStyle name="Currency 5 4 2 3 6 5" xfId="46097" xr:uid="{8023B45A-1C85-49CB-B369-FB02D6092893}"/>
    <cellStyle name="Currency 5 4 2 3 7" xfId="20946" xr:uid="{0D4AFC84-3E85-4F8D-B6F5-84C81B0DDC14}"/>
    <cellStyle name="Currency 5 4 2 3 7 2" xfId="34638" xr:uid="{BD5BA483-E18B-47B9-81C5-7BB58BD1E92A}"/>
    <cellStyle name="Currency 5 4 2 3 7 3" xfId="49521" xr:uid="{58F76D0B-D9DA-455B-BDC3-5C0BF8AD3997}"/>
    <cellStyle name="Currency 5 4 2 3 8" xfId="14102" xr:uid="{9CDE2C71-BA43-40A7-B2E2-007E66D14095}"/>
    <cellStyle name="Currency 5 4 2 3 9" xfId="27792" xr:uid="{6F12A828-4F8C-4985-8A45-CBC1E1EB4667}"/>
    <cellStyle name="Currency 5 4 2 4" xfId="7260" xr:uid="{01D874D5-3F74-408D-A5CB-EFA19829D615}"/>
    <cellStyle name="Currency 5 4 2 4 2" xfId="7261" xr:uid="{4DA648DC-5E0C-43B2-AF55-E49D9205C04B}"/>
    <cellStyle name="Currency 5 4 2 4 2 2" xfId="8974" xr:uid="{0108BE20-04F2-4F5E-B96A-4441E77F7EDF}"/>
    <cellStyle name="Currency 5 4 2 4 2 2 2" xfId="12396" xr:uid="{B44CA781-3218-4040-B200-6B11EC79F8CA}"/>
    <cellStyle name="Currency 5 4 2 4 2 2 2 2" xfId="26086" xr:uid="{58B64333-2B1A-4328-92F6-024ACFE39193}"/>
    <cellStyle name="Currency 5 4 2 4 2 2 2 2 2" xfId="39778" xr:uid="{B639A019-CF57-4239-904C-D4B7C2F76964}"/>
    <cellStyle name="Currency 5 4 2 4 2 2 2 2 3" xfId="54661" xr:uid="{6D0D43A5-03A6-46CB-AA01-101741E9358A}"/>
    <cellStyle name="Currency 5 4 2 4 2 2 2 3" xfId="19242" xr:uid="{76E97F5B-92D0-40DA-B058-9F2F166D317F}"/>
    <cellStyle name="Currency 5 4 2 4 2 2 2 4" xfId="32932" xr:uid="{2C47454B-6AB3-4BAF-AF73-3A94B2E14F49}"/>
    <cellStyle name="Currency 5 4 2 4 2 2 2 5" xfId="47815" xr:uid="{90D441E5-2CA7-4AB4-BB34-395669768C89}"/>
    <cellStyle name="Currency 5 4 2 4 2 2 3" xfId="22664" xr:uid="{49662B25-0EB5-46F2-A3CE-78431C1F7A30}"/>
    <cellStyle name="Currency 5 4 2 4 2 2 3 2" xfId="36356" xr:uid="{7E5F37C9-3841-432A-BFE0-9A99895B94E5}"/>
    <cellStyle name="Currency 5 4 2 4 2 2 3 3" xfId="51239" xr:uid="{C8BE337D-F5C3-4A4D-ABEA-92701F6E47CC}"/>
    <cellStyle name="Currency 5 4 2 4 2 2 4" xfId="15820" xr:uid="{8D048C59-0CF2-4E84-93D8-C2AB917854D5}"/>
    <cellStyle name="Currency 5 4 2 4 2 2 5" xfId="29510" xr:uid="{70BC5F4C-D2D3-43AD-A12D-229E34096F21}"/>
    <cellStyle name="Currency 5 4 2 4 2 2 6" xfId="44393" xr:uid="{E29E54E8-AC9B-49BA-93F2-16DB58D3F86A}"/>
    <cellStyle name="Currency 5 4 2 4 2 3" xfId="10684" xr:uid="{DA6F6573-8E7F-4B17-B22D-19545B92AD95}"/>
    <cellStyle name="Currency 5 4 2 4 2 3 2" xfId="24374" xr:uid="{1E6F6157-FCF9-45BF-8A00-2F0AB8C93E5F}"/>
    <cellStyle name="Currency 5 4 2 4 2 3 2 2" xfId="38066" xr:uid="{8DAA053C-BEA8-480D-9D44-52042BC07774}"/>
    <cellStyle name="Currency 5 4 2 4 2 3 2 3" xfId="52949" xr:uid="{5493B497-5D04-4F77-B7E7-8059A801741F}"/>
    <cellStyle name="Currency 5 4 2 4 2 3 3" xfId="17530" xr:uid="{1D52AB2F-362C-423A-B120-73CE32147350}"/>
    <cellStyle name="Currency 5 4 2 4 2 3 4" xfId="31220" xr:uid="{38B186AC-952E-419D-8CF1-16E8118BB0B1}"/>
    <cellStyle name="Currency 5 4 2 4 2 3 5" xfId="46103" xr:uid="{629409C3-E0E3-487E-978B-54ABF10CFD63}"/>
    <cellStyle name="Currency 5 4 2 4 2 4" xfId="20952" xr:uid="{F5DFC800-1FB6-438B-BC31-5D02735A9D56}"/>
    <cellStyle name="Currency 5 4 2 4 2 4 2" xfId="34644" xr:uid="{A27C277F-4999-4A37-9E70-1DD1400E2D95}"/>
    <cellStyle name="Currency 5 4 2 4 2 4 3" xfId="49527" xr:uid="{DDE29A8F-554A-463F-8F62-13DECE28D40B}"/>
    <cellStyle name="Currency 5 4 2 4 2 5" xfId="14108" xr:uid="{DB1D5B4D-97CD-475B-8251-5160448E330D}"/>
    <cellStyle name="Currency 5 4 2 4 2 6" xfId="27798" xr:uid="{3A3288AB-9ACC-40ED-A4CA-3E3A6B080652}"/>
    <cellStyle name="Currency 5 4 2 4 2 7" xfId="42681" xr:uid="{AE219694-EF16-4DCC-8706-63885BEDC7D0}"/>
    <cellStyle name="Currency 5 4 2 4 3" xfId="8973" xr:uid="{65909B82-EE89-4AC0-8DB2-B57C1509053B}"/>
    <cellStyle name="Currency 5 4 2 4 3 2" xfId="12395" xr:uid="{EFB1F42E-7B2D-429F-A752-E769C8214287}"/>
    <cellStyle name="Currency 5 4 2 4 3 2 2" xfId="26085" xr:uid="{80E5E564-9530-493D-82FF-BDEE60EC325F}"/>
    <cellStyle name="Currency 5 4 2 4 3 2 2 2" xfId="39777" xr:uid="{22A054F5-4B6B-43EF-BED1-D1ED10B70328}"/>
    <cellStyle name="Currency 5 4 2 4 3 2 2 3" xfId="54660" xr:uid="{A38B9468-0FA8-4E11-B570-E30534903722}"/>
    <cellStyle name="Currency 5 4 2 4 3 2 3" xfId="19241" xr:uid="{F646CB62-0DC5-49C6-AB1C-C4F1A71F3DFC}"/>
    <cellStyle name="Currency 5 4 2 4 3 2 4" xfId="32931" xr:uid="{C4E844B4-3F07-4E84-B67A-071DF9DFD432}"/>
    <cellStyle name="Currency 5 4 2 4 3 2 5" xfId="47814" xr:uid="{D63C4EA1-4862-4FA0-8B8F-CC69E62DF0D5}"/>
    <cellStyle name="Currency 5 4 2 4 3 3" xfId="22663" xr:uid="{210961DC-F9B2-4FDF-B15E-0EB8D7A6ECC7}"/>
    <cellStyle name="Currency 5 4 2 4 3 3 2" xfId="36355" xr:uid="{2B2887C2-2525-404F-A966-DE6860693AF2}"/>
    <cellStyle name="Currency 5 4 2 4 3 3 3" xfId="51238" xr:uid="{E7EF1191-3F2F-4C65-BC2F-B5FA03F3FA61}"/>
    <cellStyle name="Currency 5 4 2 4 3 4" xfId="15819" xr:uid="{964740CB-5DD0-427F-895C-F28EE1E3732C}"/>
    <cellStyle name="Currency 5 4 2 4 3 5" xfId="29509" xr:uid="{DD2F6C84-F79B-40DE-8539-B5D34A4A77B0}"/>
    <cellStyle name="Currency 5 4 2 4 3 6" xfId="44392" xr:uid="{26A3EE8F-CEDD-4384-B31E-5B08CB041416}"/>
    <cellStyle name="Currency 5 4 2 4 4" xfId="10683" xr:uid="{2D510AA0-F639-491E-B265-75703987F987}"/>
    <cellStyle name="Currency 5 4 2 4 4 2" xfId="24373" xr:uid="{0C302907-E985-4DE8-B99E-B2C49464A9E4}"/>
    <cellStyle name="Currency 5 4 2 4 4 2 2" xfId="38065" xr:uid="{4CB132B9-CBE1-4839-B0EE-EF09A1002330}"/>
    <cellStyle name="Currency 5 4 2 4 4 2 3" xfId="52948" xr:uid="{147920BB-5B0D-4E4A-AC3A-5B7F2C91757A}"/>
    <cellStyle name="Currency 5 4 2 4 4 3" xfId="17529" xr:uid="{0674905B-AEE4-4E1E-9386-DB4D7F868CD6}"/>
    <cellStyle name="Currency 5 4 2 4 4 4" xfId="31219" xr:uid="{6726EF93-FD09-4B8C-A2A6-EB070FACFB83}"/>
    <cellStyle name="Currency 5 4 2 4 4 5" xfId="46102" xr:uid="{4E178FAA-3396-46ED-B6BC-B8705BC3A354}"/>
    <cellStyle name="Currency 5 4 2 4 5" xfId="20951" xr:uid="{948CDFC4-D396-433A-92F5-087B981434B6}"/>
    <cellStyle name="Currency 5 4 2 4 5 2" xfId="34643" xr:uid="{07A39C69-BD6E-48DC-8189-40F698197602}"/>
    <cellStyle name="Currency 5 4 2 4 5 3" xfId="49526" xr:uid="{F53EED9A-7234-44DD-B88F-48CEB4EF8E4A}"/>
    <cellStyle name="Currency 5 4 2 4 6" xfId="14107" xr:uid="{B338C1D4-0B6D-4997-BAE4-1330DE9BA855}"/>
    <cellStyle name="Currency 5 4 2 4 7" xfId="27797" xr:uid="{759DE94E-2E79-4EC5-950A-40A481517F2D}"/>
    <cellStyle name="Currency 5 4 2 4 8" xfId="42680" xr:uid="{BCFC2A93-A607-425B-B0EB-B5C913ED4ED8}"/>
    <cellStyle name="Currency 5 4 2 5" xfId="7262" xr:uid="{60D481D8-A722-459D-9C21-D287530B3A40}"/>
    <cellStyle name="Currency 5 4 2 5 2" xfId="8975" xr:uid="{8FDCBDAA-902A-43C6-922B-3CC0AEDF8372}"/>
    <cellStyle name="Currency 5 4 2 5 2 2" xfId="12397" xr:uid="{4D193EA8-696A-42EE-AB16-665141B2DDA9}"/>
    <cellStyle name="Currency 5 4 2 5 2 2 2" xfId="26087" xr:uid="{D2EFE356-37A1-4845-8B61-7CC4A7B4831A}"/>
    <cellStyle name="Currency 5 4 2 5 2 2 2 2" xfId="39779" xr:uid="{3589C44A-0B2D-4970-87FB-BED29FCA034E}"/>
    <cellStyle name="Currency 5 4 2 5 2 2 2 3" xfId="54662" xr:uid="{9A6FDD63-EF25-488F-A2E0-D3586C6448C3}"/>
    <cellStyle name="Currency 5 4 2 5 2 2 3" xfId="19243" xr:uid="{DD432D23-71AF-44F2-B865-1335DBC61FA9}"/>
    <cellStyle name="Currency 5 4 2 5 2 2 4" xfId="32933" xr:uid="{8978FC59-621F-4EEE-AB71-A81FD2546F25}"/>
    <cellStyle name="Currency 5 4 2 5 2 2 5" xfId="47816" xr:uid="{EC57D174-17F5-4817-946A-4A41733D8279}"/>
    <cellStyle name="Currency 5 4 2 5 2 3" xfId="22665" xr:uid="{1A3B2409-F050-47A1-BC7C-F6158C38CAD3}"/>
    <cellStyle name="Currency 5 4 2 5 2 3 2" xfId="36357" xr:uid="{63C57792-E1D3-4C01-8201-B53667BA6742}"/>
    <cellStyle name="Currency 5 4 2 5 2 3 3" xfId="51240" xr:uid="{2D1788B9-0F4B-476A-A5A0-554353060F60}"/>
    <cellStyle name="Currency 5 4 2 5 2 4" xfId="15821" xr:uid="{B8814EDE-1D28-4458-A207-4C25FBC5C990}"/>
    <cellStyle name="Currency 5 4 2 5 2 5" xfId="29511" xr:uid="{1787BB98-FF52-467F-8211-4D3D1D4FA281}"/>
    <cellStyle name="Currency 5 4 2 5 2 6" xfId="44394" xr:uid="{AB6FA29D-DADD-414B-8DF0-4882F971A10C}"/>
    <cellStyle name="Currency 5 4 2 5 3" xfId="10685" xr:uid="{D83832CD-ABC5-480B-BAF7-D9C1C1E3AC44}"/>
    <cellStyle name="Currency 5 4 2 5 3 2" xfId="24375" xr:uid="{917F266F-3D18-4005-8F89-B2642052CFB0}"/>
    <cellStyle name="Currency 5 4 2 5 3 2 2" xfId="38067" xr:uid="{44E1ACBE-B9A9-458A-88F9-6EBE9BC117F3}"/>
    <cellStyle name="Currency 5 4 2 5 3 2 3" xfId="52950" xr:uid="{2AD7FCC8-ABD8-4EC0-84FE-CEC3F5408C6E}"/>
    <cellStyle name="Currency 5 4 2 5 3 3" xfId="17531" xr:uid="{E0995321-5ED2-480A-9EC2-2E55F33BAA0A}"/>
    <cellStyle name="Currency 5 4 2 5 3 4" xfId="31221" xr:uid="{C92EDBCD-C92A-4DB7-A827-E2C96CCEEC8C}"/>
    <cellStyle name="Currency 5 4 2 5 3 5" xfId="46104" xr:uid="{E4ACBFDE-9724-41C1-A3DE-4799DE0BCE26}"/>
    <cellStyle name="Currency 5 4 2 5 4" xfId="20953" xr:uid="{F4EEF33F-41F5-4180-8BC7-57AD00A8B92E}"/>
    <cellStyle name="Currency 5 4 2 5 4 2" xfId="34645" xr:uid="{81F9C3E2-A724-409B-BA79-9BA144FDF6F3}"/>
    <cellStyle name="Currency 5 4 2 5 4 3" xfId="49528" xr:uid="{7E7D82A0-62BD-48B6-9F95-579DDAFEDBE8}"/>
    <cellStyle name="Currency 5 4 2 5 5" xfId="14109" xr:uid="{0E306166-6E98-4C87-BF12-D8D39110396C}"/>
    <cellStyle name="Currency 5 4 2 5 6" xfId="27799" xr:uid="{713A5017-C122-42FC-9192-3AEC6CF3F2C5}"/>
    <cellStyle name="Currency 5 4 2 5 7" xfId="42682" xr:uid="{DA20187C-9C4D-4AB9-8A02-529B456BE1AE}"/>
    <cellStyle name="Currency 5 4 2 6" xfId="7263" xr:uid="{43538723-547D-425B-BF06-696C94259CD1}"/>
    <cellStyle name="Currency 5 4 2 6 2" xfId="8976" xr:uid="{B3651E7C-789E-4CD7-95EF-7F882DA3DB14}"/>
    <cellStyle name="Currency 5 4 2 6 2 2" xfId="12398" xr:uid="{0605CF3E-D354-41DD-A65A-FA97831B7F7E}"/>
    <cellStyle name="Currency 5 4 2 6 2 2 2" xfId="26088" xr:uid="{BA8EFC51-FD71-4AB1-8467-D9771DACCFA3}"/>
    <cellStyle name="Currency 5 4 2 6 2 2 2 2" xfId="39780" xr:uid="{9520985D-6C47-47AC-86F1-BECC0CDA6A2A}"/>
    <cellStyle name="Currency 5 4 2 6 2 2 2 3" xfId="54663" xr:uid="{D4D5505A-0B4C-497E-9EBB-402967FC955E}"/>
    <cellStyle name="Currency 5 4 2 6 2 2 3" xfId="19244" xr:uid="{D216D132-5B1D-4F10-8C19-66BA9505E77D}"/>
    <cellStyle name="Currency 5 4 2 6 2 2 4" xfId="32934" xr:uid="{D9513739-4CF1-4B28-AC56-3B31B970F229}"/>
    <cellStyle name="Currency 5 4 2 6 2 2 5" xfId="47817" xr:uid="{DC8CBC74-A129-47EC-B26E-A78ACEFD925C}"/>
    <cellStyle name="Currency 5 4 2 6 2 3" xfId="22666" xr:uid="{BF490B7E-8561-4986-B22D-44E37E500FD3}"/>
    <cellStyle name="Currency 5 4 2 6 2 3 2" xfId="36358" xr:uid="{58F5EACD-3628-42C8-8DA1-93DC5E7B53F1}"/>
    <cellStyle name="Currency 5 4 2 6 2 3 3" xfId="51241" xr:uid="{C5A830BC-B661-435C-B838-0847194287A5}"/>
    <cellStyle name="Currency 5 4 2 6 2 4" xfId="15822" xr:uid="{43AC5BEA-1A88-4CF3-B1ED-0802C93548FC}"/>
    <cellStyle name="Currency 5 4 2 6 2 5" xfId="29512" xr:uid="{A6BBDCF1-2839-48E1-8617-2B8DD64EF692}"/>
    <cellStyle name="Currency 5 4 2 6 2 6" xfId="44395" xr:uid="{22836FA5-1973-46C5-804B-C75E07919C67}"/>
    <cellStyle name="Currency 5 4 2 6 3" xfId="10686" xr:uid="{248CC292-23DD-4681-96CE-AE4F51EDB89F}"/>
    <cellStyle name="Currency 5 4 2 6 3 2" xfId="24376" xr:uid="{CF172A5F-7B18-4F55-8E6A-77DA5F9EF478}"/>
    <cellStyle name="Currency 5 4 2 6 3 2 2" xfId="38068" xr:uid="{602A5183-EFE8-468E-B1E0-86A9733A6E67}"/>
    <cellStyle name="Currency 5 4 2 6 3 2 3" xfId="52951" xr:uid="{F0CCAD07-2264-47D0-ADCD-D193D58EB4BE}"/>
    <cellStyle name="Currency 5 4 2 6 3 3" xfId="17532" xr:uid="{EBEED782-377B-4E6C-B7F3-52C90FF7D55D}"/>
    <cellStyle name="Currency 5 4 2 6 3 4" xfId="31222" xr:uid="{12DD6C83-027A-427B-988E-9C46002A14BF}"/>
    <cellStyle name="Currency 5 4 2 6 3 5" xfId="46105" xr:uid="{F374E443-FFEE-480B-945D-42CE9108A4D1}"/>
    <cellStyle name="Currency 5 4 2 6 4" xfId="20954" xr:uid="{77DB4DF7-BB07-4604-94D4-B267D8B46FAD}"/>
    <cellStyle name="Currency 5 4 2 6 4 2" xfId="34646" xr:uid="{EA95D617-9A9E-485F-AC28-FA073BD974E1}"/>
    <cellStyle name="Currency 5 4 2 6 4 3" xfId="49529" xr:uid="{6BC9A9FB-1132-4CBF-84DB-0BAC24E7875A}"/>
    <cellStyle name="Currency 5 4 2 6 5" xfId="14110" xr:uid="{366A153A-D408-4D88-ACBA-B77250BFBC81}"/>
    <cellStyle name="Currency 5 4 2 6 6" xfId="27800" xr:uid="{17DACCB7-C6D8-4284-B16F-246181E42BB9}"/>
    <cellStyle name="Currency 5 4 2 6 7" xfId="42683" xr:uid="{7F0EB3C6-E82F-48AB-A202-6B16D3C17BEB}"/>
    <cellStyle name="Currency 5 4 2 7" xfId="8962" xr:uid="{0F9DE83C-3EF5-4E5E-97AC-1FB0A22A30AB}"/>
    <cellStyle name="Currency 5 4 2 7 2" xfId="12384" xr:uid="{A313D1E3-B986-4A72-96BA-FA641A270187}"/>
    <cellStyle name="Currency 5 4 2 7 2 2" xfId="26074" xr:uid="{B39E4ACA-7D84-412E-A480-944D7BFD0BF5}"/>
    <cellStyle name="Currency 5 4 2 7 2 2 2" xfId="39766" xr:uid="{5915C390-4F1E-498B-AB43-0F5C1FEB6FDB}"/>
    <cellStyle name="Currency 5 4 2 7 2 2 3" xfId="54649" xr:uid="{CE3A110C-A886-4CF8-BA61-8746F1FAA5F4}"/>
    <cellStyle name="Currency 5 4 2 7 2 3" xfId="19230" xr:uid="{08D86FCF-E59B-4A77-95D1-95BEA8D66622}"/>
    <cellStyle name="Currency 5 4 2 7 2 4" xfId="32920" xr:uid="{45463C2D-8360-4415-B858-6A2F36B4937D}"/>
    <cellStyle name="Currency 5 4 2 7 2 5" xfId="47803" xr:uid="{D232F1A1-7B30-4E28-BC53-F8ACE3618BE0}"/>
    <cellStyle name="Currency 5 4 2 7 3" xfId="22652" xr:uid="{7CBF62DA-26B8-4B20-B40C-0A8513B3F2F2}"/>
    <cellStyle name="Currency 5 4 2 7 3 2" xfId="36344" xr:uid="{0132CAB4-9388-4AAF-9011-086CC23ECA41}"/>
    <cellStyle name="Currency 5 4 2 7 3 3" xfId="51227" xr:uid="{DCE2165B-D85E-4AE1-8CEF-79DF57DAE4EA}"/>
    <cellStyle name="Currency 5 4 2 7 4" xfId="15808" xr:uid="{FFFEA5C4-E237-4947-85C5-2248F5893257}"/>
    <cellStyle name="Currency 5 4 2 7 5" xfId="29498" xr:uid="{D921D7C2-2D6A-4452-89EB-6E27BEBDB645}"/>
    <cellStyle name="Currency 5 4 2 7 6" xfId="44381" xr:uid="{FC2A4B4A-870C-4672-9988-8E43D68A1F37}"/>
    <cellStyle name="Currency 5 4 2 8" xfId="10672" xr:uid="{B1C271ED-B916-4358-A903-58A48B8D8C41}"/>
    <cellStyle name="Currency 5 4 2 8 2" xfId="24362" xr:uid="{5F578594-59E9-4E72-A69A-84DD22BA48FF}"/>
    <cellStyle name="Currency 5 4 2 8 2 2" xfId="38054" xr:uid="{AAE0792F-BC08-41F3-B656-1F5B7AED1B8B}"/>
    <cellStyle name="Currency 5 4 2 8 2 3" xfId="52937" xr:uid="{D9294B4E-DBE5-4C4B-945F-9EAA9D33834A}"/>
    <cellStyle name="Currency 5 4 2 8 3" xfId="17518" xr:uid="{3094BB66-CBFF-4C7A-89CD-66B909A336DA}"/>
    <cellStyle name="Currency 5 4 2 8 4" xfId="31208" xr:uid="{0EE1BAB3-6CE0-45C0-961A-89F8851AD48B}"/>
    <cellStyle name="Currency 5 4 2 8 5" xfId="46091" xr:uid="{AE0E7A97-348A-4490-8099-47D086D8B9C4}"/>
    <cellStyle name="Currency 5 4 2 9" xfId="20940" xr:uid="{A3AEAEA4-5F9D-4BAE-87EB-4364C3C04A30}"/>
    <cellStyle name="Currency 5 4 2 9 2" xfId="34632" xr:uid="{58702A73-06CA-4072-8480-A5E94F4F6461}"/>
    <cellStyle name="Currency 5 4 2 9 3" xfId="49515" xr:uid="{450EA4D6-BD3D-4BD0-AFCF-35FF1831234E}"/>
    <cellStyle name="Currency 5 4 3" xfId="7264" xr:uid="{CC56D148-2E5C-41D1-8AA0-5C164AC04476}"/>
    <cellStyle name="Currency 5 4 3 10" xfId="42684" xr:uid="{196BF485-A339-44EF-AC03-AF2FF60BDD4A}"/>
    <cellStyle name="Currency 5 4 3 2" xfId="7265" xr:uid="{E149C63A-F73F-47D2-AB4C-B7305F69CF17}"/>
    <cellStyle name="Currency 5 4 3 2 2" xfId="7266" xr:uid="{40186145-B241-4B7C-820B-51DEECBC49AC}"/>
    <cellStyle name="Currency 5 4 3 2 2 2" xfId="8979" xr:uid="{536C200C-CFB1-4BDC-9DB1-1A0A45E5649E}"/>
    <cellStyle name="Currency 5 4 3 2 2 2 2" xfId="12401" xr:uid="{BC0AF105-16A9-4056-B535-9C05F075E972}"/>
    <cellStyle name="Currency 5 4 3 2 2 2 2 2" xfId="26091" xr:uid="{45EC11C5-AC6F-446C-AC91-27AE344789A8}"/>
    <cellStyle name="Currency 5 4 3 2 2 2 2 2 2" xfId="39783" xr:uid="{97255443-06D4-4EE6-BD2A-D769AF0AF3DA}"/>
    <cellStyle name="Currency 5 4 3 2 2 2 2 2 3" xfId="54666" xr:uid="{FC30EDA9-0EF2-446D-85D6-1C10976417E8}"/>
    <cellStyle name="Currency 5 4 3 2 2 2 2 3" xfId="19247" xr:uid="{A39093D7-C03E-4B69-88F9-639740C24B6F}"/>
    <cellStyle name="Currency 5 4 3 2 2 2 2 4" xfId="32937" xr:uid="{AC511035-83F1-4E1B-AFA4-95979E67FF28}"/>
    <cellStyle name="Currency 5 4 3 2 2 2 2 5" xfId="47820" xr:uid="{FB74134A-2CCC-4F4A-B72D-3899A04BF3F1}"/>
    <cellStyle name="Currency 5 4 3 2 2 2 3" xfId="22669" xr:uid="{3A88BB69-7B9D-41A9-8AA1-EB519F9A7C29}"/>
    <cellStyle name="Currency 5 4 3 2 2 2 3 2" xfId="36361" xr:uid="{EB85A108-7C50-4E1E-B95C-C00807F7D549}"/>
    <cellStyle name="Currency 5 4 3 2 2 2 3 3" xfId="51244" xr:uid="{7DBFDAC9-74F9-416F-943D-822EA9588259}"/>
    <cellStyle name="Currency 5 4 3 2 2 2 4" xfId="15825" xr:uid="{FD2E1E7C-1CB8-4712-8D16-96AD29A0FF4F}"/>
    <cellStyle name="Currency 5 4 3 2 2 2 5" xfId="29515" xr:uid="{C7693A8D-621D-4F3E-AC96-EB151C8A6BE1}"/>
    <cellStyle name="Currency 5 4 3 2 2 2 6" xfId="44398" xr:uid="{D3E502C5-858F-4E4D-9CF2-A94C51F6970D}"/>
    <cellStyle name="Currency 5 4 3 2 2 3" xfId="10689" xr:uid="{FDD80162-571C-4B07-8F6C-8FD26121A229}"/>
    <cellStyle name="Currency 5 4 3 2 2 3 2" xfId="24379" xr:uid="{B32295DC-8E54-487A-804C-1FC418EBE4BA}"/>
    <cellStyle name="Currency 5 4 3 2 2 3 2 2" xfId="38071" xr:uid="{B4F62575-710F-485B-954C-F26F1798E253}"/>
    <cellStyle name="Currency 5 4 3 2 2 3 2 3" xfId="52954" xr:uid="{1875F4E4-94FD-4EC0-9BC6-663BBAE3EA70}"/>
    <cellStyle name="Currency 5 4 3 2 2 3 3" xfId="17535" xr:uid="{326CF784-0815-4881-9F01-08B2931D5E60}"/>
    <cellStyle name="Currency 5 4 3 2 2 3 4" xfId="31225" xr:uid="{A8AC2B42-F84E-4E50-A3C6-BE55CC52F998}"/>
    <cellStyle name="Currency 5 4 3 2 2 3 5" xfId="46108" xr:uid="{25D904F5-E96D-4821-A5E6-E8145CC60643}"/>
    <cellStyle name="Currency 5 4 3 2 2 4" xfId="20957" xr:uid="{13BC6278-7273-4250-9D2A-E0A45F364163}"/>
    <cellStyle name="Currency 5 4 3 2 2 4 2" xfId="34649" xr:uid="{CAF238DE-B272-46B4-BD7F-27CEA75DFF97}"/>
    <cellStyle name="Currency 5 4 3 2 2 4 3" xfId="49532" xr:uid="{C31D38FB-184F-4BFF-8CF7-1412535C7CB8}"/>
    <cellStyle name="Currency 5 4 3 2 2 5" xfId="14113" xr:uid="{6005BEED-305D-4CEE-92E0-90F4C44C8963}"/>
    <cellStyle name="Currency 5 4 3 2 2 6" xfId="27803" xr:uid="{1A6D7F1F-880D-475B-A206-F69B8745E6F5}"/>
    <cellStyle name="Currency 5 4 3 2 2 7" xfId="42686" xr:uid="{75B2F356-B759-405E-B9B4-EFE2ABACF823}"/>
    <cellStyle name="Currency 5 4 3 2 3" xfId="8978" xr:uid="{739B2797-1E0C-4D74-BDCB-036FD6C31E11}"/>
    <cellStyle name="Currency 5 4 3 2 3 2" xfId="12400" xr:uid="{510A7C2F-D75B-4FD1-A94A-0F53B176B679}"/>
    <cellStyle name="Currency 5 4 3 2 3 2 2" xfId="26090" xr:uid="{5D670633-5045-48DC-9B78-C5429621FCCF}"/>
    <cellStyle name="Currency 5 4 3 2 3 2 2 2" xfId="39782" xr:uid="{4CEA465E-0527-401D-8BA2-FBDC2202CA29}"/>
    <cellStyle name="Currency 5 4 3 2 3 2 2 3" xfId="54665" xr:uid="{A59C0936-72E8-41D0-AA13-5B06C717BEDE}"/>
    <cellStyle name="Currency 5 4 3 2 3 2 3" xfId="19246" xr:uid="{CCF273DE-A208-4F4B-9FF7-3E4BEAE3022D}"/>
    <cellStyle name="Currency 5 4 3 2 3 2 4" xfId="32936" xr:uid="{0C1CF02F-7999-4F58-B61D-8146E34ADF33}"/>
    <cellStyle name="Currency 5 4 3 2 3 2 5" xfId="47819" xr:uid="{FE350832-1533-4D0D-8BB8-CE449528BB7D}"/>
    <cellStyle name="Currency 5 4 3 2 3 3" xfId="22668" xr:uid="{70E28AC8-56A9-4E83-9C97-2C180E5E53E2}"/>
    <cellStyle name="Currency 5 4 3 2 3 3 2" xfId="36360" xr:uid="{4E2E2C07-4D01-4799-B161-72F80207BCC8}"/>
    <cellStyle name="Currency 5 4 3 2 3 3 3" xfId="51243" xr:uid="{8FE18951-5A5F-4086-9AB4-EF74034A86E7}"/>
    <cellStyle name="Currency 5 4 3 2 3 4" xfId="15824" xr:uid="{E6AC53E9-0BB5-41B6-847B-7B549F495646}"/>
    <cellStyle name="Currency 5 4 3 2 3 5" xfId="29514" xr:uid="{18194E2B-A68E-4792-A578-BA9BD5B817EC}"/>
    <cellStyle name="Currency 5 4 3 2 3 6" xfId="44397" xr:uid="{334FAA6C-6C15-484B-AE5A-36078E003D54}"/>
    <cellStyle name="Currency 5 4 3 2 4" xfId="10688" xr:uid="{7455F5F9-F1FA-4726-B29D-16D9AF8B8414}"/>
    <cellStyle name="Currency 5 4 3 2 4 2" xfId="24378" xr:uid="{398F968F-8759-4CF7-B78D-2A0F0B43CBEF}"/>
    <cellStyle name="Currency 5 4 3 2 4 2 2" xfId="38070" xr:uid="{500CDF24-26D1-4A3C-A300-0DF29A83FBB2}"/>
    <cellStyle name="Currency 5 4 3 2 4 2 3" xfId="52953" xr:uid="{9DEA71FF-B939-44FF-BE19-5C3C5FFE7A4A}"/>
    <cellStyle name="Currency 5 4 3 2 4 3" xfId="17534" xr:uid="{DE0247EF-6026-4957-B1FD-182DD80ECE34}"/>
    <cellStyle name="Currency 5 4 3 2 4 4" xfId="31224" xr:uid="{4B731484-9486-4964-A6E2-1B7CB267B19F}"/>
    <cellStyle name="Currency 5 4 3 2 4 5" xfId="46107" xr:uid="{8C9E246F-247D-4570-920F-F61E3F33115E}"/>
    <cellStyle name="Currency 5 4 3 2 5" xfId="20956" xr:uid="{0EB2B835-7786-4556-BB5D-11ECA9C5D74D}"/>
    <cellStyle name="Currency 5 4 3 2 5 2" xfId="34648" xr:uid="{F69590CB-7AF2-4E6D-93E3-E27644A5715E}"/>
    <cellStyle name="Currency 5 4 3 2 5 3" xfId="49531" xr:uid="{35FBA479-8A9A-4934-A66E-975EDDA51888}"/>
    <cellStyle name="Currency 5 4 3 2 6" xfId="14112" xr:uid="{C8F51C60-C03E-4C53-8C0C-92869AF676E6}"/>
    <cellStyle name="Currency 5 4 3 2 7" xfId="27802" xr:uid="{93A81A5B-67DC-477B-9ABB-9FD13A328F5C}"/>
    <cellStyle name="Currency 5 4 3 2 8" xfId="42685" xr:uid="{5543BA30-5059-4698-BDED-5CB1DCB6AF75}"/>
    <cellStyle name="Currency 5 4 3 3" xfId="7267" xr:uid="{7285FABD-39B6-4014-A5B7-3ABD41BCE142}"/>
    <cellStyle name="Currency 5 4 3 3 2" xfId="8980" xr:uid="{A50A95E1-2FDE-4CD8-A865-AC90F5BC22B3}"/>
    <cellStyle name="Currency 5 4 3 3 2 2" xfId="12402" xr:uid="{1A43A3CD-BD0D-47A0-9D77-9A67B6A3C798}"/>
    <cellStyle name="Currency 5 4 3 3 2 2 2" xfId="26092" xr:uid="{B4A13C26-4771-46DB-B59B-7645D96C0B8D}"/>
    <cellStyle name="Currency 5 4 3 3 2 2 2 2" xfId="39784" xr:uid="{7C0DA2A6-8954-4C35-A93B-951881473F63}"/>
    <cellStyle name="Currency 5 4 3 3 2 2 2 3" xfId="54667" xr:uid="{0D9CB7DB-45CB-4E91-A4A2-9757C379BF12}"/>
    <cellStyle name="Currency 5 4 3 3 2 2 3" xfId="19248" xr:uid="{256705C2-9CF6-4DAC-9AB2-A4B880B69FE1}"/>
    <cellStyle name="Currency 5 4 3 3 2 2 4" xfId="32938" xr:uid="{5272CCC8-7084-484A-808A-5870F7EE963B}"/>
    <cellStyle name="Currency 5 4 3 3 2 2 5" xfId="47821" xr:uid="{9B02BDD3-B92B-4892-93FD-0CA9795D1D59}"/>
    <cellStyle name="Currency 5 4 3 3 2 3" xfId="22670" xr:uid="{0FE47D30-9037-4929-9B81-DB04E6EFF9D7}"/>
    <cellStyle name="Currency 5 4 3 3 2 3 2" xfId="36362" xr:uid="{A37EDEC2-DCDA-43B6-A7D9-55F54B0629B8}"/>
    <cellStyle name="Currency 5 4 3 3 2 3 3" xfId="51245" xr:uid="{A45919A9-6D24-40C0-B90C-3BE1E50E039E}"/>
    <cellStyle name="Currency 5 4 3 3 2 4" xfId="15826" xr:uid="{85A20BD3-43D1-4E97-B366-322CF176215C}"/>
    <cellStyle name="Currency 5 4 3 3 2 5" xfId="29516" xr:uid="{6F98CD1A-5EBE-45E8-9FB1-89615B2B7B6A}"/>
    <cellStyle name="Currency 5 4 3 3 2 6" xfId="44399" xr:uid="{9072E0C1-79B8-48C5-A1B4-B4D35AEB8922}"/>
    <cellStyle name="Currency 5 4 3 3 3" xfId="10690" xr:uid="{632960FB-6F32-4200-8656-3813A2C83279}"/>
    <cellStyle name="Currency 5 4 3 3 3 2" xfId="24380" xr:uid="{AD5F3710-36B4-474B-B5DC-29940B3159E2}"/>
    <cellStyle name="Currency 5 4 3 3 3 2 2" xfId="38072" xr:uid="{1B8F4B47-8FCB-4080-982B-1399DAD66200}"/>
    <cellStyle name="Currency 5 4 3 3 3 2 3" xfId="52955" xr:uid="{38879438-5BCA-4299-82C3-95A833E6BD3E}"/>
    <cellStyle name="Currency 5 4 3 3 3 3" xfId="17536" xr:uid="{6279F8F9-54AC-449B-A1AE-9C1E25A4CBFA}"/>
    <cellStyle name="Currency 5 4 3 3 3 4" xfId="31226" xr:uid="{AE5EB61E-DBFA-4523-9E41-42CA60F2A15B}"/>
    <cellStyle name="Currency 5 4 3 3 3 5" xfId="46109" xr:uid="{715D6787-35C2-4342-86BF-5FBA102F644A}"/>
    <cellStyle name="Currency 5 4 3 3 4" xfId="20958" xr:uid="{7F191EC0-AB28-40DD-B022-ABC4C31AE7EF}"/>
    <cellStyle name="Currency 5 4 3 3 4 2" xfId="34650" xr:uid="{26124B0D-A05E-4F4C-8403-3266D0011E77}"/>
    <cellStyle name="Currency 5 4 3 3 4 3" xfId="49533" xr:uid="{78778F67-8782-49C6-B74D-2E5AC4D5E920}"/>
    <cellStyle name="Currency 5 4 3 3 5" xfId="14114" xr:uid="{DB845476-C55B-4012-A572-06535D5E406F}"/>
    <cellStyle name="Currency 5 4 3 3 6" xfId="27804" xr:uid="{9AD228CF-CD78-4175-B464-B612D6FD420A}"/>
    <cellStyle name="Currency 5 4 3 3 7" xfId="42687" xr:uid="{CD24FDC1-6B82-4132-A861-1F8AEB9DAF48}"/>
    <cellStyle name="Currency 5 4 3 4" xfId="7268" xr:uid="{77E115C2-9266-4F95-BECA-9B7A84DAAF07}"/>
    <cellStyle name="Currency 5 4 3 4 2" xfId="8981" xr:uid="{34EBC30A-D64D-4FD6-8AF5-32E3CD7ABA72}"/>
    <cellStyle name="Currency 5 4 3 4 2 2" xfId="12403" xr:uid="{ACC94057-26CE-4951-9B73-7138BE14CA67}"/>
    <cellStyle name="Currency 5 4 3 4 2 2 2" xfId="26093" xr:uid="{31E28AB8-0348-41B8-8DAE-D84642404F8B}"/>
    <cellStyle name="Currency 5 4 3 4 2 2 2 2" xfId="39785" xr:uid="{63B1A2F7-0F92-4151-B1A9-B5EFC8BD7D0A}"/>
    <cellStyle name="Currency 5 4 3 4 2 2 2 3" xfId="54668" xr:uid="{F41ACE93-E40A-4458-9D8F-1FEB808542E3}"/>
    <cellStyle name="Currency 5 4 3 4 2 2 3" xfId="19249" xr:uid="{A595A299-F251-4D0B-ABD3-49B16DCE7126}"/>
    <cellStyle name="Currency 5 4 3 4 2 2 4" xfId="32939" xr:uid="{CB1E0AB2-D02F-43E5-872E-32F626FA268E}"/>
    <cellStyle name="Currency 5 4 3 4 2 2 5" xfId="47822" xr:uid="{17DAE9CE-6FE8-41B2-A661-3E9F46F8FE69}"/>
    <cellStyle name="Currency 5 4 3 4 2 3" xfId="22671" xr:uid="{87F1A726-6FFC-47AD-8BC0-1774357740E3}"/>
    <cellStyle name="Currency 5 4 3 4 2 3 2" xfId="36363" xr:uid="{5F28EB92-A5F6-48DE-9507-D01832F78F5B}"/>
    <cellStyle name="Currency 5 4 3 4 2 3 3" xfId="51246" xr:uid="{2CCAB748-1C28-4356-A297-B670941A2BD8}"/>
    <cellStyle name="Currency 5 4 3 4 2 4" xfId="15827" xr:uid="{8DD0FABA-9261-4DAC-A534-839BD0643201}"/>
    <cellStyle name="Currency 5 4 3 4 2 5" xfId="29517" xr:uid="{1DB498D6-CD87-425A-96AD-34F6B50734A0}"/>
    <cellStyle name="Currency 5 4 3 4 2 6" xfId="44400" xr:uid="{B21A8066-7FB1-4EF5-A443-DE0E6FC5C6C1}"/>
    <cellStyle name="Currency 5 4 3 4 3" xfId="10691" xr:uid="{BEA50503-D637-4979-A106-94304671269C}"/>
    <cellStyle name="Currency 5 4 3 4 3 2" xfId="24381" xr:uid="{43EB496D-FC41-4FB0-BDBB-41061D7BF9CD}"/>
    <cellStyle name="Currency 5 4 3 4 3 2 2" xfId="38073" xr:uid="{485231EA-4310-4FD6-AD95-F5A65E3A6C8C}"/>
    <cellStyle name="Currency 5 4 3 4 3 2 3" xfId="52956" xr:uid="{F415F127-B6AD-466B-A76E-BD4128BEDD67}"/>
    <cellStyle name="Currency 5 4 3 4 3 3" xfId="17537" xr:uid="{FCCA3358-913E-445D-B59E-2310D331CFB7}"/>
    <cellStyle name="Currency 5 4 3 4 3 4" xfId="31227" xr:uid="{4B46DC97-C115-4281-B8B5-F1EFDB66087A}"/>
    <cellStyle name="Currency 5 4 3 4 3 5" xfId="46110" xr:uid="{7DD90C34-CBB7-4A58-8B92-CD0FFC56CE2E}"/>
    <cellStyle name="Currency 5 4 3 4 4" xfId="20959" xr:uid="{0BCDB140-B3DF-4C5E-9963-BAF0B6E27004}"/>
    <cellStyle name="Currency 5 4 3 4 4 2" xfId="34651" xr:uid="{F8383E1B-ABBC-4EED-9E84-7683A5802B31}"/>
    <cellStyle name="Currency 5 4 3 4 4 3" xfId="49534" xr:uid="{1CBA139E-126E-4698-BA93-9FCE5DDA5E71}"/>
    <cellStyle name="Currency 5 4 3 4 5" xfId="14115" xr:uid="{7825539A-7C0D-4EDF-AE14-02196C14EED6}"/>
    <cellStyle name="Currency 5 4 3 4 6" xfId="27805" xr:uid="{7D1554D0-11AF-4D8B-999C-BBBD0BBEFB19}"/>
    <cellStyle name="Currency 5 4 3 4 7" xfId="42688" xr:uid="{0BFE0BA0-369C-4B67-800F-BB489FD6351E}"/>
    <cellStyle name="Currency 5 4 3 5" xfId="8977" xr:uid="{8098ABC5-799F-490F-8EAE-4ED652161686}"/>
    <cellStyle name="Currency 5 4 3 5 2" xfId="12399" xr:uid="{1381AA6B-CDE4-4E7E-BFE5-6297AE8A3740}"/>
    <cellStyle name="Currency 5 4 3 5 2 2" xfId="26089" xr:uid="{F7E5A63C-75EA-4452-BA97-2743974699F4}"/>
    <cellStyle name="Currency 5 4 3 5 2 2 2" xfId="39781" xr:uid="{1D98EE88-E983-4033-A09A-947F58A80CAC}"/>
    <cellStyle name="Currency 5 4 3 5 2 2 3" xfId="54664" xr:uid="{A43B6CBA-5430-4C91-B8E3-F78488025E12}"/>
    <cellStyle name="Currency 5 4 3 5 2 3" xfId="19245" xr:uid="{932A41B8-4A3D-4696-A8C5-6BBAEE21F18E}"/>
    <cellStyle name="Currency 5 4 3 5 2 4" xfId="32935" xr:uid="{6CD17793-FC49-481D-8FB5-FC4CC2A9AA1B}"/>
    <cellStyle name="Currency 5 4 3 5 2 5" xfId="47818" xr:uid="{86F8B9F3-CB02-4EE0-A1B3-79D84DB6B51E}"/>
    <cellStyle name="Currency 5 4 3 5 3" xfId="22667" xr:uid="{47289226-9D9D-4548-8050-0450A289C295}"/>
    <cellStyle name="Currency 5 4 3 5 3 2" xfId="36359" xr:uid="{D1CE00AB-E735-4F57-A932-C999E386B4D7}"/>
    <cellStyle name="Currency 5 4 3 5 3 3" xfId="51242" xr:uid="{2907F65B-F14F-423D-B976-D71A8131375C}"/>
    <cellStyle name="Currency 5 4 3 5 4" xfId="15823" xr:uid="{2B3F1A6C-923D-4242-AC89-44FF1A7C1959}"/>
    <cellStyle name="Currency 5 4 3 5 5" xfId="29513" xr:uid="{1B0869D0-8FAC-41D0-AEE8-11A0F6E82BC3}"/>
    <cellStyle name="Currency 5 4 3 5 6" xfId="44396" xr:uid="{897355E9-3FD3-46E6-B709-9C0D3C989859}"/>
    <cellStyle name="Currency 5 4 3 6" xfId="10687" xr:uid="{72F8B9F3-764E-45DF-BFE5-8B9088BF6971}"/>
    <cellStyle name="Currency 5 4 3 6 2" xfId="24377" xr:uid="{103C2547-89D2-4D34-940D-8ED3C0C7BD56}"/>
    <cellStyle name="Currency 5 4 3 6 2 2" xfId="38069" xr:uid="{F38DBDD1-75FD-4809-9275-8C369FA2D2FE}"/>
    <cellStyle name="Currency 5 4 3 6 2 3" xfId="52952" xr:uid="{BA9E33A7-4D16-4AB8-B580-DD58778C5132}"/>
    <cellStyle name="Currency 5 4 3 6 3" xfId="17533" xr:uid="{AAC652DB-403A-48C9-BA56-4067ABFEA42D}"/>
    <cellStyle name="Currency 5 4 3 6 4" xfId="31223" xr:uid="{0819684C-CEA4-4BA5-AF9B-9E1946BE9D05}"/>
    <cellStyle name="Currency 5 4 3 6 5" xfId="46106" xr:uid="{84B6CE1E-D3F2-47E1-8B53-3E76C670ACF7}"/>
    <cellStyle name="Currency 5 4 3 7" xfId="20955" xr:uid="{E6FBBDDE-B818-424B-90B2-0F813FF32DCD}"/>
    <cellStyle name="Currency 5 4 3 7 2" xfId="34647" xr:uid="{487CFE4D-7FB4-49D8-8A4D-A27C483B09F8}"/>
    <cellStyle name="Currency 5 4 3 7 3" xfId="49530" xr:uid="{6778C940-6835-41B0-9CE4-B8254FB705E6}"/>
    <cellStyle name="Currency 5 4 3 8" xfId="14111" xr:uid="{08EE9DF5-ED5C-4AD7-BE17-2EBE86B30664}"/>
    <cellStyle name="Currency 5 4 3 9" xfId="27801" xr:uid="{6A029168-4C9D-4F84-A6D5-4CF4A85B82A8}"/>
    <cellStyle name="Currency 5 4 4" xfId="7269" xr:uid="{F44C00C1-7516-45F5-AF24-15FE4841600E}"/>
    <cellStyle name="Currency 5 4 4 10" xfId="42689" xr:uid="{65B91B61-BB47-4705-9223-01FCDA773AA7}"/>
    <cellStyle name="Currency 5 4 4 2" xfId="7270" xr:uid="{416FBBBC-21A0-4A28-8FA3-08C2B9433424}"/>
    <cellStyle name="Currency 5 4 4 2 2" xfId="7271" xr:uid="{4C5519ED-FF0E-4C99-AFDE-770FB07CE40C}"/>
    <cellStyle name="Currency 5 4 4 2 2 2" xfId="8984" xr:uid="{2C3D488B-07E0-4354-920C-21F0EC16127B}"/>
    <cellStyle name="Currency 5 4 4 2 2 2 2" xfId="12406" xr:uid="{1B87C240-BF4F-4D4D-8688-438C5E1EF591}"/>
    <cellStyle name="Currency 5 4 4 2 2 2 2 2" xfId="26096" xr:uid="{24ECD273-E145-444B-8CDB-22FC7EDE7918}"/>
    <cellStyle name="Currency 5 4 4 2 2 2 2 2 2" xfId="39788" xr:uid="{AD7E8DDC-049B-497C-87AE-86C3F96E344F}"/>
    <cellStyle name="Currency 5 4 4 2 2 2 2 2 3" xfId="54671" xr:uid="{117358D4-848C-44B3-9E0E-A9C34FEA99A3}"/>
    <cellStyle name="Currency 5 4 4 2 2 2 2 3" xfId="19252" xr:uid="{3B0B4810-B25E-4FC6-A922-42A7956CF551}"/>
    <cellStyle name="Currency 5 4 4 2 2 2 2 4" xfId="32942" xr:uid="{AAFBA58D-FCB9-4298-B315-78BE4B7F8D85}"/>
    <cellStyle name="Currency 5 4 4 2 2 2 2 5" xfId="47825" xr:uid="{BCA9060B-5769-45F1-8693-239168600E7F}"/>
    <cellStyle name="Currency 5 4 4 2 2 2 3" xfId="22674" xr:uid="{300924E9-A33A-4AC3-98C0-6EA99F979D43}"/>
    <cellStyle name="Currency 5 4 4 2 2 2 3 2" xfId="36366" xr:uid="{18A0651F-20AC-4071-A343-01B49587C242}"/>
    <cellStyle name="Currency 5 4 4 2 2 2 3 3" xfId="51249" xr:uid="{F58B7AD0-EFB9-4AE8-9D97-2273342EAF7B}"/>
    <cellStyle name="Currency 5 4 4 2 2 2 4" xfId="15830" xr:uid="{610CFEDA-4D94-44F6-B05E-9D0125578CB1}"/>
    <cellStyle name="Currency 5 4 4 2 2 2 5" xfId="29520" xr:uid="{D11B71BD-14D2-4F58-94F6-8F531C24342F}"/>
    <cellStyle name="Currency 5 4 4 2 2 2 6" xfId="44403" xr:uid="{20698073-3C41-4431-AEC4-4D34BB215F0A}"/>
    <cellStyle name="Currency 5 4 4 2 2 3" xfId="10694" xr:uid="{21FB18C7-3619-4C16-BD6E-C346FBB59CFB}"/>
    <cellStyle name="Currency 5 4 4 2 2 3 2" xfId="24384" xr:uid="{8B2141CA-3B8E-4314-B0FA-5A0F0B771264}"/>
    <cellStyle name="Currency 5 4 4 2 2 3 2 2" xfId="38076" xr:uid="{D1499296-8D18-4D2F-B61C-872D5C9AAEF7}"/>
    <cellStyle name="Currency 5 4 4 2 2 3 2 3" xfId="52959" xr:uid="{1749F051-CCD9-4D83-9013-E41AE5F1697F}"/>
    <cellStyle name="Currency 5 4 4 2 2 3 3" xfId="17540" xr:uid="{3093FCB1-4886-4D8E-B065-577634CF6024}"/>
    <cellStyle name="Currency 5 4 4 2 2 3 4" xfId="31230" xr:uid="{D0E9D24F-7E01-4A6A-91B4-93E18A2F6F71}"/>
    <cellStyle name="Currency 5 4 4 2 2 3 5" xfId="46113" xr:uid="{DC9769E5-2D4A-4D84-818A-3CC0AF8C1E65}"/>
    <cellStyle name="Currency 5 4 4 2 2 4" xfId="20962" xr:uid="{645020A1-4DBC-4928-AD79-D25EB2564A81}"/>
    <cellStyle name="Currency 5 4 4 2 2 4 2" xfId="34654" xr:uid="{6FD920F9-B98D-492F-8C5F-A28FD824199B}"/>
    <cellStyle name="Currency 5 4 4 2 2 4 3" xfId="49537" xr:uid="{587A7C25-D0A0-4AA7-83ED-D53F68E38EB1}"/>
    <cellStyle name="Currency 5 4 4 2 2 5" xfId="14118" xr:uid="{B267B406-4314-4868-8CD0-3E07796A6021}"/>
    <cellStyle name="Currency 5 4 4 2 2 6" xfId="27808" xr:uid="{7C94D71C-6DB0-44BE-965D-813DBD0738E6}"/>
    <cellStyle name="Currency 5 4 4 2 2 7" xfId="42691" xr:uid="{7EC901E2-9BE9-40B0-B4BD-82BB802A2456}"/>
    <cellStyle name="Currency 5 4 4 2 3" xfId="8983" xr:uid="{6CDEF169-2A40-47BB-A2D2-8EF30368A841}"/>
    <cellStyle name="Currency 5 4 4 2 3 2" xfId="12405" xr:uid="{050D3AE4-7FF4-449B-ABE5-9FDDCFBB020E}"/>
    <cellStyle name="Currency 5 4 4 2 3 2 2" xfId="26095" xr:uid="{EFB11186-CCA4-404A-B163-C401A1C6345C}"/>
    <cellStyle name="Currency 5 4 4 2 3 2 2 2" xfId="39787" xr:uid="{5DA10851-5A0B-4760-96D0-A5B3DCDDD175}"/>
    <cellStyle name="Currency 5 4 4 2 3 2 2 3" xfId="54670" xr:uid="{F499B8B8-9555-47B3-B791-F7C81305116E}"/>
    <cellStyle name="Currency 5 4 4 2 3 2 3" xfId="19251" xr:uid="{35EAD782-79D0-4503-B077-B537E2650C56}"/>
    <cellStyle name="Currency 5 4 4 2 3 2 4" xfId="32941" xr:uid="{61BD409D-82E8-406A-A554-FF564C67DD2E}"/>
    <cellStyle name="Currency 5 4 4 2 3 2 5" xfId="47824" xr:uid="{BCE6D4B3-6C97-4FA7-9B99-9740CE8C6416}"/>
    <cellStyle name="Currency 5 4 4 2 3 3" xfId="22673" xr:uid="{960A803E-FC8E-4B1B-86F6-968FD2DA847B}"/>
    <cellStyle name="Currency 5 4 4 2 3 3 2" xfId="36365" xr:uid="{1CB0CD06-FC53-4631-AA6D-76907D2A2796}"/>
    <cellStyle name="Currency 5 4 4 2 3 3 3" xfId="51248" xr:uid="{FE1910C1-1C82-4B6E-8AC1-A8F3F101C9D7}"/>
    <cellStyle name="Currency 5 4 4 2 3 4" xfId="15829" xr:uid="{BA4DE56D-2951-4654-BFC5-FB693DC077A2}"/>
    <cellStyle name="Currency 5 4 4 2 3 5" xfId="29519" xr:uid="{34FBFE0D-CF1B-4252-87DC-C160D75ECC70}"/>
    <cellStyle name="Currency 5 4 4 2 3 6" xfId="44402" xr:uid="{B66D0638-7BE7-45B6-8EA0-8C82F3C9CD7E}"/>
    <cellStyle name="Currency 5 4 4 2 4" xfId="10693" xr:uid="{331BEA80-3D5E-496F-B494-A581920A7C5C}"/>
    <cellStyle name="Currency 5 4 4 2 4 2" xfId="24383" xr:uid="{465E0A95-0B70-4A2F-B20F-4350E381E502}"/>
    <cellStyle name="Currency 5 4 4 2 4 2 2" xfId="38075" xr:uid="{8DAFE5EC-50B2-44D8-98FD-45270697D4A4}"/>
    <cellStyle name="Currency 5 4 4 2 4 2 3" xfId="52958" xr:uid="{D6AFB0B4-4A86-459D-A6D7-F47797D564CF}"/>
    <cellStyle name="Currency 5 4 4 2 4 3" xfId="17539" xr:uid="{67FC7B9C-A1AA-4EE9-A776-980C82BD65B2}"/>
    <cellStyle name="Currency 5 4 4 2 4 4" xfId="31229" xr:uid="{E70488D9-1DA6-4A9B-906C-BCC33F6FAAF7}"/>
    <cellStyle name="Currency 5 4 4 2 4 5" xfId="46112" xr:uid="{0D85B0F7-F795-428F-950D-B1E82050ECCA}"/>
    <cellStyle name="Currency 5 4 4 2 5" xfId="20961" xr:uid="{950EB4D9-5DD9-4AB1-9FFD-AD50C5C9BF87}"/>
    <cellStyle name="Currency 5 4 4 2 5 2" xfId="34653" xr:uid="{E38803B7-9E07-4723-8DE9-16FAF5FA62EC}"/>
    <cellStyle name="Currency 5 4 4 2 5 3" xfId="49536" xr:uid="{A2045FEB-877B-4B3B-8F12-C24BCFA068F5}"/>
    <cellStyle name="Currency 5 4 4 2 6" xfId="14117" xr:uid="{85D3AE75-0EB6-4749-9DA4-0F4395413AA0}"/>
    <cellStyle name="Currency 5 4 4 2 7" xfId="27807" xr:uid="{F11634AB-A1B1-42AD-B7AF-A090C7139494}"/>
    <cellStyle name="Currency 5 4 4 2 8" xfId="42690" xr:uid="{3B8AD226-7731-456F-9D00-3F024B0EA63C}"/>
    <cellStyle name="Currency 5 4 4 3" xfId="7272" xr:uid="{D0A5EB43-FA6F-4488-91AD-F2BD950021E6}"/>
    <cellStyle name="Currency 5 4 4 3 2" xfId="8985" xr:uid="{AD3D9194-EF2F-44EA-BAB6-6C0AF8F1AA19}"/>
    <cellStyle name="Currency 5 4 4 3 2 2" xfId="12407" xr:uid="{F839EBCF-BB2B-4683-9884-7B3DE7414AD5}"/>
    <cellStyle name="Currency 5 4 4 3 2 2 2" xfId="26097" xr:uid="{AD4FF06A-EC88-4E08-A449-606E29C40958}"/>
    <cellStyle name="Currency 5 4 4 3 2 2 2 2" xfId="39789" xr:uid="{FA4286EE-FCEE-42CD-95AD-19540E11C887}"/>
    <cellStyle name="Currency 5 4 4 3 2 2 2 3" xfId="54672" xr:uid="{8A91F4DD-E7D7-4BB7-816B-9B09D1E25B2F}"/>
    <cellStyle name="Currency 5 4 4 3 2 2 3" xfId="19253" xr:uid="{8134CD57-B4B7-49AF-8806-2378436E3BCC}"/>
    <cellStyle name="Currency 5 4 4 3 2 2 4" xfId="32943" xr:uid="{360B16D8-BAAC-4CE5-8E9E-B5F5DB0007F0}"/>
    <cellStyle name="Currency 5 4 4 3 2 2 5" xfId="47826" xr:uid="{F8FB90F5-9779-4E58-89AF-AE65CC4591B1}"/>
    <cellStyle name="Currency 5 4 4 3 2 3" xfId="22675" xr:uid="{F0250098-6403-4D27-9256-8ADC1CEFB61E}"/>
    <cellStyle name="Currency 5 4 4 3 2 3 2" xfId="36367" xr:uid="{A2A065E2-C1E0-451E-98FB-106C05486248}"/>
    <cellStyle name="Currency 5 4 4 3 2 3 3" xfId="51250" xr:uid="{828856BE-AFFA-4251-8D0A-9D0DD3217FB1}"/>
    <cellStyle name="Currency 5 4 4 3 2 4" xfId="15831" xr:uid="{1120CE13-6487-4044-804E-AC808DF99198}"/>
    <cellStyle name="Currency 5 4 4 3 2 5" xfId="29521" xr:uid="{40F1BBDB-CA1A-4CA5-BB68-A3705FC9254D}"/>
    <cellStyle name="Currency 5 4 4 3 2 6" xfId="44404" xr:uid="{CF2B77B9-B83F-43C0-9ECD-8BA81DC96C3C}"/>
    <cellStyle name="Currency 5 4 4 3 3" xfId="10695" xr:uid="{55F47BB4-A357-4A76-AE8D-5799B4EA819E}"/>
    <cellStyle name="Currency 5 4 4 3 3 2" xfId="24385" xr:uid="{2D7805C6-7E69-48F5-B359-5ED88EAF5227}"/>
    <cellStyle name="Currency 5 4 4 3 3 2 2" xfId="38077" xr:uid="{C7203671-B2A4-4DBF-AAF2-7D84EA7AEBC4}"/>
    <cellStyle name="Currency 5 4 4 3 3 2 3" xfId="52960" xr:uid="{5A755BDB-6F58-4620-943B-8B840F02DC51}"/>
    <cellStyle name="Currency 5 4 4 3 3 3" xfId="17541" xr:uid="{471DD6AD-E56C-4C86-A8B7-A8EA25E02117}"/>
    <cellStyle name="Currency 5 4 4 3 3 4" xfId="31231" xr:uid="{F4A70D08-E7DF-46B2-A65A-153D6A4768EF}"/>
    <cellStyle name="Currency 5 4 4 3 3 5" xfId="46114" xr:uid="{182B707D-6B92-4554-AF65-433133884606}"/>
    <cellStyle name="Currency 5 4 4 3 4" xfId="20963" xr:uid="{B08F5E6A-37E0-4D1B-B123-716A8CDBC197}"/>
    <cellStyle name="Currency 5 4 4 3 4 2" xfId="34655" xr:uid="{3B6683B5-1B7E-4E79-88DF-3F2795E9CB80}"/>
    <cellStyle name="Currency 5 4 4 3 4 3" xfId="49538" xr:uid="{E11C1E0F-CF30-4B25-93AE-C762C0DFA4F7}"/>
    <cellStyle name="Currency 5 4 4 3 5" xfId="14119" xr:uid="{5D46B54F-2EE4-4CB5-B1F4-31837D253D9F}"/>
    <cellStyle name="Currency 5 4 4 3 6" xfId="27809" xr:uid="{B7A67661-DAB8-42F6-B21C-C579C39814D4}"/>
    <cellStyle name="Currency 5 4 4 3 7" xfId="42692" xr:uid="{7C0E8A06-0C3C-4755-9511-B534C3F71F88}"/>
    <cellStyle name="Currency 5 4 4 4" xfId="7273" xr:uid="{44C50454-BD6B-483C-AC72-71BE517DB89E}"/>
    <cellStyle name="Currency 5 4 4 4 2" xfId="8986" xr:uid="{9C8A610D-D0AB-4688-9D95-3BE1DE02BA35}"/>
    <cellStyle name="Currency 5 4 4 4 2 2" xfId="12408" xr:uid="{DD37DF13-D656-4DF6-A95B-BE2EFABA6FF4}"/>
    <cellStyle name="Currency 5 4 4 4 2 2 2" xfId="26098" xr:uid="{F1226EB0-1420-439D-B5E2-F38267B6C89A}"/>
    <cellStyle name="Currency 5 4 4 4 2 2 2 2" xfId="39790" xr:uid="{58507496-2087-469A-8136-5B153B9CAC30}"/>
    <cellStyle name="Currency 5 4 4 4 2 2 2 3" xfId="54673" xr:uid="{C1F2D636-4A93-4AB3-BB5F-C63EF8A76E47}"/>
    <cellStyle name="Currency 5 4 4 4 2 2 3" xfId="19254" xr:uid="{82594653-EDFD-4618-840C-FBEB5D30A333}"/>
    <cellStyle name="Currency 5 4 4 4 2 2 4" xfId="32944" xr:uid="{314FFAAE-96B1-4A75-AAE0-DFB983B16A50}"/>
    <cellStyle name="Currency 5 4 4 4 2 2 5" xfId="47827" xr:uid="{BE2C223D-20C0-4FBB-93FA-40655D47383F}"/>
    <cellStyle name="Currency 5 4 4 4 2 3" xfId="22676" xr:uid="{B4FE4D36-C9FB-4686-8F51-24B8FBD2B602}"/>
    <cellStyle name="Currency 5 4 4 4 2 3 2" xfId="36368" xr:uid="{67171B9A-92E1-47CE-B0AD-7C99DD536544}"/>
    <cellStyle name="Currency 5 4 4 4 2 3 3" xfId="51251" xr:uid="{97BA1F0A-D601-4EE3-815A-DE51DBF7C9C8}"/>
    <cellStyle name="Currency 5 4 4 4 2 4" xfId="15832" xr:uid="{18890F71-DC44-4CA9-A645-97851948BFB2}"/>
    <cellStyle name="Currency 5 4 4 4 2 5" xfId="29522" xr:uid="{F5AFE6ED-FDB8-44BC-8C83-301BA0B249B0}"/>
    <cellStyle name="Currency 5 4 4 4 2 6" xfId="44405" xr:uid="{4CD9830A-D837-43E3-904A-80976AE30C7C}"/>
    <cellStyle name="Currency 5 4 4 4 3" xfId="10696" xr:uid="{EE3EB226-4F37-4ED0-B3D4-74AD44E0981E}"/>
    <cellStyle name="Currency 5 4 4 4 3 2" xfId="24386" xr:uid="{EEB46F0B-3113-4D27-B346-77096BA0EF9A}"/>
    <cellStyle name="Currency 5 4 4 4 3 2 2" xfId="38078" xr:uid="{97DF3459-1F54-4E9D-B33C-AAAD61A4BC81}"/>
    <cellStyle name="Currency 5 4 4 4 3 2 3" xfId="52961" xr:uid="{F152B9D9-1E77-4060-8CA6-2950DF911525}"/>
    <cellStyle name="Currency 5 4 4 4 3 3" xfId="17542" xr:uid="{6E8ECB9D-5EEA-4485-8A82-0ECBC82266EB}"/>
    <cellStyle name="Currency 5 4 4 4 3 4" xfId="31232" xr:uid="{0BB54243-C744-4780-9FD2-A18560F26280}"/>
    <cellStyle name="Currency 5 4 4 4 3 5" xfId="46115" xr:uid="{A061933B-08CA-4C62-A6AC-FA46FE6BDB94}"/>
    <cellStyle name="Currency 5 4 4 4 4" xfId="20964" xr:uid="{AA8027C3-5C5E-441D-9517-E98A21A6C278}"/>
    <cellStyle name="Currency 5 4 4 4 4 2" xfId="34656" xr:uid="{835C8119-C018-47F5-A222-1D8B5D2A9716}"/>
    <cellStyle name="Currency 5 4 4 4 4 3" xfId="49539" xr:uid="{C8E788F4-CB5B-436F-8776-0D27B260DFED}"/>
    <cellStyle name="Currency 5 4 4 4 5" xfId="14120" xr:uid="{1653EB76-8EB1-4249-BD40-ADFC800D6F33}"/>
    <cellStyle name="Currency 5 4 4 4 6" xfId="27810" xr:uid="{C710BFED-C700-4560-A293-C37A86E3A7D9}"/>
    <cellStyle name="Currency 5 4 4 4 7" xfId="42693" xr:uid="{5C6C7397-F7AD-4280-8ED4-0DE4E93A8B3D}"/>
    <cellStyle name="Currency 5 4 4 5" xfId="8982" xr:uid="{0D4325D9-831C-48B6-85C3-2C85038E298D}"/>
    <cellStyle name="Currency 5 4 4 5 2" xfId="12404" xr:uid="{1CFCFC8C-E723-4983-97FB-845A2B2B838C}"/>
    <cellStyle name="Currency 5 4 4 5 2 2" xfId="26094" xr:uid="{F785C294-12BE-4B93-8A8A-7599D971FB6B}"/>
    <cellStyle name="Currency 5 4 4 5 2 2 2" xfId="39786" xr:uid="{BF1CECC0-D1E3-4E9F-845E-A19D9246860F}"/>
    <cellStyle name="Currency 5 4 4 5 2 2 3" xfId="54669" xr:uid="{1D68DBE8-12C1-491A-98A4-90B74CF300EF}"/>
    <cellStyle name="Currency 5 4 4 5 2 3" xfId="19250" xr:uid="{8A595DEF-41EE-4DB9-8D03-F2B5D9E1A719}"/>
    <cellStyle name="Currency 5 4 4 5 2 4" xfId="32940" xr:uid="{4D94E26B-7A06-4E7B-B6A5-84FAD3856D02}"/>
    <cellStyle name="Currency 5 4 4 5 2 5" xfId="47823" xr:uid="{3F5CC91A-82E9-410F-B746-8DD632D54749}"/>
    <cellStyle name="Currency 5 4 4 5 3" xfId="22672" xr:uid="{8F7D717E-F9EF-4F1A-A025-F7D6DEB8CB5B}"/>
    <cellStyle name="Currency 5 4 4 5 3 2" xfId="36364" xr:uid="{65C4D461-1371-4739-913D-966EB30CA7C7}"/>
    <cellStyle name="Currency 5 4 4 5 3 3" xfId="51247" xr:uid="{2951BE0C-F644-48D0-B203-2FB695141B63}"/>
    <cellStyle name="Currency 5 4 4 5 4" xfId="15828" xr:uid="{8CA14D4E-6694-4020-8DEB-FD88A974FB3C}"/>
    <cellStyle name="Currency 5 4 4 5 5" xfId="29518" xr:uid="{F8DBEC7A-CC28-4596-A17E-C111B9CBDE69}"/>
    <cellStyle name="Currency 5 4 4 5 6" xfId="44401" xr:uid="{F239E68D-9FEE-4FF9-9A3F-770F49AC35F0}"/>
    <cellStyle name="Currency 5 4 4 6" xfId="10692" xr:uid="{0E66905A-8379-41B2-B58E-C03FFAFC0CB6}"/>
    <cellStyle name="Currency 5 4 4 6 2" xfId="24382" xr:uid="{1C3C78EB-D76E-4800-BF8C-8404CB1E59E5}"/>
    <cellStyle name="Currency 5 4 4 6 2 2" xfId="38074" xr:uid="{E90D90DA-0341-4127-BF79-916DFE5C8E98}"/>
    <cellStyle name="Currency 5 4 4 6 2 3" xfId="52957" xr:uid="{E7DE3377-9DE3-4D3E-BC46-7B7120F8DF0F}"/>
    <cellStyle name="Currency 5 4 4 6 3" xfId="17538" xr:uid="{03F8A840-15DF-44C7-9E45-C2F5ED50942E}"/>
    <cellStyle name="Currency 5 4 4 6 4" xfId="31228" xr:uid="{0B2657DB-2ADA-4923-B853-E3101B2EFC76}"/>
    <cellStyle name="Currency 5 4 4 6 5" xfId="46111" xr:uid="{982EAB54-FBF2-49F8-B776-092B148057C3}"/>
    <cellStyle name="Currency 5 4 4 7" xfId="20960" xr:uid="{DC771E5A-3833-40C8-A6DC-313F204B0DB5}"/>
    <cellStyle name="Currency 5 4 4 7 2" xfId="34652" xr:uid="{2ECD472D-9380-436F-9425-8899F0792F32}"/>
    <cellStyle name="Currency 5 4 4 7 3" xfId="49535" xr:uid="{DFAF08DD-41C1-4BBD-962B-AB58394DBDD3}"/>
    <cellStyle name="Currency 5 4 4 8" xfId="14116" xr:uid="{27E8008B-03D9-4172-8F70-0319CC735F95}"/>
    <cellStyle name="Currency 5 4 4 9" xfId="27806" xr:uid="{3400E4E1-B10F-496E-B283-41193D09B165}"/>
    <cellStyle name="Currency 5 4 5" xfId="7274" xr:uid="{5AAFF8DE-D71F-4F83-B0A3-23E910E5C567}"/>
    <cellStyle name="Currency 5 4 5 2" xfId="7275" xr:uid="{73D4CA0D-8FE8-412B-AF1F-541C38F7E235}"/>
    <cellStyle name="Currency 5 4 5 2 2" xfId="8988" xr:uid="{62283BFA-1356-4736-B235-27388004347B}"/>
    <cellStyle name="Currency 5 4 5 2 2 2" xfId="12410" xr:uid="{F25A8BF3-2335-472B-8E64-11802136DFDE}"/>
    <cellStyle name="Currency 5 4 5 2 2 2 2" xfId="26100" xr:uid="{A052BFA1-7258-4943-AF79-A21740043E69}"/>
    <cellStyle name="Currency 5 4 5 2 2 2 2 2" xfId="39792" xr:uid="{5C7F7F21-74C4-4F35-B970-A0DFE46C8544}"/>
    <cellStyle name="Currency 5 4 5 2 2 2 2 3" xfId="54675" xr:uid="{8ED1319A-57C1-40C3-8957-0296A74D27C8}"/>
    <cellStyle name="Currency 5 4 5 2 2 2 3" xfId="19256" xr:uid="{5F3BF82C-6CCC-497B-9FC4-5C16EFC847C4}"/>
    <cellStyle name="Currency 5 4 5 2 2 2 4" xfId="32946" xr:uid="{E7B22D4F-1083-4E40-9DA1-5D1BBC35FB93}"/>
    <cellStyle name="Currency 5 4 5 2 2 2 5" xfId="47829" xr:uid="{823E5D80-F623-47D3-8292-9A4AC3F2BB15}"/>
    <cellStyle name="Currency 5 4 5 2 2 3" xfId="22678" xr:uid="{8FE2935C-137D-4C5B-8403-89021CD43A3E}"/>
    <cellStyle name="Currency 5 4 5 2 2 3 2" xfId="36370" xr:uid="{FA3073E6-02B8-4566-A607-885CCDCB2AA7}"/>
    <cellStyle name="Currency 5 4 5 2 2 3 3" xfId="51253" xr:uid="{0A1C0BE6-8414-4BB6-8FD8-8E60C5A2D74A}"/>
    <cellStyle name="Currency 5 4 5 2 2 4" xfId="15834" xr:uid="{5A529722-6A88-45AC-A967-6F0DA92C119A}"/>
    <cellStyle name="Currency 5 4 5 2 2 5" xfId="29524" xr:uid="{EF355667-51B7-432F-AC69-D4DE4EFA37DE}"/>
    <cellStyle name="Currency 5 4 5 2 2 6" xfId="44407" xr:uid="{19D4F68D-D605-45F8-8C75-261CDF274277}"/>
    <cellStyle name="Currency 5 4 5 2 3" xfId="10698" xr:uid="{98FE8917-F08F-43B4-935F-CBCC9226F1A5}"/>
    <cellStyle name="Currency 5 4 5 2 3 2" xfId="24388" xr:uid="{8E5F27B2-84A7-47E4-8E6B-3DDD29AC16AA}"/>
    <cellStyle name="Currency 5 4 5 2 3 2 2" xfId="38080" xr:uid="{CF577901-2321-4F99-9ECB-DF9A7B4208DD}"/>
    <cellStyle name="Currency 5 4 5 2 3 2 3" xfId="52963" xr:uid="{F956CC6D-EB39-436E-BFD0-845F09F4AAEE}"/>
    <cellStyle name="Currency 5 4 5 2 3 3" xfId="17544" xr:uid="{E4A61178-6F5E-4075-ACE3-DCAAD3748BAA}"/>
    <cellStyle name="Currency 5 4 5 2 3 4" xfId="31234" xr:uid="{110EAD35-2FDD-41A1-9A44-046781351E58}"/>
    <cellStyle name="Currency 5 4 5 2 3 5" xfId="46117" xr:uid="{F8DF9C51-EF69-48A2-91E3-CBA1224ECD07}"/>
    <cellStyle name="Currency 5 4 5 2 4" xfId="20966" xr:uid="{30AC573E-59FE-4A95-9ED8-C247E76CBE28}"/>
    <cellStyle name="Currency 5 4 5 2 4 2" xfId="34658" xr:uid="{CD038553-CD7E-42DA-8665-06534313E180}"/>
    <cellStyle name="Currency 5 4 5 2 4 3" xfId="49541" xr:uid="{B764590D-DB44-4CC9-914D-630F672846C8}"/>
    <cellStyle name="Currency 5 4 5 2 5" xfId="14122" xr:uid="{2EA4C56D-C08D-45DC-9C2B-E5772B752205}"/>
    <cellStyle name="Currency 5 4 5 2 6" xfId="27812" xr:uid="{884A4B40-3E6E-48E6-ABB4-36EAB44631C4}"/>
    <cellStyle name="Currency 5 4 5 2 7" xfId="42695" xr:uid="{F88A4792-A4CF-480E-B5A4-97D91920FDB7}"/>
    <cellStyle name="Currency 5 4 5 3" xfId="8987" xr:uid="{176676D9-C16D-40A9-9AC7-7427EE026A67}"/>
    <cellStyle name="Currency 5 4 5 3 2" xfId="12409" xr:uid="{19002044-BDFE-4725-AAF4-C32695ED6542}"/>
    <cellStyle name="Currency 5 4 5 3 2 2" xfId="26099" xr:uid="{D8A7D04C-C4CB-4C77-A440-F3FB688DCD30}"/>
    <cellStyle name="Currency 5 4 5 3 2 2 2" xfId="39791" xr:uid="{756ECB7E-D30A-41C6-90CC-3FA258F4D029}"/>
    <cellStyle name="Currency 5 4 5 3 2 2 3" xfId="54674" xr:uid="{2F56FCCC-158D-4707-A323-68A652FE6105}"/>
    <cellStyle name="Currency 5 4 5 3 2 3" xfId="19255" xr:uid="{0F876972-3692-4CFA-919B-060A158C33F7}"/>
    <cellStyle name="Currency 5 4 5 3 2 4" xfId="32945" xr:uid="{6CF9F8CD-C2F2-41B7-9D4B-6B8010C5C5E7}"/>
    <cellStyle name="Currency 5 4 5 3 2 5" xfId="47828" xr:uid="{32D81CC4-430E-4759-9B41-62149AD8322C}"/>
    <cellStyle name="Currency 5 4 5 3 3" xfId="22677" xr:uid="{15D6AAF6-AF84-4ECA-896D-6EB139CDE6B8}"/>
    <cellStyle name="Currency 5 4 5 3 3 2" xfId="36369" xr:uid="{0EE50D28-9E17-4CF7-9A47-C6BB5F3895BB}"/>
    <cellStyle name="Currency 5 4 5 3 3 3" xfId="51252" xr:uid="{4A7EDB42-33FB-4529-A2CD-B178B568A0EB}"/>
    <cellStyle name="Currency 5 4 5 3 4" xfId="15833" xr:uid="{0A1155D9-326F-499F-B399-40B7DCD13FEB}"/>
    <cellStyle name="Currency 5 4 5 3 5" xfId="29523" xr:uid="{9C0D50E0-6620-49AD-B6DF-526853EF2588}"/>
    <cellStyle name="Currency 5 4 5 3 6" xfId="44406" xr:uid="{27F6B022-F531-4F49-889F-B894C671B7F8}"/>
    <cellStyle name="Currency 5 4 5 4" xfId="10697" xr:uid="{D8BE8B89-CB3F-4B7C-86BC-A9D22B81088F}"/>
    <cellStyle name="Currency 5 4 5 4 2" xfId="24387" xr:uid="{68E3FCD4-BA35-4E28-BC71-A54EA786F853}"/>
    <cellStyle name="Currency 5 4 5 4 2 2" xfId="38079" xr:uid="{93AFC5A0-026D-414B-9025-E178884F03CC}"/>
    <cellStyle name="Currency 5 4 5 4 2 3" xfId="52962" xr:uid="{96103115-9E65-4907-A19B-5DFAD2DDDAB5}"/>
    <cellStyle name="Currency 5 4 5 4 3" xfId="17543" xr:uid="{28D9E721-73C4-4B44-8F3D-21959CBE9DDE}"/>
    <cellStyle name="Currency 5 4 5 4 4" xfId="31233" xr:uid="{6D4669A3-A714-4E46-9D1C-94B7AD0D866E}"/>
    <cellStyle name="Currency 5 4 5 4 5" xfId="46116" xr:uid="{6A843791-0B0A-42A4-8209-E847D8ADD5BA}"/>
    <cellStyle name="Currency 5 4 5 5" xfId="20965" xr:uid="{46BBF4A5-7FEB-42D9-95B5-28DC2412F8DB}"/>
    <cellStyle name="Currency 5 4 5 5 2" xfId="34657" xr:uid="{3E93CE9D-C886-4A5D-B545-E375151ECC07}"/>
    <cellStyle name="Currency 5 4 5 5 3" xfId="49540" xr:uid="{EF492153-7572-4CEB-92DF-FA26AEFDC0E8}"/>
    <cellStyle name="Currency 5 4 5 6" xfId="14121" xr:uid="{6BEF52ED-6DB4-488E-8076-EC978D4DE62C}"/>
    <cellStyle name="Currency 5 4 5 7" xfId="27811" xr:uid="{EE6694D1-CE4B-4364-A6B7-45D64316E400}"/>
    <cellStyle name="Currency 5 4 5 8" xfId="42694" xr:uid="{9AD45F9A-9D52-47B9-8DFD-0208FB482EBC}"/>
    <cellStyle name="Currency 5 4 6" xfId="7276" xr:uid="{2B0E9015-03C9-4BEB-BA41-AF6EBDBBF057}"/>
    <cellStyle name="Currency 5 4 6 2" xfId="8989" xr:uid="{0241524B-7B8F-411F-AFE2-D3DB1B7E20B3}"/>
    <cellStyle name="Currency 5 4 6 2 2" xfId="12411" xr:uid="{531DDAEB-CFCC-4C01-94BF-1C164073EEBF}"/>
    <cellStyle name="Currency 5 4 6 2 2 2" xfId="26101" xr:uid="{E4DD01F4-AD60-4664-9190-D20927C68786}"/>
    <cellStyle name="Currency 5 4 6 2 2 2 2" xfId="39793" xr:uid="{C2EEF120-4212-48AB-B09D-8CB947CD4BF9}"/>
    <cellStyle name="Currency 5 4 6 2 2 2 3" xfId="54676" xr:uid="{6A245F76-BAA1-41C9-A351-828FD0E2BDAC}"/>
    <cellStyle name="Currency 5 4 6 2 2 3" xfId="19257" xr:uid="{805996DD-59E4-4EF1-B260-EB878AA7D0DF}"/>
    <cellStyle name="Currency 5 4 6 2 2 4" xfId="32947" xr:uid="{E43AA276-6D5C-4549-A517-E7FB238DF86E}"/>
    <cellStyle name="Currency 5 4 6 2 2 5" xfId="47830" xr:uid="{051D2D02-BC21-435A-A880-C6126330CA51}"/>
    <cellStyle name="Currency 5 4 6 2 3" xfId="22679" xr:uid="{110B02EC-D759-4FC6-9E8B-21496A46D1C9}"/>
    <cellStyle name="Currency 5 4 6 2 3 2" xfId="36371" xr:uid="{3E7AFB83-A0B7-44C5-8E14-DC8186C47775}"/>
    <cellStyle name="Currency 5 4 6 2 3 3" xfId="51254" xr:uid="{A2E89105-A9AF-44A1-9C4D-4DDAABCA86A2}"/>
    <cellStyle name="Currency 5 4 6 2 4" xfId="15835" xr:uid="{A57C8ECD-0D8A-4574-AFA2-15CA84BE2783}"/>
    <cellStyle name="Currency 5 4 6 2 5" xfId="29525" xr:uid="{8509E249-B086-4FFF-A95D-33FB5B604677}"/>
    <cellStyle name="Currency 5 4 6 2 6" xfId="44408" xr:uid="{3A7D78CF-1303-4FCC-9B5F-F4719AA88C2C}"/>
    <cellStyle name="Currency 5 4 6 3" xfId="10699" xr:uid="{827B4B83-22CB-479C-8EE3-39E5AA23D7A1}"/>
    <cellStyle name="Currency 5 4 6 3 2" xfId="24389" xr:uid="{8A72192E-ED4E-43AC-9A03-B91024C2E293}"/>
    <cellStyle name="Currency 5 4 6 3 2 2" xfId="38081" xr:uid="{414FD2AC-3A0C-4E2B-B921-70C6BC001E12}"/>
    <cellStyle name="Currency 5 4 6 3 2 3" xfId="52964" xr:uid="{631F6192-DC9B-473B-BE35-6EE99CFABB5F}"/>
    <cellStyle name="Currency 5 4 6 3 3" xfId="17545" xr:uid="{B6E0A39A-CA1E-492E-80E4-32525AA7E3F6}"/>
    <cellStyle name="Currency 5 4 6 3 4" xfId="31235" xr:uid="{E88005F2-5AC5-4A00-9317-6B279D1C9EB7}"/>
    <cellStyle name="Currency 5 4 6 3 5" xfId="46118" xr:uid="{45A88667-2063-4AC7-9FC0-2515A10F2847}"/>
    <cellStyle name="Currency 5 4 6 4" xfId="20967" xr:uid="{25C59012-68EB-4A67-B551-08FC92E5DB1B}"/>
    <cellStyle name="Currency 5 4 6 4 2" xfId="34659" xr:uid="{E145A8CC-065A-480D-B3FA-0C55363FBC4C}"/>
    <cellStyle name="Currency 5 4 6 4 3" xfId="49542" xr:uid="{0B25652E-918B-468A-A97F-8E59468EB1A7}"/>
    <cellStyle name="Currency 5 4 6 5" xfId="14123" xr:uid="{D7D4C76F-9778-45DB-AA1C-31112DBBB19E}"/>
    <cellStyle name="Currency 5 4 6 6" xfId="27813" xr:uid="{0CD336F0-D530-4D81-AB06-644EEB8ACAD2}"/>
    <cellStyle name="Currency 5 4 6 7" xfId="42696" xr:uid="{3C493C88-6C27-4CBD-8438-C3A475023945}"/>
    <cellStyle name="Currency 5 4 7" xfId="7277" xr:uid="{1C0FA010-5469-48A9-9AE6-91090EA895A9}"/>
    <cellStyle name="Currency 5 4 7 2" xfId="8990" xr:uid="{81F8882E-EDDF-468F-9918-D7788084DEED}"/>
    <cellStyle name="Currency 5 4 7 2 2" xfId="12412" xr:uid="{FDA387FE-772B-4B8B-AB39-5F8D83544875}"/>
    <cellStyle name="Currency 5 4 7 2 2 2" xfId="26102" xr:uid="{B5D63F15-3175-4EF2-B775-F2ACF0AEE59D}"/>
    <cellStyle name="Currency 5 4 7 2 2 2 2" xfId="39794" xr:uid="{E5AB9E34-5099-46E3-A05D-2A9753341563}"/>
    <cellStyle name="Currency 5 4 7 2 2 2 3" xfId="54677" xr:uid="{15267CFC-92CC-46BA-AF93-B8BC67D3EEB0}"/>
    <cellStyle name="Currency 5 4 7 2 2 3" xfId="19258" xr:uid="{EADDF782-1FB6-493C-B7CB-402CC5EC9F0E}"/>
    <cellStyle name="Currency 5 4 7 2 2 4" xfId="32948" xr:uid="{D0267268-2261-4D8F-B316-2232D366AF85}"/>
    <cellStyle name="Currency 5 4 7 2 2 5" xfId="47831" xr:uid="{820A7913-8E05-4E8D-9EF4-B74BE464FFDB}"/>
    <cellStyle name="Currency 5 4 7 2 3" xfId="22680" xr:uid="{88D30400-0849-44C8-B4C2-00EC2D89ED15}"/>
    <cellStyle name="Currency 5 4 7 2 3 2" xfId="36372" xr:uid="{42E73D57-30AB-46D7-9339-7938408E65F5}"/>
    <cellStyle name="Currency 5 4 7 2 3 3" xfId="51255" xr:uid="{AA0A803A-155B-40CE-870B-B08B50B8B50F}"/>
    <cellStyle name="Currency 5 4 7 2 4" xfId="15836" xr:uid="{6316F78D-90B5-4FD5-91AA-BF3D280172F2}"/>
    <cellStyle name="Currency 5 4 7 2 5" xfId="29526" xr:uid="{3AB2933D-0269-47C6-B4E4-1DCDC7B698F0}"/>
    <cellStyle name="Currency 5 4 7 2 6" xfId="44409" xr:uid="{203DFBFC-5ADC-441E-AF86-78E7968A64A5}"/>
    <cellStyle name="Currency 5 4 7 3" xfId="10700" xr:uid="{4E598B45-2FCF-4B6F-8BC3-12638289688D}"/>
    <cellStyle name="Currency 5 4 7 3 2" xfId="24390" xr:uid="{66085FA5-29BB-40D5-8428-DBA8737EA14C}"/>
    <cellStyle name="Currency 5 4 7 3 2 2" xfId="38082" xr:uid="{8582A96D-7131-445C-AD81-4B1C9BE7D16C}"/>
    <cellStyle name="Currency 5 4 7 3 2 3" xfId="52965" xr:uid="{D13ACB50-8580-4F4C-AC68-A92651A4ACF8}"/>
    <cellStyle name="Currency 5 4 7 3 3" xfId="17546" xr:uid="{A9CA4B20-DF23-4692-94E2-12B7A8C561A0}"/>
    <cellStyle name="Currency 5 4 7 3 4" xfId="31236" xr:uid="{666FE19C-BCC6-4A3C-97EE-3C3035DB039E}"/>
    <cellStyle name="Currency 5 4 7 3 5" xfId="46119" xr:uid="{54FE393A-0F5C-4D0B-9F3B-444D6DD1B8C3}"/>
    <cellStyle name="Currency 5 4 7 4" xfId="20968" xr:uid="{1E872732-F37A-46AA-8348-4CCDECC3A5EE}"/>
    <cellStyle name="Currency 5 4 7 4 2" xfId="34660" xr:uid="{171ED9F7-BB23-46E2-B0C9-AD0619177B4B}"/>
    <cellStyle name="Currency 5 4 7 4 3" xfId="49543" xr:uid="{9F5C6589-A531-48C5-B60E-8920CE35C455}"/>
    <cellStyle name="Currency 5 4 7 5" xfId="14124" xr:uid="{9362D748-5C19-40B4-B24B-B069D2E62B66}"/>
    <cellStyle name="Currency 5 4 7 6" xfId="27814" xr:uid="{F6FB2A7F-7CB2-46DD-963A-A26CC8FFA201}"/>
    <cellStyle name="Currency 5 4 7 7" xfId="42697" xr:uid="{7BF35714-8DC1-43D4-8CE0-9DF4A9407D6C}"/>
    <cellStyle name="Currency 5 4 8" xfId="8961" xr:uid="{D0DDDA2C-4CA6-4073-BF0F-180E032EF23F}"/>
    <cellStyle name="Currency 5 4 8 2" xfId="12383" xr:uid="{BDAE4540-D44C-4928-BA99-8706EB9C4F71}"/>
    <cellStyle name="Currency 5 4 8 2 2" xfId="26073" xr:uid="{8E5938FD-69EA-481C-807B-F395E823B7E8}"/>
    <cellStyle name="Currency 5 4 8 2 2 2" xfId="39765" xr:uid="{AF3B33A6-28E5-4E0F-9118-2AADC15FE0DB}"/>
    <cellStyle name="Currency 5 4 8 2 2 3" xfId="54648" xr:uid="{96016B2B-9AE5-42C1-807E-EC6420FEEC28}"/>
    <cellStyle name="Currency 5 4 8 2 3" xfId="19229" xr:uid="{0BB293B3-E63A-4A3D-A324-82553ABE4A25}"/>
    <cellStyle name="Currency 5 4 8 2 4" xfId="32919" xr:uid="{1301B869-A104-41FB-9154-6F51532D7B6C}"/>
    <cellStyle name="Currency 5 4 8 2 5" xfId="47802" xr:uid="{2C4810BD-E5EF-4B25-BA9B-B59DEB47C686}"/>
    <cellStyle name="Currency 5 4 8 3" xfId="22651" xr:uid="{6D57D762-94B9-4678-A6AA-83AF450F5A22}"/>
    <cellStyle name="Currency 5 4 8 3 2" xfId="36343" xr:uid="{FE949D13-5503-4E5C-8EAD-0B8A380D8CCF}"/>
    <cellStyle name="Currency 5 4 8 3 3" xfId="51226" xr:uid="{16E4078C-7E62-41E3-9685-81691CA66B77}"/>
    <cellStyle name="Currency 5 4 8 4" xfId="15807" xr:uid="{E66124B5-D675-4CF7-A83A-90943C27B798}"/>
    <cellStyle name="Currency 5 4 8 5" xfId="29497" xr:uid="{ABD0E823-8809-4C93-8B14-53C03373810E}"/>
    <cellStyle name="Currency 5 4 8 6" xfId="44380" xr:uid="{29825EAB-7F79-4C00-BC6C-D72F2E59A013}"/>
    <cellStyle name="Currency 5 4 9" xfId="10671" xr:uid="{4A4098B0-3332-41DA-B73A-75418B5DDD6E}"/>
    <cellStyle name="Currency 5 4 9 2" xfId="24361" xr:uid="{AAF14271-E1BA-439D-AF32-AB1FC354B4AF}"/>
    <cellStyle name="Currency 5 4 9 2 2" xfId="38053" xr:uid="{00C47A54-E9D7-46C7-8069-320952707713}"/>
    <cellStyle name="Currency 5 4 9 2 3" xfId="52936" xr:uid="{C44615A1-49A1-4C73-AAD4-9D58B80974D9}"/>
    <cellStyle name="Currency 5 4 9 3" xfId="17517" xr:uid="{3471FB0E-1D96-4A21-8491-199FC7C738D6}"/>
    <cellStyle name="Currency 5 4 9 4" xfId="31207" xr:uid="{7B7E98E2-2B69-48E7-B26D-D5598470F424}"/>
    <cellStyle name="Currency 5 4 9 5" xfId="46090" xr:uid="{36D4F9A0-B656-4E88-A4E6-92645712BD73}"/>
    <cellStyle name="Currency 5 5" xfId="7278" xr:uid="{9B37930D-E600-4369-A6C3-C6F288C44DA9}"/>
    <cellStyle name="Currency 5 5 10" xfId="14125" xr:uid="{3B3C399D-4E49-4D76-9848-876BD63BECF5}"/>
    <cellStyle name="Currency 5 5 11" xfId="27815" xr:uid="{45816F15-A7BC-4165-B186-5024096C4B04}"/>
    <cellStyle name="Currency 5 5 12" xfId="42698" xr:uid="{033B5F08-7113-4E2F-BF9A-6A53F807F5A0}"/>
    <cellStyle name="Currency 5 5 2" xfId="7279" xr:uid="{8C6E7920-0CAA-4EB7-9055-2099DC37CF46}"/>
    <cellStyle name="Currency 5 5 2 10" xfId="42699" xr:uid="{C51FFACB-5214-461F-8596-E931B8B182A8}"/>
    <cellStyle name="Currency 5 5 2 2" xfId="7280" xr:uid="{F480329A-4818-42BC-A40D-FD1EE5F62921}"/>
    <cellStyle name="Currency 5 5 2 2 2" xfId="7281" xr:uid="{52E5F886-45EF-4B43-9190-B22DAB7FCCAC}"/>
    <cellStyle name="Currency 5 5 2 2 2 2" xfId="8994" xr:uid="{34CA32C2-FA9A-436A-82D1-78F33B27CEE7}"/>
    <cellStyle name="Currency 5 5 2 2 2 2 2" xfId="12416" xr:uid="{3C111BC7-621E-4F8D-A187-426F04C10FC1}"/>
    <cellStyle name="Currency 5 5 2 2 2 2 2 2" xfId="26106" xr:uid="{82330DDC-9B84-4074-83E3-E5FE56DCF3BA}"/>
    <cellStyle name="Currency 5 5 2 2 2 2 2 2 2" xfId="39798" xr:uid="{A524D840-571B-4D24-B800-7910328A4DDD}"/>
    <cellStyle name="Currency 5 5 2 2 2 2 2 2 3" xfId="54681" xr:uid="{537F2481-873A-4BD8-BAAD-84480FCAE0CE}"/>
    <cellStyle name="Currency 5 5 2 2 2 2 2 3" xfId="19262" xr:uid="{FB8EDEA0-9B45-4F80-AE6D-1BDC83E9B32C}"/>
    <cellStyle name="Currency 5 5 2 2 2 2 2 4" xfId="32952" xr:uid="{03D69434-F55D-48D3-9ADF-221BE84D09EE}"/>
    <cellStyle name="Currency 5 5 2 2 2 2 2 5" xfId="47835" xr:uid="{E5ECF8B8-B003-4CF9-8D02-2A213BC6243C}"/>
    <cellStyle name="Currency 5 5 2 2 2 2 3" xfId="22684" xr:uid="{D49C744C-173B-4EA6-908F-AB580381BD95}"/>
    <cellStyle name="Currency 5 5 2 2 2 2 3 2" xfId="36376" xr:uid="{778CBDA4-E3E4-47FF-8931-F1C14C77E9C3}"/>
    <cellStyle name="Currency 5 5 2 2 2 2 3 3" xfId="51259" xr:uid="{0B69C020-08FE-444B-995D-59BB9315275D}"/>
    <cellStyle name="Currency 5 5 2 2 2 2 4" xfId="15840" xr:uid="{860F81CF-4CE1-419A-8693-294F18205FB8}"/>
    <cellStyle name="Currency 5 5 2 2 2 2 5" xfId="29530" xr:uid="{A07C6D37-C412-43FC-8919-8E6C32C9718E}"/>
    <cellStyle name="Currency 5 5 2 2 2 2 6" xfId="44413" xr:uid="{961ABA48-0AA5-4848-BB6E-912CAB6460C2}"/>
    <cellStyle name="Currency 5 5 2 2 2 3" xfId="10704" xr:uid="{218D876A-33FA-4C7F-8EE2-208663D832A2}"/>
    <cellStyle name="Currency 5 5 2 2 2 3 2" xfId="24394" xr:uid="{F2D4F5BD-33DF-4DD7-9720-0444632F1B22}"/>
    <cellStyle name="Currency 5 5 2 2 2 3 2 2" xfId="38086" xr:uid="{17851B7C-4009-4616-98D7-BE4BAC141599}"/>
    <cellStyle name="Currency 5 5 2 2 2 3 2 3" xfId="52969" xr:uid="{C2291A2F-B189-4D1E-9B3E-58CDDC673B2A}"/>
    <cellStyle name="Currency 5 5 2 2 2 3 3" xfId="17550" xr:uid="{C550A913-7F00-4F64-8082-8835A5CF6790}"/>
    <cellStyle name="Currency 5 5 2 2 2 3 4" xfId="31240" xr:uid="{45181CB8-7115-44E0-A43C-052D8C401016}"/>
    <cellStyle name="Currency 5 5 2 2 2 3 5" xfId="46123" xr:uid="{F6CD0D19-ABDC-47D4-BD65-D3DBBE410FDE}"/>
    <cellStyle name="Currency 5 5 2 2 2 4" xfId="20972" xr:uid="{1A15AE3F-23E2-4E0F-AA8D-DB47FE6B278C}"/>
    <cellStyle name="Currency 5 5 2 2 2 4 2" xfId="34664" xr:uid="{482F3721-E877-47BA-B7F2-FFD3938FD2A9}"/>
    <cellStyle name="Currency 5 5 2 2 2 4 3" xfId="49547" xr:uid="{1988DEAC-9C79-4975-80D5-8A4A2B8516AD}"/>
    <cellStyle name="Currency 5 5 2 2 2 5" xfId="14128" xr:uid="{A18908B3-06D3-48EE-A476-05964BDFB1E5}"/>
    <cellStyle name="Currency 5 5 2 2 2 6" xfId="27818" xr:uid="{1D0A6098-35F9-4F85-A47A-EAB98654E76B}"/>
    <cellStyle name="Currency 5 5 2 2 2 7" xfId="42701" xr:uid="{4E038FC2-4291-40F5-AE5A-C0FC82B8DF32}"/>
    <cellStyle name="Currency 5 5 2 2 3" xfId="8993" xr:uid="{29FADC9A-1455-41D4-99C8-FFF43E00DFB7}"/>
    <cellStyle name="Currency 5 5 2 2 3 2" xfId="12415" xr:uid="{8D2C6E7F-B31A-40F2-A896-8C47288AEA05}"/>
    <cellStyle name="Currency 5 5 2 2 3 2 2" xfId="26105" xr:uid="{AB4FA8C0-1B4C-489E-BAD3-A279C5683182}"/>
    <cellStyle name="Currency 5 5 2 2 3 2 2 2" xfId="39797" xr:uid="{D791AAEA-F66D-4F71-BDB6-34A6CD0B4ABE}"/>
    <cellStyle name="Currency 5 5 2 2 3 2 2 3" xfId="54680" xr:uid="{38568DDE-3C69-4CEE-BF21-506ABF27DBA8}"/>
    <cellStyle name="Currency 5 5 2 2 3 2 3" xfId="19261" xr:uid="{A78D8205-77C9-439A-837F-92EA26F0DEB2}"/>
    <cellStyle name="Currency 5 5 2 2 3 2 4" xfId="32951" xr:uid="{B2B38DC8-4758-4FAE-9D16-00F8623E7765}"/>
    <cellStyle name="Currency 5 5 2 2 3 2 5" xfId="47834" xr:uid="{25C38DF6-63B3-4C48-87E1-7141A3CE6EC7}"/>
    <cellStyle name="Currency 5 5 2 2 3 3" xfId="22683" xr:uid="{61E08CA6-51BE-4584-BBB7-81E56F6A9BC9}"/>
    <cellStyle name="Currency 5 5 2 2 3 3 2" xfId="36375" xr:uid="{365E51CC-6EF1-46B5-82CB-41F073732C76}"/>
    <cellStyle name="Currency 5 5 2 2 3 3 3" xfId="51258" xr:uid="{68DF9104-5715-489B-94AF-0B64F84F9474}"/>
    <cellStyle name="Currency 5 5 2 2 3 4" xfId="15839" xr:uid="{D429FB41-D2F1-4A3B-A682-12163B421F7A}"/>
    <cellStyle name="Currency 5 5 2 2 3 5" xfId="29529" xr:uid="{DD3E714F-6DE6-4B57-9021-57B3E32BC5DD}"/>
    <cellStyle name="Currency 5 5 2 2 3 6" xfId="44412" xr:uid="{51331978-85E2-4DFD-85FD-5EEC2CC5BD57}"/>
    <cellStyle name="Currency 5 5 2 2 4" xfId="10703" xr:uid="{39850947-AE77-4456-B2D7-ED3A51A572AA}"/>
    <cellStyle name="Currency 5 5 2 2 4 2" xfId="24393" xr:uid="{55C8868C-F03F-41D7-8149-21D5A9138E75}"/>
    <cellStyle name="Currency 5 5 2 2 4 2 2" xfId="38085" xr:uid="{107C84F8-8B42-4E0B-A604-304CE6EB34A7}"/>
    <cellStyle name="Currency 5 5 2 2 4 2 3" xfId="52968" xr:uid="{24F08C3A-652C-4D50-96A6-221AD7142065}"/>
    <cellStyle name="Currency 5 5 2 2 4 3" xfId="17549" xr:uid="{BFE6DA36-8A97-4960-A98D-6948F883B579}"/>
    <cellStyle name="Currency 5 5 2 2 4 4" xfId="31239" xr:uid="{D5B53411-6DFE-4FF0-977A-1F827CA53F09}"/>
    <cellStyle name="Currency 5 5 2 2 4 5" xfId="46122" xr:uid="{1DFB9D52-D03F-4518-935E-DAA00BC7D63E}"/>
    <cellStyle name="Currency 5 5 2 2 5" xfId="20971" xr:uid="{0C3A7E48-942A-4B06-BDB3-10CEFED2033E}"/>
    <cellStyle name="Currency 5 5 2 2 5 2" xfId="34663" xr:uid="{CA23DD34-7D81-43D1-A857-63090AD23FAC}"/>
    <cellStyle name="Currency 5 5 2 2 5 3" xfId="49546" xr:uid="{403B75A1-A110-446A-AFCF-CCB0CA350AD7}"/>
    <cellStyle name="Currency 5 5 2 2 6" xfId="14127" xr:uid="{55CE16B6-39F1-45A4-87DF-F6571F71CB71}"/>
    <cellStyle name="Currency 5 5 2 2 7" xfId="27817" xr:uid="{65AD9A7D-C76F-4F79-9C4B-53E4B9E0617C}"/>
    <cellStyle name="Currency 5 5 2 2 8" xfId="42700" xr:uid="{A14F962B-65F7-4E16-B18E-B013BA3D1E2B}"/>
    <cellStyle name="Currency 5 5 2 3" xfId="7282" xr:uid="{E1F7D474-057F-41A2-B51B-89EC4C1CBDA9}"/>
    <cellStyle name="Currency 5 5 2 3 2" xfId="8995" xr:uid="{1FDD3632-4FF9-4666-93EC-4EF87E143053}"/>
    <cellStyle name="Currency 5 5 2 3 2 2" xfId="12417" xr:uid="{254F9697-4133-40AD-B7E7-8065CDFEABD5}"/>
    <cellStyle name="Currency 5 5 2 3 2 2 2" xfId="26107" xr:uid="{7724C911-8F88-4924-B999-204B9B5867AC}"/>
    <cellStyle name="Currency 5 5 2 3 2 2 2 2" xfId="39799" xr:uid="{41EE8C75-D14D-4FF6-A3B3-88B7DBD6F44E}"/>
    <cellStyle name="Currency 5 5 2 3 2 2 2 3" xfId="54682" xr:uid="{3505AD68-B057-4B5F-9665-AAD62ADFBAC1}"/>
    <cellStyle name="Currency 5 5 2 3 2 2 3" xfId="19263" xr:uid="{10EE16EA-7404-4227-8BD0-858D02177C84}"/>
    <cellStyle name="Currency 5 5 2 3 2 2 4" xfId="32953" xr:uid="{1F76BC3F-45A1-4BDC-A755-C016C84C36F0}"/>
    <cellStyle name="Currency 5 5 2 3 2 2 5" xfId="47836" xr:uid="{CDE4C92A-648B-4F39-AB8E-472148DC6254}"/>
    <cellStyle name="Currency 5 5 2 3 2 3" xfId="22685" xr:uid="{399BEFFB-48CB-484E-B036-7D3DF4B62FE3}"/>
    <cellStyle name="Currency 5 5 2 3 2 3 2" xfId="36377" xr:uid="{A458383B-DBFA-4482-A57E-527D260B88FA}"/>
    <cellStyle name="Currency 5 5 2 3 2 3 3" xfId="51260" xr:uid="{138DA149-7E4D-463E-8E53-EF311A70DFB8}"/>
    <cellStyle name="Currency 5 5 2 3 2 4" xfId="15841" xr:uid="{73B16E63-CF4D-4182-BF64-488819966D25}"/>
    <cellStyle name="Currency 5 5 2 3 2 5" xfId="29531" xr:uid="{90C1FE2B-B38D-44E0-AEBB-E8CE521F5D56}"/>
    <cellStyle name="Currency 5 5 2 3 2 6" xfId="44414" xr:uid="{53A66558-BC3C-464D-850C-6FB0C87870C1}"/>
    <cellStyle name="Currency 5 5 2 3 3" xfId="10705" xr:uid="{CF505F5B-DF5A-4950-ABC1-F485EAB7C99E}"/>
    <cellStyle name="Currency 5 5 2 3 3 2" xfId="24395" xr:uid="{F4165D34-1C5F-438B-BEE1-64CCCBA481C6}"/>
    <cellStyle name="Currency 5 5 2 3 3 2 2" xfId="38087" xr:uid="{8FBB6904-FF61-4048-A4B2-19525820DA96}"/>
    <cellStyle name="Currency 5 5 2 3 3 2 3" xfId="52970" xr:uid="{86D00581-52BA-4BEF-9EF4-CAFECE9B3351}"/>
    <cellStyle name="Currency 5 5 2 3 3 3" xfId="17551" xr:uid="{CF8B0335-63EB-4607-A31A-A5DB68555213}"/>
    <cellStyle name="Currency 5 5 2 3 3 4" xfId="31241" xr:uid="{0078506E-92D5-4D56-8D18-A0183FD7A982}"/>
    <cellStyle name="Currency 5 5 2 3 3 5" xfId="46124" xr:uid="{0E438615-FF47-4ED0-AE2F-9266DD1DD20E}"/>
    <cellStyle name="Currency 5 5 2 3 4" xfId="20973" xr:uid="{4C7FED3B-FDBB-487E-B9E3-091D0F9EE53A}"/>
    <cellStyle name="Currency 5 5 2 3 4 2" xfId="34665" xr:uid="{0DF7979C-D93B-4BFA-9FFC-C00B2E11BB9F}"/>
    <cellStyle name="Currency 5 5 2 3 4 3" xfId="49548" xr:uid="{FEB12BD9-6229-44A3-9DE3-DE155CECA3D7}"/>
    <cellStyle name="Currency 5 5 2 3 5" xfId="14129" xr:uid="{9F5BDCCF-60E2-4E58-896B-95237B8BDC21}"/>
    <cellStyle name="Currency 5 5 2 3 6" xfId="27819" xr:uid="{F7EB1E59-2185-4ACE-B910-6B1D5C8DAFD8}"/>
    <cellStyle name="Currency 5 5 2 3 7" xfId="42702" xr:uid="{AAC1BC5E-DCB2-417B-8739-840A8224A965}"/>
    <cellStyle name="Currency 5 5 2 4" xfId="7283" xr:uid="{F8BDFD3F-FF8E-4312-8892-B6841DDD3B43}"/>
    <cellStyle name="Currency 5 5 2 4 2" xfId="8996" xr:uid="{6A6234D3-240C-46CF-88A5-5BA131040DC6}"/>
    <cellStyle name="Currency 5 5 2 4 2 2" xfId="12418" xr:uid="{D98EAEC6-8525-4831-9A02-03C4AFC5C86D}"/>
    <cellStyle name="Currency 5 5 2 4 2 2 2" xfId="26108" xr:uid="{EFA16ACB-CD7B-4BF4-AB96-A4B92E3F6FC2}"/>
    <cellStyle name="Currency 5 5 2 4 2 2 2 2" xfId="39800" xr:uid="{92AA452F-CA27-4EEC-A749-847CA58C0E5D}"/>
    <cellStyle name="Currency 5 5 2 4 2 2 2 3" xfId="54683" xr:uid="{31503BA7-09C7-4051-81BB-102BB0814859}"/>
    <cellStyle name="Currency 5 5 2 4 2 2 3" xfId="19264" xr:uid="{3371DFEF-74A8-498C-B0A1-AF9E96B6EC35}"/>
    <cellStyle name="Currency 5 5 2 4 2 2 4" xfId="32954" xr:uid="{2A6652C8-CCDC-4B52-8DE9-4125CC595ECA}"/>
    <cellStyle name="Currency 5 5 2 4 2 2 5" xfId="47837" xr:uid="{E078634E-5D37-4CBB-BEB2-AC97706688DD}"/>
    <cellStyle name="Currency 5 5 2 4 2 3" xfId="22686" xr:uid="{4C6A99E1-E1F1-431E-875E-D4D755BB61A1}"/>
    <cellStyle name="Currency 5 5 2 4 2 3 2" xfId="36378" xr:uid="{760E362E-A06F-4ABC-9A0C-7BFB7552CB23}"/>
    <cellStyle name="Currency 5 5 2 4 2 3 3" xfId="51261" xr:uid="{E165CB7B-94C1-497C-B139-F96A3B7F1EC3}"/>
    <cellStyle name="Currency 5 5 2 4 2 4" xfId="15842" xr:uid="{D0C3C53D-14A2-4B26-9F48-A243E96B1C4B}"/>
    <cellStyle name="Currency 5 5 2 4 2 5" xfId="29532" xr:uid="{18E40E93-0B84-4A8D-9BB6-BE900538499A}"/>
    <cellStyle name="Currency 5 5 2 4 2 6" xfId="44415" xr:uid="{236C7493-65FD-40BB-A637-44A891745A25}"/>
    <cellStyle name="Currency 5 5 2 4 3" xfId="10706" xr:uid="{2E0C9258-ED9E-46E1-95CB-EBB3A465556F}"/>
    <cellStyle name="Currency 5 5 2 4 3 2" xfId="24396" xr:uid="{C372A5E2-BC50-4BDB-9752-DADC49454F80}"/>
    <cellStyle name="Currency 5 5 2 4 3 2 2" xfId="38088" xr:uid="{1AE36601-76BA-4C73-B0FB-ABE6CA7E7222}"/>
    <cellStyle name="Currency 5 5 2 4 3 2 3" xfId="52971" xr:uid="{73B55559-AFDF-4B41-AAA2-3BA20FD21778}"/>
    <cellStyle name="Currency 5 5 2 4 3 3" xfId="17552" xr:uid="{E4FEE788-66D8-40A4-A681-DC79980934C9}"/>
    <cellStyle name="Currency 5 5 2 4 3 4" xfId="31242" xr:uid="{99406773-64F2-4E09-9CE4-09C4710CCD71}"/>
    <cellStyle name="Currency 5 5 2 4 3 5" xfId="46125" xr:uid="{A510D735-B2D2-46DC-A3B1-778368532834}"/>
    <cellStyle name="Currency 5 5 2 4 4" xfId="20974" xr:uid="{F593986A-09F5-4382-BFF3-03F348572236}"/>
    <cellStyle name="Currency 5 5 2 4 4 2" xfId="34666" xr:uid="{B5B71FF4-CE5A-4A52-BCF2-4E245A682647}"/>
    <cellStyle name="Currency 5 5 2 4 4 3" xfId="49549" xr:uid="{73C1BF56-C01E-4BF3-88E4-C34BC898F9CE}"/>
    <cellStyle name="Currency 5 5 2 4 5" xfId="14130" xr:uid="{A3326025-9A03-4070-9876-40D633258C9F}"/>
    <cellStyle name="Currency 5 5 2 4 6" xfId="27820" xr:uid="{477A962C-E996-49A9-B75B-DD314F808181}"/>
    <cellStyle name="Currency 5 5 2 4 7" xfId="42703" xr:uid="{778A1744-6B35-4828-99E8-BF656E32FF8D}"/>
    <cellStyle name="Currency 5 5 2 5" xfId="8992" xr:uid="{3F303CB1-8A31-4FDB-A905-2BCF77938211}"/>
    <cellStyle name="Currency 5 5 2 5 2" xfId="12414" xr:uid="{965660D9-322E-4F9E-90C8-4C7D52CEED45}"/>
    <cellStyle name="Currency 5 5 2 5 2 2" xfId="26104" xr:uid="{7E47B981-BCD8-4067-BDA0-BD6FFB41542E}"/>
    <cellStyle name="Currency 5 5 2 5 2 2 2" xfId="39796" xr:uid="{2E399ACB-7FA0-423D-BEE1-4B7E6A4B8E47}"/>
    <cellStyle name="Currency 5 5 2 5 2 2 3" xfId="54679" xr:uid="{579C8736-B216-4EFF-9C6B-829219ABF57C}"/>
    <cellStyle name="Currency 5 5 2 5 2 3" xfId="19260" xr:uid="{8942BB5E-4F0E-4D18-A78F-3DEB1283D7FD}"/>
    <cellStyle name="Currency 5 5 2 5 2 4" xfId="32950" xr:uid="{C031409C-49EA-4923-80E0-56416193957C}"/>
    <cellStyle name="Currency 5 5 2 5 2 5" xfId="47833" xr:uid="{B3CCE0FF-246E-4F01-B18F-022BF35C0144}"/>
    <cellStyle name="Currency 5 5 2 5 3" xfId="22682" xr:uid="{04819BE6-D0A7-42FD-BE37-D413D3EC72B3}"/>
    <cellStyle name="Currency 5 5 2 5 3 2" xfId="36374" xr:uid="{EDEDC802-CFCD-4AA4-BAAD-9EFA809B1924}"/>
    <cellStyle name="Currency 5 5 2 5 3 3" xfId="51257" xr:uid="{A0A29335-4458-499F-9DDB-2FD57C79E238}"/>
    <cellStyle name="Currency 5 5 2 5 4" xfId="15838" xr:uid="{C5814BEE-064F-489F-80FF-F545DB4A0E95}"/>
    <cellStyle name="Currency 5 5 2 5 5" xfId="29528" xr:uid="{4D86E34A-A5DD-4DBF-A21B-AD80A47A7F83}"/>
    <cellStyle name="Currency 5 5 2 5 6" xfId="44411" xr:uid="{84CF8E02-B8BA-4318-9559-B93D1E0505B6}"/>
    <cellStyle name="Currency 5 5 2 6" xfId="10702" xr:uid="{6AA70DD0-2702-4AE3-A5B2-E4629FF7861F}"/>
    <cellStyle name="Currency 5 5 2 6 2" xfId="24392" xr:uid="{D4EC9BC4-25C3-4051-B0F5-9B118C16A16F}"/>
    <cellStyle name="Currency 5 5 2 6 2 2" xfId="38084" xr:uid="{ECB01B3D-21AE-4546-87C1-C7922873FE73}"/>
    <cellStyle name="Currency 5 5 2 6 2 3" xfId="52967" xr:uid="{42332ABF-DE70-454C-9176-852E75412555}"/>
    <cellStyle name="Currency 5 5 2 6 3" xfId="17548" xr:uid="{FDCB75E6-8868-4DC5-B9ED-57B86BC891E3}"/>
    <cellStyle name="Currency 5 5 2 6 4" xfId="31238" xr:uid="{CB2A259C-DE23-4855-8534-590DF9FBEF82}"/>
    <cellStyle name="Currency 5 5 2 6 5" xfId="46121" xr:uid="{1D82C887-CBAD-4887-8BA8-E8A4CF691E9D}"/>
    <cellStyle name="Currency 5 5 2 7" xfId="20970" xr:uid="{646227EC-38F2-42EC-86EB-0256E57873DE}"/>
    <cellStyle name="Currency 5 5 2 7 2" xfId="34662" xr:uid="{7675E30D-8275-4FD2-AF53-9320ACD04910}"/>
    <cellStyle name="Currency 5 5 2 7 3" xfId="49545" xr:uid="{B86E8098-9804-4EE7-BC77-5810C5C460E2}"/>
    <cellStyle name="Currency 5 5 2 8" xfId="14126" xr:uid="{16DAD969-DD6C-4A4C-9038-641652921442}"/>
    <cellStyle name="Currency 5 5 2 9" xfId="27816" xr:uid="{8A577DC9-CF75-40C9-A6C4-AC5C1A2AED5E}"/>
    <cellStyle name="Currency 5 5 3" xfId="7284" xr:uid="{CDB27931-FABD-492F-94EC-016F0E44BA37}"/>
    <cellStyle name="Currency 5 5 3 10" xfId="42704" xr:uid="{A7D0E388-7E9B-487D-997B-42BD6BF3970B}"/>
    <cellStyle name="Currency 5 5 3 2" xfId="7285" xr:uid="{BDC22950-7A06-46EE-BE71-2D2F9CFB7054}"/>
    <cellStyle name="Currency 5 5 3 2 2" xfId="7286" xr:uid="{2FFF0A0F-4388-4927-A361-B95FC6E9E3FE}"/>
    <cellStyle name="Currency 5 5 3 2 2 2" xfId="8999" xr:uid="{04243FB3-C165-4815-91B9-DDFE2C4DE436}"/>
    <cellStyle name="Currency 5 5 3 2 2 2 2" xfId="12421" xr:uid="{1731E658-50FB-4137-90AC-F304D4659B44}"/>
    <cellStyle name="Currency 5 5 3 2 2 2 2 2" xfId="26111" xr:uid="{DFA439F4-4C69-4F91-9125-3E4585198091}"/>
    <cellStyle name="Currency 5 5 3 2 2 2 2 2 2" xfId="39803" xr:uid="{43076876-63E6-428D-8A64-B013ABF85A30}"/>
    <cellStyle name="Currency 5 5 3 2 2 2 2 2 3" xfId="54686" xr:uid="{7B66627C-DB25-4E25-B323-42C5E2D912E4}"/>
    <cellStyle name="Currency 5 5 3 2 2 2 2 3" xfId="19267" xr:uid="{2992B9D5-49BE-42AA-B158-2C9EFD58B36B}"/>
    <cellStyle name="Currency 5 5 3 2 2 2 2 4" xfId="32957" xr:uid="{FFE9589E-0B36-41EF-BEAA-8610F4598135}"/>
    <cellStyle name="Currency 5 5 3 2 2 2 2 5" xfId="47840" xr:uid="{574A3944-F773-437C-B356-57C50B8ABD8A}"/>
    <cellStyle name="Currency 5 5 3 2 2 2 3" xfId="22689" xr:uid="{7ABA2A94-22D1-4ACE-9612-690E4F58F8C0}"/>
    <cellStyle name="Currency 5 5 3 2 2 2 3 2" xfId="36381" xr:uid="{0F13F45E-38E4-4839-876B-4581D9E7AB24}"/>
    <cellStyle name="Currency 5 5 3 2 2 2 3 3" xfId="51264" xr:uid="{43C6B01F-AA2F-440B-AD7C-E8D413893F94}"/>
    <cellStyle name="Currency 5 5 3 2 2 2 4" xfId="15845" xr:uid="{1DD88D3A-839A-44E9-98B5-4DE7BAE91A98}"/>
    <cellStyle name="Currency 5 5 3 2 2 2 5" xfId="29535" xr:uid="{03B41678-75CB-470A-8F0A-7EDABE4CFC2E}"/>
    <cellStyle name="Currency 5 5 3 2 2 2 6" xfId="44418" xr:uid="{3AD495D1-D874-48C6-BB88-1E43C3108AD1}"/>
    <cellStyle name="Currency 5 5 3 2 2 3" xfId="10709" xr:uid="{64A8D08F-5BCD-48B0-9527-7303CCB34F9E}"/>
    <cellStyle name="Currency 5 5 3 2 2 3 2" xfId="24399" xr:uid="{15E8A4DB-D071-48D1-9A82-1737B50A1805}"/>
    <cellStyle name="Currency 5 5 3 2 2 3 2 2" xfId="38091" xr:uid="{E56CBA8E-3508-4C02-8C47-F3C1DD9F0345}"/>
    <cellStyle name="Currency 5 5 3 2 2 3 2 3" xfId="52974" xr:uid="{BF5D5630-85A6-4311-B839-8E8C2F1D45A3}"/>
    <cellStyle name="Currency 5 5 3 2 2 3 3" xfId="17555" xr:uid="{88F9009E-2085-4C3E-A4A6-659A6053839D}"/>
    <cellStyle name="Currency 5 5 3 2 2 3 4" xfId="31245" xr:uid="{869E8191-19C7-4DC0-857F-97CE2989160A}"/>
    <cellStyle name="Currency 5 5 3 2 2 3 5" xfId="46128" xr:uid="{10EF453C-6606-46DB-97AD-51A75B1DB5BE}"/>
    <cellStyle name="Currency 5 5 3 2 2 4" xfId="20977" xr:uid="{20169E48-0626-46A7-AB36-5B71D7B89E3F}"/>
    <cellStyle name="Currency 5 5 3 2 2 4 2" xfId="34669" xr:uid="{DB768124-9ADB-472B-A015-79DC455AB233}"/>
    <cellStyle name="Currency 5 5 3 2 2 4 3" xfId="49552" xr:uid="{B1912457-4679-4F3C-BBC1-B41034BAA1FB}"/>
    <cellStyle name="Currency 5 5 3 2 2 5" xfId="14133" xr:uid="{6B71D2E5-D5DF-4B47-ADD2-065C8445032C}"/>
    <cellStyle name="Currency 5 5 3 2 2 6" xfId="27823" xr:uid="{22C2D709-3B84-4ADB-A44B-1BD14F6362CE}"/>
    <cellStyle name="Currency 5 5 3 2 2 7" xfId="42706" xr:uid="{77DF9F43-BCB1-442E-86FD-CCDE040DA90C}"/>
    <cellStyle name="Currency 5 5 3 2 3" xfId="8998" xr:uid="{AE37A8E1-3BC5-45F9-A99B-48AAC3E92F48}"/>
    <cellStyle name="Currency 5 5 3 2 3 2" xfId="12420" xr:uid="{8F04ACBE-4565-4495-BF12-31EC1F2B6377}"/>
    <cellStyle name="Currency 5 5 3 2 3 2 2" xfId="26110" xr:uid="{033D3F4C-BFD9-417E-A41A-3FC326461ABA}"/>
    <cellStyle name="Currency 5 5 3 2 3 2 2 2" xfId="39802" xr:uid="{5D6458D9-A5AF-456C-8B15-F7B0C64AEDE2}"/>
    <cellStyle name="Currency 5 5 3 2 3 2 2 3" xfId="54685" xr:uid="{DBB5EAAB-55E1-4740-BE75-6F1DB2B8F03F}"/>
    <cellStyle name="Currency 5 5 3 2 3 2 3" xfId="19266" xr:uid="{2E1A9926-2F33-4006-B2BC-A530668F4721}"/>
    <cellStyle name="Currency 5 5 3 2 3 2 4" xfId="32956" xr:uid="{3BFEB024-370C-4E83-9E22-6BF4FF4FB08A}"/>
    <cellStyle name="Currency 5 5 3 2 3 2 5" xfId="47839" xr:uid="{312AD326-E2E3-4C79-A5F9-812C4E37214E}"/>
    <cellStyle name="Currency 5 5 3 2 3 3" xfId="22688" xr:uid="{F262CC08-271D-456F-A3E4-A67D49C0BE44}"/>
    <cellStyle name="Currency 5 5 3 2 3 3 2" xfId="36380" xr:uid="{511B0DCF-5B06-4D6C-B456-8AFAB2B7623E}"/>
    <cellStyle name="Currency 5 5 3 2 3 3 3" xfId="51263" xr:uid="{4A4ED2A3-FA43-4E35-B377-9300BCDE32C7}"/>
    <cellStyle name="Currency 5 5 3 2 3 4" xfId="15844" xr:uid="{DBF2D095-43C6-42F3-8A46-8FF9430F872C}"/>
    <cellStyle name="Currency 5 5 3 2 3 5" xfId="29534" xr:uid="{088D3C9C-67C5-45C8-B7E1-05936C250D1A}"/>
    <cellStyle name="Currency 5 5 3 2 3 6" xfId="44417" xr:uid="{C686E06E-04EB-4144-A7CC-FF0901553DE2}"/>
    <cellStyle name="Currency 5 5 3 2 4" xfId="10708" xr:uid="{2061A3D8-3EF2-4348-98CA-7719DC0D07EE}"/>
    <cellStyle name="Currency 5 5 3 2 4 2" xfId="24398" xr:uid="{985E8AC1-A2D1-4DEF-8931-817B56D5D087}"/>
    <cellStyle name="Currency 5 5 3 2 4 2 2" xfId="38090" xr:uid="{A9787428-52A9-4A6E-95E7-FEBCD4FBCB1C}"/>
    <cellStyle name="Currency 5 5 3 2 4 2 3" xfId="52973" xr:uid="{E3D331C6-2D01-40D4-9D5A-AD0E3FF367A6}"/>
    <cellStyle name="Currency 5 5 3 2 4 3" xfId="17554" xr:uid="{C3A5335E-3952-4DBE-AD3D-7905B06F7017}"/>
    <cellStyle name="Currency 5 5 3 2 4 4" xfId="31244" xr:uid="{77AEBED1-4151-488A-A7D9-BAB1B659EB73}"/>
    <cellStyle name="Currency 5 5 3 2 4 5" xfId="46127" xr:uid="{1875B260-54E3-4721-9726-730C50AB3366}"/>
    <cellStyle name="Currency 5 5 3 2 5" xfId="20976" xr:uid="{1E6C8EBA-2DFE-4E0C-BECC-FD1D12B7D798}"/>
    <cellStyle name="Currency 5 5 3 2 5 2" xfId="34668" xr:uid="{5EAD9C31-502C-4385-A37B-B0A69AB6A126}"/>
    <cellStyle name="Currency 5 5 3 2 5 3" xfId="49551" xr:uid="{8950F1A9-9391-4431-99FB-60810A7D13C1}"/>
    <cellStyle name="Currency 5 5 3 2 6" xfId="14132" xr:uid="{335AA5E7-286C-4880-AFA5-25DC0433C022}"/>
    <cellStyle name="Currency 5 5 3 2 7" xfId="27822" xr:uid="{FBD29CDC-7BF5-4C81-9A0E-A573AEBC8028}"/>
    <cellStyle name="Currency 5 5 3 2 8" xfId="42705" xr:uid="{A89545CB-C8CB-4CF5-8896-83862ECBD60D}"/>
    <cellStyle name="Currency 5 5 3 3" xfId="7287" xr:uid="{1B895507-B255-4288-89E5-A16688556839}"/>
    <cellStyle name="Currency 5 5 3 3 2" xfId="9000" xr:uid="{4B5D8CF1-AD92-4FF1-81AF-E3FDBE341768}"/>
    <cellStyle name="Currency 5 5 3 3 2 2" xfId="12422" xr:uid="{D700305E-185C-48CF-B772-D4051F332C2C}"/>
    <cellStyle name="Currency 5 5 3 3 2 2 2" xfId="26112" xr:uid="{AA329FAC-7759-47C6-93BA-DC89F76DC292}"/>
    <cellStyle name="Currency 5 5 3 3 2 2 2 2" xfId="39804" xr:uid="{876451FD-9A3C-42F5-AE99-4529851F3974}"/>
    <cellStyle name="Currency 5 5 3 3 2 2 2 3" xfId="54687" xr:uid="{5A5C2B93-15EE-4062-AB58-5771D777AC5F}"/>
    <cellStyle name="Currency 5 5 3 3 2 2 3" xfId="19268" xr:uid="{85A7BA02-2166-4FA8-9F93-C33D77241D13}"/>
    <cellStyle name="Currency 5 5 3 3 2 2 4" xfId="32958" xr:uid="{7B4EC13E-27C9-4AF7-A28A-5E2AC48C0337}"/>
    <cellStyle name="Currency 5 5 3 3 2 2 5" xfId="47841" xr:uid="{408E1FA3-B069-4B54-A601-EA3B15EE5260}"/>
    <cellStyle name="Currency 5 5 3 3 2 3" xfId="22690" xr:uid="{7A2A4953-61DD-4464-BCF9-3A45EFFB92C3}"/>
    <cellStyle name="Currency 5 5 3 3 2 3 2" xfId="36382" xr:uid="{E820FC5C-8527-4A2F-9EBA-7A2CE6CA0C07}"/>
    <cellStyle name="Currency 5 5 3 3 2 3 3" xfId="51265" xr:uid="{C6C3359D-7B8C-4FA8-AC88-D19051CECAE7}"/>
    <cellStyle name="Currency 5 5 3 3 2 4" xfId="15846" xr:uid="{1CFD0241-C2E2-4E6F-91A3-2E6330ED8123}"/>
    <cellStyle name="Currency 5 5 3 3 2 5" xfId="29536" xr:uid="{BC743D8E-1CBC-4F93-B320-AA111B3BCC08}"/>
    <cellStyle name="Currency 5 5 3 3 2 6" xfId="44419" xr:uid="{8D2CDFE5-7539-44FE-8CAF-2ECB658FBF51}"/>
    <cellStyle name="Currency 5 5 3 3 3" xfId="10710" xr:uid="{85234B40-4B0A-4C62-A24B-D430D18413AC}"/>
    <cellStyle name="Currency 5 5 3 3 3 2" xfId="24400" xr:uid="{6C222D93-564D-43A9-BA88-CCA3448E54D9}"/>
    <cellStyle name="Currency 5 5 3 3 3 2 2" xfId="38092" xr:uid="{449BFA61-8E25-498F-AD93-DFD5D3F25F85}"/>
    <cellStyle name="Currency 5 5 3 3 3 2 3" xfId="52975" xr:uid="{015C291B-ED01-4AC2-9D37-62EEF7BA8481}"/>
    <cellStyle name="Currency 5 5 3 3 3 3" xfId="17556" xr:uid="{D36E17ED-05D6-400A-87EF-C9D51CACAE98}"/>
    <cellStyle name="Currency 5 5 3 3 3 4" xfId="31246" xr:uid="{22FDFA0C-10CB-420F-95A1-34AFDA88C9A6}"/>
    <cellStyle name="Currency 5 5 3 3 3 5" xfId="46129" xr:uid="{08A1B70D-8CC6-4B97-8A87-4BD7CEC7226D}"/>
    <cellStyle name="Currency 5 5 3 3 4" xfId="20978" xr:uid="{9B21E4A4-62CF-419B-9CFA-882FD4B90A38}"/>
    <cellStyle name="Currency 5 5 3 3 4 2" xfId="34670" xr:uid="{57633F0D-CB56-4213-A9B2-9D5AF7F43DA8}"/>
    <cellStyle name="Currency 5 5 3 3 4 3" xfId="49553" xr:uid="{97E739A8-4DC7-40B7-A355-3AEA0981DA45}"/>
    <cellStyle name="Currency 5 5 3 3 5" xfId="14134" xr:uid="{2207CF60-991F-42CA-80A3-AFD715EF0E5E}"/>
    <cellStyle name="Currency 5 5 3 3 6" xfId="27824" xr:uid="{D9815E21-0138-49AE-B1C0-388E397E8675}"/>
    <cellStyle name="Currency 5 5 3 3 7" xfId="42707" xr:uid="{A8E845EB-79A4-4323-B330-DD466E2AE7DF}"/>
    <cellStyle name="Currency 5 5 3 4" xfId="7288" xr:uid="{547873FF-56D5-4682-B881-A776C6D09A40}"/>
    <cellStyle name="Currency 5 5 3 4 2" xfId="9001" xr:uid="{878B3B2E-4BA9-45AE-BFD1-A94993809EB6}"/>
    <cellStyle name="Currency 5 5 3 4 2 2" xfId="12423" xr:uid="{98F21889-71A7-46B6-ADBA-307496443566}"/>
    <cellStyle name="Currency 5 5 3 4 2 2 2" xfId="26113" xr:uid="{B0BEBF39-D9DC-4B95-9488-37B352B9F624}"/>
    <cellStyle name="Currency 5 5 3 4 2 2 2 2" xfId="39805" xr:uid="{E1066E6E-55F3-4C20-A2B7-2799E5E2B709}"/>
    <cellStyle name="Currency 5 5 3 4 2 2 2 3" xfId="54688" xr:uid="{2AB449F3-6BBD-4BC2-AC62-A50CC34D5961}"/>
    <cellStyle name="Currency 5 5 3 4 2 2 3" xfId="19269" xr:uid="{3E822CEB-4466-415E-B7B6-348DAB5FDFFC}"/>
    <cellStyle name="Currency 5 5 3 4 2 2 4" xfId="32959" xr:uid="{6B3FF7F6-633A-408A-86BF-7C21CCB9737F}"/>
    <cellStyle name="Currency 5 5 3 4 2 2 5" xfId="47842" xr:uid="{A6F86801-CF6E-4300-8BC0-4B239B8C743F}"/>
    <cellStyle name="Currency 5 5 3 4 2 3" xfId="22691" xr:uid="{FB345DD6-1FC2-4949-A6DE-6CCC8DC466A6}"/>
    <cellStyle name="Currency 5 5 3 4 2 3 2" xfId="36383" xr:uid="{66B5124D-41F1-4A9C-B0F0-57B3DBFCD60B}"/>
    <cellStyle name="Currency 5 5 3 4 2 3 3" xfId="51266" xr:uid="{11DCDC94-0A85-49CD-8E17-E5597A4BB3C4}"/>
    <cellStyle name="Currency 5 5 3 4 2 4" xfId="15847" xr:uid="{A5D030A2-6418-4361-8944-CBCF65893279}"/>
    <cellStyle name="Currency 5 5 3 4 2 5" xfId="29537" xr:uid="{577AB77E-C28A-4C29-A182-D81DF3DD8825}"/>
    <cellStyle name="Currency 5 5 3 4 2 6" xfId="44420" xr:uid="{EF6AD8C3-E1B6-45A4-BE9F-A585C64F8287}"/>
    <cellStyle name="Currency 5 5 3 4 3" xfId="10711" xr:uid="{04362A2E-6123-4AEC-898B-ABE5882AFAD9}"/>
    <cellStyle name="Currency 5 5 3 4 3 2" xfId="24401" xr:uid="{E982083D-F723-490F-BB90-40CB2CF84B7D}"/>
    <cellStyle name="Currency 5 5 3 4 3 2 2" xfId="38093" xr:uid="{8EB57A26-BCA9-44CA-9B53-3A4FCFE1C532}"/>
    <cellStyle name="Currency 5 5 3 4 3 2 3" xfId="52976" xr:uid="{FA54EAC8-D155-4465-9990-A1B8646FE932}"/>
    <cellStyle name="Currency 5 5 3 4 3 3" xfId="17557" xr:uid="{D7CB72BF-53DB-4D8A-BF2F-604932581486}"/>
    <cellStyle name="Currency 5 5 3 4 3 4" xfId="31247" xr:uid="{21A8A041-E68C-496D-9603-DF125578AFAC}"/>
    <cellStyle name="Currency 5 5 3 4 3 5" xfId="46130" xr:uid="{DDA1F3C4-C86B-478F-98F0-6E5E9CC47A75}"/>
    <cellStyle name="Currency 5 5 3 4 4" xfId="20979" xr:uid="{F27B0583-B4B1-43F0-854E-C72A9977EFFF}"/>
    <cellStyle name="Currency 5 5 3 4 4 2" xfId="34671" xr:uid="{D41A51B3-EE0B-4EB5-A250-3AB2CE7CBB17}"/>
    <cellStyle name="Currency 5 5 3 4 4 3" xfId="49554" xr:uid="{99694882-D1E5-4E0A-907E-9060EA56D7DE}"/>
    <cellStyle name="Currency 5 5 3 4 5" xfId="14135" xr:uid="{4C9D5D38-413D-4215-BDBA-4F4D05C376F1}"/>
    <cellStyle name="Currency 5 5 3 4 6" xfId="27825" xr:uid="{65AAD6C1-E495-41DB-8D57-F12A45FCB792}"/>
    <cellStyle name="Currency 5 5 3 4 7" xfId="42708" xr:uid="{D1CA54F6-9446-4032-9D63-3FD216AD3444}"/>
    <cellStyle name="Currency 5 5 3 5" xfId="8997" xr:uid="{7A1D0B44-B4AE-4D60-8F3E-FB54CE51D60B}"/>
    <cellStyle name="Currency 5 5 3 5 2" xfId="12419" xr:uid="{506AD4A2-A2E4-4512-96D9-93306F85BA4B}"/>
    <cellStyle name="Currency 5 5 3 5 2 2" xfId="26109" xr:uid="{D6C6BC67-7A8B-4F0D-AB06-73C52A8EC3D7}"/>
    <cellStyle name="Currency 5 5 3 5 2 2 2" xfId="39801" xr:uid="{D89C6239-DE98-4315-9FF2-CE03D958B033}"/>
    <cellStyle name="Currency 5 5 3 5 2 2 3" xfId="54684" xr:uid="{670B159C-D57E-40C3-89F0-A4D212AB0067}"/>
    <cellStyle name="Currency 5 5 3 5 2 3" xfId="19265" xr:uid="{7787A307-4738-4300-8B3E-07FEB4766F2E}"/>
    <cellStyle name="Currency 5 5 3 5 2 4" xfId="32955" xr:uid="{271315FB-A988-4666-BF19-CE18A2A773D1}"/>
    <cellStyle name="Currency 5 5 3 5 2 5" xfId="47838" xr:uid="{BC776FE1-0A6A-4602-8B94-3DAB6EB7494F}"/>
    <cellStyle name="Currency 5 5 3 5 3" xfId="22687" xr:uid="{39137C30-1C7B-4D0E-88FB-EA1019CD5E34}"/>
    <cellStyle name="Currency 5 5 3 5 3 2" xfId="36379" xr:uid="{B9F34F50-62D5-4F5E-B855-A5375F995392}"/>
    <cellStyle name="Currency 5 5 3 5 3 3" xfId="51262" xr:uid="{C23E8D3A-E2B3-45F1-BD12-E9F14B47016E}"/>
    <cellStyle name="Currency 5 5 3 5 4" xfId="15843" xr:uid="{B54CF913-F3B5-4142-BB13-69F73D1F312C}"/>
    <cellStyle name="Currency 5 5 3 5 5" xfId="29533" xr:uid="{6678048A-35C1-40CC-BFBB-D271782FFF17}"/>
    <cellStyle name="Currency 5 5 3 5 6" xfId="44416" xr:uid="{316A8871-5D28-4086-855B-8E977F06058F}"/>
    <cellStyle name="Currency 5 5 3 6" xfId="10707" xr:uid="{2B9C6C9E-3FF5-417E-BAF5-25EEA80E170F}"/>
    <cellStyle name="Currency 5 5 3 6 2" xfId="24397" xr:uid="{60079E6C-4E92-425F-B031-717CB7675A6C}"/>
    <cellStyle name="Currency 5 5 3 6 2 2" xfId="38089" xr:uid="{56975FFB-31E3-4C03-B64E-83A96992C187}"/>
    <cellStyle name="Currency 5 5 3 6 2 3" xfId="52972" xr:uid="{2641399A-9C57-4ADD-8775-43EC3366FCB5}"/>
    <cellStyle name="Currency 5 5 3 6 3" xfId="17553" xr:uid="{190081ED-6BFA-4B2A-AF5C-23D6D0186CCA}"/>
    <cellStyle name="Currency 5 5 3 6 4" xfId="31243" xr:uid="{0E794256-AEE3-4C69-BFDC-3021B96640F0}"/>
    <cellStyle name="Currency 5 5 3 6 5" xfId="46126" xr:uid="{77915B2B-CD53-4723-857F-1CBF036D40B3}"/>
    <cellStyle name="Currency 5 5 3 7" xfId="20975" xr:uid="{8E27C186-B90A-455B-86C6-2B12F95D0367}"/>
    <cellStyle name="Currency 5 5 3 7 2" xfId="34667" xr:uid="{8B9FCAD5-94ED-4CC7-8A34-7442177383F2}"/>
    <cellStyle name="Currency 5 5 3 7 3" xfId="49550" xr:uid="{C765A9DE-E809-48DB-A880-4D1E752A9D66}"/>
    <cellStyle name="Currency 5 5 3 8" xfId="14131" xr:uid="{1FCCA246-D97C-4E7A-B908-FE7835DD0566}"/>
    <cellStyle name="Currency 5 5 3 9" xfId="27821" xr:uid="{FA51BEA6-A73B-4436-B9E4-134116FBDC44}"/>
    <cellStyle name="Currency 5 5 4" xfId="7289" xr:uid="{36038DBD-4A74-4F5E-9CEF-9F39A10BAEE4}"/>
    <cellStyle name="Currency 5 5 4 2" xfId="7290" xr:uid="{4D969D1D-F746-4DA2-BD93-CABC42C709BE}"/>
    <cellStyle name="Currency 5 5 4 2 2" xfId="9003" xr:uid="{DAC5DD79-3BF0-47CA-BE38-5C606962CEE9}"/>
    <cellStyle name="Currency 5 5 4 2 2 2" xfId="12425" xr:uid="{E84306A0-600F-4492-95C5-7D77A85B6E3D}"/>
    <cellStyle name="Currency 5 5 4 2 2 2 2" xfId="26115" xr:uid="{99FE2BB2-0537-42B9-9F86-B74A3E80B1F5}"/>
    <cellStyle name="Currency 5 5 4 2 2 2 2 2" xfId="39807" xr:uid="{C76AE6AD-A437-41D3-9193-E7F46EEE6346}"/>
    <cellStyle name="Currency 5 5 4 2 2 2 2 3" xfId="54690" xr:uid="{CE3F5C07-BDA6-4A8B-B977-DD554BDC600C}"/>
    <cellStyle name="Currency 5 5 4 2 2 2 3" xfId="19271" xr:uid="{26F6614B-C829-47BD-8847-9173862B5F62}"/>
    <cellStyle name="Currency 5 5 4 2 2 2 4" xfId="32961" xr:uid="{BD2D8284-747E-4348-93E6-E6C1DD947231}"/>
    <cellStyle name="Currency 5 5 4 2 2 2 5" xfId="47844" xr:uid="{6A8FEF94-2F6C-4333-AD34-732B37A85719}"/>
    <cellStyle name="Currency 5 5 4 2 2 3" xfId="22693" xr:uid="{06BD0B9C-1181-4E62-A82D-AA5B211757F7}"/>
    <cellStyle name="Currency 5 5 4 2 2 3 2" xfId="36385" xr:uid="{39765D53-160F-4FF4-AEAB-F2D38067B93D}"/>
    <cellStyle name="Currency 5 5 4 2 2 3 3" xfId="51268" xr:uid="{0F92D7C7-8B9D-4593-9E6E-E9D985487762}"/>
    <cellStyle name="Currency 5 5 4 2 2 4" xfId="15849" xr:uid="{72347E69-0ECE-46FD-AD1A-27B9F80425F1}"/>
    <cellStyle name="Currency 5 5 4 2 2 5" xfId="29539" xr:uid="{9D969176-FAC0-4F63-A46A-F7C836CA7A51}"/>
    <cellStyle name="Currency 5 5 4 2 2 6" xfId="44422" xr:uid="{37895B1A-298C-4133-89E3-EC3B4AAF0727}"/>
    <cellStyle name="Currency 5 5 4 2 3" xfId="10713" xr:uid="{064DB0B1-2846-41A2-832D-E875D0DD27B9}"/>
    <cellStyle name="Currency 5 5 4 2 3 2" xfId="24403" xr:uid="{1E7C3A7E-474A-40B2-A76E-9C924BCCB068}"/>
    <cellStyle name="Currency 5 5 4 2 3 2 2" xfId="38095" xr:uid="{1F267174-B75E-48CC-8362-DDD20E9E3FBA}"/>
    <cellStyle name="Currency 5 5 4 2 3 2 3" xfId="52978" xr:uid="{692905B8-2191-4F3C-BCB5-2A3EB958B7DD}"/>
    <cellStyle name="Currency 5 5 4 2 3 3" xfId="17559" xr:uid="{A0C2E121-05B1-4973-B178-5A561639B993}"/>
    <cellStyle name="Currency 5 5 4 2 3 4" xfId="31249" xr:uid="{C6726B32-0101-4D03-BFD3-4D230668D45C}"/>
    <cellStyle name="Currency 5 5 4 2 3 5" xfId="46132" xr:uid="{7E3AEE6D-95CB-4A86-BCBA-6F45F949B5CE}"/>
    <cellStyle name="Currency 5 5 4 2 4" xfId="20981" xr:uid="{EE222DE1-6206-4416-828E-62214145713E}"/>
    <cellStyle name="Currency 5 5 4 2 4 2" xfId="34673" xr:uid="{5B6D0ECD-50F4-404C-8F4E-1BF32B6A5DF5}"/>
    <cellStyle name="Currency 5 5 4 2 4 3" xfId="49556" xr:uid="{30040A71-6AC4-4744-8CB9-C2B4949479A1}"/>
    <cellStyle name="Currency 5 5 4 2 5" xfId="14137" xr:uid="{B3A8B831-A298-43B5-B567-FEC67E61A58F}"/>
    <cellStyle name="Currency 5 5 4 2 6" xfId="27827" xr:uid="{5D4D600F-589A-48D7-9436-12EFCC096D58}"/>
    <cellStyle name="Currency 5 5 4 2 7" xfId="42710" xr:uid="{C518C878-D569-4C9E-BA66-0703DB6D9C2A}"/>
    <cellStyle name="Currency 5 5 4 3" xfId="9002" xr:uid="{FD3266D2-34E1-4E71-B0C9-419ABACF3BF8}"/>
    <cellStyle name="Currency 5 5 4 3 2" xfId="12424" xr:uid="{9E5C88F9-3CE0-4000-A3EB-74829AC0378D}"/>
    <cellStyle name="Currency 5 5 4 3 2 2" xfId="26114" xr:uid="{329F33B1-3C1C-47C7-B8E7-57EC648A3253}"/>
    <cellStyle name="Currency 5 5 4 3 2 2 2" xfId="39806" xr:uid="{4B2D50D9-1C93-4DBD-81C5-534CFB48613C}"/>
    <cellStyle name="Currency 5 5 4 3 2 2 3" xfId="54689" xr:uid="{2B7EC0A3-4CF7-4794-8404-0F55C09F8B6A}"/>
    <cellStyle name="Currency 5 5 4 3 2 3" xfId="19270" xr:uid="{F9266C7A-D5CD-4489-8A60-B6CBAA0391FA}"/>
    <cellStyle name="Currency 5 5 4 3 2 4" xfId="32960" xr:uid="{DC7EA5A3-DC42-4D14-94CD-4E8E665B6916}"/>
    <cellStyle name="Currency 5 5 4 3 2 5" xfId="47843" xr:uid="{AA2BCE35-6011-4FDD-B179-CF3C03C6B37B}"/>
    <cellStyle name="Currency 5 5 4 3 3" xfId="22692" xr:uid="{8295C1AE-96F0-4C08-9B4D-A36F122736F9}"/>
    <cellStyle name="Currency 5 5 4 3 3 2" xfId="36384" xr:uid="{BB23B60E-C24D-415E-8328-F68A8EB2A44A}"/>
    <cellStyle name="Currency 5 5 4 3 3 3" xfId="51267" xr:uid="{459A61C5-B0F5-46BB-9C36-E137D74AD982}"/>
    <cellStyle name="Currency 5 5 4 3 4" xfId="15848" xr:uid="{16E6D13C-CA89-4DF8-BF6A-F22DA265A416}"/>
    <cellStyle name="Currency 5 5 4 3 5" xfId="29538" xr:uid="{D230374D-8810-4F99-8265-ED78EDB6736F}"/>
    <cellStyle name="Currency 5 5 4 3 6" xfId="44421" xr:uid="{20CAFADE-1F6A-4538-A6E2-3D8F022F6FE3}"/>
    <cellStyle name="Currency 5 5 4 4" xfId="10712" xr:uid="{66EA0778-D30F-4047-B587-28361CD67846}"/>
    <cellStyle name="Currency 5 5 4 4 2" xfId="24402" xr:uid="{1491CDDF-9319-447D-B5B4-F6828ECB3A4F}"/>
    <cellStyle name="Currency 5 5 4 4 2 2" xfId="38094" xr:uid="{56ADF437-DACC-46D8-89DC-B2D8943322E1}"/>
    <cellStyle name="Currency 5 5 4 4 2 3" xfId="52977" xr:uid="{B4391CB3-1E38-4C8C-90BC-179FAEE8DAA6}"/>
    <cellStyle name="Currency 5 5 4 4 3" xfId="17558" xr:uid="{ED7CF648-C787-4F1D-9ED7-B913369CA6D7}"/>
    <cellStyle name="Currency 5 5 4 4 4" xfId="31248" xr:uid="{368EAC5F-F82F-420C-AFC7-4087FACD727A}"/>
    <cellStyle name="Currency 5 5 4 4 5" xfId="46131" xr:uid="{43108B00-7DD8-43A3-B773-F16A724C99E3}"/>
    <cellStyle name="Currency 5 5 4 5" xfId="20980" xr:uid="{92CB400E-99AD-4B5B-9CE4-A2FDF052F6E4}"/>
    <cellStyle name="Currency 5 5 4 5 2" xfId="34672" xr:uid="{44277B05-B6AF-41A8-8B62-FC0C534A77A2}"/>
    <cellStyle name="Currency 5 5 4 5 3" xfId="49555" xr:uid="{D01D3158-637F-49C0-B61D-62F4F65E41F1}"/>
    <cellStyle name="Currency 5 5 4 6" xfId="14136" xr:uid="{167FF5E3-91D6-451A-B565-B24E9E8A85E2}"/>
    <cellStyle name="Currency 5 5 4 7" xfId="27826" xr:uid="{88DEA89B-0F07-4902-856C-93C132FD9A3E}"/>
    <cellStyle name="Currency 5 5 4 8" xfId="42709" xr:uid="{26198230-B586-4FC5-ACBA-0AE4109321EF}"/>
    <cellStyle name="Currency 5 5 5" xfId="7291" xr:uid="{0C6C64F7-4C8B-470F-B0BB-44504ACA5073}"/>
    <cellStyle name="Currency 5 5 5 2" xfId="9004" xr:uid="{AD17429E-9FA0-40BF-936A-DD3F25DB04DE}"/>
    <cellStyle name="Currency 5 5 5 2 2" xfId="12426" xr:uid="{1F5BD14C-425F-4AB9-BD9C-5EBB2407D88C}"/>
    <cellStyle name="Currency 5 5 5 2 2 2" xfId="26116" xr:uid="{435C8501-E66E-4D21-AFB0-F8E51FFEE854}"/>
    <cellStyle name="Currency 5 5 5 2 2 2 2" xfId="39808" xr:uid="{93013CD4-79F2-4648-8B91-1EB5BA0C8BA3}"/>
    <cellStyle name="Currency 5 5 5 2 2 2 3" xfId="54691" xr:uid="{CCD85202-6EC8-4B5F-B720-BAD68ADDD7A2}"/>
    <cellStyle name="Currency 5 5 5 2 2 3" xfId="19272" xr:uid="{18E24A1B-EB06-4ACE-A70E-363F5D3FFD85}"/>
    <cellStyle name="Currency 5 5 5 2 2 4" xfId="32962" xr:uid="{F43F5213-A70B-4BBC-B564-41DA9586E4A0}"/>
    <cellStyle name="Currency 5 5 5 2 2 5" xfId="47845" xr:uid="{0CF5ED80-CD65-474D-9DF7-05F34A7FB838}"/>
    <cellStyle name="Currency 5 5 5 2 3" xfId="22694" xr:uid="{F312D400-0294-4B89-9D07-C56CD24EDE97}"/>
    <cellStyle name="Currency 5 5 5 2 3 2" xfId="36386" xr:uid="{51A0C25B-FCB1-477D-84DA-971215D03FA3}"/>
    <cellStyle name="Currency 5 5 5 2 3 3" xfId="51269" xr:uid="{A1196E32-9C19-4C8C-98C6-1A2F61873AB6}"/>
    <cellStyle name="Currency 5 5 5 2 4" xfId="15850" xr:uid="{77CD353D-219C-4D21-A29D-40C7A19A845E}"/>
    <cellStyle name="Currency 5 5 5 2 5" xfId="29540" xr:uid="{C79591D1-B7A2-4BC2-9416-52C19D605966}"/>
    <cellStyle name="Currency 5 5 5 2 6" xfId="44423" xr:uid="{E0069811-87D5-437C-8694-283B4266758F}"/>
    <cellStyle name="Currency 5 5 5 3" xfId="10714" xr:uid="{F52826AC-348E-45ED-BA63-453EB68E91ED}"/>
    <cellStyle name="Currency 5 5 5 3 2" xfId="24404" xr:uid="{B2BA2E29-C760-4921-A713-99F355E23429}"/>
    <cellStyle name="Currency 5 5 5 3 2 2" xfId="38096" xr:uid="{8249F1B9-A956-4E50-B55E-B0C63BDC1FB1}"/>
    <cellStyle name="Currency 5 5 5 3 2 3" xfId="52979" xr:uid="{DFC393A8-A7CE-4DAC-8818-FC24A4A51520}"/>
    <cellStyle name="Currency 5 5 5 3 3" xfId="17560" xr:uid="{C0D70CAC-2EF4-4D0F-AEE6-DF7281B48FD2}"/>
    <cellStyle name="Currency 5 5 5 3 4" xfId="31250" xr:uid="{155DF98A-FAD3-4521-A140-B6EF86A0CB34}"/>
    <cellStyle name="Currency 5 5 5 3 5" xfId="46133" xr:uid="{8019C0B3-0D1A-4DF4-9EAC-103B26EC8707}"/>
    <cellStyle name="Currency 5 5 5 4" xfId="20982" xr:uid="{6A39A4C2-A46D-4744-A755-9E98A9ABC3EF}"/>
    <cellStyle name="Currency 5 5 5 4 2" xfId="34674" xr:uid="{58218E27-0A6E-493D-9FD2-0B7B9A99E888}"/>
    <cellStyle name="Currency 5 5 5 4 3" xfId="49557" xr:uid="{C505136B-71CD-44A7-9E4C-38ACB8DBCC8B}"/>
    <cellStyle name="Currency 5 5 5 5" xfId="14138" xr:uid="{F2F05919-201A-4CE7-AF5A-7A6FA8CCCD81}"/>
    <cellStyle name="Currency 5 5 5 6" xfId="27828" xr:uid="{692DD2F0-BA61-4805-B98A-20EF938CC80C}"/>
    <cellStyle name="Currency 5 5 5 7" xfId="42711" xr:uid="{92513439-0A39-41E6-B96A-DCB1724D0342}"/>
    <cellStyle name="Currency 5 5 6" xfId="7292" xr:uid="{BAE14168-0AC7-4050-9DE5-16433F40722F}"/>
    <cellStyle name="Currency 5 5 6 2" xfId="9005" xr:uid="{2DBB686B-65D6-4F01-AABC-F7BABD12B9B1}"/>
    <cellStyle name="Currency 5 5 6 2 2" xfId="12427" xr:uid="{8D1FD190-7701-4921-83A8-1CF6F4C8BC59}"/>
    <cellStyle name="Currency 5 5 6 2 2 2" xfId="26117" xr:uid="{9DA08D6E-52E4-4FD4-B92D-9A448D538271}"/>
    <cellStyle name="Currency 5 5 6 2 2 2 2" xfId="39809" xr:uid="{CCAEA3AA-CE41-498A-8505-B687333AE88D}"/>
    <cellStyle name="Currency 5 5 6 2 2 2 3" xfId="54692" xr:uid="{BFB3C218-EFB7-4876-BC13-CD3205ED5B28}"/>
    <cellStyle name="Currency 5 5 6 2 2 3" xfId="19273" xr:uid="{1258477C-B8EF-43ED-97A9-7094A139C187}"/>
    <cellStyle name="Currency 5 5 6 2 2 4" xfId="32963" xr:uid="{30540A21-7309-485C-9D46-2A42CB489359}"/>
    <cellStyle name="Currency 5 5 6 2 2 5" xfId="47846" xr:uid="{3B1C8FB3-F652-4A41-A5CB-0E65235ACB9B}"/>
    <cellStyle name="Currency 5 5 6 2 3" xfId="22695" xr:uid="{C2C1D03F-CA0D-4EF1-A115-3DE86B71F642}"/>
    <cellStyle name="Currency 5 5 6 2 3 2" xfId="36387" xr:uid="{0D48FB55-C0F3-43DF-9345-CBA2AF6E5327}"/>
    <cellStyle name="Currency 5 5 6 2 3 3" xfId="51270" xr:uid="{68C44D86-E25F-40C0-BE80-1E709AE01D33}"/>
    <cellStyle name="Currency 5 5 6 2 4" xfId="15851" xr:uid="{83F563DE-D2A5-4554-88F2-0CED44F93DAC}"/>
    <cellStyle name="Currency 5 5 6 2 5" xfId="29541" xr:uid="{7D3190F3-740D-4A7E-AC4E-E8C51E6C222C}"/>
    <cellStyle name="Currency 5 5 6 2 6" xfId="44424" xr:uid="{C50FBD73-5076-41BC-8C86-C409B70497CC}"/>
    <cellStyle name="Currency 5 5 6 3" xfId="10715" xr:uid="{EDE30244-71FF-462B-A328-DA265324A7E3}"/>
    <cellStyle name="Currency 5 5 6 3 2" xfId="24405" xr:uid="{56706086-6489-44C5-9DD3-AE9C0B034AB2}"/>
    <cellStyle name="Currency 5 5 6 3 2 2" xfId="38097" xr:uid="{29116534-A988-4A3E-99CB-540B9E2BF088}"/>
    <cellStyle name="Currency 5 5 6 3 2 3" xfId="52980" xr:uid="{CCF0BBB3-7461-47F9-920E-276AC5AE82D1}"/>
    <cellStyle name="Currency 5 5 6 3 3" xfId="17561" xr:uid="{F12A90D9-9A3E-4889-98ED-B7A87E6CEA3A}"/>
    <cellStyle name="Currency 5 5 6 3 4" xfId="31251" xr:uid="{1D515E9B-2123-43FF-8FEC-CCAA631483E9}"/>
    <cellStyle name="Currency 5 5 6 3 5" xfId="46134" xr:uid="{21C5DFC2-FE42-4A4A-A624-EEF122FD2823}"/>
    <cellStyle name="Currency 5 5 6 4" xfId="20983" xr:uid="{169B88A2-F904-455B-A51F-56795D1796D8}"/>
    <cellStyle name="Currency 5 5 6 4 2" xfId="34675" xr:uid="{112F5DF3-41D7-4FB0-9EB5-9144FC22D4FB}"/>
    <cellStyle name="Currency 5 5 6 4 3" xfId="49558" xr:uid="{42A0B707-9669-4E63-B608-EA5EC109EE1A}"/>
    <cellStyle name="Currency 5 5 6 5" xfId="14139" xr:uid="{B682D9F6-3426-4628-9C47-4F23CE06B33D}"/>
    <cellStyle name="Currency 5 5 6 6" xfId="27829" xr:uid="{DC751D58-B6C1-4F7F-992E-6DC6B08C94E3}"/>
    <cellStyle name="Currency 5 5 6 7" xfId="42712" xr:uid="{10497E43-91C9-42CB-8DDE-3607F1F4E3F8}"/>
    <cellStyle name="Currency 5 5 7" xfId="8991" xr:uid="{A9731B00-7BCD-48AB-A881-62A581DE74B4}"/>
    <cellStyle name="Currency 5 5 7 2" xfId="12413" xr:uid="{DAEB2FBB-D804-4486-8B02-D462C9955AA9}"/>
    <cellStyle name="Currency 5 5 7 2 2" xfId="26103" xr:uid="{51D52D80-D6F1-44D3-BEBF-F1B1AD0020DB}"/>
    <cellStyle name="Currency 5 5 7 2 2 2" xfId="39795" xr:uid="{1C820F66-0263-44D7-8021-1665828D3322}"/>
    <cellStyle name="Currency 5 5 7 2 2 3" xfId="54678" xr:uid="{72885E07-9BF2-4F75-804B-B4F64CAEDF05}"/>
    <cellStyle name="Currency 5 5 7 2 3" xfId="19259" xr:uid="{50BBA333-4AC1-4471-BE9E-4640B6930974}"/>
    <cellStyle name="Currency 5 5 7 2 4" xfId="32949" xr:uid="{9C4AC153-0541-445A-AD57-468625ABBE49}"/>
    <cellStyle name="Currency 5 5 7 2 5" xfId="47832" xr:uid="{9A460CDD-9556-45E4-BF9A-C694D31447BF}"/>
    <cellStyle name="Currency 5 5 7 3" xfId="22681" xr:uid="{CBCF7011-022D-4F5E-84D1-2421CB471CDF}"/>
    <cellStyle name="Currency 5 5 7 3 2" xfId="36373" xr:uid="{FC562F01-CBDC-4A4A-8765-5A721BD1EE7F}"/>
    <cellStyle name="Currency 5 5 7 3 3" xfId="51256" xr:uid="{4513A7D0-CC36-4D7B-B097-26EDD20313E7}"/>
    <cellStyle name="Currency 5 5 7 4" xfId="15837" xr:uid="{599E30F3-94D8-490D-91C5-B7461D45F596}"/>
    <cellStyle name="Currency 5 5 7 5" xfId="29527" xr:uid="{D7E7FE34-E283-48A6-A203-A1EF137E2D0A}"/>
    <cellStyle name="Currency 5 5 7 6" xfId="44410" xr:uid="{001575F0-C8A9-4A4A-8DF8-4010BA3BA0B4}"/>
    <cellStyle name="Currency 5 5 8" xfId="10701" xr:uid="{CBC84D53-54C0-4AA7-BAD5-0D159015345A}"/>
    <cellStyle name="Currency 5 5 8 2" xfId="24391" xr:uid="{8BAF8E61-B522-494E-A14B-A8D487A20684}"/>
    <cellStyle name="Currency 5 5 8 2 2" xfId="38083" xr:uid="{0B69D57D-8207-4AE4-A9A3-2E58524F828E}"/>
    <cellStyle name="Currency 5 5 8 2 3" xfId="52966" xr:uid="{96E0708B-0D03-42BB-A031-B0FB2BE94F5A}"/>
    <cellStyle name="Currency 5 5 8 3" xfId="17547" xr:uid="{2C5D11AF-67EE-47E8-838D-E4A4980CF8AC}"/>
    <cellStyle name="Currency 5 5 8 4" xfId="31237" xr:uid="{DC9F7682-6D6E-41EC-BFDA-E97EAC856C8D}"/>
    <cellStyle name="Currency 5 5 8 5" xfId="46120" xr:uid="{1BD64AA4-2B05-43B0-AFE4-C0A0BFE76DBA}"/>
    <cellStyle name="Currency 5 5 9" xfId="20969" xr:uid="{D4555E16-1640-4489-83F4-BCBD20FF4A49}"/>
    <cellStyle name="Currency 5 5 9 2" xfId="34661" xr:uid="{21AB0111-085D-46EB-BE05-1B17949D4C1B}"/>
    <cellStyle name="Currency 5 5 9 3" xfId="49544" xr:uid="{9DD23D7A-4678-43DA-80D9-44D595A21AB9}"/>
    <cellStyle name="Currency 5 6" xfId="7293" xr:uid="{C75D0B20-D048-4781-8BE0-433335B92DC0}"/>
    <cellStyle name="Currency 5 6 10" xfId="14140" xr:uid="{F3147474-796D-4670-BC9A-6F70661EFC07}"/>
    <cellStyle name="Currency 5 6 11" xfId="27830" xr:uid="{EC17174F-02AA-467B-8C35-96303B152844}"/>
    <cellStyle name="Currency 5 6 12" xfId="42713" xr:uid="{F05CD195-91FE-457E-B8B5-2E2CEE57CADF}"/>
    <cellStyle name="Currency 5 6 2" xfId="7294" xr:uid="{93B68351-8A9E-4834-AB6F-B2F2505B494D}"/>
    <cellStyle name="Currency 5 6 2 10" xfId="42714" xr:uid="{F8F3FF58-64E1-44FB-B2F5-D557541A6FCD}"/>
    <cellStyle name="Currency 5 6 2 2" xfId="7295" xr:uid="{82BDC836-1743-41AB-892B-8778BCA70CC2}"/>
    <cellStyle name="Currency 5 6 2 2 2" xfId="7296" xr:uid="{C0C1F7F6-A840-49BC-8E23-565794699B1F}"/>
    <cellStyle name="Currency 5 6 2 2 2 2" xfId="9009" xr:uid="{B8D5DBAE-9C3A-49F5-B26A-C9206A42950B}"/>
    <cellStyle name="Currency 5 6 2 2 2 2 2" xfId="12431" xr:uid="{6285BD24-FC13-4A9D-A4B8-693F4E21F217}"/>
    <cellStyle name="Currency 5 6 2 2 2 2 2 2" xfId="26121" xr:uid="{94DDEB51-49BB-4C23-BC58-203022CAD3A5}"/>
    <cellStyle name="Currency 5 6 2 2 2 2 2 2 2" xfId="39813" xr:uid="{DE845E22-69BA-40DA-87C4-4AF085F684D7}"/>
    <cellStyle name="Currency 5 6 2 2 2 2 2 2 3" xfId="54696" xr:uid="{362686DC-659B-44F6-948B-7D8940A8FD25}"/>
    <cellStyle name="Currency 5 6 2 2 2 2 2 3" xfId="19277" xr:uid="{F896BCAF-8B62-4C04-B767-BDFD67F40C5B}"/>
    <cellStyle name="Currency 5 6 2 2 2 2 2 4" xfId="32967" xr:uid="{32572B78-78B2-47EC-9D87-F3835312FDC0}"/>
    <cellStyle name="Currency 5 6 2 2 2 2 2 5" xfId="47850" xr:uid="{16F46C06-DC17-46ED-9600-2F21C77784BF}"/>
    <cellStyle name="Currency 5 6 2 2 2 2 3" xfId="22699" xr:uid="{5FBEC5EE-6285-496C-B1B3-9AE64B74EB4D}"/>
    <cellStyle name="Currency 5 6 2 2 2 2 3 2" xfId="36391" xr:uid="{0FDDB2A9-FBE7-4365-AF1F-331F4F503A35}"/>
    <cellStyle name="Currency 5 6 2 2 2 2 3 3" xfId="51274" xr:uid="{86E4A445-897A-48E6-8DE4-2E40C1B8D975}"/>
    <cellStyle name="Currency 5 6 2 2 2 2 4" xfId="15855" xr:uid="{D9854A98-874E-4957-BA98-7E1BAF46934E}"/>
    <cellStyle name="Currency 5 6 2 2 2 2 5" xfId="29545" xr:uid="{861B0ED9-EDBE-4ADC-994D-54D30D83B914}"/>
    <cellStyle name="Currency 5 6 2 2 2 2 6" xfId="44428" xr:uid="{646ACD9B-C9A8-4E9A-8E08-74AC58CBD45A}"/>
    <cellStyle name="Currency 5 6 2 2 2 3" xfId="10719" xr:uid="{F6002CCB-BF58-432E-BE02-B7E740192497}"/>
    <cellStyle name="Currency 5 6 2 2 2 3 2" xfId="24409" xr:uid="{0B591909-F35B-4BBD-9C03-7047E423E49C}"/>
    <cellStyle name="Currency 5 6 2 2 2 3 2 2" xfId="38101" xr:uid="{5829574E-8535-4FF6-91D0-0E3D00FFE077}"/>
    <cellStyle name="Currency 5 6 2 2 2 3 2 3" xfId="52984" xr:uid="{7F44C28A-71AA-43CF-807E-27749481E42D}"/>
    <cellStyle name="Currency 5 6 2 2 2 3 3" xfId="17565" xr:uid="{8A86FD2E-BDF3-4B26-933C-F2B3B974298B}"/>
    <cellStyle name="Currency 5 6 2 2 2 3 4" xfId="31255" xr:uid="{F9F8FCC1-1A11-4145-9B82-750FCA0356FB}"/>
    <cellStyle name="Currency 5 6 2 2 2 3 5" xfId="46138" xr:uid="{4A2A9F8D-2C1B-4C80-96A6-10EB95EB0529}"/>
    <cellStyle name="Currency 5 6 2 2 2 4" xfId="20987" xr:uid="{FDAB5D3F-C946-41AA-A3BA-3D6DE45FD0FC}"/>
    <cellStyle name="Currency 5 6 2 2 2 4 2" xfId="34679" xr:uid="{1A0B9FE1-FBC1-45DD-94AD-C7A5CE0ADBE3}"/>
    <cellStyle name="Currency 5 6 2 2 2 4 3" xfId="49562" xr:uid="{ABB790FD-6403-4617-AEF0-1864F66707D5}"/>
    <cellStyle name="Currency 5 6 2 2 2 5" xfId="14143" xr:uid="{2F59B6C0-6934-4B4C-9D60-B4E127DB57EB}"/>
    <cellStyle name="Currency 5 6 2 2 2 6" xfId="27833" xr:uid="{A5509AFD-EEBE-4A9D-AD88-5A78483936BE}"/>
    <cellStyle name="Currency 5 6 2 2 2 7" xfId="42716" xr:uid="{5430F181-2EE3-4C4A-81F6-CFE67102644D}"/>
    <cellStyle name="Currency 5 6 2 2 3" xfId="9008" xr:uid="{CB848D92-4D60-4C32-95F9-EF22FC4F2A6F}"/>
    <cellStyle name="Currency 5 6 2 2 3 2" xfId="12430" xr:uid="{7B52EDDC-B868-41B0-97B4-1D279A121A5D}"/>
    <cellStyle name="Currency 5 6 2 2 3 2 2" xfId="26120" xr:uid="{E1998C6D-FF29-40F4-B99F-2A59DF4597E5}"/>
    <cellStyle name="Currency 5 6 2 2 3 2 2 2" xfId="39812" xr:uid="{7BF05306-4041-4DBF-A7C5-B7FD4B8A73EC}"/>
    <cellStyle name="Currency 5 6 2 2 3 2 2 3" xfId="54695" xr:uid="{D565969F-9F93-4C19-9A6A-FEAB3D6A875A}"/>
    <cellStyle name="Currency 5 6 2 2 3 2 3" xfId="19276" xr:uid="{3558FD8F-BB58-4324-80B7-A6B68595BEC6}"/>
    <cellStyle name="Currency 5 6 2 2 3 2 4" xfId="32966" xr:uid="{FBCFA8FA-276A-4712-8F11-434EEC508168}"/>
    <cellStyle name="Currency 5 6 2 2 3 2 5" xfId="47849" xr:uid="{6238F920-30CC-4B46-AD8E-F4FAB6E1A296}"/>
    <cellStyle name="Currency 5 6 2 2 3 3" xfId="22698" xr:uid="{7ABFF45D-69FE-441D-BBA2-54DADAA18ECC}"/>
    <cellStyle name="Currency 5 6 2 2 3 3 2" xfId="36390" xr:uid="{2462FF80-3644-446A-AB55-D36710E72F27}"/>
    <cellStyle name="Currency 5 6 2 2 3 3 3" xfId="51273" xr:uid="{42F06F67-97F6-4EDD-B416-A9E2D0A8FEE5}"/>
    <cellStyle name="Currency 5 6 2 2 3 4" xfId="15854" xr:uid="{BC0EC160-2754-4F90-87BC-F8B8AFE89D18}"/>
    <cellStyle name="Currency 5 6 2 2 3 5" xfId="29544" xr:uid="{A7C8D6A5-055B-4D05-8882-A1A8DDE5677B}"/>
    <cellStyle name="Currency 5 6 2 2 3 6" xfId="44427" xr:uid="{47899A4E-F06C-46FF-9AF3-841B8E861641}"/>
    <cellStyle name="Currency 5 6 2 2 4" xfId="10718" xr:uid="{07A336C9-9AAB-413C-9FD2-FB01B2CF3601}"/>
    <cellStyle name="Currency 5 6 2 2 4 2" xfId="24408" xr:uid="{9854CE91-30BC-4087-B4DA-7501B97FC4AC}"/>
    <cellStyle name="Currency 5 6 2 2 4 2 2" xfId="38100" xr:uid="{D1B9FEAC-926F-402D-939F-E221451AA9EE}"/>
    <cellStyle name="Currency 5 6 2 2 4 2 3" xfId="52983" xr:uid="{4620501E-B7F9-4193-82B6-61F3CE535616}"/>
    <cellStyle name="Currency 5 6 2 2 4 3" xfId="17564" xr:uid="{B83CE8C2-5A1E-4145-855A-31DD90AFA221}"/>
    <cellStyle name="Currency 5 6 2 2 4 4" xfId="31254" xr:uid="{6539DFA0-C4DE-4FE3-BDDA-6B470E7C9C17}"/>
    <cellStyle name="Currency 5 6 2 2 4 5" xfId="46137" xr:uid="{A515C9B9-FFAF-4D27-ABBF-7BF9C98A90EC}"/>
    <cellStyle name="Currency 5 6 2 2 5" xfId="20986" xr:uid="{AC413AF5-6086-4936-86A2-7FA928432D0F}"/>
    <cellStyle name="Currency 5 6 2 2 5 2" xfId="34678" xr:uid="{8C2E6F9E-DF62-4D8F-96E4-9DFB47F8FFF8}"/>
    <cellStyle name="Currency 5 6 2 2 5 3" xfId="49561" xr:uid="{AE5B82DD-88D5-4FD3-B297-564BC47C5541}"/>
    <cellStyle name="Currency 5 6 2 2 6" xfId="14142" xr:uid="{9C7A4AB6-C8A1-4D91-AEF2-974836ABF737}"/>
    <cellStyle name="Currency 5 6 2 2 7" xfId="27832" xr:uid="{1FB81B51-8948-4E4E-90D9-E325E873FDE0}"/>
    <cellStyle name="Currency 5 6 2 2 8" xfId="42715" xr:uid="{297D92BA-E188-4DE1-8032-FC94D77CE9B1}"/>
    <cellStyle name="Currency 5 6 2 3" xfId="7297" xr:uid="{ED1C802C-1759-4892-B2E8-B68BAE906E2A}"/>
    <cellStyle name="Currency 5 6 2 3 2" xfId="9010" xr:uid="{4C85D968-3A59-4717-94AD-698FD03E5B37}"/>
    <cellStyle name="Currency 5 6 2 3 2 2" xfId="12432" xr:uid="{CE08B566-CFDA-45B0-8A82-1802165DADF8}"/>
    <cellStyle name="Currency 5 6 2 3 2 2 2" xfId="26122" xr:uid="{7A66238F-FE98-43A4-9C7E-E8924678B22B}"/>
    <cellStyle name="Currency 5 6 2 3 2 2 2 2" xfId="39814" xr:uid="{8097ABF7-B174-4AE3-BCF1-ED387BCD8726}"/>
    <cellStyle name="Currency 5 6 2 3 2 2 2 3" xfId="54697" xr:uid="{3C146934-8823-4245-B1E5-E6E6008F2D32}"/>
    <cellStyle name="Currency 5 6 2 3 2 2 3" xfId="19278" xr:uid="{6E593590-97F9-4119-AA4D-3C50F33DF7DD}"/>
    <cellStyle name="Currency 5 6 2 3 2 2 4" xfId="32968" xr:uid="{83187715-7408-4B5D-AC03-D37B5467E972}"/>
    <cellStyle name="Currency 5 6 2 3 2 2 5" xfId="47851" xr:uid="{3EE02359-F39F-4AC8-B10A-002C4EBAB141}"/>
    <cellStyle name="Currency 5 6 2 3 2 3" xfId="22700" xr:uid="{473531E4-6C25-4210-AE95-FFB246A1AAA9}"/>
    <cellStyle name="Currency 5 6 2 3 2 3 2" xfId="36392" xr:uid="{3094B879-6D5B-4259-825B-658E109FEB4A}"/>
    <cellStyle name="Currency 5 6 2 3 2 3 3" xfId="51275" xr:uid="{DC57938D-D7D2-4F19-AD97-4B642D7A8E5B}"/>
    <cellStyle name="Currency 5 6 2 3 2 4" xfId="15856" xr:uid="{DBEF278A-2ECD-4434-B001-C14682098FD6}"/>
    <cellStyle name="Currency 5 6 2 3 2 5" xfId="29546" xr:uid="{53A8ECB9-0771-40AF-82C1-734426371B6E}"/>
    <cellStyle name="Currency 5 6 2 3 2 6" xfId="44429" xr:uid="{F4AC4552-1FB0-4EB1-ADF5-C9E9662FB439}"/>
    <cellStyle name="Currency 5 6 2 3 3" xfId="10720" xr:uid="{694B769B-5FE7-4AFA-9175-20DA05C410E4}"/>
    <cellStyle name="Currency 5 6 2 3 3 2" xfId="24410" xr:uid="{4661AAEA-60A2-444C-BCC9-00AF00C38A12}"/>
    <cellStyle name="Currency 5 6 2 3 3 2 2" xfId="38102" xr:uid="{518933D6-97E8-4326-9410-692D4EEABC0B}"/>
    <cellStyle name="Currency 5 6 2 3 3 2 3" xfId="52985" xr:uid="{9C3B9064-5DF6-444B-A2C8-496FC7315FC9}"/>
    <cellStyle name="Currency 5 6 2 3 3 3" xfId="17566" xr:uid="{3AD8E2EA-F66E-4B81-BD36-AD5B98648D23}"/>
    <cellStyle name="Currency 5 6 2 3 3 4" xfId="31256" xr:uid="{6694C8C8-FEFA-4FED-831F-6E879409A17F}"/>
    <cellStyle name="Currency 5 6 2 3 3 5" xfId="46139" xr:uid="{5DEF9B83-0399-4A88-BD61-71D1EF9DFC06}"/>
    <cellStyle name="Currency 5 6 2 3 4" xfId="20988" xr:uid="{B90D485A-F18B-461C-8C2A-AAA6A943ED63}"/>
    <cellStyle name="Currency 5 6 2 3 4 2" xfId="34680" xr:uid="{A8270726-F371-4E02-A9B9-47462641C8E2}"/>
    <cellStyle name="Currency 5 6 2 3 4 3" xfId="49563" xr:uid="{9C3EA856-A607-49D8-A8AC-94871498B563}"/>
    <cellStyle name="Currency 5 6 2 3 5" xfId="14144" xr:uid="{48B2F514-5AE2-4FC3-8F73-0DC18B2D90B4}"/>
    <cellStyle name="Currency 5 6 2 3 6" xfId="27834" xr:uid="{16E28DFE-9CC7-439A-AF5F-8AC795D36883}"/>
    <cellStyle name="Currency 5 6 2 3 7" xfId="42717" xr:uid="{9E9D4FA7-3E0D-4C95-9EEE-DFEB79821D62}"/>
    <cellStyle name="Currency 5 6 2 4" xfId="7298" xr:uid="{8FA90834-1857-49F8-B8C8-9697E32E2954}"/>
    <cellStyle name="Currency 5 6 2 4 2" xfId="9011" xr:uid="{EEDD0022-96F6-4120-9629-9101852B1191}"/>
    <cellStyle name="Currency 5 6 2 4 2 2" xfId="12433" xr:uid="{62EE00D2-7909-405F-953D-7089CF02AB64}"/>
    <cellStyle name="Currency 5 6 2 4 2 2 2" xfId="26123" xr:uid="{373D180B-F04A-4AFF-88A7-A559CC166B31}"/>
    <cellStyle name="Currency 5 6 2 4 2 2 2 2" xfId="39815" xr:uid="{C0143F12-E1B1-4B53-9E83-F7DD9F43D4DF}"/>
    <cellStyle name="Currency 5 6 2 4 2 2 2 3" xfId="54698" xr:uid="{24824157-DF72-4C66-A1EB-5DDE4B300E48}"/>
    <cellStyle name="Currency 5 6 2 4 2 2 3" xfId="19279" xr:uid="{B6744AB1-8E1A-4D0D-876D-B697F28C8F50}"/>
    <cellStyle name="Currency 5 6 2 4 2 2 4" xfId="32969" xr:uid="{82B6F40B-8860-44C2-836D-D0BECE4358C6}"/>
    <cellStyle name="Currency 5 6 2 4 2 2 5" xfId="47852" xr:uid="{D751FB83-92CC-4B26-9476-C21F7F76A5DE}"/>
    <cellStyle name="Currency 5 6 2 4 2 3" xfId="22701" xr:uid="{921B8035-BB59-472E-AEA7-82A2F9828043}"/>
    <cellStyle name="Currency 5 6 2 4 2 3 2" xfId="36393" xr:uid="{23E6C811-881C-4ADD-A8DB-31912F1CCED8}"/>
    <cellStyle name="Currency 5 6 2 4 2 3 3" xfId="51276" xr:uid="{0B4C08C4-374D-4E92-B5D8-AE49ABDB984D}"/>
    <cellStyle name="Currency 5 6 2 4 2 4" xfId="15857" xr:uid="{276C2776-9FBC-4C1F-96EB-B15719DF1E1D}"/>
    <cellStyle name="Currency 5 6 2 4 2 5" xfId="29547" xr:uid="{2A778EF4-6F31-4814-9FB2-31EA33E6F245}"/>
    <cellStyle name="Currency 5 6 2 4 2 6" xfId="44430" xr:uid="{21BA9D2F-71FC-4C54-9454-59087EF3024A}"/>
    <cellStyle name="Currency 5 6 2 4 3" xfId="10721" xr:uid="{44FF7F90-D170-4D85-8DC1-B3FF18620E96}"/>
    <cellStyle name="Currency 5 6 2 4 3 2" xfId="24411" xr:uid="{5FBA431E-B1CC-4E05-A3A4-5CC9BA80406D}"/>
    <cellStyle name="Currency 5 6 2 4 3 2 2" xfId="38103" xr:uid="{E3E4B31A-21AC-4981-813E-B66B3B8C1778}"/>
    <cellStyle name="Currency 5 6 2 4 3 2 3" xfId="52986" xr:uid="{C533129B-1655-4620-AA22-276AF7925479}"/>
    <cellStyle name="Currency 5 6 2 4 3 3" xfId="17567" xr:uid="{BCE6688C-6FA4-42DA-892B-4601F1C3F935}"/>
    <cellStyle name="Currency 5 6 2 4 3 4" xfId="31257" xr:uid="{DD300715-1F60-4381-800C-6941FE916C32}"/>
    <cellStyle name="Currency 5 6 2 4 3 5" xfId="46140" xr:uid="{9B9C9966-B678-47E6-8FFF-7454FD7AF2C2}"/>
    <cellStyle name="Currency 5 6 2 4 4" xfId="20989" xr:uid="{55B2CBEA-8649-4B9B-AB0E-42B65A7D1464}"/>
    <cellStyle name="Currency 5 6 2 4 4 2" xfId="34681" xr:uid="{3DE95310-4505-4A39-9493-63E266F27936}"/>
    <cellStyle name="Currency 5 6 2 4 4 3" xfId="49564" xr:uid="{B9CF2430-34B8-4F5D-9D2D-1142DC4FF095}"/>
    <cellStyle name="Currency 5 6 2 4 5" xfId="14145" xr:uid="{06CEAEA4-8F76-42E9-BC7E-FB576384515F}"/>
    <cellStyle name="Currency 5 6 2 4 6" xfId="27835" xr:uid="{34A1C32E-D066-4666-A04E-B128E106981E}"/>
    <cellStyle name="Currency 5 6 2 4 7" xfId="42718" xr:uid="{BDB97723-2E41-412E-AC1A-323115D549A9}"/>
    <cellStyle name="Currency 5 6 2 5" xfId="9007" xr:uid="{E04C88F0-D96C-4A7A-B7D1-077C4267E84C}"/>
    <cellStyle name="Currency 5 6 2 5 2" xfId="12429" xr:uid="{A7CA8057-7DDD-49F8-AD45-4C75875DEB82}"/>
    <cellStyle name="Currency 5 6 2 5 2 2" xfId="26119" xr:uid="{64A5E361-1A53-49D9-9CF0-424AAE0875DA}"/>
    <cellStyle name="Currency 5 6 2 5 2 2 2" xfId="39811" xr:uid="{FDEC40B1-DB9D-4BBB-8735-D5F56A481BC5}"/>
    <cellStyle name="Currency 5 6 2 5 2 2 3" xfId="54694" xr:uid="{2EE454EE-98F8-41B4-BAD9-53003FC12BA5}"/>
    <cellStyle name="Currency 5 6 2 5 2 3" xfId="19275" xr:uid="{E76BFF13-47F0-4E0C-96D7-CFF9ABFCB302}"/>
    <cellStyle name="Currency 5 6 2 5 2 4" xfId="32965" xr:uid="{F04C8AED-5BA3-4CF9-944F-4FBCD775F6D4}"/>
    <cellStyle name="Currency 5 6 2 5 2 5" xfId="47848" xr:uid="{8B3BF6B4-4D4B-4EFE-A5BB-D6787E177664}"/>
    <cellStyle name="Currency 5 6 2 5 3" xfId="22697" xr:uid="{BE1CDD2D-C96F-42AE-880D-FC9A63821D16}"/>
    <cellStyle name="Currency 5 6 2 5 3 2" xfId="36389" xr:uid="{7CC039FB-9FE5-4400-9F8B-6D55A78DB4D9}"/>
    <cellStyle name="Currency 5 6 2 5 3 3" xfId="51272" xr:uid="{D2495F55-52E8-4057-A797-BF8E6BCB2D50}"/>
    <cellStyle name="Currency 5 6 2 5 4" xfId="15853" xr:uid="{579EFB27-8D1C-4A86-8F2C-DA6F2A0B491D}"/>
    <cellStyle name="Currency 5 6 2 5 5" xfId="29543" xr:uid="{886FE9B1-608A-47FB-948B-D252F13FE492}"/>
    <cellStyle name="Currency 5 6 2 5 6" xfId="44426" xr:uid="{488516B7-BA36-496A-A8AD-6F1DEF437949}"/>
    <cellStyle name="Currency 5 6 2 6" xfId="10717" xr:uid="{D4CA559F-4BA1-4F7B-877C-919BFBA7AA04}"/>
    <cellStyle name="Currency 5 6 2 6 2" xfId="24407" xr:uid="{7C8F2DDE-C87E-4C5A-B978-C26203607488}"/>
    <cellStyle name="Currency 5 6 2 6 2 2" xfId="38099" xr:uid="{4BCB17C4-6C8C-45F7-B23B-FA74C0A36695}"/>
    <cellStyle name="Currency 5 6 2 6 2 3" xfId="52982" xr:uid="{2FA11A8F-B944-4885-9FD2-4D329AB70480}"/>
    <cellStyle name="Currency 5 6 2 6 3" xfId="17563" xr:uid="{2C6D5321-1B16-40C9-AC43-FBAFBFA7ACEF}"/>
    <cellStyle name="Currency 5 6 2 6 4" xfId="31253" xr:uid="{53E602F5-E341-45C1-92F8-1B29703EABBB}"/>
    <cellStyle name="Currency 5 6 2 6 5" xfId="46136" xr:uid="{88A6FBDA-8C69-4C45-8973-501924E100C9}"/>
    <cellStyle name="Currency 5 6 2 7" xfId="20985" xr:uid="{CACACB53-E523-41C6-B898-4832EEE33182}"/>
    <cellStyle name="Currency 5 6 2 7 2" xfId="34677" xr:uid="{1AB9B4FD-0497-47BB-9D0D-18C99DBE252E}"/>
    <cellStyle name="Currency 5 6 2 7 3" xfId="49560" xr:uid="{30998E33-4226-4CF9-A598-B382C906BCF4}"/>
    <cellStyle name="Currency 5 6 2 8" xfId="14141" xr:uid="{AAD8F8AB-4B97-4A22-9DC0-C985A6557FD0}"/>
    <cellStyle name="Currency 5 6 2 9" xfId="27831" xr:uid="{142D44F9-4FE0-483D-A07F-7490DC4A9D70}"/>
    <cellStyle name="Currency 5 6 3" xfId="7299" xr:uid="{A6EDAEE2-F1D2-4C2A-9558-A7F0624B0A31}"/>
    <cellStyle name="Currency 5 6 3 10" xfId="42719" xr:uid="{F6EEDF3B-5531-4DD1-A810-F1B2E4639E3D}"/>
    <cellStyle name="Currency 5 6 3 2" xfId="7300" xr:uid="{202CF57C-493A-4A93-A6F7-83E68CB99568}"/>
    <cellStyle name="Currency 5 6 3 2 2" xfId="7301" xr:uid="{49471B2C-6A2D-4BB1-B2C7-DC302738856E}"/>
    <cellStyle name="Currency 5 6 3 2 2 2" xfId="9014" xr:uid="{7DEAC8D3-C700-498B-8F85-E4BC09E9E29B}"/>
    <cellStyle name="Currency 5 6 3 2 2 2 2" xfId="12436" xr:uid="{D1F11457-67DD-4BD0-86E7-AA7D57137583}"/>
    <cellStyle name="Currency 5 6 3 2 2 2 2 2" xfId="26126" xr:uid="{ACFD2516-D2CC-4AE6-911D-5C1A1E56B073}"/>
    <cellStyle name="Currency 5 6 3 2 2 2 2 2 2" xfId="39818" xr:uid="{DA9FF763-C25C-410F-B5BD-CA0411D6C5A5}"/>
    <cellStyle name="Currency 5 6 3 2 2 2 2 2 3" xfId="54701" xr:uid="{D66D8C0A-3D2D-47AA-BAF0-B313B462F81C}"/>
    <cellStyle name="Currency 5 6 3 2 2 2 2 3" xfId="19282" xr:uid="{E17E05B4-37E9-494B-9470-B2AAC4BF150C}"/>
    <cellStyle name="Currency 5 6 3 2 2 2 2 4" xfId="32972" xr:uid="{25EFB01B-0B62-4193-875F-D02DA51BE7F4}"/>
    <cellStyle name="Currency 5 6 3 2 2 2 2 5" xfId="47855" xr:uid="{1D0028D1-94F0-47C9-9A81-6021F337795E}"/>
    <cellStyle name="Currency 5 6 3 2 2 2 3" xfId="22704" xr:uid="{D6233BFE-7C46-4819-A9D5-F67C2CC705B4}"/>
    <cellStyle name="Currency 5 6 3 2 2 2 3 2" xfId="36396" xr:uid="{44DC4993-DA5B-42A3-B79C-DCFF88363AA4}"/>
    <cellStyle name="Currency 5 6 3 2 2 2 3 3" xfId="51279" xr:uid="{3BB6067F-C468-494C-95BD-45FFFE6F71A3}"/>
    <cellStyle name="Currency 5 6 3 2 2 2 4" xfId="15860" xr:uid="{FC6F6111-F106-4E9F-85BE-E96C7943DD32}"/>
    <cellStyle name="Currency 5 6 3 2 2 2 5" xfId="29550" xr:uid="{68F2DA8D-43CE-47DB-834C-CBEF974306D5}"/>
    <cellStyle name="Currency 5 6 3 2 2 2 6" xfId="44433" xr:uid="{36EB2AD8-AF0E-4847-B7DE-A5E632E34C10}"/>
    <cellStyle name="Currency 5 6 3 2 2 3" xfId="10724" xr:uid="{B5D49580-C1BB-460A-89BC-97EBE0580B83}"/>
    <cellStyle name="Currency 5 6 3 2 2 3 2" xfId="24414" xr:uid="{0934052A-C1FD-46F7-B0CA-6F22B9DE6902}"/>
    <cellStyle name="Currency 5 6 3 2 2 3 2 2" xfId="38106" xr:uid="{759740F0-5DFE-4BD7-825E-9D97E4D1A9CC}"/>
    <cellStyle name="Currency 5 6 3 2 2 3 2 3" xfId="52989" xr:uid="{2B3962B5-2F2B-4110-9FD8-2DD5788FE6B3}"/>
    <cellStyle name="Currency 5 6 3 2 2 3 3" xfId="17570" xr:uid="{D7E2D48F-9A76-4FEE-96E9-6176BAA519E0}"/>
    <cellStyle name="Currency 5 6 3 2 2 3 4" xfId="31260" xr:uid="{B20BE293-CD14-4E7B-ADEC-58B1034FAB4F}"/>
    <cellStyle name="Currency 5 6 3 2 2 3 5" xfId="46143" xr:uid="{6B4D2CBF-1EC9-4B9A-8EC1-71CDC6A83D55}"/>
    <cellStyle name="Currency 5 6 3 2 2 4" xfId="20992" xr:uid="{350F6858-4463-429C-8E48-ED42A6F7F054}"/>
    <cellStyle name="Currency 5 6 3 2 2 4 2" xfId="34684" xr:uid="{B3F8DB52-496C-4136-B2FE-40EBB3A7E22E}"/>
    <cellStyle name="Currency 5 6 3 2 2 4 3" xfId="49567" xr:uid="{C3CBFC19-995D-4D74-91F3-B969FC6DC08B}"/>
    <cellStyle name="Currency 5 6 3 2 2 5" xfId="14148" xr:uid="{34970BCE-D71E-4460-9BA2-771EEF044E0B}"/>
    <cellStyle name="Currency 5 6 3 2 2 6" xfId="27838" xr:uid="{763FF20F-7A52-442F-B32B-09B987B61CA5}"/>
    <cellStyle name="Currency 5 6 3 2 2 7" xfId="42721" xr:uid="{C462D303-BAD4-41AD-B5FF-02A2274CC5D7}"/>
    <cellStyle name="Currency 5 6 3 2 3" xfId="9013" xr:uid="{3A8C06C6-50F3-43F6-8BE2-D6B370C16F01}"/>
    <cellStyle name="Currency 5 6 3 2 3 2" xfId="12435" xr:uid="{5D49B2AA-680C-49A1-889C-7AB0CE176598}"/>
    <cellStyle name="Currency 5 6 3 2 3 2 2" xfId="26125" xr:uid="{E527E8BF-6D45-4C89-B945-EBD4672FB945}"/>
    <cellStyle name="Currency 5 6 3 2 3 2 2 2" xfId="39817" xr:uid="{E4532388-DAE9-4EE5-8C85-680C3F91A4F7}"/>
    <cellStyle name="Currency 5 6 3 2 3 2 2 3" xfId="54700" xr:uid="{0A44AE9B-7D77-475F-A026-AC449B2D3BF5}"/>
    <cellStyle name="Currency 5 6 3 2 3 2 3" xfId="19281" xr:uid="{1F9ACCB4-5243-4652-9156-D7025A12D88D}"/>
    <cellStyle name="Currency 5 6 3 2 3 2 4" xfId="32971" xr:uid="{FD8C3EED-2196-4E59-9746-E80BDECBC7C8}"/>
    <cellStyle name="Currency 5 6 3 2 3 2 5" xfId="47854" xr:uid="{140C26E5-CCC2-4BEB-AB91-BAD55F366B50}"/>
    <cellStyle name="Currency 5 6 3 2 3 3" xfId="22703" xr:uid="{D5960BD5-DEE8-4A11-BD9F-5DFE07D62979}"/>
    <cellStyle name="Currency 5 6 3 2 3 3 2" xfId="36395" xr:uid="{6356E98A-82BE-4346-B630-15D51D2A3A86}"/>
    <cellStyle name="Currency 5 6 3 2 3 3 3" xfId="51278" xr:uid="{BE1D2C42-3FDA-4665-8A32-2F5D7578D08C}"/>
    <cellStyle name="Currency 5 6 3 2 3 4" xfId="15859" xr:uid="{AF74C430-1342-4138-AA4B-9C37CF425804}"/>
    <cellStyle name="Currency 5 6 3 2 3 5" xfId="29549" xr:uid="{BC322E2C-648A-4DE1-A99A-43C0E58887ED}"/>
    <cellStyle name="Currency 5 6 3 2 3 6" xfId="44432" xr:uid="{EA45A7EA-E87E-4AD2-B1C6-09D706BD13C3}"/>
    <cellStyle name="Currency 5 6 3 2 4" xfId="10723" xr:uid="{77CBBD1F-1245-4061-93F9-3075965EACE9}"/>
    <cellStyle name="Currency 5 6 3 2 4 2" xfId="24413" xr:uid="{9F699DA1-DA41-4581-BEA4-EAC4EDEBB6B0}"/>
    <cellStyle name="Currency 5 6 3 2 4 2 2" xfId="38105" xr:uid="{6EBBD0E1-AA77-4D64-8A91-F018DAB37124}"/>
    <cellStyle name="Currency 5 6 3 2 4 2 3" xfId="52988" xr:uid="{E9D933D3-396D-421C-8DC5-C6289F1FB8B6}"/>
    <cellStyle name="Currency 5 6 3 2 4 3" xfId="17569" xr:uid="{2AA64586-E816-48D5-B8AA-1377E6E9C616}"/>
    <cellStyle name="Currency 5 6 3 2 4 4" xfId="31259" xr:uid="{85E2AC4D-3D1B-4429-BD3E-58A9956A5533}"/>
    <cellStyle name="Currency 5 6 3 2 4 5" xfId="46142" xr:uid="{AF5B101A-535C-45B6-BB9D-C2A21BB3DFE9}"/>
    <cellStyle name="Currency 5 6 3 2 5" xfId="20991" xr:uid="{98BB74CE-5027-4258-8194-B905AB61BB05}"/>
    <cellStyle name="Currency 5 6 3 2 5 2" xfId="34683" xr:uid="{E146C98E-D203-42C1-B34A-0E1C027ADF7F}"/>
    <cellStyle name="Currency 5 6 3 2 5 3" xfId="49566" xr:uid="{89FE9C9F-6117-4C02-94A5-8859632D95FB}"/>
    <cellStyle name="Currency 5 6 3 2 6" xfId="14147" xr:uid="{F7E0D0CA-AD00-4AB1-9BB0-CFC6ED1667D4}"/>
    <cellStyle name="Currency 5 6 3 2 7" xfId="27837" xr:uid="{92F6735A-88B3-48CE-B396-F0E2CAC4FD5A}"/>
    <cellStyle name="Currency 5 6 3 2 8" xfId="42720" xr:uid="{F9468B71-38A8-4B92-B30D-7C2E28EA3C7B}"/>
    <cellStyle name="Currency 5 6 3 3" xfId="7302" xr:uid="{EEF0F642-34B1-488E-A8AF-11460E9F8579}"/>
    <cellStyle name="Currency 5 6 3 3 2" xfId="9015" xr:uid="{3D6E0AF7-8825-400E-84CA-FC731A3BA9CD}"/>
    <cellStyle name="Currency 5 6 3 3 2 2" xfId="12437" xr:uid="{A365874C-6BB4-47C2-9740-D6D349CDECB6}"/>
    <cellStyle name="Currency 5 6 3 3 2 2 2" xfId="26127" xr:uid="{5A080AC3-EF42-4C1C-930D-3B22C6CE8C53}"/>
    <cellStyle name="Currency 5 6 3 3 2 2 2 2" xfId="39819" xr:uid="{33DF4081-BF94-4D2D-8151-6BAD83E44625}"/>
    <cellStyle name="Currency 5 6 3 3 2 2 2 3" xfId="54702" xr:uid="{4D01DED1-8276-4EF3-BD01-97E8AD02623D}"/>
    <cellStyle name="Currency 5 6 3 3 2 2 3" xfId="19283" xr:uid="{CF5B6B54-C2D4-470D-B835-30EE188CBFD4}"/>
    <cellStyle name="Currency 5 6 3 3 2 2 4" xfId="32973" xr:uid="{05A543A7-EE93-43F0-8D20-EBDE22E1D652}"/>
    <cellStyle name="Currency 5 6 3 3 2 2 5" xfId="47856" xr:uid="{3A65C6FF-4877-4C14-A7D8-44F316F1EF8E}"/>
    <cellStyle name="Currency 5 6 3 3 2 3" xfId="22705" xr:uid="{4BACB2EA-CAFB-4FB9-BD7C-DDA75BD98D6F}"/>
    <cellStyle name="Currency 5 6 3 3 2 3 2" xfId="36397" xr:uid="{1D533971-8BEC-4005-A25B-E31BDFF3F575}"/>
    <cellStyle name="Currency 5 6 3 3 2 3 3" xfId="51280" xr:uid="{76255974-A2D5-451A-9BCD-19DB7F572076}"/>
    <cellStyle name="Currency 5 6 3 3 2 4" xfId="15861" xr:uid="{FDBB8D65-9FEE-4EB3-92A6-420F4A0C9DB5}"/>
    <cellStyle name="Currency 5 6 3 3 2 5" xfId="29551" xr:uid="{E9BA0038-E05A-4DA9-843E-C522F72D6505}"/>
    <cellStyle name="Currency 5 6 3 3 2 6" xfId="44434" xr:uid="{761ADDEE-48C6-412A-B519-F353326638F8}"/>
    <cellStyle name="Currency 5 6 3 3 3" xfId="10725" xr:uid="{10936C02-F3AD-4165-8F00-3FF1939FE133}"/>
    <cellStyle name="Currency 5 6 3 3 3 2" xfId="24415" xr:uid="{88C0F16B-63E4-4352-9B50-B29EBD9328C0}"/>
    <cellStyle name="Currency 5 6 3 3 3 2 2" xfId="38107" xr:uid="{F65641B7-8C1E-4E08-91EB-959D7AC5E47E}"/>
    <cellStyle name="Currency 5 6 3 3 3 2 3" xfId="52990" xr:uid="{2F5E6954-DB60-4490-AB21-02FB45EF7134}"/>
    <cellStyle name="Currency 5 6 3 3 3 3" xfId="17571" xr:uid="{4BD1FC40-B135-4E4C-9E1C-3E564FB1F5CA}"/>
    <cellStyle name="Currency 5 6 3 3 3 4" xfId="31261" xr:uid="{7AB25224-B83C-4A1B-A90B-DD54C0786C57}"/>
    <cellStyle name="Currency 5 6 3 3 3 5" xfId="46144" xr:uid="{CDA3A110-17B6-45AB-A859-B1AB24202F91}"/>
    <cellStyle name="Currency 5 6 3 3 4" xfId="20993" xr:uid="{94805092-5ED3-4FC6-A7BB-9192FCFBBED5}"/>
    <cellStyle name="Currency 5 6 3 3 4 2" xfId="34685" xr:uid="{88B86D5B-163E-4627-8332-9139398E47D5}"/>
    <cellStyle name="Currency 5 6 3 3 4 3" xfId="49568" xr:uid="{C3D4AA78-1C49-4761-B283-2E065C247A27}"/>
    <cellStyle name="Currency 5 6 3 3 5" xfId="14149" xr:uid="{C708C0ED-9269-40A2-A101-A3AFE01BB0A6}"/>
    <cellStyle name="Currency 5 6 3 3 6" xfId="27839" xr:uid="{C7AEBDB3-D8D6-4883-A1A3-DEE8BA551051}"/>
    <cellStyle name="Currency 5 6 3 3 7" xfId="42722" xr:uid="{98C12C6A-57D5-4158-8BE2-C31C0B53E7B7}"/>
    <cellStyle name="Currency 5 6 3 4" xfId="7303" xr:uid="{089EBE86-DA7C-4A42-8D7E-C0606B05B6A6}"/>
    <cellStyle name="Currency 5 6 3 4 2" xfId="9016" xr:uid="{79E6BA53-4CBB-4EA2-8E18-1D66C2BD85CB}"/>
    <cellStyle name="Currency 5 6 3 4 2 2" xfId="12438" xr:uid="{77CE9BF0-491B-43FC-939A-28E5048D79BA}"/>
    <cellStyle name="Currency 5 6 3 4 2 2 2" xfId="26128" xr:uid="{8262F978-DF82-4CFF-9E80-5D96C3CEC4E3}"/>
    <cellStyle name="Currency 5 6 3 4 2 2 2 2" xfId="39820" xr:uid="{853ABC49-623C-405C-A766-206072B0FB2C}"/>
    <cellStyle name="Currency 5 6 3 4 2 2 2 3" xfId="54703" xr:uid="{805100F4-9290-4BB9-9D46-C86F7340C91C}"/>
    <cellStyle name="Currency 5 6 3 4 2 2 3" xfId="19284" xr:uid="{DDF5967A-62C5-48ED-814F-BF43C993F745}"/>
    <cellStyle name="Currency 5 6 3 4 2 2 4" xfId="32974" xr:uid="{16C20228-F8FA-4AB3-BF9D-260A3E20E071}"/>
    <cellStyle name="Currency 5 6 3 4 2 2 5" xfId="47857" xr:uid="{DFBBA290-4613-4864-9F4D-B9F0269C413E}"/>
    <cellStyle name="Currency 5 6 3 4 2 3" xfId="22706" xr:uid="{7566E116-0F3F-4566-B393-8E9EE1EF3CA5}"/>
    <cellStyle name="Currency 5 6 3 4 2 3 2" xfId="36398" xr:uid="{5A08ABC9-12A1-41C8-AD8D-7343E8A367CE}"/>
    <cellStyle name="Currency 5 6 3 4 2 3 3" xfId="51281" xr:uid="{6D8F21FE-CA88-41D9-A2CE-2B7C77476699}"/>
    <cellStyle name="Currency 5 6 3 4 2 4" xfId="15862" xr:uid="{44FA570A-5419-4500-81F2-18A33880DE10}"/>
    <cellStyle name="Currency 5 6 3 4 2 5" xfId="29552" xr:uid="{96850117-E054-43F3-8869-43605133DCB5}"/>
    <cellStyle name="Currency 5 6 3 4 2 6" xfId="44435" xr:uid="{EC6B75AC-0380-4819-9BDC-E49D1968ACD6}"/>
    <cellStyle name="Currency 5 6 3 4 3" xfId="10726" xr:uid="{3BA468D0-4472-40BC-8DC6-C128B7113D1C}"/>
    <cellStyle name="Currency 5 6 3 4 3 2" xfId="24416" xr:uid="{85CEA104-16A4-40F0-A43C-8C8203B07805}"/>
    <cellStyle name="Currency 5 6 3 4 3 2 2" xfId="38108" xr:uid="{8710291C-117A-44B2-B35A-51696348398B}"/>
    <cellStyle name="Currency 5 6 3 4 3 2 3" xfId="52991" xr:uid="{495932AB-78DD-4682-BD2F-FC4173906801}"/>
    <cellStyle name="Currency 5 6 3 4 3 3" xfId="17572" xr:uid="{60834228-22C3-448D-9125-53797645163D}"/>
    <cellStyle name="Currency 5 6 3 4 3 4" xfId="31262" xr:uid="{C1C10D6C-8A9F-462E-AF5C-09F5786DBF8D}"/>
    <cellStyle name="Currency 5 6 3 4 3 5" xfId="46145" xr:uid="{C7641890-C698-47ED-BEDA-0552C79BCF70}"/>
    <cellStyle name="Currency 5 6 3 4 4" xfId="20994" xr:uid="{8B70D3C4-384F-4A05-A652-46C47357CF11}"/>
    <cellStyle name="Currency 5 6 3 4 4 2" xfId="34686" xr:uid="{ABDEABF1-6D4A-420C-9D29-CA34F71271F8}"/>
    <cellStyle name="Currency 5 6 3 4 4 3" xfId="49569" xr:uid="{48A8BF45-B215-4568-9CDE-6ED92700A6E0}"/>
    <cellStyle name="Currency 5 6 3 4 5" xfId="14150" xr:uid="{2E286C40-FF2B-411C-AC82-C397885A087A}"/>
    <cellStyle name="Currency 5 6 3 4 6" xfId="27840" xr:uid="{AE86F603-4A62-4BBC-B2DE-AEDC47CBB36E}"/>
    <cellStyle name="Currency 5 6 3 4 7" xfId="42723" xr:uid="{44CED928-2C06-4454-859B-E31EAD2C39CC}"/>
    <cellStyle name="Currency 5 6 3 5" xfId="9012" xr:uid="{95FB3791-010D-45F1-A2AA-DB3A28FA098D}"/>
    <cellStyle name="Currency 5 6 3 5 2" xfId="12434" xr:uid="{C6877769-A315-42A4-A3D1-6AE56AE539CB}"/>
    <cellStyle name="Currency 5 6 3 5 2 2" xfId="26124" xr:uid="{BBEF9BFD-EF75-4476-8434-E516BB38EDEC}"/>
    <cellStyle name="Currency 5 6 3 5 2 2 2" xfId="39816" xr:uid="{ECE5B19E-4FF1-4D89-B64E-8240CF56E040}"/>
    <cellStyle name="Currency 5 6 3 5 2 2 3" xfId="54699" xr:uid="{A30055D8-DB6F-4BA6-B751-EF9E3128C0B1}"/>
    <cellStyle name="Currency 5 6 3 5 2 3" xfId="19280" xr:uid="{16AFAB4B-75E7-4386-9AEF-D2D8F0FBA60E}"/>
    <cellStyle name="Currency 5 6 3 5 2 4" xfId="32970" xr:uid="{6E4F999A-7CBB-4AA0-B7D3-441CD732AD1F}"/>
    <cellStyle name="Currency 5 6 3 5 2 5" xfId="47853" xr:uid="{6FEFCDAD-D941-4073-80E1-CED8C42786E0}"/>
    <cellStyle name="Currency 5 6 3 5 3" xfId="22702" xr:uid="{02D245DF-DCC5-4072-82C5-35327DF6297D}"/>
    <cellStyle name="Currency 5 6 3 5 3 2" xfId="36394" xr:uid="{662DADC0-2CD1-42E3-B7AC-1475F8B8853D}"/>
    <cellStyle name="Currency 5 6 3 5 3 3" xfId="51277" xr:uid="{E4B5AC54-4AF6-4022-AB05-3C10C273EDA2}"/>
    <cellStyle name="Currency 5 6 3 5 4" xfId="15858" xr:uid="{84DAAAD2-6FD7-4D37-AF18-1D55F9455300}"/>
    <cellStyle name="Currency 5 6 3 5 5" xfId="29548" xr:uid="{10FD8E9B-1DAE-4D29-8F65-ABC0DFBA8E79}"/>
    <cellStyle name="Currency 5 6 3 5 6" xfId="44431" xr:uid="{D1E5B5E3-FE5B-443D-B0AB-40035C1CD68D}"/>
    <cellStyle name="Currency 5 6 3 6" xfId="10722" xr:uid="{1F71F6F1-3AF2-43BD-8FEE-89EEB9F4DDF6}"/>
    <cellStyle name="Currency 5 6 3 6 2" xfId="24412" xr:uid="{E7F6D14C-BFD2-41EC-B1AC-A955A5B4A8B5}"/>
    <cellStyle name="Currency 5 6 3 6 2 2" xfId="38104" xr:uid="{BF4EA433-C4C3-419F-88F3-651092631CCA}"/>
    <cellStyle name="Currency 5 6 3 6 2 3" xfId="52987" xr:uid="{4309E3A3-500A-4B67-9E55-826E21B279F2}"/>
    <cellStyle name="Currency 5 6 3 6 3" xfId="17568" xr:uid="{8C4B4019-E24F-4ABB-A463-4124A57D258A}"/>
    <cellStyle name="Currency 5 6 3 6 4" xfId="31258" xr:uid="{FB229746-A031-46C4-B11F-35E54A13F9E5}"/>
    <cellStyle name="Currency 5 6 3 6 5" xfId="46141" xr:uid="{028190C0-62C6-4591-B91A-2A01C58FBDB4}"/>
    <cellStyle name="Currency 5 6 3 7" xfId="20990" xr:uid="{F5EBC57C-D6A2-4DC9-9FD8-5CB1E3AD49E7}"/>
    <cellStyle name="Currency 5 6 3 7 2" xfId="34682" xr:uid="{61BA9C67-4174-4D6D-9E96-72A79F07B0CC}"/>
    <cellStyle name="Currency 5 6 3 7 3" xfId="49565" xr:uid="{9F5C88D4-497A-40A2-9CC7-E6CB8CEEDF84}"/>
    <cellStyle name="Currency 5 6 3 8" xfId="14146" xr:uid="{8FC846AE-2F92-4843-904D-6713DCC11EC9}"/>
    <cellStyle name="Currency 5 6 3 9" xfId="27836" xr:uid="{732068EC-A711-41AB-BF8F-671E59107292}"/>
    <cellStyle name="Currency 5 6 4" xfId="7304" xr:uid="{E0A24A2B-BFAA-4F7D-B110-41A722337EE2}"/>
    <cellStyle name="Currency 5 6 4 2" xfId="7305" xr:uid="{13C5A98D-9411-46C2-982C-955F087E56D4}"/>
    <cellStyle name="Currency 5 6 4 2 2" xfId="9018" xr:uid="{AAD64284-AA99-48BA-B468-A25F2AF32C3F}"/>
    <cellStyle name="Currency 5 6 4 2 2 2" xfId="12440" xr:uid="{58899227-EA7A-482D-9539-B40DA6E091D5}"/>
    <cellStyle name="Currency 5 6 4 2 2 2 2" xfId="26130" xr:uid="{8441251E-7FBC-45D2-914E-E7A270B1B6E7}"/>
    <cellStyle name="Currency 5 6 4 2 2 2 2 2" xfId="39822" xr:uid="{3AA0EEEB-8236-4237-8640-78FCA8DB10F3}"/>
    <cellStyle name="Currency 5 6 4 2 2 2 2 3" xfId="54705" xr:uid="{50D01B23-3E3D-4BC1-803F-3056F6F7D72E}"/>
    <cellStyle name="Currency 5 6 4 2 2 2 3" xfId="19286" xr:uid="{077E0E62-4BF5-408F-8CBD-C9E9F0A69BFC}"/>
    <cellStyle name="Currency 5 6 4 2 2 2 4" xfId="32976" xr:uid="{EB80FFD2-AECA-40EB-86CE-6834C9F518E9}"/>
    <cellStyle name="Currency 5 6 4 2 2 2 5" xfId="47859" xr:uid="{9DA6F5AB-FF1A-41F0-ADC3-E445B66143B5}"/>
    <cellStyle name="Currency 5 6 4 2 2 3" xfId="22708" xr:uid="{4D8F2C3D-6A3C-4ECE-957E-83A57D7F2955}"/>
    <cellStyle name="Currency 5 6 4 2 2 3 2" xfId="36400" xr:uid="{AF58347C-1892-475E-977D-19FC15C2BE7C}"/>
    <cellStyle name="Currency 5 6 4 2 2 3 3" xfId="51283" xr:uid="{A11B66EC-671C-4C99-9EE9-1907EA0B12EC}"/>
    <cellStyle name="Currency 5 6 4 2 2 4" xfId="15864" xr:uid="{45D6A2D4-85C0-4E37-83F3-AB65DEFCB1B9}"/>
    <cellStyle name="Currency 5 6 4 2 2 5" xfId="29554" xr:uid="{C20BA3A4-B2C0-4D03-8278-BD8E244876A5}"/>
    <cellStyle name="Currency 5 6 4 2 2 6" xfId="44437" xr:uid="{9C609670-4A59-4E8B-A445-6E40EC22E792}"/>
    <cellStyle name="Currency 5 6 4 2 3" xfId="10728" xr:uid="{F23EAC8F-338A-422B-B3A2-3CC9F2CBFBEE}"/>
    <cellStyle name="Currency 5 6 4 2 3 2" xfId="24418" xr:uid="{BE3D05A6-1765-4F89-B7C4-5BBC94E5039E}"/>
    <cellStyle name="Currency 5 6 4 2 3 2 2" xfId="38110" xr:uid="{F490779E-4566-4D7F-B18A-54504E91E00B}"/>
    <cellStyle name="Currency 5 6 4 2 3 2 3" xfId="52993" xr:uid="{2E7B1ECF-045E-4AB8-8053-47E6940F9D76}"/>
    <cellStyle name="Currency 5 6 4 2 3 3" xfId="17574" xr:uid="{BAA35946-1BE6-453B-8F33-E28DB91B19D2}"/>
    <cellStyle name="Currency 5 6 4 2 3 4" xfId="31264" xr:uid="{56AAD907-6E5D-4142-B245-6D453374D51D}"/>
    <cellStyle name="Currency 5 6 4 2 3 5" xfId="46147" xr:uid="{F2A040FA-E60F-4841-AE6C-0E9FB98A5BAF}"/>
    <cellStyle name="Currency 5 6 4 2 4" xfId="20996" xr:uid="{2AF4F2EE-561E-4E20-8B13-AB06553E778C}"/>
    <cellStyle name="Currency 5 6 4 2 4 2" xfId="34688" xr:uid="{7F1D4BA3-F740-4CA7-A388-B13B6BFDBD9C}"/>
    <cellStyle name="Currency 5 6 4 2 4 3" xfId="49571" xr:uid="{C84775E1-E75B-4ABB-B6CF-883BF23F59D5}"/>
    <cellStyle name="Currency 5 6 4 2 5" xfId="14152" xr:uid="{A7D14C3C-B743-4E43-91CB-A52D2FD4A27A}"/>
    <cellStyle name="Currency 5 6 4 2 6" xfId="27842" xr:uid="{08A99136-FE45-4DAA-B951-74B020000BAE}"/>
    <cellStyle name="Currency 5 6 4 2 7" xfId="42725" xr:uid="{D5997C82-8DE2-468D-9D2A-EDAF292AF42D}"/>
    <cellStyle name="Currency 5 6 4 3" xfId="9017" xr:uid="{A429B3D7-3782-4FF7-9DA3-BACF5CC09225}"/>
    <cellStyle name="Currency 5 6 4 3 2" xfId="12439" xr:uid="{47F44F8B-465D-4EF6-9C98-CAF97D6D81CA}"/>
    <cellStyle name="Currency 5 6 4 3 2 2" xfId="26129" xr:uid="{F72E6216-3276-4662-A4B6-BD9F917546E3}"/>
    <cellStyle name="Currency 5 6 4 3 2 2 2" xfId="39821" xr:uid="{F6890AA3-7FB5-49D2-8984-26BE4358E3C1}"/>
    <cellStyle name="Currency 5 6 4 3 2 2 3" xfId="54704" xr:uid="{9D5953AB-5448-4B0A-8EFB-AB87558BBA98}"/>
    <cellStyle name="Currency 5 6 4 3 2 3" xfId="19285" xr:uid="{D62C717E-B8A2-4206-B1AA-2214CC955E69}"/>
    <cellStyle name="Currency 5 6 4 3 2 4" xfId="32975" xr:uid="{7DC45CD6-461F-4190-B88E-86661162958E}"/>
    <cellStyle name="Currency 5 6 4 3 2 5" xfId="47858" xr:uid="{547590FB-284E-40A7-BDA6-7281BCA85DAE}"/>
    <cellStyle name="Currency 5 6 4 3 3" xfId="22707" xr:uid="{D13A7D27-080D-4A54-89DB-DD81C723BB6A}"/>
    <cellStyle name="Currency 5 6 4 3 3 2" xfId="36399" xr:uid="{2715FBCB-14AF-4221-A328-6AA2417B736C}"/>
    <cellStyle name="Currency 5 6 4 3 3 3" xfId="51282" xr:uid="{AF3C5640-CFD3-4194-9BA1-E5F0D8A7C2F9}"/>
    <cellStyle name="Currency 5 6 4 3 4" xfId="15863" xr:uid="{9E3BAE00-80EF-4BDE-8243-18C6AA24314E}"/>
    <cellStyle name="Currency 5 6 4 3 5" xfId="29553" xr:uid="{1AF70E38-10FB-404F-AD5D-CC0E6F565B42}"/>
    <cellStyle name="Currency 5 6 4 3 6" xfId="44436" xr:uid="{BBD383AC-86A4-4661-A750-B78C9D875237}"/>
    <cellStyle name="Currency 5 6 4 4" xfId="10727" xr:uid="{096B80AE-EA40-4E57-9962-7791D7CC394C}"/>
    <cellStyle name="Currency 5 6 4 4 2" xfId="24417" xr:uid="{E7DFBF12-DFA1-4781-9CD6-0F49136441DD}"/>
    <cellStyle name="Currency 5 6 4 4 2 2" xfId="38109" xr:uid="{FB77A79D-50F0-4EE4-9C53-8A61C13E4AEC}"/>
    <cellStyle name="Currency 5 6 4 4 2 3" xfId="52992" xr:uid="{30D67878-6949-4B45-8D37-70842E79E963}"/>
    <cellStyle name="Currency 5 6 4 4 3" xfId="17573" xr:uid="{49B69FB4-10FF-448D-8AAA-E83596FA5DA1}"/>
    <cellStyle name="Currency 5 6 4 4 4" xfId="31263" xr:uid="{44CB1C58-262E-4AF7-B8B1-0960722AD35F}"/>
    <cellStyle name="Currency 5 6 4 4 5" xfId="46146" xr:uid="{B5730CC0-4B76-4551-93ED-B762C33938D4}"/>
    <cellStyle name="Currency 5 6 4 5" xfId="20995" xr:uid="{340EAE5E-7FC7-4FD4-BDFF-9A968B3DD05E}"/>
    <cellStyle name="Currency 5 6 4 5 2" xfId="34687" xr:uid="{15FE0BE3-B099-4929-9466-2C6A46EB3B91}"/>
    <cellStyle name="Currency 5 6 4 5 3" xfId="49570" xr:uid="{2D022268-3D02-46AC-990C-F8972D0CE6C9}"/>
    <cellStyle name="Currency 5 6 4 6" xfId="14151" xr:uid="{CA203CA3-D39E-4E21-941C-7B81592F0DEC}"/>
    <cellStyle name="Currency 5 6 4 7" xfId="27841" xr:uid="{8BF58988-4D18-4275-9302-550924B6866F}"/>
    <cellStyle name="Currency 5 6 4 8" xfId="42724" xr:uid="{2C9410D3-2700-44CA-B4C4-463646F0F30F}"/>
    <cellStyle name="Currency 5 6 5" xfId="7306" xr:uid="{EBE04087-1C48-45B2-B0D5-4C8868EA03FD}"/>
    <cellStyle name="Currency 5 6 5 2" xfId="9019" xr:uid="{3EC51B69-697E-4C8F-B261-9C7F17C42AB1}"/>
    <cellStyle name="Currency 5 6 5 2 2" xfId="12441" xr:uid="{82895268-B217-4336-B4BA-2202CF8A3D39}"/>
    <cellStyle name="Currency 5 6 5 2 2 2" xfId="26131" xr:uid="{F2F785B1-29CD-4F05-8C68-1F0708233D6D}"/>
    <cellStyle name="Currency 5 6 5 2 2 2 2" xfId="39823" xr:uid="{71311AC4-FD88-4E68-AC17-DB12F6A0FDD5}"/>
    <cellStyle name="Currency 5 6 5 2 2 2 3" xfId="54706" xr:uid="{F4829717-5910-440F-A803-0EF649A5E096}"/>
    <cellStyle name="Currency 5 6 5 2 2 3" xfId="19287" xr:uid="{5C2A35BF-8089-4ABC-A800-C4294EA4DA73}"/>
    <cellStyle name="Currency 5 6 5 2 2 4" xfId="32977" xr:uid="{C0256ACC-0DD3-43FF-82ED-F101C940E5F6}"/>
    <cellStyle name="Currency 5 6 5 2 2 5" xfId="47860" xr:uid="{53EF9E7B-00E8-4AFB-A7C1-545E22A730F5}"/>
    <cellStyle name="Currency 5 6 5 2 3" xfId="22709" xr:uid="{9A80B42E-EC45-4719-861B-BB62551AF7C0}"/>
    <cellStyle name="Currency 5 6 5 2 3 2" xfId="36401" xr:uid="{02A5624F-9C43-45AB-80C6-E006AB2DA07B}"/>
    <cellStyle name="Currency 5 6 5 2 3 3" xfId="51284" xr:uid="{2632D3F4-2992-4749-B725-A85865F2F33E}"/>
    <cellStyle name="Currency 5 6 5 2 4" xfId="15865" xr:uid="{1C491ABE-9981-4EB7-9BE0-99107EA498E8}"/>
    <cellStyle name="Currency 5 6 5 2 5" xfId="29555" xr:uid="{4FD75BEF-02AA-4133-BE0C-42A331561C17}"/>
    <cellStyle name="Currency 5 6 5 2 6" xfId="44438" xr:uid="{5F2BFE54-4995-405A-B425-2E1F9F2B4C14}"/>
    <cellStyle name="Currency 5 6 5 3" xfId="10729" xr:uid="{D04C1C9B-EFDD-40D2-BE77-1C7785657148}"/>
    <cellStyle name="Currency 5 6 5 3 2" xfId="24419" xr:uid="{B203E009-7C90-486C-A00C-49C4A6A8ADA9}"/>
    <cellStyle name="Currency 5 6 5 3 2 2" xfId="38111" xr:uid="{A42B152E-3BE5-4D4A-9D1A-D8FF29D3DEF4}"/>
    <cellStyle name="Currency 5 6 5 3 2 3" xfId="52994" xr:uid="{A7BF8371-63B3-4A63-870A-1C4569E37F51}"/>
    <cellStyle name="Currency 5 6 5 3 3" xfId="17575" xr:uid="{51783FFF-1746-4953-8684-B8D9F6C9DF99}"/>
    <cellStyle name="Currency 5 6 5 3 4" xfId="31265" xr:uid="{FD22E009-3C6B-403B-9BCA-BFE827B22794}"/>
    <cellStyle name="Currency 5 6 5 3 5" xfId="46148" xr:uid="{DC0D3243-BD83-4037-8FDF-2C1F4E4EC924}"/>
    <cellStyle name="Currency 5 6 5 4" xfId="20997" xr:uid="{A947A925-F786-4679-BED8-4204919170A5}"/>
    <cellStyle name="Currency 5 6 5 4 2" xfId="34689" xr:uid="{4B24CB56-D2B7-4D97-86D2-D59069E814C2}"/>
    <cellStyle name="Currency 5 6 5 4 3" xfId="49572" xr:uid="{7780CA11-D25B-4B98-AA7D-8D8E6353588D}"/>
    <cellStyle name="Currency 5 6 5 5" xfId="14153" xr:uid="{54CDB42F-8250-4177-AC33-068BD8990561}"/>
    <cellStyle name="Currency 5 6 5 6" xfId="27843" xr:uid="{02A56827-E24D-4A61-BD52-1B8781E7A64D}"/>
    <cellStyle name="Currency 5 6 5 7" xfId="42726" xr:uid="{1F797783-61E2-44B0-8A33-D1562CD63504}"/>
    <cellStyle name="Currency 5 6 6" xfId="7307" xr:uid="{DBA21E01-320B-429D-A34F-7D029FE7E23E}"/>
    <cellStyle name="Currency 5 6 6 2" xfId="9020" xr:uid="{63A9BD77-4EA5-4532-96E3-8D65555DE7DB}"/>
    <cellStyle name="Currency 5 6 6 2 2" xfId="12442" xr:uid="{7D32F20E-A032-40FD-869A-3F60EDDD0A87}"/>
    <cellStyle name="Currency 5 6 6 2 2 2" xfId="26132" xr:uid="{8889EC59-E909-493C-AC20-63DEFB7EE430}"/>
    <cellStyle name="Currency 5 6 6 2 2 2 2" xfId="39824" xr:uid="{FE6131FF-2381-4559-9F4E-9433B9835AF4}"/>
    <cellStyle name="Currency 5 6 6 2 2 2 3" xfId="54707" xr:uid="{915CB00D-5278-4DA7-8092-33FA4728E5CF}"/>
    <cellStyle name="Currency 5 6 6 2 2 3" xfId="19288" xr:uid="{DA81D208-ED08-451B-869E-FF5D5AD41EAF}"/>
    <cellStyle name="Currency 5 6 6 2 2 4" xfId="32978" xr:uid="{2859AE49-8A5A-46D3-BA65-9CEAFD8AB622}"/>
    <cellStyle name="Currency 5 6 6 2 2 5" xfId="47861" xr:uid="{67D7DDDF-D250-4311-A9E3-2E4DC85B4061}"/>
    <cellStyle name="Currency 5 6 6 2 3" xfId="22710" xr:uid="{73686853-532B-4021-A995-3A8089DA42D0}"/>
    <cellStyle name="Currency 5 6 6 2 3 2" xfId="36402" xr:uid="{5C513C90-7EE6-4057-B3C7-B56532D7562E}"/>
    <cellStyle name="Currency 5 6 6 2 3 3" xfId="51285" xr:uid="{350C0342-C6A7-4042-A4EE-9CA9013C1817}"/>
    <cellStyle name="Currency 5 6 6 2 4" xfId="15866" xr:uid="{83E1B16C-B7A9-422F-8E36-679F77F5BF2A}"/>
    <cellStyle name="Currency 5 6 6 2 5" xfId="29556" xr:uid="{ACA0FCEE-B8D5-406C-BD87-C740432A1AAF}"/>
    <cellStyle name="Currency 5 6 6 2 6" xfId="44439" xr:uid="{6E975EF0-3514-48C1-B35A-441F3629BE7D}"/>
    <cellStyle name="Currency 5 6 6 3" xfId="10730" xr:uid="{E87633A4-D7FC-491E-BB43-00D3BA5BEAF1}"/>
    <cellStyle name="Currency 5 6 6 3 2" xfId="24420" xr:uid="{3FFCBE59-20D3-49EA-B85A-736DA575FF3D}"/>
    <cellStyle name="Currency 5 6 6 3 2 2" xfId="38112" xr:uid="{498C2CDF-A9BA-427F-BD94-58CB595D9DA9}"/>
    <cellStyle name="Currency 5 6 6 3 2 3" xfId="52995" xr:uid="{86B18E9C-3EA1-40E7-BA8C-F2A04F5EE38F}"/>
    <cellStyle name="Currency 5 6 6 3 3" xfId="17576" xr:uid="{A0FBA471-5BDE-41AF-9C3E-DEE2E0D3807A}"/>
    <cellStyle name="Currency 5 6 6 3 4" xfId="31266" xr:uid="{015C78E6-2411-4E5C-91F9-9C60DEBD07C9}"/>
    <cellStyle name="Currency 5 6 6 3 5" xfId="46149" xr:uid="{45975C19-8602-460F-9104-5C56FA17A108}"/>
    <cellStyle name="Currency 5 6 6 4" xfId="20998" xr:uid="{F5074F18-29EB-4E66-BDE1-9484318F1140}"/>
    <cellStyle name="Currency 5 6 6 4 2" xfId="34690" xr:uid="{A49D22F1-77AA-4440-8B20-370A4A34D0D9}"/>
    <cellStyle name="Currency 5 6 6 4 3" xfId="49573" xr:uid="{C270A26C-7949-4A26-8A95-26AAB450003E}"/>
    <cellStyle name="Currency 5 6 6 5" xfId="14154" xr:uid="{02C0D27A-9F57-45B0-8C3E-EB5B732DF606}"/>
    <cellStyle name="Currency 5 6 6 6" xfId="27844" xr:uid="{24E1E215-97E3-4EFD-8A78-3D683BAFB20C}"/>
    <cellStyle name="Currency 5 6 6 7" xfId="42727" xr:uid="{DC5E82B5-358A-4EE4-B147-9008F3B22CB5}"/>
    <cellStyle name="Currency 5 6 7" xfId="9006" xr:uid="{91D3A076-073D-45CB-BEB9-442C05D20FF8}"/>
    <cellStyle name="Currency 5 6 7 2" xfId="12428" xr:uid="{81806302-9926-4A38-9C0C-8AA5590356F1}"/>
    <cellStyle name="Currency 5 6 7 2 2" xfId="26118" xr:uid="{39C4F7AD-AEFE-4A8A-A761-3652C8D094A6}"/>
    <cellStyle name="Currency 5 6 7 2 2 2" xfId="39810" xr:uid="{46265DA3-6A4B-4C7F-ABCD-09C52AB6373C}"/>
    <cellStyle name="Currency 5 6 7 2 2 3" xfId="54693" xr:uid="{FD026658-83BD-407E-B653-016978AD38F2}"/>
    <cellStyle name="Currency 5 6 7 2 3" xfId="19274" xr:uid="{388B598F-F061-4B4B-869D-CDFBC0EF2B63}"/>
    <cellStyle name="Currency 5 6 7 2 4" xfId="32964" xr:uid="{B73C523B-770C-4C22-81B8-9317C69E321D}"/>
    <cellStyle name="Currency 5 6 7 2 5" xfId="47847" xr:uid="{C2D260E2-6FDA-458C-872E-F481D73017D1}"/>
    <cellStyle name="Currency 5 6 7 3" xfId="22696" xr:uid="{26798CB0-992D-4C1C-8C9B-EEE8DAE8DC94}"/>
    <cellStyle name="Currency 5 6 7 3 2" xfId="36388" xr:uid="{7432AB74-E9B8-42BA-AEC9-B4B4D9DFCBBE}"/>
    <cellStyle name="Currency 5 6 7 3 3" xfId="51271" xr:uid="{C2C117C2-48AD-4D67-B9A1-9E12CF57718D}"/>
    <cellStyle name="Currency 5 6 7 4" xfId="15852" xr:uid="{460EBD82-D2E2-439A-A08D-5CB9FBDD4979}"/>
    <cellStyle name="Currency 5 6 7 5" xfId="29542" xr:uid="{26755DCE-E5DA-4EFB-A184-A5146C43D6CE}"/>
    <cellStyle name="Currency 5 6 7 6" xfId="44425" xr:uid="{DBD15132-2A96-4FF0-A085-36CAC6D1216A}"/>
    <cellStyle name="Currency 5 6 8" xfId="10716" xr:uid="{D85D6FED-C01D-480F-9D16-24F62C86D414}"/>
    <cellStyle name="Currency 5 6 8 2" xfId="24406" xr:uid="{793B3C43-3C47-4511-90C2-9D46F5C19685}"/>
    <cellStyle name="Currency 5 6 8 2 2" xfId="38098" xr:uid="{8D3AFA9D-DAD7-46A5-B8BA-6E013D870638}"/>
    <cellStyle name="Currency 5 6 8 2 3" xfId="52981" xr:uid="{CE9BC429-8955-4ED2-8E94-6207E092B620}"/>
    <cellStyle name="Currency 5 6 8 3" xfId="17562" xr:uid="{31F349E6-5F0C-46B2-9A5E-FAC17DBE7F9E}"/>
    <cellStyle name="Currency 5 6 8 4" xfId="31252" xr:uid="{AD09D3D7-8CA9-4D1C-B27A-8DD0FDF0387B}"/>
    <cellStyle name="Currency 5 6 8 5" xfId="46135" xr:uid="{BB01F252-B3C1-4B25-886C-89B6929DBBF5}"/>
    <cellStyle name="Currency 5 6 9" xfId="20984" xr:uid="{E44D8148-5B45-479E-A965-20189B3FD3F7}"/>
    <cellStyle name="Currency 5 6 9 2" xfId="34676" xr:uid="{557C9C83-F265-454F-9B4C-70E95E4BC62E}"/>
    <cellStyle name="Currency 5 6 9 3" xfId="49559" xr:uid="{7C91CA99-9C16-4599-B264-8C4E794AD28A}"/>
    <cellStyle name="Currency 5 7" xfId="7308" xr:uid="{D8A11E95-0D4F-4ADE-96C2-69B0562A2265}"/>
    <cellStyle name="Currency 5 7 10" xfId="42728" xr:uid="{81A00124-905F-498A-B6C7-86014AC54DE0}"/>
    <cellStyle name="Currency 5 7 2" xfId="7309" xr:uid="{0F5B6EFA-A3FB-4F04-B0E5-81793286BB15}"/>
    <cellStyle name="Currency 5 7 2 2" xfId="7310" xr:uid="{33BA54C4-6F6E-4D15-B187-B5695D7ECB0B}"/>
    <cellStyle name="Currency 5 7 2 2 2" xfId="9023" xr:uid="{5F0E00E5-9DE9-445E-BE2B-C335077D0A07}"/>
    <cellStyle name="Currency 5 7 2 2 2 2" xfId="12445" xr:uid="{8B9A2470-15E8-45C1-A92C-3C3317193F4E}"/>
    <cellStyle name="Currency 5 7 2 2 2 2 2" xfId="26135" xr:uid="{EE3B99A1-2EF9-4635-A0B1-A97399CCEFFB}"/>
    <cellStyle name="Currency 5 7 2 2 2 2 2 2" xfId="39827" xr:uid="{A8BCAC91-EDBE-49F4-AD9E-09534F8566C2}"/>
    <cellStyle name="Currency 5 7 2 2 2 2 2 3" xfId="54710" xr:uid="{E704E318-3F89-4FF5-A9E5-26C512964E3E}"/>
    <cellStyle name="Currency 5 7 2 2 2 2 3" xfId="19291" xr:uid="{3AA56D87-8ADE-44A9-85A8-AF2B9AA38434}"/>
    <cellStyle name="Currency 5 7 2 2 2 2 4" xfId="32981" xr:uid="{371E925B-97E4-40F1-9279-71A28A6C8E0E}"/>
    <cellStyle name="Currency 5 7 2 2 2 2 5" xfId="47864" xr:uid="{9401AF7D-9098-40EC-92AB-8CCFF3001E6A}"/>
    <cellStyle name="Currency 5 7 2 2 2 3" xfId="22713" xr:uid="{DBFDC047-20A7-4F6D-BF84-82DD24F152E7}"/>
    <cellStyle name="Currency 5 7 2 2 2 3 2" xfId="36405" xr:uid="{56F06443-92D8-473D-859D-63C75BA17E2F}"/>
    <cellStyle name="Currency 5 7 2 2 2 3 3" xfId="51288" xr:uid="{B4277497-13CE-40FD-BAB2-75ADEE6988C2}"/>
    <cellStyle name="Currency 5 7 2 2 2 4" xfId="15869" xr:uid="{99CC7763-FFA9-433D-8905-03E34C238FFF}"/>
    <cellStyle name="Currency 5 7 2 2 2 5" xfId="29559" xr:uid="{81C07886-3390-45F3-9E6D-0F9C4AB3E62D}"/>
    <cellStyle name="Currency 5 7 2 2 2 6" xfId="44442" xr:uid="{D71C823B-0F14-4E0C-8709-49ACAD6A8DB2}"/>
    <cellStyle name="Currency 5 7 2 2 3" xfId="10733" xr:uid="{FC0D2731-998D-449F-A16A-613E5FCFE859}"/>
    <cellStyle name="Currency 5 7 2 2 3 2" xfId="24423" xr:uid="{4A1C4057-D165-451B-90EF-9EC49E83D9F5}"/>
    <cellStyle name="Currency 5 7 2 2 3 2 2" xfId="38115" xr:uid="{A1E8B404-9CE8-4B07-B27D-D887AEAB123A}"/>
    <cellStyle name="Currency 5 7 2 2 3 2 3" xfId="52998" xr:uid="{7DEEE66C-E331-489E-84CB-0DE5F403DC0F}"/>
    <cellStyle name="Currency 5 7 2 2 3 3" xfId="17579" xr:uid="{05710C35-5BFE-4D26-9F38-7885A392703F}"/>
    <cellStyle name="Currency 5 7 2 2 3 4" xfId="31269" xr:uid="{A0B9D577-711C-4C8F-B15D-122B0A87F8E9}"/>
    <cellStyle name="Currency 5 7 2 2 3 5" xfId="46152" xr:uid="{E087172D-D3F9-4A5F-B8E0-A7E0D0096007}"/>
    <cellStyle name="Currency 5 7 2 2 4" xfId="21001" xr:uid="{795A96FD-E6A0-48CF-99AE-C60149162CE2}"/>
    <cellStyle name="Currency 5 7 2 2 4 2" xfId="34693" xr:uid="{44BE0452-9E09-4703-B1B6-7E341A2EEFE7}"/>
    <cellStyle name="Currency 5 7 2 2 4 3" xfId="49576" xr:uid="{934F83F2-95A6-4C62-AB72-7E7C86A9A63C}"/>
    <cellStyle name="Currency 5 7 2 2 5" xfId="14157" xr:uid="{2F29BD78-1287-497C-99C2-C6D42F6046C8}"/>
    <cellStyle name="Currency 5 7 2 2 6" xfId="27847" xr:uid="{659D0E94-6390-41FB-A5C7-AF55D59F0D6D}"/>
    <cellStyle name="Currency 5 7 2 2 7" xfId="42730" xr:uid="{A8E72E2A-D273-4BC1-B78D-3405B7C0D5B2}"/>
    <cellStyle name="Currency 5 7 2 3" xfId="9022" xr:uid="{F2C26F6C-3A1D-475A-8C19-C48E914B4FB0}"/>
    <cellStyle name="Currency 5 7 2 3 2" xfId="12444" xr:uid="{5866CF9D-779B-4D83-83F6-F7182F3F7AD5}"/>
    <cellStyle name="Currency 5 7 2 3 2 2" xfId="26134" xr:uid="{D8690B38-D1B5-4B13-921E-0126A6BE946B}"/>
    <cellStyle name="Currency 5 7 2 3 2 2 2" xfId="39826" xr:uid="{4E2393A2-A0C9-402B-B66D-03BBBA8A9F96}"/>
    <cellStyle name="Currency 5 7 2 3 2 2 3" xfId="54709" xr:uid="{916D8600-1923-4186-BC40-3FC400809942}"/>
    <cellStyle name="Currency 5 7 2 3 2 3" xfId="19290" xr:uid="{03AC7399-D8DD-472A-BB27-159CCF90D6F3}"/>
    <cellStyle name="Currency 5 7 2 3 2 4" xfId="32980" xr:uid="{826744C7-C8BF-4E7F-B1DF-A36DCDA06CB1}"/>
    <cellStyle name="Currency 5 7 2 3 2 5" xfId="47863" xr:uid="{1D6EBAB3-8518-40CE-9A9F-B3AB3014337D}"/>
    <cellStyle name="Currency 5 7 2 3 3" xfId="22712" xr:uid="{2BC104D7-FA01-42F2-8D43-974B6A375DC4}"/>
    <cellStyle name="Currency 5 7 2 3 3 2" xfId="36404" xr:uid="{F00A95C5-C57C-4DA2-B1C6-757902B70C34}"/>
    <cellStyle name="Currency 5 7 2 3 3 3" xfId="51287" xr:uid="{AC5F0993-CF70-4CDA-A585-8C03F9C178B5}"/>
    <cellStyle name="Currency 5 7 2 3 4" xfId="15868" xr:uid="{1AE63BE1-7E73-4F52-878B-F23ED1F58402}"/>
    <cellStyle name="Currency 5 7 2 3 5" xfId="29558" xr:uid="{E33BBF76-C826-4643-833D-C8EAE795FBC2}"/>
    <cellStyle name="Currency 5 7 2 3 6" xfId="44441" xr:uid="{FB148E00-CC73-41FE-A06C-221C2D3561E4}"/>
    <cellStyle name="Currency 5 7 2 4" xfId="10732" xr:uid="{E34EB1D7-EA25-4C56-ABA6-6141AD17B347}"/>
    <cellStyle name="Currency 5 7 2 4 2" xfId="24422" xr:uid="{8A7000AF-6539-4F49-BADB-CB65B45535E2}"/>
    <cellStyle name="Currency 5 7 2 4 2 2" xfId="38114" xr:uid="{2F4533DB-12D6-448D-902A-C21CC16981F8}"/>
    <cellStyle name="Currency 5 7 2 4 2 3" xfId="52997" xr:uid="{6D358B1B-F24A-4221-9560-D38D172974D6}"/>
    <cellStyle name="Currency 5 7 2 4 3" xfId="17578" xr:uid="{B596D7F3-143F-4C5C-ABC0-403A09C937DE}"/>
    <cellStyle name="Currency 5 7 2 4 4" xfId="31268" xr:uid="{CA519E73-65BA-4ECF-84A9-DA7D3A067E23}"/>
    <cellStyle name="Currency 5 7 2 4 5" xfId="46151" xr:uid="{CACFA745-1D21-448C-A916-02725BA1C945}"/>
    <cellStyle name="Currency 5 7 2 5" xfId="21000" xr:uid="{481A285F-63BE-4F43-BFD7-E7D512F81716}"/>
    <cellStyle name="Currency 5 7 2 5 2" xfId="34692" xr:uid="{7C468213-FD49-4FE4-B71C-EF0417240B5D}"/>
    <cellStyle name="Currency 5 7 2 5 3" xfId="49575" xr:uid="{156D50B5-6CA0-4CC2-82EB-AD8CD559FE02}"/>
    <cellStyle name="Currency 5 7 2 6" xfId="14156" xr:uid="{4DBA52AB-2277-4B08-851A-E8F694EACC7E}"/>
    <cellStyle name="Currency 5 7 2 7" xfId="27846" xr:uid="{6FEDCA61-6268-45E2-9218-3CB210A32778}"/>
    <cellStyle name="Currency 5 7 2 8" xfId="42729" xr:uid="{CC747F4A-1236-4704-B434-B069B3E14F97}"/>
    <cellStyle name="Currency 5 7 3" xfId="7311" xr:uid="{D3755BAD-F45A-4866-9B7A-21886CC19642}"/>
    <cellStyle name="Currency 5 7 3 2" xfId="9024" xr:uid="{760B7B75-8D77-4AF8-A8A4-72FEA455D9BB}"/>
    <cellStyle name="Currency 5 7 3 2 2" xfId="12446" xr:uid="{F4E24917-D2BF-461A-A570-9B17A638E962}"/>
    <cellStyle name="Currency 5 7 3 2 2 2" xfId="26136" xr:uid="{95F291D9-86AA-47D0-9218-132F899502B6}"/>
    <cellStyle name="Currency 5 7 3 2 2 2 2" xfId="39828" xr:uid="{4B5E014D-156C-421C-9989-A56AB18B0A76}"/>
    <cellStyle name="Currency 5 7 3 2 2 2 3" xfId="54711" xr:uid="{ED34C12B-0A2A-4ABD-BEFB-A8D87CAE1708}"/>
    <cellStyle name="Currency 5 7 3 2 2 3" xfId="19292" xr:uid="{CD1C812A-1789-4657-B829-E18141BC2CE4}"/>
    <cellStyle name="Currency 5 7 3 2 2 4" xfId="32982" xr:uid="{8D27C52C-E147-4026-BF52-72AC8360768A}"/>
    <cellStyle name="Currency 5 7 3 2 2 5" xfId="47865" xr:uid="{DD050C3A-4230-42C7-BD83-6602FA9C7131}"/>
    <cellStyle name="Currency 5 7 3 2 3" xfId="22714" xr:uid="{0B42D06D-27F5-4789-928E-8DF0168D6504}"/>
    <cellStyle name="Currency 5 7 3 2 3 2" xfId="36406" xr:uid="{E6E76BE7-1C73-4C9D-9F30-8C0E40F24BBE}"/>
    <cellStyle name="Currency 5 7 3 2 3 3" xfId="51289" xr:uid="{3A885DFA-ECFB-4441-85F3-FADA1918FD30}"/>
    <cellStyle name="Currency 5 7 3 2 4" xfId="15870" xr:uid="{7A2CE7B4-DEF4-4342-ABDB-F88B2B11D74B}"/>
    <cellStyle name="Currency 5 7 3 2 5" xfId="29560" xr:uid="{AA76B80D-C321-472D-9E87-38F834277427}"/>
    <cellStyle name="Currency 5 7 3 2 6" xfId="44443" xr:uid="{01DA4DC4-A985-4147-8430-7C3A95489C74}"/>
    <cellStyle name="Currency 5 7 3 3" xfId="10734" xr:uid="{D3F1A96A-13ED-4521-B2ED-99D37B87216A}"/>
    <cellStyle name="Currency 5 7 3 3 2" xfId="24424" xr:uid="{1B9C43BF-E1B0-4F3D-8153-EFE55D069158}"/>
    <cellStyle name="Currency 5 7 3 3 2 2" xfId="38116" xr:uid="{A6BFE0CA-AF61-4F45-9571-B43C735AF6B2}"/>
    <cellStyle name="Currency 5 7 3 3 2 3" xfId="52999" xr:uid="{6E3C2542-8F87-4FC0-B6F1-E25D2BE63B7A}"/>
    <cellStyle name="Currency 5 7 3 3 3" xfId="17580" xr:uid="{9BFCC492-D51F-4E89-A8D3-BFF1832064D9}"/>
    <cellStyle name="Currency 5 7 3 3 4" xfId="31270" xr:uid="{60C724DF-8A8F-4B5D-8EE1-956CBF8131DB}"/>
    <cellStyle name="Currency 5 7 3 3 5" xfId="46153" xr:uid="{E795DD54-E46C-4B6C-9272-5F2428B37DDC}"/>
    <cellStyle name="Currency 5 7 3 4" xfId="21002" xr:uid="{F17A3658-2CDE-402E-90F6-9F7BFF66B66E}"/>
    <cellStyle name="Currency 5 7 3 4 2" xfId="34694" xr:uid="{084A11D9-0AAD-45DB-9C32-C85A25C1D50B}"/>
    <cellStyle name="Currency 5 7 3 4 3" xfId="49577" xr:uid="{F3693166-4F8E-4C7A-8144-DE8BF8FC16E8}"/>
    <cellStyle name="Currency 5 7 3 5" xfId="14158" xr:uid="{756E8F44-88CC-4D77-BC55-523542DC76A3}"/>
    <cellStyle name="Currency 5 7 3 6" xfId="27848" xr:uid="{A992B830-143B-4274-A64B-7FD31A6BC4E4}"/>
    <cellStyle name="Currency 5 7 3 7" xfId="42731" xr:uid="{E3D41398-7211-4473-8D50-EECB924645D3}"/>
    <cellStyle name="Currency 5 7 4" xfId="7312" xr:uid="{6DBC1E55-A963-46DC-A6E1-1F33C1BBA8CA}"/>
    <cellStyle name="Currency 5 7 4 2" xfId="9025" xr:uid="{EAA61174-DDFC-4F9F-9690-1502977826F0}"/>
    <cellStyle name="Currency 5 7 4 2 2" xfId="12447" xr:uid="{9DB7115A-17C5-4687-9054-5F3E5DE4BB27}"/>
    <cellStyle name="Currency 5 7 4 2 2 2" xfId="26137" xr:uid="{33AF7C9E-AB36-46AA-BF1D-7EFE3B667588}"/>
    <cellStyle name="Currency 5 7 4 2 2 2 2" xfId="39829" xr:uid="{21646BD7-AB2A-48B3-B7C3-D07EA8056701}"/>
    <cellStyle name="Currency 5 7 4 2 2 2 3" xfId="54712" xr:uid="{CD170538-2901-4B88-BEDF-183F09373E54}"/>
    <cellStyle name="Currency 5 7 4 2 2 3" xfId="19293" xr:uid="{06D86BBA-56CF-4A7F-B3E3-EB0CA9DBF2E8}"/>
    <cellStyle name="Currency 5 7 4 2 2 4" xfId="32983" xr:uid="{59E40286-0B80-4873-8563-C6A0C8BF9C93}"/>
    <cellStyle name="Currency 5 7 4 2 2 5" xfId="47866" xr:uid="{297A332F-7532-4E57-AC63-9509C3295411}"/>
    <cellStyle name="Currency 5 7 4 2 3" xfId="22715" xr:uid="{1177C5EE-3F0F-4DE5-993A-8918519BEE03}"/>
    <cellStyle name="Currency 5 7 4 2 3 2" xfId="36407" xr:uid="{1B71FDA2-7D29-4AA5-B6DC-23E89EDAC384}"/>
    <cellStyle name="Currency 5 7 4 2 3 3" xfId="51290" xr:uid="{31105DC5-2F77-4735-9343-5A5A0CA4D875}"/>
    <cellStyle name="Currency 5 7 4 2 4" xfId="15871" xr:uid="{1F25944A-3164-437D-862D-178987FCE8B3}"/>
    <cellStyle name="Currency 5 7 4 2 5" xfId="29561" xr:uid="{BC820422-BF8E-4104-8AC6-BFAF55734A4C}"/>
    <cellStyle name="Currency 5 7 4 2 6" xfId="44444" xr:uid="{937333D6-8058-4F47-A6C3-02670703AFF6}"/>
    <cellStyle name="Currency 5 7 4 3" xfId="10735" xr:uid="{71719299-91FA-4A04-9714-5DC25D3D5B5C}"/>
    <cellStyle name="Currency 5 7 4 3 2" xfId="24425" xr:uid="{290E2D85-9E11-4D34-88CE-0DA573C0483D}"/>
    <cellStyle name="Currency 5 7 4 3 2 2" xfId="38117" xr:uid="{7E31E35C-8789-4365-BE48-E75235725670}"/>
    <cellStyle name="Currency 5 7 4 3 2 3" xfId="53000" xr:uid="{BD99CCFA-19C0-4A93-8757-FF448E4D54D2}"/>
    <cellStyle name="Currency 5 7 4 3 3" xfId="17581" xr:uid="{A9118415-04D7-4D8A-AB5E-18DDBA01D4F0}"/>
    <cellStyle name="Currency 5 7 4 3 4" xfId="31271" xr:uid="{2BAB6621-F78B-485F-A252-FDC9E4656A50}"/>
    <cellStyle name="Currency 5 7 4 3 5" xfId="46154" xr:uid="{8F830DEF-C308-4AF9-BA4D-271164B5ED1C}"/>
    <cellStyle name="Currency 5 7 4 4" xfId="21003" xr:uid="{EED34706-B7AA-4CE0-A048-965D697924F7}"/>
    <cellStyle name="Currency 5 7 4 4 2" xfId="34695" xr:uid="{65FC84C7-C284-41F6-9682-C6598098F161}"/>
    <cellStyle name="Currency 5 7 4 4 3" xfId="49578" xr:uid="{F6EEFDE1-C3D1-4584-8878-E419083BF81C}"/>
    <cellStyle name="Currency 5 7 4 5" xfId="14159" xr:uid="{C41E4C2F-F55D-4666-98CB-714BF7572CD9}"/>
    <cellStyle name="Currency 5 7 4 6" xfId="27849" xr:uid="{65EB8C17-9664-4A5E-9A0C-3C74534FFFD6}"/>
    <cellStyle name="Currency 5 7 4 7" xfId="42732" xr:uid="{BC9C9AAB-873B-4380-AB4D-441EE33BEF61}"/>
    <cellStyle name="Currency 5 7 5" xfId="9021" xr:uid="{6EECCA0B-810A-4343-B4CC-1D76E896D27C}"/>
    <cellStyle name="Currency 5 7 5 2" xfId="12443" xr:uid="{9A9F429A-99CC-48FE-B4D0-E78F0A381B55}"/>
    <cellStyle name="Currency 5 7 5 2 2" xfId="26133" xr:uid="{F3D7DAD8-520B-464A-B6D6-89ACE19C9E7F}"/>
    <cellStyle name="Currency 5 7 5 2 2 2" xfId="39825" xr:uid="{125A5D53-5630-4F8E-B22A-E9FDDC4FDBD6}"/>
    <cellStyle name="Currency 5 7 5 2 2 3" xfId="54708" xr:uid="{1C0B3701-62EF-4228-B29C-93D1DBCA4638}"/>
    <cellStyle name="Currency 5 7 5 2 3" xfId="19289" xr:uid="{6089E9C5-45F7-4E4A-AACE-5CF1338A2DDF}"/>
    <cellStyle name="Currency 5 7 5 2 4" xfId="32979" xr:uid="{2093DB81-DD5A-4CB7-A337-38F93E2D0B41}"/>
    <cellStyle name="Currency 5 7 5 2 5" xfId="47862" xr:uid="{70E0CA1F-6198-43D4-8628-3E5ADD4AE52C}"/>
    <cellStyle name="Currency 5 7 5 3" xfId="22711" xr:uid="{F675452B-5E64-4D94-80CA-BFB0BDB5C295}"/>
    <cellStyle name="Currency 5 7 5 3 2" xfId="36403" xr:uid="{A5A49553-3E0D-443C-8FC6-A37C84C76EE6}"/>
    <cellStyle name="Currency 5 7 5 3 3" xfId="51286" xr:uid="{DCE3B8CB-7BFF-4C93-93D4-04ED118D69F2}"/>
    <cellStyle name="Currency 5 7 5 4" xfId="15867" xr:uid="{D49218FC-14D5-40F0-8E95-A10893ABA6B6}"/>
    <cellStyle name="Currency 5 7 5 5" xfId="29557" xr:uid="{B43AC916-E20E-4415-9B97-851993F7DC5B}"/>
    <cellStyle name="Currency 5 7 5 6" xfId="44440" xr:uid="{D9AA464E-28B2-4F95-B6A8-4E88B906E181}"/>
    <cellStyle name="Currency 5 7 6" xfId="10731" xr:uid="{FC91F189-2F8E-46BA-B470-68B60D4B1F99}"/>
    <cellStyle name="Currency 5 7 6 2" xfId="24421" xr:uid="{1E4A9921-2BDE-454F-B57D-50BE27467A62}"/>
    <cellStyle name="Currency 5 7 6 2 2" xfId="38113" xr:uid="{72EBFAED-16C2-4D0E-A193-1ABFAE4561DA}"/>
    <cellStyle name="Currency 5 7 6 2 3" xfId="52996" xr:uid="{D2432A8A-0284-4B2D-8C9C-F49E359683E1}"/>
    <cellStyle name="Currency 5 7 6 3" xfId="17577" xr:uid="{D10B9450-7375-4F9C-AD9C-BB7050D8EE5D}"/>
    <cellStyle name="Currency 5 7 6 4" xfId="31267" xr:uid="{51C3880A-D447-4EFB-890F-44EDAEE3A02A}"/>
    <cellStyle name="Currency 5 7 6 5" xfId="46150" xr:uid="{A1900D43-E687-4B81-8746-70EAAD0A4499}"/>
    <cellStyle name="Currency 5 7 7" xfId="20999" xr:uid="{D22ADB45-0407-4AE3-85CE-6F25EC29B1BD}"/>
    <cellStyle name="Currency 5 7 7 2" xfId="34691" xr:uid="{5F3482F1-0DA6-4B76-9398-729CCD10A6B0}"/>
    <cellStyle name="Currency 5 7 7 3" xfId="49574" xr:uid="{CB14650C-7DC5-40CF-9C52-89FF2C8CE5F3}"/>
    <cellStyle name="Currency 5 7 8" xfId="14155" xr:uid="{63CE19C9-33DB-4407-BB5C-0805DFB0811C}"/>
    <cellStyle name="Currency 5 7 9" xfId="27845" xr:uid="{6B34EF68-42F0-4D47-90EC-0A3B48BA2805}"/>
    <cellStyle name="Currency 5 8" xfId="7313" xr:uid="{4F36A10B-4C4B-497C-83BE-69C47BF71B57}"/>
    <cellStyle name="Currency 5 8 10" xfId="42733" xr:uid="{975879FF-4592-49EB-A5D7-E84DB87B3D29}"/>
    <cellStyle name="Currency 5 8 2" xfId="7314" xr:uid="{C77252AC-0C51-4DD2-B98B-AB7CB6DDA55D}"/>
    <cellStyle name="Currency 5 8 2 2" xfId="7315" xr:uid="{DB2B5287-0374-4DA1-B8C3-0ACFB397A568}"/>
    <cellStyle name="Currency 5 8 2 2 2" xfId="9028" xr:uid="{785E9D85-9A83-46F5-A7AD-625EA1DD0C6F}"/>
    <cellStyle name="Currency 5 8 2 2 2 2" xfId="12450" xr:uid="{622476C3-2D8F-4EAA-A8AB-B048F78DE3F8}"/>
    <cellStyle name="Currency 5 8 2 2 2 2 2" xfId="26140" xr:uid="{7640404D-EB9C-41C0-89E3-ACE556E51ED0}"/>
    <cellStyle name="Currency 5 8 2 2 2 2 2 2" xfId="39832" xr:uid="{ACCFB458-6192-4122-9DA8-1CC02F9BD064}"/>
    <cellStyle name="Currency 5 8 2 2 2 2 2 3" xfId="54715" xr:uid="{FA359B6B-03B9-47F1-9ABB-A83798DD3824}"/>
    <cellStyle name="Currency 5 8 2 2 2 2 3" xfId="19296" xr:uid="{92D3EEAA-CAF7-45D6-96C9-AC4011D48789}"/>
    <cellStyle name="Currency 5 8 2 2 2 2 4" xfId="32986" xr:uid="{06EBB0C3-32D1-42EF-B946-DADDD21960F9}"/>
    <cellStyle name="Currency 5 8 2 2 2 2 5" xfId="47869" xr:uid="{B7CEE77E-6CB6-4342-8A61-0A11B0A77FBA}"/>
    <cellStyle name="Currency 5 8 2 2 2 3" xfId="22718" xr:uid="{17A05A20-A7A9-4AB8-BC9A-5A7878E0AB21}"/>
    <cellStyle name="Currency 5 8 2 2 2 3 2" xfId="36410" xr:uid="{A6A76BD7-8D90-49E5-B89D-CBCEE279BC8F}"/>
    <cellStyle name="Currency 5 8 2 2 2 3 3" xfId="51293" xr:uid="{8AD16064-43FD-4E05-90E4-4AD6B5CCFE44}"/>
    <cellStyle name="Currency 5 8 2 2 2 4" xfId="15874" xr:uid="{960CD458-3ABF-4778-814B-E90204E43F58}"/>
    <cellStyle name="Currency 5 8 2 2 2 5" xfId="29564" xr:uid="{93DC2566-7704-4D09-8133-B596ECA510B8}"/>
    <cellStyle name="Currency 5 8 2 2 2 6" xfId="44447" xr:uid="{87792471-E18F-40A3-8452-8D49A268AD65}"/>
    <cellStyle name="Currency 5 8 2 2 3" xfId="10738" xr:uid="{984155AB-F169-464B-A8C2-7E812472C167}"/>
    <cellStyle name="Currency 5 8 2 2 3 2" xfId="24428" xr:uid="{88C8CCEF-5CA1-4052-A960-267CFACFAC1B}"/>
    <cellStyle name="Currency 5 8 2 2 3 2 2" xfId="38120" xr:uid="{AFB4A4A1-B42A-45DE-A915-08C774F4EB0C}"/>
    <cellStyle name="Currency 5 8 2 2 3 2 3" xfId="53003" xr:uid="{214AF688-9356-4582-B8EA-C23D37F6EDC9}"/>
    <cellStyle name="Currency 5 8 2 2 3 3" xfId="17584" xr:uid="{3C41DC25-9F20-46C0-A9F9-ECA45FA774E3}"/>
    <cellStyle name="Currency 5 8 2 2 3 4" xfId="31274" xr:uid="{29E55358-6318-482D-873D-11DD01D6B8F4}"/>
    <cellStyle name="Currency 5 8 2 2 3 5" xfId="46157" xr:uid="{0ECDFE9F-8F6F-4FBC-AB0C-E04900B2376F}"/>
    <cellStyle name="Currency 5 8 2 2 4" xfId="21006" xr:uid="{16A249AD-8DE9-4108-B12A-075444CE3CDD}"/>
    <cellStyle name="Currency 5 8 2 2 4 2" xfId="34698" xr:uid="{31B34768-BD41-43E4-A288-70CBDA87D396}"/>
    <cellStyle name="Currency 5 8 2 2 4 3" xfId="49581" xr:uid="{65C5558E-C7DE-4E71-9BAB-36A5C974DDC5}"/>
    <cellStyle name="Currency 5 8 2 2 5" xfId="14162" xr:uid="{334BE7E1-F55D-4F07-9CD5-C9789F151471}"/>
    <cellStyle name="Currency 5 8 2 2 6" xfId="27852" xr:uid="{79EF92E1-02FA-4FF7-9ECF-F234149ED01D}"/>
    <cellStyle name="Currency 5 8 2 2 7" xfId="42735" xr:uid="{F7B27C96-E0E7-4828-8265-39ABC44F3778}"/>
    <cellStyle name="Currency 5 8 2 3" xfId="9027" xr:uid="{630FE8DB-8EB4-404F-8562-5E794A3DB5C0}"/>
    <cellStyle name="Currency 5 8 2 3 2" xfId="12449" xr:uid="{C0C92C82-1999-4E34-9400-DCA72200D178}"/>
    <cellStyle name="Currency 5 8 2 3 2 2" xfId="26139" xr:uid="{7CAB2CD2-2E7D-40A2-AD73-7018B619A089}"/>
    <cellStyle name="Currency 5 8 2 3 2 2 2" xfId="39831" xr:uid="{AD07F124-F397-4C9D-97CD-D1040B1AD105}"/>
    <cellStyle name="Currency 5 8 2 3 2 2 3" xfId="54714" xr:uid="{93F4BBED-6D61-40EC-B87E-C6752E9EA6FF}"/>
    <cellStyle name="Currency 5 8 2 3 2 3" xfId="19295" xr:uid="{E591B3FF-9C11-461D-88F1-AA8F9A07A1FC}"/>
    <cellStyle name="Currency 5 8 2 3 2 4" xfId="32985" xr:uid="{8FFDE6DB-8B97-4166-9AC5-3C8ACC1CE75F}"/>
    <cellStyle name="Currency 5 8 2 3 2 5" xfId="47868" xr:uid="{1F998A94-A404-4674-A7CF-6C11314ED32D}"/>
    <cellStyle name="Currency 5 8 2 3 3" xfId="22717" xr:uid="{20376C49-FEAB-4FBC-82D7-E0C4B51345D1}"/>
    <cellStyle name="Currency 5 8 2 3 3 2" xfId="36409" xr:uid="{5055B6CF-242E-4DDC-930B-F72A415EF921}"/>
    <cellStyle name="Currency 5 8 2 3 3 3" xfId="51292" xr:uid="{506C13AA-8DB2-4BB6-9BAF-F82AD68A4271}"/>
    <cellStyle name="Currency 5 8 2 3 4" xfId="15873" xr:uid="{FD30CD57-84D2-4DD4-A526-9A29B14C3283}"/>
    <cellStyle name="Currency 5 8 2 3 5" xfId="29563" xr:uid="{CBF25FD2-18D8-47A8-8590-7A3C0F5BD1FE}"/>
    <cellStyle name="Currency 5 8 2 3 6" xfId="44446" xr:uid="{0C001873-0E74-4E6C-AC44-008EEABA8CA2}"/>
    <cellStyle name="Currency 5 8 2 4" xfId="10737" xr:uid="{47E10897-6922-41DD-9A46-F4E9FD2BBE85}"/>
    <cellStyle name="Currency 5 8 2 4 2" xfId="24427" xr:uid="{A6BC9FEB-3EFF-4049-B564-2228711C2743}"/>
    <cellStyle name="Currency 5 8 2 4 2 2" xfId="38119" xr:uid="{2DDDF8E1-2AE7-419C-BD54-D0FC8567CECC}"/>
    <cellStyle name="Currency 5 8 2 4 2 3" xfId="53002" xr:uid="{7FFC1D48-2BA9-4043-AC2B-C0D7B34B63BA}"/>
    <cellStyle name="Currency 5 8 2 4 3" xfId="17583" xr:uid="{6CC2853F-1E70-461F-A659-303DD46B5BD5}"/>
    <cellStyle name="Currency 5 8 2 4 4" xfId="31273" xr:uid="{06CE1291-FA22-49AB-9629-622A129F3FDA}"/>
    <cellStyle name="Currency 5 8 2 4 5" xfId="46156" xr:uid="{B3499CE7-FB8A-427C-86C0-77C2C9937341}"/>
    <cellStyle name="Currency 5 8 2 5" xfId="21005" xr:uid="{21A4D740-A0A2-4AE6-A795-8C2030170C3A}"/>
    <cellStyle name="Currency 5 8 2 5 2" xfId="34697" xr:uid="{EEDF2B97-58BB-4ACB-84D2-CACFBE1EDD84}"/>
    <cellStyle name="Currency 5 8 2 5 3" xfId="49580" xr:uid="{7FC942B8-AB17-45D7-827B-B035577ADFC8}"/>
    <cellStyle name="Currency 5 8 2 6" xfId="14161" xr:uid="{03788F6D-361C-4FA8-8D90-6959F225A934}"/>
    <cellStyle name="Currency 5 8 2 7" xfId="27851" xr:uid="{F657EA03-D565-4446-A263-58BDD6BA68D5}"/>
    <cellStyle name="Currency 5 8 2 8" xfId="42734" xr:uid="{BE60C319-E7B4-4312-A8C7-FBFA43D46CA7}"/>
    <cellStyle name="Currency 5 8 3" xfId="7316" xr:uid="{B70EBB3A-936A-4250-8D57-98BBEAF8AE43}"/>
    <cellStyle name="Currency 5 8 3 2" xfId="9029" xr:uid="{7ECF5D13-57FE-4376-B5E7-669E1A2FAC1F}"/>
    <cellStyle name="Currency 5 8 3 2 2" xfId="12451" xr:uid="{D7B00F28-678F-4E9E-B749-AE039C837218}"/>
    <cellStyle name="Currency 5 8 3 2 2 2" xfId="26141" xr:uid="{7C1CFE37-4F2F-4A6D-8EB7-72FBEA39EF2C}"/>
    <cellStyle name="Currency 5 8 3 2 2 2 2" xfId="39833" xr:uid="{14B92975-E339-4D56-9F73-DA3DC20419C4}"/>
    <cellStyle name="Currency 5 8 3 2 2 2 3" xfId="54716" xr:uid="{58CEDDF4-D510-4948-96A8-406E76DD9C86}"/>
    <cellStyle name="Currency 5 8 3 2 2 3" xfId="19297" xr:uid="{3B607FD6-9440-41BC-915A-3ECB66EB18E3}"/>
    <cellStyle name="Currency 5 8 3 2 2 4" xfId="32987" xr:uid="{B2F10263-683C-4612-AABB-121C6CA25657}"/>
    <cellStyle name="Currency 5 8 3 2 2 5" xfId="47870" xr:uid="{51FE6A39-4E17-4FD3-9557-31AC4D763A73}"/>
    <cellStyle name="Currency 5 8 3 2 3" xfId="22719" xr:uid="{0FE19D42-BD40-4DE7-B423-E9F22D0848FB}"/>
    <cellStyle name="Currency 5 8 3 2 3 2" xfId="36411" xr:uid="{68A14DC9-83BE-4C44-A492-3A437883EF97}"/>
    <cellStyle name="Currency 5 8 3 2 3 3" xfId="51294" xr:uid="{34732A73-60E9-43F7-8956-046952909B16}"/>
    <cellStyle name="Currency 5 8 3 2 4" xfId="15875" xr:uid="{BA49F2BD-2FE6-409A-BEC0-C162A00E9E62}"/>
    <cellStyle name="Currency 5 8 3 2 5" xfId="29565" xr:uid="{FE6FC4F0-A403-4BAD-9E2E-91BE9F5503A1}"/>
    <cellStyle name="Currency 5 8 3 2 6" xfId="44448" xr:uid="{E1A2DDE9-8382-4FCB-8527-BAB09E50BBD9}"/>
    <cellStyle name="Currency 5 8 3 3" xfId="10739" xr:uid="{30693C14-BE3D-4C29-BAE3-6C9F11663765}"/>
    <cellStyle name="Currency 5 8 3 3 2" xfId="24429" xr:uid="{1A0EF3B1-3B1E-409E-A166-C46BAA0D1EF1}"/>
    <cellStyle name="Currency 5 8 3 3 2 2" xfId="38121" xr:uid="{1DA8958D-2988-41DB-AB82-28B291EC1FD3}"/>
    <cellStyle name="Currency 5 8 3 3 2 3" xfId="53004" xr:uid="{832B9C01-EC7D-43C2-A923-F1CFE28F3808}"/>
    <cellStyle name="Currency 5 8 3 3 3" xfId="17585" xr:uid="{0F8F2057-5682-4B13-ABC5-76A36661F7D0}"/>
    <cellStyle name="Currency 5 8 3 3 4" xfId="31275" xr:uid="{6F5B198A-D266-48C2-9AB9-4AEF4A77C34B}"/>
    <cellStyle name="Currency 5 8 3 3 5" xfId="46158" xr:uid="{FF09FC17-0CC9-4282-834F-D502693030B0}"/>
    <cellStyle name="Currency 5 8 3 4" xfId="21007" xr:uid="{F2C7624A-2539-4589-83D6-60355E83DA24}"/>
    <cellStyle name="Currency 5 8 3 4 2" xfId="34699" xr:uid="{11BB8AA2-0C96-4B6F-80F8-43CE8031E949}"/>
    <cellStyle name="Currency 5 8 3 4 3" xfId="49582" xr:uid="{4AC1AAF5-63B1-4C58-A7D2-F93B371AD665}"/>
    <cellStyle name="Currency 5 8 3 5" xfId="14163" xr:uid="{13919B66-B82A-45D4-96A7-402289B3D06E}"/>
    <cellStyle name="Currency 5 8 3 6" xfId="27853" xr:uid="{BA0B69AF-D642-41BA-9B11-B4FD88F54E56}"/>
    <cellStyle name="Currency 5 8 3 7" xfId="42736" xr:uid="{9C06AC7E-580B-4E7E-8718-A8096848CE06}"/>
    <cellStyle name="Currency 5 8 4" xfId="7317" xr:uid="{FBA8F9B1-62CC-4A8B-8E8F-337731742427}"/>
    <cellStyle name="Currency 5 8 4 2" xfId="9030" xr:uid="{E66947AD-A3A2-4C52-8A3C-FD1A99670422}"/>
    <cellStyle name="Currency 5 8 4 2 2" xfId="12452" xr:uid="{EDE32C10-064E-44B2-BF7B-D034E51FCC96}"/>
    <cellStyle name="Currency 5 8 4 2 2 2" xfId="26142" xr:uid="{8C26DC96-C458-4653-958F-FB3F8EB76BCB}"/>
    <cellStyle name="Currency 5 8 4 2 2 2 2" xfId="39834" xr:uid="{B42363C9-46A8-49AC-9620-334F610C37A6}"/>
    <cellStyle name="Currency 5 8 4 2 2 2 3" xfId="54717" xr:uid="{01AD8628-0481-48C8-9FA5-7370726ECC57}"/>
    <cellStyle name="Currency 5 8 4 2 2 3" xfId="19298" xr:uid="{28B00B70-C82B-4C65-A169-967F25B873FC}"/>
    <cellStyle name="Currency 5 8 4 2 2 4" xfId="32988" xr:uid="{57A66E73-5987-4D01-AD66-3D1A1110534D}"/>
    <cellStyle name="Currency 5 8 4 2 2 5" xfId="47871" xr:uid="{BC06B5F1-E767-4F24-BF5D-6FCA650CC187}"/>
    <cellStyle name="Currency 5 8 4 2 3" xfId="22720" xr:uid="{869E6BD7-AF38-4B6F-A76C-CA00DADAF93B}"/>
    <cellStyle name="Currency 5 8 4 2 3 2" xfId="36412" xr:uid="{7BF8415B-7555-44C4-8E95-13F84EDCC9E8}"/>
    <cellStyle name="Currency 5 8 4 2 3 3" xfId="51295" xr:uid="{BA9B32AB-9E50-46A0-84D9-E5762CBCAAC6}"/>
    <cellStyle name="Currency 5 8 4 2 4" xfId="15876" xr:uid="{97E62B97-34BA-48B6-B6CE-41C773DBA3A2}"/>
    <cellStyle name="Currency 5 8 4 2 5" xfId="29566" xr:uid="{FC245C88-3A11-4911-A985-6D6EB9032186}"/>
    <cellStyle name="Currency 5 8 4 2 6" xfId="44449" xr:uid="{988930A9-7367-4879-8AE2-377ECB906623}"/>
    <cellStyle name="Currency 5 8 4 3" xfId="10740" xr:uid="{28FB5FF4-D22E-49C6-BAD2-95138381E263}"/>
    <cellStyle name="Currency 5 8 4 3 2" xfId="24430" xr:uid="{2471F610-E10B-4D3C-BA20-1079B968979B}"/>
    <cellStyle name="Currency 5 8 4 3 2 2" xfId="38122" xr:uid="{F625E29C-8667-4A76-8E01-60E24D261C9E}"/>
    <cellStyle name="Currency 5 8 4 3 2 3" xfId="53005" xr:uid="{1B93A01D-8E96-4F8B-B9E8-3B943A753ED1}"/>
    <cellStyle name="Currency 5 8 4 3 3" xfId="17586" xr:uid="{C6605493-55FE-42C8-A17A-029C63D41587}"/>
    <cellStyle name="Currency 5 8 4 3 4" xfId="31276" xr:uid="{004083C0-5664-4BDE-AB85-1A996F8C2D8B}"/>
    <cellStyle name="Currency 5 8 4 3 5" xfId="46159" xr:uid="{F5DB0824-79EB-4936-A1F4-91057C4E2C32}"/>
    <cellStyle name="Currency 5 8 4 4" xfId="21008" xr:uid="{4500F5D9-D5D5-497F-91BB-1C760F366BF8}"/>
    <cellStyle name="Currency 5 8 4 4 2" xfId="34700" xr:uid="{1279F065-4D97-4A82-9205-A5911A120E31}"/>
    <cellStyle name="Currency 5 8 4 4 3" xfId="49583" xr:uid="{FB4746D3-C60F-4AFA-A137-599A4848E440}"/>
    <cellStyle name="Currency 5 8 4 5" xfId="14164" xr:uid="{4815524E-9386-4F17-86FE-4258C5EDA3EA}"/>
    <cellStyle name="Currency 5 8 4 6" xfId="27854" xr:uid="{ED496F00-2BC5-4501-ACDD-4C462E2FF045}"/>
    <cellStyle name="Currency 5 8 4 7" xfId="42737" xr:uid="{75B0764A-0745-4384-A42F-D860F2075C76}"/>
    <cellStyle name="Currency 5 8 5" xfId="9026" xr:uid="{B4936D97-12BC-485F-A145-D7258296D269}"/>
    <cellStyle name="Currency 5 8 5 2" xfId="12448" xr:uid="{8EE20366-C1E5-4A33-A12E-A0A77EDAEA09}"/>
    <cellStyle name="Currency 5 8 5 2 2" xfId="26138" xr:uid="{91216E82-6CC3-4F7A-BBA6-E0343CC33033}"/>
    <cellStyle name="Currency 5 8 5 2 2 2" xfId="39830" xr:uid="{1A185223-1870-4FBA-B4A6-9ABB2551B69A}"/>
    <cellStyle name="Currency 5 8 5 2 2 3" xfId="54713" xr:uid="{19733CF6-95DA-4B9A-80C1-27E6EE2DCCC0}"/>
    <cellStyle name="Currency 5 8 5 2 3" xfId="19294" xr:uid="{F8230DFA-CC20-45FD-93BD-7CC260F707B9}"/>
    <cellStyle name="Currency 5 8 5 2 4" xfId="32984" xr:uid="{551AD834-7490-46BE-B46B-0FF7DF22EF56}"/>
    <cellStyle name="Currency 5 8 5 2 5" xfId="47867" xr:uid="{60D2E576-1FA4-47B3-B4E9-1976DCBBA702}"/>
    <cellStyle name="Currency 5 8 5 3" xfId="22716" xr:uid="{E1E17F6E-63C3-4CF2-8519-367143204A8B}"/>
    <cellStyle name="Currency 5 8 5 3 2" xfId="36408" xr:uid="{994291D4-C0E9-4444-8143-A1D5EDAB330E}"/>
    <cellStyle name="Currency 5 8 5 3 3" xfId="51291" xr:uid="{B10705EB-967B-49F4-8EE8-985F96F99D5B}"/>
    <cellStyle name="Currency 5 8 5 4" xfId="15872" xr:uid="{A1FEAA4A-39B1-4D17-8F30-4DEBBF9E92FC}"/>
    <cellStyle name="Currency 5 8 5 5" xfId="29562" xr:uid="{3D39A491-F0B1-4151-B520-BB10868FB826}"/>
    <cellStyle name="Currency 5 8 5 6" xfId="44445" xr:uid="{608C32BA-4303-4964-B90E-4B3D75742734}"/>
    <cellStyle name="Currency 5 8 6" xfId="10736" xr:uid="{C0040D7A-FC1C-466B-B37A-B40424BCF01C}"/>
    <cellStyle name="Currency 5 8 6 2" xfId="24426" xr:uid="{DF1DB114-6C97-48BF-B5DE-62C454F3F7C9}"/>
    <cellStyle name="Currency 5 8 6 2 2" xfId="38118" xr:uid="{A06D6F4A-907E-4B2E-A07F-3186646AE143}"/>
    <cellStyle name="Currency 5 8 6 2 3" xfId="53001" xr:uid="{9ED01847-06C6-4528-A8D7-42379D1E43D0}"/>
    <cellStyle name="Currency 5 8 6 3" xfId="17582" xr:uid="{5B9F1BB1-91BE-4DCF-B2DE-8142BD5166CD}"/>
    <cellStyle name="Currency 5 8 6 4" xfId="31272" xr:uid="{A548A220-96EE-4BA0-821C-23C707C109B6}"/>
    <cellStyle name="Currency 5 8 6 5" xfId="46155" xr:uid="{6FA4C848-EF93-433C-8CD4-C7F346B51E9B}"/>
    <cellStyle name="Currency 5 8 7" xfId="21004" xr:uid="{DF65FEAA-7632-4F18-9FD8-91B9B95EBA28}"/>
    <cellStyle name="Currency 5 8 7 2" xfId="34696" xr:uid="{79DB1386-E419-4D7F-8AD0-D78E8D78FDDA}"/>
    <cellStyle name="Currency 5 8 7 3" xfId="49579" xr:uid="{013ED9D4-7448-49A7-AC12-DA389A5680E0}"/>
    <cellStyle name="Currency 5 8 8" xfId="14160" xr:uid="{3318818B-09C6-4357-B88E-6DD0CC3EA629}"/>
    <cellStyle name="Currency 5 8 9" xfId="27850" xr:uid="{D40D558E-59C4-4BD4-B9A4-F476C91849C4}"/>
    <cellStyle name="Currency 5 9" xfId="7318" xr:uid="{CAF6AF07-D979-4F60-9B05-D5164889792A}"/>
    <cellStyle name="Currency 5 9 2" xfId="7319" xr:uid="{1F055A24-8B84-4981-B476-D9476D856B2D}"/>
    <cellStyle name="Currency 5 9 2 2" xfId="9032" xr:uid="{D87023FF-608E-4C19-AA4C-D13DC61346FB}"/>
    <cellStyle name="Currency 5 9 2 2 2" xfId="12454" xr:uid="{0BAF218E-7CC1-4067-8AFA-3885CBBD7122}"/>
    <cellStyle name="Currency 5 9 2 2 2 2" xfId="26144" xr:uid="{89FED705-DB9F-4B70-8DD0-47BDABEBF47D}"/>
    <cellStyle name="Currency 5 9 2 2 2 2 2" xfId="39836" xr:uid="{34B64A43-ABF6-4939-9B58-A342B0450461}"/>
    <cellStyle name="Currency 5 9 2 2 2 2 3" xfId="54719" xr:uid="{F72553A2-D3D4-45F9-9BE4-D9F7E9BF6C89}"/>
    <cellStyle name="Currency 5 9 2 2 2 3" xfId="19300" xr:uid="{2A6A0E10-7A89-49C5-8B6B-26A23D9A3620}"/>
    <cellStyle name="Currency 5 9 2 2 2 4" xfId="32990" xr:uid="{4BFA3A83-CE52-42E2-BF3A-CD5F081E9480}"/>
    <cellStyle name="Currency 5 9 2 2 2 5" xfId="47873" xr:uid="{657F8DCE-D318-46EA-BB47-53067346777B}"/>
    <cellStyle name="Currency 5 9 2 2 3" xfId="22722" xr:uid="{7398B8BD-EB74-415A-B3D8-5A396B405B93}"/>
    <cellStyle name="Currency 5 9 2 2 3 2" xfId="36414" xr:uid="{D2877AA4-5A69-4803-A012-435E8C699C5C}"/>
    <cellStyle name="Currency 5 9 2 2 3 3" xfId="51297" xr:uid="{3BBDFD0F-01AC-4A30-BD05-F9D523453F1D}"/>
    <cellStyle name="Currency 5 9 2 2 4" xfId="15878" xr:uid="{632C8A30-D141-478D-AD02-DEE502DFF1F2}"/>
    <cellStyle name="Currency 5 9 2 2 5" xfId="29568" xr:uid="{88101C65-0E1B-4277-8811-099D5BA2900C}"/>
    <cellStyle name="Currency 5 9 2 2 6" xfId="44451" xr:uid="{0203C56A-14D1-48A8-B2E9-D90517805178}"/>
    <cellStyle name="Currency 5 9 2 3" xfId="10742" xr:uid="{DD523A3E-5DC1-4934-BDAA-73EFA83F82CA}"/>
    <cellStyle name="Currency 5 9 2 3 2" xfId="24432" xr:uid="{E132B566-776A-4092-BF4E-88B73BCB4064}"/>
    <cellStyle name="Currency 5 9 2 3 2 2" xfId="38124" xr:uid="{95497FB8-A301-42BE-BA79-6C07542AA29B}"/>
    <cellStyle name="Currency 5 9 2 3 2 3" xfId="53007" xr:uid="{288CAA91-EAAF-4688-A832-0BEA377443AD}"/>
    <cellStyle name="Currency 5 9 2 3 3" xfId="17588" xr:uid="{D329BC02-0919-4827-83A5-FAE13FB8E276}"/>
    <cellStyle name="Currency 5 9 2 3 4" xfId="31278" xr:uid="{FA110E26-D84C-4F37-989B-8CDA572DEC15}"/>
    <cellStyle name="Currency 5 9 2 3 5" xfId="46161" xr:uid="{BD7E2302-7800-4CCD-854B-763680F9FB0F}"/>
    <cellStyle name="Currency 5 9 2 4" xfId="21010" xr:uid="{8E83BA14-9D41-4A9B-B1F8-8FA3A787BE51}"/>
    <cellStyle name="Currency 5 9 2 4 2" xfId="34702" xr:uid="{F53E9EB9-9E00-402A-A985-E82118458FF7}"/>
    <cellStyle name="Currency 5 9 2 4 3" xfId="49585" xr:uid="{DAA9CF98-EBC0-40C2-8517-6FAC3A0BC6D5}"/>
    <cellStyle name="Currency 5 9 2 5" xfId="14166" xr:uid="{6A3FD0C0-A48E-4017-B83E-18641F2A959A}"/>
    <cellStyle name="Currency 5 9 2 6" xfId="27856" xr:uid="{7503EF1C-2E7A-44BA-9230-B0707971409A}"/>
    <cellStyle name="Currency 5 9 2 7" xfId="42739" xr:uid="{2796D907-2EBB-455F-B276-C5E9666CF83E}"/>
    <cellStyle name="Currency 5 9 3" xfId="9031" xr:uid="{E00ACF91-EC97-4C76-9BDB-B0A8706645EE}"/>
    <cellStyle name="Currency 5 9 3 2" xfId="12453" xr:uid="{FE6BC963-1C9C-40CA-8D58-8E0E71018529}"/>
    <cellStyle name="Currency 5 9 3 2 2" xfId="26143" xr:uid="{719D44B2-3602-41B1-8389-02C76D695812}"/>
    <cellStyle name="Currency 5 9 3 2 2 2" xfId="39835" xr:uid="{A1A22463-10DA-4671-8E01-C0F742AB6937}"/>
    <cellStyle name="Currency 5 9 3 2 2 3" xfId="54718" xr:uid="{DB0ECBC9-8FF3-46B9-A24E-1E7827EB086C}"/>
    <cellStyle name="Currency 5 9 3 2 3" xfId="19299" xr:uid="{2E6A7449-A7F2-404B-8E66-D7120BD3C36E}"/>
    <cellStyle name="Currency 5 9 3 2 4" xfId="32989" xr:uid="{FAB2B572-4F41-4687-B912-42F248DEB21C}"/>
    <cellStyle name="Currency 5 9 3 2 5" xfId="47872" xr:uid="{5F91986F-9719-4859-AF11-B59902B9A125}"/>
    <cellStyle name="Currency 5 9 3 3" xfId="22721" xr:uid="{CF47E512-5D22-484A-9368-70CAAA46366D}"/>
    <cellStyle name="Currency 5 9 3 3 2" xfId="36413" xr:uid="{E6C7798B-BD67-4661-822B-0D016202BFD3}"/>
    <cellStyle name="Currency 5 9 3 3 3" xfId="51296" xr:uid="{4F483120-B57C-4609-8286-FBCE3586505E}"/>
    <cellStyle name="Currency 5 9 3 4" xfId="15877" xr:uid="{10DAAD80-C0BD-4BB6-B86E-9D176595EF5D}"/>
    <cellStyle name="Currency 5 9 3 5" xfId="29567" xr:uid="{5E46621A-E658-421B-AD29-037F0F4F6AAC}"/>
    <cellStyle name="Currency 5 9 3 6" xfId="44450" xr:uid="{CC4544F7-0747-4AAA-BE9C-45878C6E238C}"/>
    <cellStyle name="Currency 5 9 4" xfId="10741" xr:uid="{BC4EF901-F822-4114-9FBB-30308521C95F}"/>
    <cellStyle name="Currency 5 9 4 2" xfId="24431" xr:uid="{40849C4B-E25F-49B9-975F-A24A25D81D66}"/>
    <cellStyle name="Currency 5 9 4 2 2" xfId="38123" xr:uid="{C483E10C-517D-4334-A09B-6EBE7BE7A105}"/>
    <cellStyle name="Currency 5 9 4 2 3" xfId="53006" xr:uid="{C6719E06-B684-4181-9EF5-6C315B0B9CFF}"/>
    <cellStyle name="Currency 5 9 4 3" xfId="17587" xr:uid="{EC6D49A4-3470-435A-980E-FFEA512DF327}"/>
    <cellStyle name="Currency 5 9 4 4" xfId="31277" xr:uid="{C3190402-76C0-4567-96B2-0520B3222CB8}"/>
    <cellStyle name="Currency 5 9 4 5" xfId="46160" xr:uid="{4DA8834E-D457-41C2-85BA-E2DEDF23B53A}"/>
    <cellStyle name="Currency 5 9 5" xfId="21009" xr:uid="{D8C370CF-34ED-489F-845F-37CD91FE9F3F}"/>
    <cellStyle name="Currency 5 9 5 2" xfId="34701" xr:uid="{9AAF11CB-8DDF-4662-B5BA-3394C80E64C6}"/>
    <cellStyle name="Currency 5 9 5 3" xfId="49584" xr:uid="{B3F7CDBB-675C-4EE0-A982-79806D82AE05}"/>
    <cellStyle name="Currency 5 9 6" xfId="14165" xr:uid="{6B6A8631-EF41-4ECA-A853-D05E91EA1E3A}"/>
    <cellStyle name="Currency 5 9 7" xfId="27855" xr:uid="{53A48FA0-F695-46BF-ABB9-340D0A1DFA14}"/>
    <cellStyle name="Currency 5 9 8" xfId="42738" xr:uid="{BB10289C-890B-425F-A5E8-66939E1C4A8A}"/>
    <cellStyle name="Currency 6" xfId="35" xr:uid="{5344B255-1549-4013-B554-54957C52C549}"/>
    <cellStyle name="Currency 6 2" xfId="3693" xr:uid="{0195746C-366A-4B0B-9627-720D9CC0F639}"/>
    <cellStyle name="Currency 6 2 2" xfId="4516" xr:uid="{77E184C0-6704-44C4-8355-86260B88B5DA}"/>
    <cellStyle name="Currency 6 3" xfId="4303" xr:uid="{06A08635-6EE6-4D01-9F19-A5F25F5EAE58}"/>
    <cellStyle name="Currency 6 3 2" xfId="4737" xr:uid="{4D5D21A1-C0DD-4357-A50B-A846251EBF66}"/>
    <cellStyle name="Currency 6 3 3" xfId="4925" xr:uid="{AB83164B-E464-43AE-9DA3-4E12311B8232}"/>
    <cellStyle name="Currency 6 3 3 2" xfId="5520" xr:uid="{DD37C386-A7DC-489D-AB22-0ED33DAD81B5}"/>
    <cellStyle name="Currency 6 3 3 2 2" xfId="42131" xr:uid="{2F23ABBE-5237-4412-925F-8C565BF11C27}"/>
    <cellStyle name="Currency 6 3 3 2 3" xfId="6716" xr:uid="{DB641EDB-8EEF-49B4-BDDB-E4AAD29E2B0A}"/>
    <cellStyle name="Currency 6 3 3 2 4" xfId="6124" xr:uid="{C2B4F8D2-68FA-4BB3-9F07-6FAB75ADB4B1}"/>
    <cellStyle name="Currency 6 3 3 3" xfId="4967" xr:uid="{45455A2C-5AAD-4C9C-BA3A-B6CEE1B26080}"/>
    <cellStyle name="Currency 6 3 3 4" xfId="41579" xr:uid="{ECAB3006-F91D-4121-8296-F57D3DC128EC}"/>
    <cellStyle name="Currency 6 3 3 5" xfId="6172" xr:uid="{DDDC8EE7-80D5-4E08-8BFC-36375BE3902C}"/>
    <cellStyle name="Currency 6 3 3 6" xfId="5580" xr:uid="{8175C9C2-EFDD-4829-82B3-AE210FBF15D0}"/>
    <cellStyle name="Currency 6 3 4" xfId="4902" xr:uid="{050E0C7D-B772-424C-AAE1-BF64C17B4224}"/>
    <cellStyle name="Currency 6 3 5" xfId="41526" xr:uid="{9F01E895-162B-4C60-9CC5-CF640A6B2D9D}"/>
    <cellStyle name="Currency 6 3 6" xfId="6150" xr:uid="{0C451C78-8F46-4ADB-BFE2-29391F1D76E1}"/>
    <cellStyle name="Currency 6 3 7" xfId="5558" xr:uid="{978D792F-C745-44F4-AC32-E251F3239DE7}"/>
    <cellStyle name="Currency 6 3 8" xfId="4720" xr:uid="{F32F0C28-9BE0-4D82-9860-A1A104C5502E}"/>
    <cellStyle name="Currency 6 4" xfId="4434" xr:uid="{22F9CDA2-ED16-4574-ABBA-82856457CD3B}"/>
    <cellStyle name="Currency 7" xfId="36" xr:uid="{058AE91E-5042-4ABF-89BC-4ED13F21E6F2}"/>
    <cellStyle name="Currency 7 2" xfId="37" xr:uid="{F485B4E5-EF16-4FF9-B52E-5AD703CBDF32}"/>
    <cellStyle name="Currency 7 2 2" xfId="3694" xr:uid="{7F2E12DE-18BC-4465-8E57-4B38D42F7690}"/>
    <cellStyle name="Currency 7 2 2 2" xfId="4517" xr:uid="{6D472E5A-F562-4C62-BCFC-2E42A35EA2C9}"/>
    <cellStyle name="Currency 7 2 3" xfId="4436" xr:uid="{E3B2765A-B423-4DEA-8785-A899F29DA4DB}"/>
    <cellStyle name="Currency 7 3" xfId="3695" xr:uid="{B143D214-D2C5-4EE2-9E9F-4705F83597E8}"/>
    <cellStyle name="Currency 7 3 2" xfId="4518" xr:uid="{3B157A89-8DD2-4F47-A6CF-D4097CD9633A}"/>
    <cellStyle name="Currency 7 4" xfId="4435" xr:uid="{7E22678A-417B-438D-9F1E-28547135564D}"/>
    <cellStyle name="Currency 7 5" xfId="4799" xr:uid="{4109A8B0-5AC6-4E97-913B-EB96F332EE06}"/>
    <cellStyle name="Currency 8" xfId="38" xr:uid="{E10BC499-7413-4F1A-9D59-43E0A7A9CF6D}"/>
    <cellStyle name="Currency 8 2" xfId="39" xr:uid="{1EE1EBC6-656D-497C-B15F-5BDB289BCA2F}"/>
    <cellStyle name="Currency 8 2 2" xfId="3696" xr:uid="{E347F55B-ED57-4108-AE4D-9025C102BCAB}"/>
    <cellStyle name="Currency 8 2 2 2" xfId="4519" xr:uid="{ADC7529F-4919-4F1F-ADC1-8C283950DE3B}"/>
    <cellStyle name="Currency 8 2 3" xfId="4438" xr:uid="{F34FF37C-3724-437D-8EA1-C9D20F710D86}"/>
    <cellStyle name="Currency 8 3" xfId="40" xr:uid="{CA390F86-2013-47C7-8164-D0F35A144448}"/>
    <cellStyle name="Currency 8 3 2" xfId="3697" xr:uid="{DADBB674-B095-4E6F-896A-80FDE751AE83}"/>
    <cellStyle name="Currency 8 3 2 2" xfId="4520" xr:uid="{9735D907-DB0A-45DC-A749-C9ABB6118830}"/>
    <cellStyle name="Currency 8 3 3" xfId="4439" xr:uid="{39F3C8AF-2403-406D-98F2-1B43443AD0AD}"/>
    <cellStyle name="Currency 8 4" xfId="41" xr:uid="{DF3EB73E-E935-4BAA-8A22-79F056FF011A}"/>
    <cellStyle name="Currency 8 4 2" xfId="3698" xr:uid="{DDDDDAA6-6491-401E-BD1F-609B0C3AF1C9}"/>
    <cellStyle name="Currency 8 4 2 2" xfId="4521" xr:uid="{B3DDE48D-CAE3-47F8-8942-22E93F88F35E}"/>
    <cellStyle name="Currency 8 4 3" xfId="4440" xr:uid="{9132BE47-5889-49AB-B019-B5E6A6B6D890}"/>
    <cellStyle name="Currency 8 5" xfId="3699" xr:uid="{198D4F93-9A5B-4FB3-A7E4-C22C0AF50747}"/>
    <cellStyle name="Currency 8 5 2" xfId="4522" xr:uid="{B58B71D2-628C-4F15-8671-42640B7A2BD0}"/>
    <cellStyle name="Currency 8 6" xfId="4437" xr:uid="{2A38C6A0-E04D-42AA-9CE5-DB0B4DCE8999}"/>
    <cellStyle name="Currency 8 7" xfId="4800" xr:uid="{18954560-4FFA-4FED-BEE7-826A8708E5DC}"/>
    <cellStyle name="Currency 9" xfId="42" xr:uid="{1AC68D8B-F50B-4F85-AC81-78B7BC734CF7}"/>
    <cellStyle name="Currency 9 2" xfId="43" xr:uid="{0BA86D27-BFAC-44A6-80A0-7AAB26357E42}"/>
    <cellStyle name="Currency 9 2 2" xfId="3700" xr:uid="{6653A043-9E02-483F-8A20-E9BF5C1BA824}"/>
    <cellStyle name="Currency 9 2 2 2" xfId="4523" xr:uid="{4FE9EA71-58C2-4DF3-BC9F-5E3776D1D206}"/>
    <cellStyle name="Currency 9 2 3" xfId="4442" xr:uid="{2F590E0E-832E-4CA8-BBE6-8B48795ABEB7}"/>
    <cellStyle name="Currency 9 3" xfId="44" xr:uid="{96913F1D-9C80-4882-9534-3482FB055326}"/>
    <cellStyle name="Currency 9 3 2" xfId="3701" xr:uid="{C3610EF4-0987-4B4D-BDF1-D5F6FAF20FCE}"/>
    <cellStyle name="Currency 9 3 2 2" xfId="4524" xr:uid="{8FED8601-B15B-4178-A930-7C554D6DB1E2}"/>
    <cellStyle name="Currency 9 3 3" xfId="4443" xr:uid="{7C00F657-40C9-4F15-B197-908411855778}"/>
    <cellStyle name="Currency 9 4" xfId="3702" xr:uid="{0242B044-887A-4C44-A3F3-375857174C45}"/>
    <cellStyle name="Currency 9 4 2" xfId="4525" xr:uid="{A2BB17AF-5BC1-4A20-99BE-9C147D6D6377}"/>
    <cellStyle name="Currency 9 5" xfId="4304" xr:uid="{255B25F7-A7B5-4D59-A33C-76E167304509}"/>
    <cellStyle name="Currency 9 5 2" xfId="4738" xr:uid="{FD5E3B4D-E70F-445C-B2FB-BF6CF54E404A}"/>
    <cellStyle name="Currency 9 5 3" xfId="4926" xr:uid="{FDB84944-D9C4-47FF-9170-A108F0E7502E}"/>
    <cellStyle name="Currency 9 5 4" xfId="4903" xr:uid="{9CCE1D69-5B72-4AD6-877A-8D34CB4FC1C7}"/>
    <cellStyle name="Currency 9 6" xfId="4441" xr:uid="{2D997BF1-5D91-4105-8A4C-E110077E1E85}"/>
    <cellStyle name="Hyperlink" xfId="1" builtinId="8"/>
    <cellStyle name="Hyperlink 2" xfId="8" xr:uid="{84460FE7-F1FB-4CAB-96DE-B2F172742976}"/>
    <cellStyle name="Hyperlink 3" xfId="86" xr:uid="{7B840619-3898-433C-A0DD-55D2E1A4A245}"/>
    <cellStyle name="Hyperlink 3 2" xfId="4392" xr:uid="{35BFBD2E-394A-4003-9F9E-67737AADC0DB}"/>
    <cellStyle name="Hyperlink 3 3" xfId="4305" xr:uid="{A1CCE5D8-0872-4202-AF5A-72E99235C1F5}"/>
    <cellStyle name="Hyperlink 4" xfId="4306" xr:uid="{21276CAA-069D-43AB-A40A-D3ABC78F967E}"/>
    <cellStyle name="Normal" xfId="0" builtinId="0"/>
    <cellStyle name="Normal 10" xfId="45" xr:uid="{2F96B5EB-8AFE-4CCA-A87E-00919877C0B4}"/>
    <cellStyle name="Normal 10 10" xfId="99" xr:uid="{D8F98694-B29F-47E0-A550-EDA291725576}"/>
    <cellStyle name="Normal 10 10 2" xfId="100" xr:uid="{52F21872-23FD-45C4-99AF-9DD134BDE5F2}"/>
    <cellStyle name="Normal 10 10 2 2" xfId="4308" xr:uid="{DD6A297B-367E-49AD-9393-EB8DA046D554}"/>
    <cellStyle name="Normal 10 10 2 2 2" xfId="4583" xr:uid="{8B7B0719-5AC9-474D-8427-CED89616C716}"/>
    <cellStyle name="Normal 10 10 2 3" xfId="4878" xr:uid="{CFD71AAF-C70C-4154-8555-98201CCCC6D2}"/>
    <cellStyle name="Normal 10 10 3" xfId="101" xr:uid="{83F19467-7854-4808-8441-CEA88D075D6D}"/>
    <cellStyle name="Normal 10 10 4" xfId="102" xr:uid="{2DA55B97-F8F5-4C12-A967-BE955EB30E74}"/>
    <cellStyle name="Normal 10 11" xfId="103" xr:uid="{14190C7E-231F-4A4D-B770-E49B3A676ADF}"/>
    <cellStyle name="Normal 10 11 2" xfId="104" xr:uid="{695E2557-A26B-44D4-8891-2E6342CF664D}"/>
    <cellStyle name="Normal 10 11 3" xfId="105" xr:uid="{636B6B0E-E7B5-49F1-AAC5-B8F83A1E778E}"/>
    <cellStyle name="Normal 10 11 4" xfId="106" xr:uid="{62911510-646C-4E4A-8709-B100278244B4}"/>
    <cellStyle name="Normal 10 12" xfId="107" xr:uid="{751B9758-0D37-4830-BBCE-99E1ABE349C3}"/>
    <cellStyle name="Normal 10 12 2" xfId="108" xr:uid="{0415B5C2-9AC6-4F32-A88A-FC8FC25B6D89}"/>
    <cellStyle name="Normal 10 13" xfId="109" xr:uid="{759C4C7F-6AAA-4E5A-919C-C74B5B0FF91A}"/>
    <cellStyle name="Normal 10 14" xfId="110" xr:uid="{E8A62701-B60B-42D1-81CE-B92D38CF91F6}"/>
    <cellStyle name="Normal 10 15" xfId="111" xr:uid="{1F4D073F-6DCF-4C99-8CCE-3C614494CD0E}"/>
    <cellStyle name="Normal 10 2" xfId="87" xr:uid="{87C288C5-1030-4A57-B80B-386A453D25E1}"/>
    <cellStyle name="Normal 10 2 10" xfId="112" xr:uid="{188AB3AE-4C5B-427A-9BA4-70846F40F0AF}"/>
    <cellStyle name="Normal 10 2 11" xfId="113" xr:uid="{6C8C5912-C7F2-4721-8361-099F7A2A919F}"/>
    <cellStyle name="Normal 10 2 2" xfId="114" xr:uid="{77DA26C9-CC19-49CE-97B7-A331BD750C55}"/>
    <cellStyle name="Normal 10 2 2 2" xfId="115" xr:uid="{1228B18A-CCF2-430F-B8B6-55168C178554}"/>
    <cellStyle name="Normal 10 2 2 2 2" xfId="116" xr:uid="{484D2C47-5649-4A39-95A0-FE81FD61A826}"/>
    <cellStyle name="Normal 10 2 2 2 2 2" xfId="117" xr:uid="{FD21E10E-B529-4F5D-B497-2636F505CEF0}"/>
    <cellStyle name="Normal 10 2 2 2 2 2 2" xfId="118" xr:uid="{20573826-C42A-41CC-AB8D-A10F5BAC5EA2}"/>
    <cellStyle name="Normal 10 2 2 2 2 2 2 2" xfId="3744" xr:uid="{43ED935D-9B27-465C-A31A-BE8452975033}"/>
    <cellStyle name="Normal 10 2 2 2 2 2 2 2 2" xfId="3745" xr:uid="{82F0A7B7-7DAD-46FC-BFEA-75A25B6FAA81}"/>
    <cellStyle name="Normal 10 2 2 2 2 2 2 3" xfId="3746" xr:uid="{808602DB-6B5B-4C43-BB5B-F388DC3C5E1C}"/>
    <cellStyle name="Normal 10 2 2 2 2 2 3" xfId="119" xr:uid="{35E302AB-BCF2-4BDF-ADB5-0829317C3559}"/>
    <cellStyle name="Normal 10 2 2 2 2 2 3 2" xfId="3747" xr:uid="{2F5D2496-5EDE-40B6-A00D-E9861D584531}"/>
    <cellStyle name="Normal 10 2 2 2 2 2 4" xfId="120" xr:uid="{FEBC0BEF-F09A-4A4B-B69A-A8A9219B4129}"/>
    <cellStyle name="Normal 10 2 2 2 2 3" xfId="121" xr:uid="{25898CE8-D452-402B-9403-09A466E685F3}"/>
    <cellStyle name="Normal 10 2 2 2 2 3 2" xfId="122" xr:uid="{239A571D-356E-411B-9C80-C258CF608AEA}"/>
    <cellStyle name="Normal 10 2 2 2 2 3 2 2" xfId="3748" xr:uid="{E1A3EB26-4FED-479A-97A8-2BCCE44BCCE4}"/>
    <cellStyle name="Normal 10 2 2 2 2 3 3" xfId="123" xr:uid="{1A53C85B-6B04-47FB-A3B2-677D3320ED27}"/>
    <cellStyle name="Normal 10 2 2 2 2 3 4" xfId="124" xr:uid="{58BC6F1C-360B-4BFE-9DE7-001B3C74E2B7}"/>
    <cellStyle name="Normal 10 2 2 2 2 4" xfId="125" xr:uid="{64933363-EC9F-427E-8A67-FD3F9049D864}"/>
    <cellStyle name="Normal 10 2 2 2 2 4 2" xfId="3749" xr:uid="{4FD5183A-A0B1-4C04-AD6F-076AC83A7270}"/>
    <cellStyle name="Normal 10 2 2 2 2 5" xfId="126" xr:uid="{FDE01BBA-D0BF-419A-A3D2-E109754A9E48}"/>
    <cellStyle name="Normal 10 2 2 2 2 6" xfId="127" xr:uid="{B5DDE8A0-56A8-4336-8573-9C9E9E4E2B78}"/>
    <cellStyle name="Normal 10 2 2 2 3" xfId="128" xr:uid="{DE08A540-A232-4C1A-BA8B-0B0E53D1AC99}"/>
    <cellStyle name="Normal 10 2 2 2 3 2" xfId="129" xr:uid="{AEA8239C-876B-498D-A458-E431DD142BA9}"/>
    <cellStyle name="Normal 10 2 2 2 3 2 2" xfId="130" xr:uid="{452327E0-49A3-4864-8C3F-0C845E40A497}"/>
    <cellStyle name="Normal 10 2 2 2 3 2 2 2" xfId="3750" xr:uid="{1DBCB873-1089-4D3B-8BE7-0D735353C912}"/>
    <cellStyle name="Normal 10 2 2 2 3 2 2 2 2" xfId="3751" xr:uid="{84DEB851-F368-4A01-BA08-49D5E4D18CDE}"/>
    <cellStyle name="Normal 10 2 2 2 3 2 2 3" xfId="3752" xr:uid="{1D9230E5-A392-49F0-B129-EEB29E368D59}"/>
    <cellStyle name="Normal 10 2 2 2 3 2 3" xfId="131" xr:uid="{7926AECD-F771-4582-910B-CDF797ACBD25}"/>
    <cellStyle name="Normal 10 2 2 2 3 2 3 2" xfId="3753" xr:uid="{64A2E27E-B4BF-452C-A3D6-3A2370AE938D}"/>
    <cellStyle name="Normal 10 2 2 2 3 2 4" xfId="132" xr:uid="{C0051965-8E43-46E5-9E16-48781F29F8F0}"/>
    <cellStyle name="Normal 10 2 2 2 3 3" xfId="133" xr:uid="{9D6BA28E-81C3-419B-9FAA-255B19316BD1}"/>
    <cellStyle name="Normal 10 2 2 2 3 3 2" xfId="3754" xr:uid="{5ACA9B83-2715-4C46-94BF-5E641285D037}"/>
    <cellStyle name="Normal 10 2 2 2 3 3 2 2" xfId="3755" xr:uid="{26E79D60-9A7C-4FAD-A1F9-284B462494E2}"/>
    <cellStyle name="Normal 10 2 2 2 3 3 3" xfId="3756" xr:uid="{53A1982D-E321-455D-A6BB-8DA0F6D81EAA}"/>
    <cellStyle name="Normal 10 2 2 2 3 4" xfId="134" xr:uid="{5718AA5F-9D75-4917-B633-C1C1AFDB0C8B}"/>
    <cellStyle name="Normal 10 2 2 2 3 4 2" xfId="3757" xr:uid="{B4B45F01-8994-443C-B0EB-D01360903951}"/>
    <cellStyle name="Normal 10 2 2 2 3 5" xfId="135" xr:uid="{1B193115-AC4F-4BC7-8EC7-0A444D8A6D87}"/>
    <cellStyle name="Normal 10 2 2 2 4" xfId="136" xr:uid="{97E68EC5-6EAA-40FE-BDBB-E75E871B3A13}"/>
    <cellStyle name="Normal 10 2 2 2 4 2" xfId="137" xr:uid="{CABE7885-B7EA-4EF3-A8CC-14A215F8042C}"/>
    <cellStyle name="Normal 10 2 2 2 4 2 2" xfId="3758" xr:uid="{24E6F642-154D-4A8B-80B3-A5F7B58D890C}"/>
    <cellStyle name="Normal 10 2 2 2 4 2 2 2" xfId="3759" xr:uid="{B93E9751-E0C1-4A90-B1C2-A0035676F430}"/>
    <cellStyle name="Normal 10 2 2 2 4 2 3" xfId="3760" xr:uid="{7AF07971-D0F9-422E-B131-60435A099068}"/>
    <cellStyle name="Normal 10 2 2 2 4 3" xfId="138" xr:uid="{DF6D978C-C6EB-40C6-97A6-38C0AB63F085}"/>
    <cellStyle name="Normal 10 2 2 2 4 3 2" xfId="3761" xr:uid="{1942C971-47F9-45D5-B0D8-A2F640439069}"/>
    <cellStyle name="Normal 10 2 2 2 4 4" xfId="139" xr:uid="{E81B2368-D49A-401A-96DA-EA0E4AA503C0}"/>
    <cellStyle name="Normal 10 2 2 2 5" xfId="140" xr:uid="{0FCBD21E-DD58-4752-A088-F659C74D89CD}"/>
    <cellStyle name="Normal 10 2 2 2 5 2" xfId="141" xr:uid="{477F41C3-383D-406A-8D8B-B6B5AC797B30}"/>
    <cellStyle name="Normal 10 2 2 2 5 2 2" xfId="3762" xr:uid="{BE276F1B-8CAA-48FF-A4D6-DC96845D15C4}"/>
    <cellStyle name="Normal 10 2 2 2 5 3" xfId="142" xr:uid="{03209F80-11C5-45EE-9A2D-97CB340DD57B}"/>
    <cellStyle name="Normal 10 2 2 2 5 4" xfId="143" xr:uid="{8259C239-FE2F-4277-A18A-BC40A66AE100}"/>
    <cellStyle name="Normal 10 2 2 2 6" xfId="144" xr:uid="{DA1398D1-42CE-46D3-98CD-3B9F52607629}"/>
    <cellStyle name="Normal 10 2 2 2 6 2" xfId="3763" xr:uid="{971C188B-4505-4D72-B162-543F764ED20A}"/>
    <cellStyle name="Normal 10 2 2 2 7" xfId="145" xr:uid="{BA78237B-1213-4368-9863-64F87FCE6DD9}"/>
    <cellStyle name="Normal 10 2 2 2 8" xfId="146" xr:uid="{1C2FECBF-FAF1-422C-A99D-BEDF436D0EC8}"/>
    <cellStyle name="Normal 10 2 2 3" xfId="147" xr:uid="{3648E3B0-E51C-4FB7-97BA-3133300C0D89}"/>
    <cellStyle name="Normal 10 2 2 3 2" xfId="148" xr:uid="{A297EF67-05EE-4197-B7F5-2274680DC987}"/>
    <cellStyle name="Normal 10 2 2 3 2 2" xfId="149" xr:uid="{8F498454-3ADD-4FBF-95A6-1AEE79E7AA8B}"/>
    <cellStyle name="Normal 10 2 2 3 2 2 2" xfId="3764" xr:uid="{17D15DE7-64DB-4A32-86C0-2C65124510E0}"/>
    <cellStyle name="Normal 10 2 2 3 2 2 2 2" xfId="3765" xr:uid="{7E903883-6943-4EDE-B576-C56C326944E5}"/>
    <cellStyle name="Normal 10 2 2 3 2 2 3" xfId="3766" xr:uid="{5CDF374E-0B2C-4382-801F-F7498FE7DE43}"/>
    <cellStyle name="Normal 10 2 2 3 2 3" xfId="150" xr:uid="{7A54E74C-95DB-407C-8199-D087723EEF45}"/>
    <cellStyle name="Normal 10 2 2 3 2 3 2" xfId="3767" xr:uid="{82197321-89B9-4F79-977A-F5CF61AAE6A4}"/>
    <cellStyle name="Normal 10 2 2 3 2 4" xfId="151" xr:uid="{52C9F1F2-4186-4B98-919D-113952E265D5}"/>
    <cellStyle name="Normal 10 2 2 3 3" xfId="152" xr:uid="{288AC1D0-C406-467F-AF63-0C6FA639626B}"/>
    <cellStyle name="Normal 10 2 2 3 3 2" xfId="153" xr:uid="{B138E7B9-799E-4BD8-8787-ADE6E5B7A2FA}"/>
    <cellStyle name="Normal 10 2 2 3 3 2 2" xfId="3768" xr:uid="{97C3536B-83FE-4190-806A-FFAF6881E960}"/>
    <cellStyle name="Normal 10 2 2 3 3 3" xfId="154" xr:uid="{31104927-1468-4598-84BF-BBBE39578BB2}"/>
    <cellStyle name="Normal 10 2 2 3 3 4" xfId="155" xr:uid="{A0E24E18-907C-4E0C-A329-648C593CF6CA}"/>
    <cellStyle name="Normal 10 2 2 3 4" xfId="156" xr:uid="{AB69E7F8-7371-40F4-A775-E9448ED2EA8C}"/>
    <cellStyle name="Normal 10 2 2 3 4 2" xfId="3769" xr:uid="{A968809C-E82C-422B-B41C-A4ABC1B21F3F}"/>
    <cellStyle name="Normal 10 2 2 3 5" xfId="157" xr:uid="{6756F053-0DE9-4CEA-AA43-26CF9110903A}"/>
    <cellStyle name="Normal 10 2 2 3 6" xfId="158" xr:uid="{AE4A0659-EEF4-419E-B4FD-DE6A4D8C474D}"/>
    <cellStyle name="Normal 10 2 2 4" xfId="159" xr:uid="{71566951-9A06-479B-9AAD-D9BF9D4FF66D}"/>
    <cellStyle name="Normal 10 2 2 4 2" xfId="160" xr:uid="{EF58978D-5656-40C8-B0EC-CBCE1444AF63}"/>
    <cellStyle name="Normal 10 2 2 4 2 2" xfId="161" xr:uid="{DA6CAD0D-0314-4091-8FD8-8E07AA1F5994}"/>
    <cellStyle name="Normal 10 2 2 4 2 2 2" xfId="3770" xr:uid="{C942D305-7601-4DF4-9ED4-ADD4DEED8657}"/>
    <cellStyle name="Normal 10 2 2 4 2 2 2 2" xfId="3771" xr:uid="{BE30F10D-5F20-45EE-A3DA-F1338DFCD45C}"/>
    <cellStyle name="Normal 10 2 2 4 2 2 3" xfId="3772" xr:uid="{95B65038-A7C9-4450-A317-F2E44962635E}"/>
    <cellStyle name="Normal 10 2 2 4 2 3" xfId="162" xr:uid="{6C486A0B-D17A-4020-B614-62704F217D98}"/>
    <cellStyle name="Normal 10 2 2 4 2 3 2" xfId="3773" xr:uid="{FD212CFF-B73F-4260-8AF8-614435C0992E}"/>
    <cellStyle name="Normal 10 2 2 4 2 4" xfId="163" xr:uid="{27DD7347-7E35-4444-A2F6-F837B6A45923}"/>
    <cellStyle name="Normal 10 2 2 4 3" xfId="164" xr:uid="{3CEE0A67-20C8-4C31-B0A5-E1DD07DCEEE4}"/>
    <cellStyle name="Normal 10 2 2 4 3 2" xfId="3774" xr:uid="{FD7FD1E4-DBFD-4641-B203-20678E9D4F1B}"/>
    <cellStyle name="Normal 10 2 2 4 3 2 2" xfId="3775" xr:uid="{95F21352-101E-491D-BD46-469112E2814A}"/>
    <cellStyle name="Normal 10 2 2 4 3 3" xfId="3776" xr:uid="{F4BD74A2-2955-4512-96C6-5D4BB55526F7}"/>
    <cellStyle name="Normal 10 2 2 4 4" xfId="165" xr:uid="{BC52941C-800C-4C89-8BA7-7A1D7C717995}"/>
    <cellStyle name="Normal 10 2 2 4 4 2" xfId="3777" xr:uid="{1A4E751F-D943-4BE9-990B-089F4E164E57}"/>
    <cellStyle name="Normal 10 2 2 4 5" xfId="166" xr:uid="{7F158680-1255-4C29-A633-EFFF1C034752}"/>
    <cellStyle name="Normal 10 2 2 5" xfId="167" xr:uid="{6AFE3A4F-CB43-4032-9DA0-CE72C9B94568}"/>
    <cellStyle name="Normal 10 2 2 5 2" xfId="168" xr:uid="{E1BA2F8E-6A3E-4274-BCFC-4E7AF59D159D}"/>
    <cellStyle name="Normal 10 2 2 5 2 2" xfId="3778" xr:uid="{4D28B0E5-32E9-4FCF-B8CB-38B4658AFAF9}"/>
    <cellStyle name="Normal 10 2 2 5 2 2 2" xfId="3779" xr:uid="{A51E3B5E-3BA9-48C0-809A-24E4F72D81B4}"/>
    <cellStyle name="Normal 10 2 2 5 2 3" xfId="3780" xr:uid="{8FB59253-8C7B-4665-A9FB-DBEFE18D49DF}"/>
    <cellStyle name="Normal 10 2 2 5 3" xfId="169" xr:uid="{74815721-8FCB-4B93-A6B6-9FE815550869}"/>
    <cellStyle name="Normal 10 2 2 5 3 2" xfId="3781" xr:uid="{7AC65373-7B66-4DF2-A40C-85E28BBB4235}"/>
    <cellStyle name="Normal 10 2 2 5 4" xfId="170" xr:uid="{B608CD7C-79D6-4848-BE05-228A31F694FB}"/>
    <cellStyle name="Normal 10 2 2 6" xfId="171" xr:uid="{6F6A33E0-DA41-47E8-87DA-A7E81A6ABDC2}"/>
    <cellStyle name="Normal 10 2 2 6 2" xfId="172" xr:uid="{E214B406-6891-4FB2-BCBA-78E06FBE8E9C}"/>
    <cellStyle name="Normal 10 2 2 6 2 2" xfId="3782" xr:uid="{45B95949-2929-40D1-9E46-A5DF13AE3BDD}"/>
    <cellStyle name="Normal 10 2 2 6 2 3" xfId="4310" xr:uid="{EBF80F31-3F65-4911-B8B0-428B1852ECE1}"/>
    <cellStyle name="Normal 10 2 2 6 3" xfId="173" xr:uid="{50202032-D3DF-46BF-AA2E-E7557A609BCD}"/>
    <cellStyle name="Normal 10 2 2 6 4" xfId="174" xr:uid="{EE115478-5432-4659-BC2C-7E7D75419F67}"/>
    <cellStyle name="Normal 10 2 2 6 4 2" xfId="4813" xr:uid="{901E2D0A-AA26-4C52-8A10-C31F065861ED}"/>
    <cellStyle name="Normal 10 2 2 6 4 3" xfId="4879" xr:uid="{DF992122-BD0F-487F-9448-38F7F9B053DC}"/>
    <cellStyle name="Normal 10 2 2 6 4 4" xfId="4851" xr:uid="{17515F74-D02C-4CF5-9DF2-A2A7F8121F5B}"/>
    <cellStyle name="Normal 10 2 2 7" xfId="175" xr:uid="{C2ACADE7-FD19-439A-B767-BEE68C2ABBB7}"/>
    <cellStyle name="Normal 10 2 2 7 2" xfId="3783" xr:uid="{FDDB2C31-A948-4F19-943C-A4B0BA125BBD}"/>
    <cellStyle name="Normal 10 2 2 8" xfId="176" xr:uid="{787035EA-B11B-4FB3-87FE-CD9AF630F898}"/>
    <cellStyle name="Normal 10 2 2 9" xfId="177" xr:uid="{39A9EA58-40A4-4B36-8EF4-30E196492358}"/>
    <cellStyle name="Normal 10 2 3" xfId="178" xr:uid="{C31401B6-EDFD-4FB7-8D29-97DCC4BDF52A}"/>
    <cellStyle name="Normal 10 2 3 2" xfId="179" xr:uid="{13E494DA-A4D7-453F-AAC3-ADBD62982B92}"/>
    <cellStyle name="Normal 10 2 3 2 2" xfId="180" xr:uid="{909A4A81-4E3E-4460-B24E-B91F48CEA52C}"/>
    <cellStyle name="Normal 10 2 3 2 2 2" xfId="181" xr:uid="{FD989611-598F-4013-8582-E1C111B6EA64}"/>
    <cellStyle name="Normal 10 2 3 2 2 2 2" xfId="3784" xr:uid="{E5CDEDCD-F739-4EEA-85D9-FBC4FC068129}"/>
    <cellStyle name="Normal 10 2 3 2 2 2 2 2" xfId="3785" xr:uid="{EE1304F6-74E9-4B0F-8D54-207CF8E0E375}"/>
    <cellStyle name="Normal 10 2 3 2 2 2 3" xfId="3786" xr:uid="{6ED0FA18-EDF6-41D7-9657-AE9D6BE83E97}"/>
    <cellStyle name="Normal 10 2 3 2 2 3" xfId="182" xr:uid="{E4C110F8-D0EE-494F-87DE-22B41ECCDEBE}"/>
    <cellStyle name="Normal 10 2 3 2 2 3 2" xfId="3787" xr:uid="{237547F6-97B0-4C00-A803-06482B077904}"/>
    <cellStyle name="Normal 10 2 3 2 2 4" xfId="183" xr:uid="{6542435B-8810-447B-BEF4-F0A268A19F9C}"/>
    <cellStyle name="Normal 10 2 3 2 3" xfId="184" xr:uid="{9FB98ADE-934F-4ED1-A75C-E45F0CA9ECFF}"/>
    <cellStyle name="Normal 10 2 3 2 3 2" xfId="185" xr:uid="{E351C333-8272-4EA6-AA89-9895E98EDE39}"/>
    <cellStyle name="Normal 10 2 3 2 3 2 2" xfId="3788" xr:uid="{E284366E-B3D8-47E0-8006-6324CA6F5353}"/>
    <cellStyle name="Normal 10 2 3 2 3 3" xfId="186" xr:uid="{B3B32B6F-928D-401B-B370-F8526FA57DF1}"/>
    <cellStyle name="Normal 10 2 3 2 3 4" xfId="187" xr:uid="{E1210DD9-F22C-4B66-9F45-73C1F349361B}"/>
    <cellStyle name="Normal 10 2 3 2 4" xfId="188" xr:uid="{2CCCA9C8-5594-47A4-8004-F20F15B06FE4}"/>
    <cellStyle name="Normal 10 2 3 2 4 2" xfId="3789" xr:uid="{208E04E0-2242-4EBC-9F37-F4B17E5FA27E}"/>
    <cellStyle name="Normal 10 2 3 2 5" xfId="189" xr:uid="{D5F2FBDB-0B97-4B1B-8208-AACCA6E3A240}"/>
    <cellStyle name="Normal 10 2 3 2 6" xfId="190" xr:uid="{10E1C3E6-ECD8-4DAD-8E6B-9F62A79FF9FF}"/>
    <cellStyle name="Normal 10 2 3 3" xfId="191" xr:uid="{7AD15402-8068-494C-932F-8C990249EDC2}"/>
    <cellStyle name="Normal 10 2 3 3 2" xfId="192" xr:uid="{8160B72E-EAB7-4928-A6D4-8390E3D4A502}"/>
    <cellStyle name="Normal 10 2 3 3 2 2" xfId="193" xr:uid="{2957174A-828F-4159-A318-2BF7A038791A}"/>
    <cellStyle name="Normal 10 2 3 3 2 2 2" xfId="3790" xr:uid="{0D9413ED-D24C-4B01-A863-E6769C389C5C}"/>
    <cellStyle name="Normal 10 2 3 3 2 2 2 2" xfId="3791" xr:uid="{892255C8-E0C8-4813-9333-1870590A552F}"/>
    <cellStyle name="Normal 10 2 3 3 2 2 3" xfId="3792" xr:uid="{6CB0568B-9060-4259-A77C-A03328EE2227}"/>
    <cellStyle name="Normal 10 2 3 3 2 3" xfId="194" xr:uid="{77F26619-0513-4B0B-B096-825508884BA8}"/>
    <cellStyle name="Normal 10 2 3 3 2 3 2" xfId="3793" xr:uid="{A7B3154A-2F61-449C-87E1-B6C69B79264E}"/>
    <cellStyle name="Normal 10 2 3 3 2 4" xfId="195" xr:uid="{B47E0C57-2196-4DBA-A331-8A204150E52E}"/>
    <cellStyle name="Normal 10 2 3 3 3" xfId="196" xr:uid="{93D6A8F9-AE7F-48E6-9C8B-EDFC1385EF05}"/>
    <cellStyle name="Normal 10 2 3 3 3 2" xfId="3794" xr:uid="{1E53C9C7-3C6A-4417-BECF-88092BCCF7B3}"/>
    <cellStyle name="Normal 10 2 3 3 3 2 2" xfId="3795" xr:uid="{6EB4D55F-DD29-4B1B-8B5F-D50D5E3D60FC}"/>
    <cellStyle name="Normal 10 2 3 3 3 3" xfId="3796" xr:uid="{251A5306-0A49-47C5-ACC7-57E9CD58291A}"/>
    <cellStyle name="Normal 10 2 3 3 4" xfId="197" xr:uid="{AE10261C-61A0-4AE9-92A8-CAF38357ADA3}"/>
    <cellStyle name="Normal 10 2 3 3 4 2" xfId="3797" xr:uid="{E783D957-6EAE-448E-ACC6-0D13CFD7740D}"/>
    <cellStyle name="Normal 10 2 3 3 5" xfId="198" xr:uid="{BF735671-37B5-4590-ACC6-CE18D53C54B9}"/>
    <cellStyle name="Normal 10 2 3 4" xfId="199" xr:uid="{83172AA9-CB20-4FAB-BFF4-547FF0A15C37}"/>
    <cellStyle name="Normal 10 2 3 4 2" xfId="200" xr:uid="{D1B9CB4B-D1A2-4381-BF42-3B9AEE20160C}"/>
    <cellStyle name="Normal 10 2 3 4 2 2" xfId="3798" xr:uid="{12771AD4-68B1-46FE-A088-E37A4B41EEFA}"/>
    <cellStyle name="Normal 10 2 3 4 2 2 2" xfId="3799" xr:uid="{79608141-449C-4ECD-9B57-1CBE28E6A794}"/>
    <cellStyle name="Normal 10 2 3 4 2 3" xfId="3800" xr:uid="{78C2C660-DD13-4ECC-85B5-415AB07CDCE3}"/>
    <cellStyle name="Normal 10 2 3 4 3" xfId="201" xr:uid="{ED32AB41-952D-415E-82B6-C3DED7025752}"/>
    <cellStyle name="Normal 10 2 3 4 3 2" xfId="3801" xr:uid="{A04F697F-5FCC-489F-A58D-650A91F0C2BB}"/>
    <cellStyle name="Normal 10 2 3 4 4" xfId="202" xr:uid="{BA3B5D4A-7CD3-480D-A3AF-FC9BF3962E39}"/>
    <cellStyle name="Normal 10 2 3 5" xfId="203" xr:uid="{B0FD80AF-4253-41EF-88FF-7C5B3079F1CD}"/>
    <cellStyle name="Normal 10 2 3 5 2" xfId="204" xr:uid="{ED8C3B81-8E9C-4845-B6D8-FF2F91DF5AAA}"/>
    <cellStyle name="Normal 10 2 3 5 2 2" xfId="3802" xr:uid="{37D81A97-2F61-4103-963B-A7F5BB6944CC}"/>
    <cellStyle name="Normal 10 2 3 5 2 3" xfId="4311" xr:uid="{46000A37-0AB9-4027-8536-A06103793218}"/>
    <cellStyle name="Normal 10 2 3 5 2 3 2" xfId="4585" xr:uid="{CC73850B-0395-42FD-80A9-712F1B089D39}"/>
    <cellStyle name="Normal 10 2 3 5 3" xfId="205" xr:uid="{3A228DC4-B89A-48D6-B459-46EE52AF0631}"/>
    <cellStyle name="Normal 10 2 3 5 4" xfId="206" xr:uid="{1776F8C0-C729-4F21-95D6-EDBD91FC9F20}"/>
    <cellStyle name="Normal 10 2 3 5 4 2" xfId="4814" xr:uid="{68FCDBF7-562B-40B6-A715-7C7CBD00A60D}"/>
    <cellStyle name="Normal 10 2 3 5 4 3" xfId="4880" xr:uid="{A25E7FDA-9036-45F9-92D0-3FA8446CB6E9}"/>
    <cellStyle name="Normal 10 2 3 5 4 4" xfId="4852" xr:uid="{65C8342D-7DA7-4D4E-AC76-9EA2F1EE9F7C}"/>
    <cellStyle name="Normal 10 2 3 6" xfId="207" xr:uid="{D90D961F-EE81-4ADD-87BE-778F8DEB619C}"/>
    <cellStyle name="Normal 10 2 3 6 2" xfId="3803" xr:uid="{8EE35532-C776-45D2-984D-6FD385BDB4F5}"/>
    <cellStyle name="Normal 10 2 3 7" xfId="208" xr:uid="{0098E36D-6C82-4ABC-98D2-6DBFE1A3984B}"/>
    <cellStyle name="Normal 10 2 3 8" xfId="209" xr:uid="{32E3A8B4-19F1-42FF-98A5-EC7CDCBF92BA}"/>
    <cellStyle name="Normal 10 2 4" xfId="210" xr:uid="{2D28E701-94D1-4385-A285-C3609AFDB827}"/>
    <cellStyle name="Normal 10 2 4 2" xfId="211" xr:uid="{19C6B374-A6DD-449E-B810-519D52944077}"/>
    <cellStyle name="Normal 10 2 4 2 2" xfId="212" xr:uid="{5536CBD7-389C-43BE-92A9-925A61FA2918}"/>
    <cellStyle name="Normal 10 2 4 2 2 2" xfId="213" xr:uid="{0078F170-68FF-4A2B-ACD0-59204CD8E6DA}"/>
    <cellStyle name="Normal 10 2 4 2 2 2 2" xfId="3804" xr:uid="{9001A051-E510-4D5E-AECB-244DDB4D6617}"/>
    <cellStyle name="Normal 10 2 4 2 2 3" xfId="214" xr:uid="{52486CDE-0A25-4566-85A6-9C4DC800A774}"/>
    <cellStyle name="Normal 10 2 4 2 2 4" xfId="215" xr:uid="{DB4F5277-181E-48A5-B194-B00F75B3F42F}"/>
    <cellStyle name="Normal 10 2 4 2 3" xfId="216" xr:uid="{C4766FE3-9DD6-42FC-A06B-71C76C3427D3}"/>
    <cellStyle name="Normal 10 2 4 2 3 2" xfId="3805" xr:uid="{8E896AE4-CF52-4FB7-A7E9-C970255C8281}"/>
    <cellStyle name="Normal 10 2 4 2 4" xfId="217" xr:uid="{D9FE6E1B-7CC5-4FDF-B6FB-15B80680058C}"/>
    <cellStyle name="Normal 10 2 4 2 5" xfId="218" xr:uid="{20E47DA9-EF61-4154-A3E2-A4CCCF6212EB}"/>
    <cellStyle name="Normal 10 2 4 3" xfId="219" xr:uid="{FBFB8C7B-3AF1-4B99-95BC-7E72C66387D6}"/>
    <cellStyle name="Normal 10 2 4 3 2" xfId="220" xr:uid="{BBF1F8AD-B63F-40C6-915D-AE186A14B8F3}"/>
    <cellStyle name="Normal 10 2 4 3 2 2" xfId="3806" xr:uid="{3EEC02C1-99B9-493C-9388-56CCDCAB2C48}"/>
    <cellStyle name="Normal 10 2 4 3 3" xfId="221" xr:uid="{9AE47DBC-802F-48D0-9FCE-93092CD693DC}"/>
    <cellStyle name="Normal 10 2 4 3 4" xfId="222" xr:uid="{41E70DF5-9BA6-45DF-A282-A1D7F0754EB7}"/>
    <cellStyle name="Normal 10 2 4 4" xfId="223" xr:uid="{9EE7CBD2-32C9-4E46-95EC-A3E0ED4C496C}"/>
    <cellStyle name="Normal 10 2 4 4 2" xfId="224" xr:uid="{D1FD1770-49BC-4460-B5D7-03729988A0B7}"/>
    <cellStyle name="Normal 10 2 4 4 3" xfId="225" xr:uid="{54CE4256-5FB9-4CA0-AA46-750A6CEB128B}"/>
    <cellStyle name="Normal 10 2 4 4 4" xfId="226" xr:uid="{0B6A352A-AD72-43E5-8F09-F7526A9DFDAB}"/>
    <cellStyle name="Normal 10 2 4 5" xfId="227" xr:uid="{A22F4204-89ED-49AD-8089-42890D4A5F01}"/>
    <cellStyle name="Normal 10 2 4 6" xfId="228" xr:uid="{FC168E9E-55BA-49BA-93F6-1FC2F89FAFC9}"/>
    <cellStyle name="Normal 10 2 4 7" xfId="229" xr:uid="{BE508CD5-3D8D-4126-9596-9FD20C5CF0D3}"/>
    <cellStyle name="Normal 10 2 5" xfId="230" xr:uid="{405C7B42-DA36-4DD9-97B8-8752DA3095EC}"/>
    <cellStyle name="Normal 10 2 5 2" xfId="231" xr:uid="{396759D3-64A8-4FCB-BCFC-84EE3D77CC7E}"/>
    <cellStyle name="Normal 10 2 5 2 2" xfId="232" xr:uid="{8207DBE8-D57D-4515-AA0E-B1F7FECCCC4B}"/>
    <cellStyle name="Normal 10 2 5 2 2 2" xfId="3807" xr:uid="{9C02DD66-882E-42ED-B35B-BC4DA1CD927F}"/>
    <cellStyle name="Normal 10 2 5 2 2 2 2" xfId="3808" xr:uid="{125D56A5-F83F-4B6C-BF12-F76A94FD7F9D}"/>
    <cellStyle name="Normal 10 2 5 2 2 3" xfId="3809" xr:uid="{B7F5C074-18F9-4934-A971-6A525281E36D}"/>
    <cellStyle name="Normal 10 2 5 2 3" xfId="233" xr:uid="{4ECEF44E-FD05-4BDF-BCDE-EE274E1ED357}"/>
    <cellStyle name="Normal 10 2 5 2 3 2" xfId="3810" xr:uid="{21CE2BF4-1EE3-48FF-99F6-1BE63C39118B}"/>
    <cellStyle name="Normal 10 2 5 2 4" xfId="234" xr:uid="{71CFB7CA-9AD3-46D4-844F-9431F5641CF3}"/>
    <cellStyle name="Normal 10 2 5 3" xfId="235" xr:uid="{84853BDE-F92E-461D-A6E2-2E9DE3B444DA}"/>
    <cellStyle name="Normal 10 2 5 3 2" xfId="236" xr:uid="{ACADAC9F-559E-4135-947B-D33FB248AD3D}"/>
    <cellStyle name="Normal 10 2 5 3 2 2" xfId="3811" xr:uid="{9B8E1FD3-6EA8-4C06-AC1C-F90165D06BB8}"/>
    <cellStyle name="Normal 10 2 5 3 3" xfId="237" xr:uid="{6E63C5EF-EF19-470C-9814-16E729F79975}"/>
    <cellStyle name="Normal 10 2 5 3 4" xfId="238" xr:uid="{5955DACA-9E05-4413-8326-D21F23D19F89}"/>
    <cellStyle name="Normal 10 2 5 4" xfId="239" xr:uid="{141BA448-3884-4598-B37C-2934D51E7650}"/>
    <cellStyle name="Normal 10 2 5 4 2" xfId="3812" xr:uid="{88461D51-91E2-4A0F-A021-81F362021551}"/>
    <cellStyle name="Normal 10 2 5 5" xfId="240" xr:uid="{9DBD8369-AC3F-4126-B7E3-86C37A171D06}"/>
    <cellStyle name="Normal 10 2 5 6" xfId="241" xr:uid="{9DF1CE08-E22A-459F-BD04-3081B54D42E5}"/>
    <cellStyle name="Normal 10 2 6" xfId="242" xr:uid="{F2E65CF8-3BA1-4339-923C-F0FC1CB1FF13}"/>
    <cellStyle name="Normal 10 2 6 2" xfId="243" xr:uid="{CCC26160-6DC6-4F0E-9BDB-AE37E2198C1C}"/>
    <cellStyle name="Normal 10 2 6 2 2" xfId="244" xr:uid="{A122FE1E-37FC-4E0E-B2D6-24D6B669C718}"/>
    <cellStyle name="Normal 10 2 6 2 2 2" xfId="3813" xr:uid="{B1F0B864-3B4A-4293-B514-DAA6A1C9CD1F}"/>
    <cellStyle name="Normal 10 2 6 2 3" xfId="245" xr:uid="{E8B81C0E-F3BF-468F-95BE-D0786C802C10}"/>
    <cellStyle name="Normal 10 2 6 2 4" xfId="246" xr:uid="{AB0754C6-8DA3-4257-B63D-CF5874C68990}"/>
    <cellStyle name="Normal 10 2 6 3" xfId="247" xr:uid="{013D0707-9A06-4BE3-8C8B-45EC9C502A73}"/>
    <cellStyle name="Normal 10 2 6 3 2" xfId="3814" xr:uid="{DCA42A10-E439-4152-8F31-2DA9ADBE3191}"/>
    <cellStyle name="Normal 10 2 6 4" xfId="248" xr:uid="{24E76FE0-2634-4044-AA1D-21DD329463A4}"/>
    <cellStyle name="Normal 10 2 6 5" xfId="249" xr:uid="{E8CFBE49-D653-4208-BFAF-1FC9122A1EE0}"/>
    <cellStyle name="Normal 10 2 7" xfId="250" xr:uid="{744BB244-C286-48B3-984C-A92FB7A59952}"/>
    <cellStyle name="Normal 10 2 7 2" xfId="251" xr:uid="{1460ACB1-057E-4633-B238-B0ECC1241306}"/>
    <cellStyle name="Normal 10 2 7 2 2" xfId="3815" xr:uid="{FE5CA8B5-3249-4F16-A80F-E49FE5E47D8F}"/>
    <cellStyle name="Normal 10 2 7 2 3" xfId="4309" xr:uid="{41D7808D-719E-46A6-9A5A-1445DEC61BD2}"/>
    <cellStyle name="Normal 10 2 7 2 3 2" xfId="4584" xr:uid="{D2E6C61E-3ED3-4CF4-B927-E8DCBDEA18BB}"/>
    <cellStyle name="Normal 10 2 7 3" xfId="252" xr:uid="{F2CEFD82-99A1-4165-B121-0C1524622A06}"/>
    <cellStyle name="Normal 10 2 7 4" xfId="253" xr:uid="{C24A4E2B-F641-45B3-8032-B56F91920DFA}"/>
    <cellStyle name="Normal 10 2 7 4 2" xfId="4812" xr:uid="{C3FBCE38-998F-4E21-ACDA-D94E60922593}"/>
    <cellStyle name="Normal 10 2 7 4 3" xfId="4881" xr:uid="{B421CABD-DECD-4D82-9D70-D5BB7C37E41F}"/>
    <cellStyle name="Normal 10 2 7 4 4" xfId="4850" xr:uid="{F164AE3C-0A9F-46A4-BBCD-A6D362D6DB91}"/>
    <cellStyle name="Normal 10 2 8" xfId="254" xr:uid="{7012DE20-212D-4ECC-9444-628AA00D9FE6}"/>
    <cellStyle name="Normal 10 2 8 2" xfId="255" xr:uid="{BE24358F-E135-4E60-8DE8-532A694A07CB}"/>
    <cellStyle name="Normal 10 2 8 3" xfId="256" xr:uid="{E26EA51F-AB75-4437-BE2D-7D730425DD82}"/>
    <cellStyle name="Normal 10 2 8 4" xfId="257" xr:uid="{E8D858B5-C499-4CBE-A2D5-2527D7A8277A}"/>
    <cellStyle name="Normal 10 2 9" xfId="258" xr:uid="{13287A56-2F9F-476B-99EE-DC32D6605600}"/>
    <cellStyle name="Normal 10 3" xfId="259" xr:uid="{A646EBF8-5B79-450B-8193-8C62A500EA3B}"/>
    <cellStyle name="Normal 10 3 10" xfId="260" xr:uid="{AACA02B2-D5BA-4744-AE82-3FAE9795E513}"/>
    <cellStyle name="Normal 10 3 11" xfId="261" xr:uid="{C765D462-600E-4AA5-AD09-72F368DED78C}"/>
    <cellStyle name="Normal 10 3 2" xfId="262" xr:uid="{7FC68980-6D37-4FEE-A8D2-A6207A0F9B0B}"/>
    <cellStyle name="Normal 10 3 2 2" xfId="263" xr:uid="{21DE310D-361A-468C-B2D1-A4C0943D2D90}"/>
    <cellStyle name="Normal 10 3 2 2 2" xfId="264" xr:uid="{3E118613-3AAB-4804-ACF4-4C0E7CC1A22B}"/>
    <cellStyle name="Normal 10 3 2 2 2 2" xfId="265" xr:uid="{D20A5F59-CBBD-47FA-A4CE-02656652BF9D}"/>
    <cellStyle name="Normal 10 3 2 2 2 2 2" xfId="266" xr:uid="{C060CEA0-DA95-46AE-9943-B276D51CBD5E}"/>
    <cellStyle name="Normal 10 3 2 2 2 2 2 2" xfId="3816" xr:uid="{90D05352-CF58-4715-AE79-15680B904E56}"/>
    <cellStyle name="Normal 10 3 2 2 2 2 3" xfId="267" xr:uid="{CAE37716-0CAA-4DAB-8E15-3F2DF756881D}"/>
    <cellStyle name="Normal 10 3 2 2 2 2 4" xfId="268" xr:uid="{7A8A0D66-513C-4CFA-BDE3-DF92F985FBA7}"/>
    <cellStyle name="Normal 10 3 2 2 2 3" xfId="269" xr:uid="{37139D65-AB2B-4FDD-A6B7-FE11FD326005}"/>
    <cellStyle name="Normal 10 3 2 2 2 3 2" xfId="270" xr:uid="{58AD170C-D5DE-490B-B89D-7364EFBD86E9}"/>
    <cellStyle name="Normal 10 3 2 2 2 3 3" xfId="271" xr:uid="{16468127-D1DD-431E-9BD5-D3A2A16F0642}"/>
    <cellStyle name="Normal 10 3 2 2 2 3 4" xfId="272" xr:uid="{4AE04433-9D17-4FAD-B07E-2DD813BBCA1E}"/>
    <cellStyle name="Normal 10 3 2 2 2 4" xfId="273" xr:uid="{CD6F427E-4913-4503-93BC-105E439031BD}"/>
    <cellStyle name="Normal 10 3 2 2 2 5" xfId="274" xr:uid="{2EE5B04B-99D7-4699-93E9-B49525061CD7}"/>
    <cellStyle name="Normal 10 3 2 2 2 6" xfId="275" xr:uid="{216E6FA7-296E-432F-A673-D760D33A73D1}"/>
    <cellStyle name="Normal 10 3 2 2 3" xfId="276" xr:uid="{E4334327-108D-4767-AFD6-B4FFE8D99BF2}"/>
    <cellStyle name="Normal 10 3 2 2 3 2" xfId="277" xr:uid="{AE781535-2BFB-4A4A-A8D4-9F8B275AE680}"/>
    <cellStyle name="Normal 10 3 2 2 3 2 2" xfId="278" xr:uid="{E22B7596-B974-43D0-94CA-EF9E5BF52958}"/>
    <cellStyle name="Normal 10 3 2 2 3 2 3" xfId="279" xr:uid="{58F30F4B-CCC9-4F9D-A818-1F1CDA413642}"/>
    <cellStyle name="Normal 10 3 2 2 3 2 4" xfId="280" xr:uid="{2E95F126-A0A8-4681-ABE2-DE91B251E6AE}"/>
    <cellStyle name="Normal 10 3 2 2 3 3" xfId="281" xr:uid="{9FF9A2A7-A8F1-4BB7-A4F5-7BA3A786BE90}"/>
    <cellStyle name="Normal 10 3 2 2 3 4" xfId="282" xr:uid="{C7872BED-2D71-4456-87F8-3BF274C06994}"/>
    <cellStyle name="Normal 10 3 2 2 3 5" xfId="283" xr:uid="{7ECC1593-305C-4DC1-8426-8BAC178FAF4E}"/>
    <cellStyle name="Normal 10 3 2 2 4" xfId="284" xr:uid="{0948ECB3-9BD6-420D-80AF-6584C426BBE4}"/>
    <cellStyle name="Normal 10 3 2 2 4 2" xfId="285" xr:uid="{93344AD1-0E5E-4823-813A-015E5589BFD4}"/>
    <cellStyle name="Normal 10 3 2 2 4 3" xfId="286" xr:uid="{E0A70BC2-1CBC-4BA4-8652-197504780AD2}"/>
    <cellStyle name="Normal 10 3 2 2 4 4" xfId="287" xr:uid="{9CC9EE2C-DDE8-43D3-B05B-8A6F1895F154}"/>
    <cellStyle name="Normal 10 3 2 2 5" xfId="288" xr:uid="{0F86A2F3-5FB0-4172-94D5-FCEBBD900E78}"/>
    <cellStyle name="Normal 10 3 2 2 5 2" xfId="289" xr:uid="{D6CFCB72-4E9A-41F9-83E8-47B529744AD4}"/>
    <cellStyle name="Normal 10 3 2 2 5 3" xfId="290" xr:uid="{F1AD3575-8BAA-495B-ACA4-EDE50C2EDDEC}"/>
    <cellStyle name="Normal 10 3 2 2 5 4" xfId="291" xr:uid="{BDDBD05E-9D9C-4FE7-8AF4-C4195CFBDD8A}"/>
    <cellStyle name="Normal 10 3 2 2 6" xfId="292" xr:uid="{684412D4-066F-48F6-931C-7623804230B1}"/>
    <cellStyle name="Normal 10 3 2 2 7" xfId="293" xr:uid="{C20857CD-16F0-48D4-B0F6-EB5DEA60A121}"/>
    <cellStyle name="Normal 10 3 2 2 8" xfId="294" xr:uid="{E6FB8C4F-DF8F-4512-9759-535756325B40}"/>
    <cellStyle name="Normal 10 3 2 3" xfId="295" xr:uid="{CF0A8C33-9E0B-44B5-BC6D-31AA73D938EA}"/>
    <cellStyle name="Normal 10 3 2 3 2" xfId="296" xr:uid="{792ECCB2-65A2-465A-A745-6A72C3158E7E}"/>
    <cellStyle name="Normal 10 3 2 3 2 2" xfId="297" xr:uid="{FC689EBA-84C8-424B-9FBB-883DA657164C}"/>
    <cellStyle name="Normal 10 3 2 3 2 2 2" xfId="3817" xr:uid="{78A15DF1-0AFC-46E8-905F-4553631EA553}"/>
    <cellStyle name="Normal 10 3 2 3 2 2 2 2" xfId="3818" xr:uid="{03A41284-5D81-4047-B377-89038A4A5A1A}"/>
    <cellStyle name="Normal 10 3 2 3 2 2 3" xfId="3819" xr:uid="{8B633159-8972-49D6-B345-503034C00F55}"/>
    <cellStyle name="Normal 10 3 2 3 2 3" xfId="298" xr:uid="{27D4518D-D21A-4D9E-998E-196C7E4DFDE1}"/>
    <cellStyle name="Normal 10 3 2 3 2 3 2" xfId="3820" xr:uid="{A9134736-D077-4B27-BFB2-8C0B3B7E42AF}"/>
    <cellStyle name="Normal 10 3 2 3 2 4" xfId="299" xr:uid="{710CC9B7-EE05-479A-9AA5-B6ED5EE0C6AD}"/>
    <cellStyle name="Normal 10 3 2 3 3" xfId="300" xr:uid="{2B86F145-A093-49B4-A1B2-037DF7F50E93}"/>
    <cellStyle name="Normal 10 3 2 3 3 2" xfId="301" xr:uid="{5AB2B8C0-92A3-4ED3-AA39-0E2B274348B3}"/>
    <cellStyle name="Normal 10 3 2 3 3 2 2" xfId="3821" xr:uid="{D6F294EF-C37C-4704-86B0-E0BBA445A839}"/>
    <cellStyle name="Normal 10 3 2 3 3 3" xfId="302" xr:uid="{24438C65-F520-445C-A55F-72B3FD40C68D}"/>
    <cellStyle name="Normal 10 3 2 3 3 4" xfId="303" xr:uid="{E7EAC4D3-C0A9-4CA6-85D1-F39D94A816E7}"/>
    <cellStyle name="Normal 10 3 2 3 4" xfId="304" xr:uid="{708C5E36-A8D9-482E-98C0-B2DC58B2ADFF}"/>
    <cellStyle name="Normal 10 3 2 3 4 2" xfId="3822" xr:uid="{C452D91F-E24B-4651-99A9-9305E03F80EF}"/>
    <cellStyle name="Normal 10 3 2 3 5" xfId="305" xr:uid="{B1B606C7-BD23-4480-91CD-1DCC4254E165}"/>
    <cellStyle name="Normal 10 3 2 3 6" xfId="306" xr:uid="{F75B3380-56AC-4289-8A26-17171D71250C}"/>
    <cellStyle name="Normal 10 3 2 4" xfId="307" xr:uid="{DDBCC0A8-DCDF-4285-90F9-79BF89C3848B}"/>
    <cellStyle name="Normal 10 3 2 4 2" xfId="308" xr:uid="{1996227F-09C2-4F35-83C4-5E589F2AE8D5}"/>
    <cellStyle name="Normal 10 3 2 4 2 2" xfId="309" xr:uid="{07F141BE-469D-4FDF-AB93-0DCB41A34EE5}"/>
    <cellStyle name="Normal 10 3 2 4 2 2 2" xfId="3823" xr:uid="{E4BF1F4B-5BC2-442C-A56A-0E286628A48B}"/>
    <cellStyle name="Normal 10 3 2 4 2 3" xfId="310" xr:uid="{8FF09DAC-243F-495F-A6A5-38ED5E453EB4}"/>
    <cellStyle name="Normal 10 3 2 4 2 4" xfId="311" xr:uid="{46DB1C56-B2B9-44BC-9140-AFA1B0FCAE8B}"/>
    <cellStyle name="Normal 10 3 2 4 3" xfId="312" xr:uid="{BB0D0F6A-7729-4A72-A5AF-DF37F570B040}"/>
    <cellStyle name="Normal 10 3 2 4 3 2" xfId="3824" xr:uid="{D6346914-D86E-44AC-908D-05E20B82CDA9}"/>
    <cellStyle name="Normal 10 3 2 4 4" xfId="313" xr:uid="{CBEA6E68-AA02-4AD9-B5AA-B126C5D18EF4}"/>
    <cellStyle name="Normal 10 3 2 4 5" xfId="314" xr:uid="{FA2879EF-74CC-4A86-9324-F08235C5FC83}"/>
    <cellStyle name="Normal 10 3 2 5" xfId="315" xr:uid="{A6069CB7-1314-449A-A3BB-4D2373ED1E4B}"/>
    <cellStyle name="Normal 10 3 2 5 2" xfId="316" xr:uid="{16CA508C-5FB5-42FF-BE70-EAFD87DD8758}"/>
    <cellStyle name="Normal 10 3 2 5 2 2" xfId="3825" xr:uid="{11474177-101D-4D78-AE22-BB75AFD88E7A}"/>
    <cellStyle name="Normal 10 3 2 5 3" xfId="317" xr:uid="{882D024C-A3D5-4028-B991-912AD04088C9}"/>
    <cellStyle name="Normal 10 3 2 5 4" xfId="318" xr:uid="{9B66363A-6820-43DE-8D46-469A605EADDE}"/>
    <cellStyle name="Normal 10 3 2 6" xfId="319" xr:uid="{5CB60880-07F8-484C-B12F-96ACF5D7F544}"/>
    <cellStyle name="Normal 10 3 2 6 2" xfId="320" xr:uid="{C681CCF3-2363-4203-910A-DBB3BB87460B}"/>
    <cellStyle name="Normal 10 3 2 6 3" xfId="321" xr:uid="{73F292BC-B9C2-4E5C-94CF-E6CE7CFF8062}"/>
    <cellStyle name="Normal 10 3 2 6 4" xfId="322" xr:uid="{5660E522-BC19-486B-8189-7F936C886BDB}"/>
    <cellStyle name="Normal 10 3 2 7" xfId="323" xr:uid="{5CACA70F-DB83-4D4E-95C1-BA8EDAE2F7E2}"/>
    <cellStyle name="Normal 10 3 2 8" xfId="324" xr:uid="{F0BF5587-9A45-4B7C-BE67-78ED9D4058F1}"/>
    <cellStyle name="Normal 10 3 2 9" xfId="325" xr:uid="{9B13F5C9-8C86-4468-9843-CA5109F027D3}"/>
    <cellStyle name="Normal 10 3 3" xfId="326" xr:uid="{27E8E5F0-7359-4D1A-80E7-73DC63EA6374}"/>
    <cellStyle name="Normal 10 3 3 2" xfId="327" xr:uid="{880ACD7D-7180-4418-9768-50FD1BFA3C2C}"/>
    <cellStyle name="Normal 10 3 3 2 2" xfId="328" xr:uid="{A1D5D6A7-EB56-43AF-A448-45E507D7BB44}"/>
    <cellStyle name="Normal 10 3 3 2 2 2" xfId="329" xr:uid="{1A16803C-A92E-4980-A7EF-773BBC97E182}"/>
    <cellStyle name="Normal 10 3 3 2 2 2 2" xfId="3826" xr:uid="{83700D6A-FBF7-47E1-AE44-F8058A314807}"/>
    <cellStyle name="Normal 10 3 3 2 2 2 2 2" xfId="4739" xr:uid="{B52C7CE4-211E-4140-8205-FC40BB8BC881}"/>
    <cellStyle name="Normal 10 3 3 2 2 2 3" xfId="4740" xr:uid="{DD0AA77C-8C83-4556-A2D4-022A4479E47A}"/>
    <cellStyle name="Normal 10 3 3 2 2 3" xfId="330" xr:uid="{51374665-D13E-454C-B4E0-0FF099C10403}"/>
    <cellStyle name="Normal 10 3 3 2 2 3 2" xfId="4741" xr:uid="{3C3BF6D2-CA02-47A9-8BE5-5D2FBF2F673B}"/>
    <cellStyle name="Normal 10 3 3 2 2 4" xfId="331" xr:uid="{7D2A8022-4800-414E-8320-A690A0AEAB30}"/>
    <cellStyle name="Normal 10 3 3 2 3" xfId="332" xr:uid="{4C59ACB9-4EDB-484F-BB14-C244D02D6E01}"/>
    <cellStyle name="Normal 10 3 3 2 3 2" xfId="333" xr:uid="{ACE45C61-1B69-4722-81E3-4620E2E1ED3C}"/>
    <cellStyle name="Normal 10 3 3 2 3 2 2" xfId="4742" xr:uid="{1AF9F29D-071A-4B19-ABE7-B51F888833DA}"/>
    <cellStyle name="Normal 10 3 3 2 3 3" xfId="334" xr:uid="{1D4D88D9-B176-4978-BCF1-802C18B638AA}"/>
    <cellStyle name="Normal 10 3 3 2 3 4" xfId="335" xr:uid="{6CA8F208-30D2-4F31-BB8D-C108E8EF548A}"/>
    <cellStyle name="Normal 10 3 3 2 4" xfId="336" xr:uid="{BF53F3BB-7B25-48E0-9B8B-F8CD76AC5A82}"/>
    <cellStyle name="Normal 10 3 3 2 4 2" xfId="4743" xr:uid="{E2E840C7-F0BF-4F7D-B9C0-85A3E2AAAFC7}"/>
    <cellStyle name="Normal 10 3 3 2 5" xfId="337" xr:uid="{E4C95037-790E-4518-9E5F-816AFD31F0C3}"/>
    <cellStyle name="Normal 10 3 3 2 6" xfId="338" xr:uid="{C4800141-54D2-4B22-86D2-6D909F87FDDC}"/>
    <cellStyle name="Normal 10 3 3 3" xfId="339" xr:uid="{FFBC4F3A-41B4-4814-A526-F4757B8E31BC}"/>
    <cellStyle name="Normal 10 3 3 3 2" xfId="340" xr:uid="{3B2BD05A-1465-4086-A543-B642C5E514E6}"/>
    <cellStyle name="Normal 10 3 3 3 2 2" xfId="341" xr:uid="{36005CED-E9F6-460E-83F0-99CD6AFC2012}"/>
    <cellStyle name="Normal 10 3 3 3 2 2 2" xfId="4744" xr:uid="{F6FC93B7-0D65-476D-A189-9F14AEA0DD3D}"/>
    <cellStyle name="Normal 10 3 3 3 2 3" xfId="342" xr:uid="{28AA5DF3-2656-4957-B8E5-706A7D56AF6C}"/>
    <cellStyle name="Normal 10 3 3 3 2 4" xfId="343" xr:uid="{B8DD56BA-0CE8-49BA-A9BB-3370847289BA}"/>
    <cellStyle name="Normal 10 3 3 3 3" xfId="344" xr:uid="{36C2FA21-C7E6-421F-B657-9DA2C67EB008}"/>
    <cellStyle name="Normal 10 3 3 3 3 2" xfId="4745" xr:uid="{07A5DE26-11D2-4E6D-9931-9D4245E93473}"/>
    <cellStyle name="Normal 10 3 3 3 4" xfId="345" xr:uid="{E5B59A71-A6F0-4D73-B247-3D36E59503FA}"/>
    <cellStyle name="Normal 10 3 3 3 5" xfId="346" xr:uid="{156DBBE0-8DED-41A4-B639-A0C1FD0A6A26}"/>
    <cellStyle name="Normal 10 3 3 4" xfId="347" xr:uid="{0341C690-6991-46C5-95FF-A2C3693C50A2}"/>
    <cellStyle name="Normal 10 3 3 4 2" xfId="348" xr:uid="{D3D7D98C-6929-432E-AE3B-D0F44117881C}"/>
    <cellStyle name="Normal 10 3 3 4 2 2" xfId="4746" xr:uid="{1C300EE3-704F-4C2B-8BDD-5A1832800861}"/>
    <cellStyle name="Normal 10 3 3 4 3" xfId="349" xr:uid="{7967B67E-934E-4A97-90E0-75C01F705619}"/>
    <cellStyle name="Normal 10 3 3 4 4" xfId="350" xr:uid="{258B6D49-B4DF-41E4-8F8E-667160AA988C}"/>
    <cellStyle name="Normal 10 3 3 5" xfId="351" xr:uid="{E0D47633-6AE8-4E79-8103-6D0EF2339333}"/>
    <cellStyle name="Normal 10 3 3 5 2" xfId="352" xr:uid="{F081CE82-2307-4D69-AC89-941DC10DF1C3}"/>
    <cellStyle name="Normal 10 3 3 5 3" xfId="353" xr:uid="{A580DB69-39D8-473F-9D9C-FD32EE60FC2C}"/>
    <cellStyle name="Normal 10 3 3 5 4" xfId="354" xr:uid="{DC6DC3AD-4721-4D56-BDD7-5EFEB371F7FA}"/>
    <cellStyle name="Normal 10 3 3 6" xfId="355" xr:uid="{56547030-04AF-4794-8F54-D2DD10BE5036}"/>
    <cellStyle name="Normal 10 3 3 7" xfId="356" xr:uid="{DF4803A7-72CD-4F7A-A78B-E688DA3AFC75}"/>
    <cellStyle name="Normal 10 3 3 8" xfId="357" xr:uid="{68C8EF85-DFEF-4AD1-A2D1-29FAFCAD9973}"/>
    <cellStyle name="Normal 10 3 4" xfId="358" xr:uid="{64F2D674-6A99-4420-9757-33C83F0E4CDE}"/>
    <cellStyle name="Normal 10 3 4 2" xfId="359" xr:uid="{03E71C9C-544E-4FAB-971E-BA4034AA4DE3}"/>
    <cellStyle name="Normal 10 3 4 2 2" xfId="360" xr:uid="{0744C498-D315-4873-883E-E6F232C10366}"/>
    <cellStyle name="Normal 10 3 4 2 2 2" xfId="361" xr:uid="{383C13EE-6410-487A-AEB2-A5FAEF48C9DF}"/>
    <cellStyle name="Normal 10 3 4 2 2 2 2" xfId="3827" xr:uid="{27F503C5-49FD-4D82-B031-738F734237AB}"/>
    <cellStyle name="Normal 10 3 4 2 2 3" xfId="362" xr:uid="{59938C0C-A529-45A9-9441-416AB8AF021D}"/>
    <cellStyle name="Normal 10 3 4 2 2 4" xfId="363" xr:uid="{A73C096F-40F3-4E0D-84B2-5C2D879CAB54}"/>
    <cellStyle name="Normal 10 3 4 2 3" xfId="364" xr:uid="{09304C88-4C22-4111-B9CB-9BBDB097A549}"/>
    <cellStyle name="Normal 10 3 4 2 3 2" xfId="3828" xr:uid="{9233A469-7F8C-4FBF-A1D5-4AC042B7738E}"/>
    <cellStyle name="Normal 10 3 4 2 4" xfId="365" xr:uid="{9A88EA1D-A817-4879-A4FF-630C32A3D354}"/>
    <cellStyle name="Normal 10 3 4 2 5" xfId="366" xr:uid="{E61A2D6E-4792-4F6D-960F-81360ADC5EDD}"/>
    <cellStyle name="Normal 10 3 4 3" xfId="367" xr:uid="{14549B7B-ED8D-4F03-A74E-C8B9F3455E6B}"/>
    <cellStyle name="Normal 10 3 4 3 2" xfId="368" xr:uid="{C18BE03B-70A2-477B-9DD6-48A67C4BC0E3}"/>
    <cellStyle name="Normal 10 3 4 3 2 2" xfId="3829" xr:uid="{3C7E3064-5E75-46ED-9CFC-169DDDA5C75D}"/>
    <cellStyle name="Normal 10 3 4 3 3" xfId="369" xr:uid="{D6B3E42F-0699-4110-8B8B-1833C4213E25}"/>
    <cellStyle name="Normal 10 3 4 3 4" xfId="370" xr:uid="{15E5BB47-4208-41C3-BD58-1C41D9A572A2}"/>
    <cellStyle name="Normal 10 3 4 4" xfId="371" xr:uid="{1B7EF2FE-DF4A-4B99-ADFA-0774572AFBB4}"/>
    <cellStyle name="Normal 10 3 4 4 2" xfId="372" xr:uid="{06AB33E7-796E-40BC-A464-35E990BF15FF}"/>
    <cellStyle name="Normal 10 3 4 4 3" xfId="373" xr:uid="{CDAA3F1F-CC86-47A3-9A55-73F055D75D16}"/>
    <cellStyle name="Normal 10 3 4 4 4" xfId="374" xr:uid="{D0E42095-8BFC-48F9-B2AA-AE93FC432D35}"/>
    <cellStyle name="Normal 10 3 4 5" xfId="375" xr:uid="{17D4DA09-023A-4805-9814-6F72ECAA435D}"/>
    <cellStyle name="Normal 10 3 4 6" xfId="376" xr:uid="{B583DAA4-1A16-49D5-B243-02429B3747AB}"/>
    <cellStyle name="Normal 10 3 4 7" xfId="377" xr:uid="{7D6489DE-21AD-4828-B389-20F688841CD1}"/>
    <cellStyle name="Normal 10 3 5" xfId="378" xr:uid="{A7A5FEB1-072C-4339-9E7E-85E7302803BC}"/>
    <cellStyle name="Normal 10 3 5 2" xfId="379" xr:uid="{1D07ED64-CBD1-4B15-949F-0D608D3A856C}"/>
    <cellStyle name="Normal 10 3 5 2 2" xfId="380" xr:uid="{420E4404-098F-496A-AD97-E5DD66675652}"/>
    <cellStyle name="Normal 10 3 5 2 2 2" xfId="3830" xr:uid="{12EC6DEC-3C19-4350-BE0B-37F502498FB6}"/>
    <cellStyle name="Normal 10 3 5 2 3" xfId="381" xr:uid="{9A24494F-1C88-4E29-8979-7527B0F7D3DD}"/>
    <cellStyle name="Normal 10 3 5 2 4" xfId="382" xr:uid="{96CDF864-753E-465C-991E-157611DC8125}"/>
    <cellStyle name="Normal 10 3 5 3" xfId="383" xr:uid="{D3009E9D-FC95-42CD-84BD-CC72CB5C0DC5}"/>
    <cellStyle name="Normal 10 3 5 3 2" xfId="384" xr:uid="{18C46071-ECE8-4C99-BF9B-FC2ADD7E27B2}"/>
    <cellStyle name="Normal 10 3 5 3 3" xfId="385" xr:uid="{A5F6C70A-07FF-4590-AF66-2B076F50EB12}"/>
    <cellStyle name="Normal 10 3 5 3 4" xfId="386" xr:uid="{7087809B-282A-4E6E-A8E0-0B40C3597BA7}"/>
    <cellStyle name="Normal 10 3 5 4" xfId="387" xr:uid="{9FFD9B72-516B-43BE-AC9D-2B48963D066D}"/>
    <cellStyle name="Normal 10 3 5 5" xfId="388" xr:uid="{8C47F8D2-2213-4190-9773-E9CA1B3F42F3}"/>
    <cellStyle name="Normal 10 3 5 6" xfId="389" xr:uid="{A107280C-A075-47B9-B583-5A715D44CEF1}"/>
    <cellStyle name="Normal 10 3 6" xfId="390" xr:uid="{8B05F6B9-537E-48D2-A762-EE9DAE0AB6F1}"/>
    <cellStyle name="Normal 10 3 6 2" xfId="391" xr:uid="{7BF8E7FE-A038-439A-9CF7-6E0694FA9710}"/>
    <cellStyle name="Normal 10 3 6 2 2" xfId="392" xr:uid="{4DA42F42-A97E-49EF-B34A-C0442B11D3B4}"/>
    <cellStyle name="Normal 10 3 6 2 3" xfId="393" xr:uid="{02650FF2-364E-4FA4-8D61-717F03244A24}"/>
    <cellStyle name="Normal 10 3 6 2 4" xfId="394" xr:uid="{54944A64-C822-4DAB-A81A-00FC4C06E7A3}"/>
    <cellStyle name="Normal 10 3 6 3" xfId="395" xr:uid="{F5771053-3C23-4A5D-965E-137A20D0A37A}"/>
    <cellStyle name="Normal 10 3 6 4" xfId="396" xr:uid="{8FE42B1A-2E53-4228-9324-90F04550DCD7}"/>
    <cellStyle name="Normal 10 3 6 5" xfId="397" xr:uid="{A91EF311-A46B-4BAE-A877-90697E4D7201}"/>
    <cellStyle name="Normal 10 3 7" xfId="398" xr:uid="{6BA87940-D862-4BAD-BCF7-F44F2C16BA0D}"/>
    <cellStyle name="Normal 10 3 7 2" xfId="399" xr:uid="{9A0BC026-27AE-4E17-950A-61310FEF0CF9}"/>
    <cellStyle name="Normal 10 3 7 3" xfId="400" xr:uid="{D6C7169B-AC7E-4BED-B07C-FED9DE094DB3}"/>
    <cellStyle name="Normal 10 3 7 4" xfId="401" xr:uid="{06BEFCA6-5D7B-4BF2-9751-8DCFF3B6CDA0}"/>
    <cellStyle name="Normal 10 3 8" xfId="402" xr:uid="{D1AAB327-17A3-4262-9873-854699632D9D}"/>
    <cellStyle name="Normal 10 3 8 2" xfId="403" xr:uid="{87469A65-90FF-41F6-A298-0FC69EF5D033}"/>
    <cellStyle name="Normal 10 3 8 3" xfId="404" xr:uid="{1143AE09-3EEA-41F2-A63F-7B9526B88AAB}"/>
    <cellStyle name="Normal 10 3 8 4" xfId="405" xr:uid="{80863F29-E51F-4C85-8234-5F4738B827FD}"/>
    <cellStyle name="Normal 10 3 9" xfId="406" xr:uid="{734B2E43-2609-4795-A890-165ECB5DD82F}"/>
    <cellStyle name="Normal 10 4" xfId="407" xr:uid="{A861AC04-3093-448D-9F60-2999A9CC15AD}"/>
    <cellStyle name="Normal 10 4 10" xfId="408" xr:uid="{92DA4FC4-EF3F-48CA-934E-F8B36C9CDD86}"/>
    <cellStyle name="Normal 10 4 11" xfId="409" xr:uid="{BFC4D7F2-9E9D-473B-96A1-46E7D5E0040B}"/>
    <cellStyle name="Normal 10 4 2" xfId="410" xr:uid="{D1DB2D84-9F29-4336-906D-FEDDD4B3AA47}"/>
    <cellStyle name="Normal 10 4 2 2" xfId="411" xr:uid="{615C886A-396F-4724-AABA-3A12B8F9D200}"/>
    <cellStyle name="Normal 10 4 2 2 2" xfId="412" xr:uid="{FF170279-4ADA-41EC-AAAC-6D556306D339}"/>
    <cellStyle name="Normal 10 4 2 2 2 2" xfId="413" xr:uid="{CFAE40FA-8264-435E-93F5-F6F5CB0396E6}"/>
    <cellStyle name="Normal 10 4 2 2 2 2 2" xfId="414" xr:uid="{F41EE809-3091-4A7C-96F2-AAAFAA87DC71}"/>
    <cellStyle name="Normal 10 4 2 2 2 2 3" xfId="415" xr:uid="{2B83AB74-CE8E-4034-8979-6A04E5EE1FD7}"/>
    <cellStyle name="Normal 10 4 2 2 2 2 4" xfId="416" xr:uid="{24E2E6CD-CF5E-4A60-B7DD-6AA82988DA57}"/>
    <cellStyle name="Normal 10 4 2 2 2 3" xfId="417" xr:uid="{40991349-FF91-4860-8810-99C63ABDFA97}"/>
    <cellStyle name="Normal 10 4 2 2 2 3 2" xfId="418" xr:uid="{50B42F46-DF78-4B01-9597-AB6EAF49BF00}"/>
    <cellStyle name="Normal 10 4 2 2 2 3 3" xfId="419" xr:uid="{C3D45E56-AC06-418A-AA6B-6D95073810B7}"/>
    <cellStyle name="Normal 10 4 2 2 2 3 4" xfId="420" xr:uid="{AFF8F0EE-672A-4141-AADE-2CAE0188BD39}"/>
    <cellStyle name="Normal 10 4 2 2 2 4" xfId="421" xr:uid="{62D5E577-2048-4BBA-8143-D3A83D000BB4}"/>
    <cellStyle name="Normal 10 4 2 2 2 5" xfId="422" xr:uid="{9C9E18CA-9C55-4147-95B2-F375446428FA}"/>
    <cellStyle name="Normal 10 4 2 2 2 6" xfId="423" xr:uid="{AA0849B3-A504-4C2A-A296-00DECE82F887}"/>
    <cellStyle name="Normal 10 4 2 2 3" xfId="424" xr:uid="{E0A15AC8-779D-4313-9068-00AFBFEF18AF}"/>
    <cellStyle name="Normal 10 4 2 2 3 2" xfId="425" xr:uid="{1FF18D6E-B355-41DA-8AB2-2CAAEE639668}"/>
    <cellStyle name="Normal 10 4 2 2 3 2 2" xfId="426" xr:uid="{B4D60B97-FA31-422D-A7B5-29F4C5F8C158}"/>
    <cellStyle name="Normal 10 4 2 2 3 2 3" xfId="427" xr:uid="{742A1660-D78A-4095-BF41-A65E663E91D2}"/>
    <cellStyle name="Normal 10 4 2 2 3 2 4" xfId="428" xr:uid="{EE29C150-B7FA-4B92-AE76-DF2BA33D1B05}"/>
    <cellStyle name="Normal 10 4 2 2 3 3" xfId="429" xr:uid="{0254A62C-CF63-4205-858C-1E080626295A}"/>
    <cellStyle name="Normal 10 4 2 2 3 4" xfId="430" xr:uid="{18456429-743E-4CE3-B72A-9B9AA815A71E}"/>
    <cellStyle name="Normal 10 4 2 2 3 5" xfId="431" xr:uid="{5C6141EC-395A-453C-AFD7-FC00E8C9C6BD}"/>
    <cellStyle name="Normal 10 4 2 2 4" xfId="432" xr:uid="{FBE4AF7F-69F6-4433-A4D3-C9B72A5F7DEF}"/>
    <cellStyle name="Normal 10 4 2 2 4 2" xfId="433" xr:uid="{F4AC5432-8431-47D4-90BA-2B1BE5121BAF}"/>
    <cellStyle name="Normal 10 4 2 2 4 3" xfId="434" xr:uid="{37485510-C54A-498D-AC59-1154FD1A2454}"/>
    <cellStyle name="Normal 10 4 2 2 4 4" xfId="435" xr:uid="{16E32095-F965-4CE7-8661-8C767CF96FC5}"/>
    <cellStyle name="Normal 10 4 2 2 5" xfId="436" xr:uid="{5F8EAE2E-C921-4263-B01B-B60EBA21A6B5}"/>
    <cellStyle name="Normal 10 4 2 2 5 2" xfId="437" xr:uid="{D035B330-89A6-44B6-AD65-8A009E7723CC}"/>
    <cellStyle name="Normal 10 4 2 2 5 3" xfId="438" xr:uid="{05F0FAD5-5EBF-45DE-9392-9634BE228A6B}"/>
    <cellStyle name="Normal 10 4 2 2 5 4" xfId="439" xr:uid="{A68C9BB6-CC9C-4010-BFF4-387B436A9E72}"/>
    <cellStyle name="Normal 10 4 2 2 6" xfId="440" xr:uid="{B698ADC1-8A31-4906-A480-F59D1F02D7D1}"/>
    <cellStyle name="Normal 10 4 2 2 7" xfId="441" xr:uid="{077A62C5-8372-4C55-95D5-2FA5B6B8FDBB}"/>
    <cellStyle name="Normal 10 4 2 2 8" xfId="442" xr:uid="{6E938DE5-2CDC-49AB-8C75-E19BD0573DD6}"/>
    <cellStyle name="Normal 10 4 2 3" xfId="443" xr:uid="{11133717-E019-48A0-8C2F-A323069894C2}"/>
    <cellStyle name="Normal 10 4 2 3 2" xfId="444" xr:uid="{133D2468-B84B-4C38-AEAE-135B61BBB5DA}"/>
    <cellStyle name="Normal 10 4 2 3 2 2" xfId="445" xr:uid="{7B2F4D36-A9D3-44D5-919A-6438B5A52C8A}"/>
    <cellStyle name="Normal 10 4 2 3 2 3" xfId="446" xr:uid="{6A3970AD-C652-4BB1-9FD0-BE69405FD15C}"/>
    <cellStyle name="Normal 10 4 2 3 2 4" xfId="447" xr:uid="{89573ACE-1C7E-47C2-947C-870CFF74FA2E}"/>
    <cellStyle name="Normal 10 4 2 3 3" xfId="448" xr:uid="{F34200AB-67F9-447F-8765-D66C0EFAB8C1}"/>
    <cellStyle name="Normal 10 4 2 3 3 2" xfId="449" xr:uid="{13DC3113-3BDA-424A-BEE2-D645E9E3035E}"/>
    <cellStyle name="Normal 10 4 2 3 3 3" xfId="450" xr:uid="{D33094FA-B08D-40F8-B763-6C9FA1DC3FBC}"/>
    <cellStyle name="Normal 10 4 2 3 3 4" xfId="451" xr:uid="{3D9631EC-8E2C-4FC7-8C5F-11B223C938C3}"/>
    <cellStyle name="Normal 10 4 2 3 4" xfId="452" xr:uid="{A324CF82-B945-4130-9722-5C2B5DD09287}"/>
    <cellStyle name="Normal 10 4 2 3 5" xfId="453" xr:uid="{A6DBD8B3-2F18-4B6F-86B2-42EC0E5FC84A}"/>
    <cellStyle name="Normal 10 4 2 3 6" xfId="454" xr:uid="{893BBE02-041B-48B1-88AF-CB75631C0C6C}"/>
    <cellStyle name="Normal 10 4 2 4" xfId="455" xr:uid="{04676685-27E1-40BA-9A9A-55DC167086FE}"/>
    <cellStyle name="Normal 10 4 2 4 2" xfId="456" xr:uid="{A2748415-8AAA-43A7-B1A7-8E89E90086A2}"/>
    <cellStyle name="Normal 10 4 2 4 2 2" xfId="457" xr:uid="{954C7CF0-E2F2-47B7-9BE5-48A0066EE0D4}"/>
    <cellStyle name="Normal 10 4 2 4 2 3" xfId="458" xr:uid="{B03572C4-5545-4332-8112-9DF1F1B6EB30}"/>
    <cellStyle name="Normal 10 4 2 4 2 4" xfId="459" xr:uid="{2CF12AE6-1DC6-45BB-A090-3153EE53975E}"/>
    <cellStyle name="Normal 10 4 2 4 3" xfId="460" xr:uid="{077F34E5-F7AE-447F-9578-3CC2CBF38903}"/>
    <cellStyle name="Normal 10 4 2 4 4" xfId="461" xr:uid="{BF02F718-0560-486C-8AAB-33D697418DF6}"/>
    <cellStyle name="Normal 10 4 2 4 5" xfId="462" xr:uid="{C84CFDF4-3A44-4E7C-AD3E-38FAA7ECDACE}"/>
    <cellStyle name="Normal 10 4 2 5" xfId="463" xr:uid="{81CB345E-E4F4-4DEC-A706-9ABE61251846}"/>
    <cellStyle name="Normal 10 4 2 5 2" xfId="464" xr:uid="{B648562A-6512-4EE9-8C21-FB971A946002}"/>
    <cellStyle name="Normal 10 4 2 5 3" xfId="465" xr:uid="{90945BAE-0DD9-44B8-9008-D216E7A8EA40}"/>
    <cellStyle name="Normal 10 4 2 5 4" xfId="466" xr:uid="{9B3C810C-AF9A-4BE6-8C9A-D5599C726978}"/>
    <cellStyle name="Normal 10 4 2 6" xfId="467" xr:uid="{C3A4C444-2560-44A1-89A8-D72B75176E19}"/>
    <cellStyle name="Normal 10 4 2 6 2" xfId="468" xr:uid="{A113AC95-1509-4579-A32E-6C05C410ACD2}"/>
    <cellStyle name="Normal 10 4 2 6 3" xfId="469" xr:uid="{C2A9BCDC-5C84-444F-B051-EA942C27A97F}"/>
    <cellStyle name="Normal 10 4 2 6 4" xfId="470" xr:uid="{2DBD2826-2436-488B-87EA-3F1A7E15D759}"/>
    <cellStyle name="Normal 10 4 2 7" xfId="471" xr:uid="{514ED05A-9505-46B9-BDBD-E73711BCD732}"/>
    <cellStyle name="Normal 10 4 2 8" xfId="472" xr:uid="{881418A3-731C-4FE0-A888-069023725D61}"/>
    <cellStyle name="Normal 10 4 2 9" xfId="473" xr:uid="{6A31FF43-BC57-470F-82E6-11BA5B1E8209}"/>
    <cellStyle name="Normal 10 4 3" xfId="474" xr:uid="{32003149-FFD3-46C9-A120-F76C4ECD53FD}"/>
    <cellStyle name="Normal 10 4 3 2" xfId="475" xr:uid="{F0E5B8ED-B31C-4A2B-900C-730FE6E1421C}"/>
    <cellStyle name="Normal 10 4 3 2 2" xfId="476" xr:uid="{589D707F-94B5-4CC7-9110-B8C0F24EAC7B}"/>
    <cellStyle name="Normal 10 4 3 2 2 2" xfId="477" xr:uid="{21E94E28-7559-4967-BDAC-6D316E871BFF}"/>
    <cellStyle name="Normal 10 4 3 2 2 2 2" xfId="3831" xr:uid="{109DD620-4037-4C2E-8F30-0A1EC6AB931D}"/>
    <cellStyle name="Normal 10 4 3 2 2 3" xfId="478" xr:uid="{EB381CEC-5147-4609-AAE4-217B46D8450E}"/>
    <cellStyle name="Normal 10 4 3 2 2 4" xfId="479" xr:uid="{A55E0583-CC0D-4BE9-90B2-E3B529B63B56}"/>
    <cellStyle name="Normal 10 4 3 2 3" xfId="480" xr:uid="{74686F8E-C902-4E68-B401-88C9112E0696}"/>
    <cellStyle name="Normal 10 4 3 2 3 2" xfId="481" xr:uid="{5350F014-5A0F-4700-AABD-EFD891ECC8BE}"/>
    <cellStyle name="Normal 10 4 3 2 3 3" xfId="482" xr:uid="{033C74DC-EA3B-435F-A991-CACD60314528}"/>
    <cellStyle name="Normal 10 4 3 2 3 4" xfId="483" xr:uid="{CEFA2509-8BC8-4BE1-AFAB-7B857F346795}"/>
    <cellStyle name="Normal 10 4 3 2 4" xfId="484" xr:uid="{96C91085-BF69-4C48-9DE3-39951E7D6745}"/>
    <cellStyle name="Normal 10 4 3 2 5" xfId="485" xr:uid="{F853D96A-E788-4634-B415-BE576E2D8EE8}"/>
    <cellStyle name="Normal 10 4 3 2 6" xfId="486" xr:uid="{61F73CD8-6420-478D-82C7-E96C9F0D7055}"/>
    <cellStyle name="Normal 10 4 3 3" xfId="487" xr:uid="{D502B08B-E554-48A8-BD62-642C84417149}"/>
    <cellStyle name="Normal 10 4 3 3 2" xfId="488" xr:uid="{C8BCDED0-FB79-4670-A0F4-5DE7D125FAED}"/>
    <cellStyle name="Normal 10 4 3 3 2 2" xfId="489" xr:uid="{A598E4F1-78C0-45AF-8CD3-14E1E2A48DBD}"/>
    <cellStyle name="Normal 10 4 3 3 2 3" xfId="490" xr:uid="{06F8E7E6-7F8A-47B3-91EB-691D9CAF98C5}"/>
    <cellStyle name="Normal 10 4 3 3 2 4" xfId="491" xr:uid="{16F2FD90-3D14-40BD-AEE3-FBF40CEBEA58}"/>
    <cellStyle name="Normal 10 4 3 3 3" xfId="492" xr:uid="{3DAA51B4-16AB-4B9D-8C80-FD9341C8F954}"/>
    <cellStyle name="Normal 10 4 3 3 4" xfId="493" xr:uid="{3CE0B53F-D0D9-4A7F-A754-F21B92E8F67B}"/>
    <cellStyle name="Normal 10 4 3 3 5" xfId="494" xr:uid="{CECC24A7-7184-40AF-A5FF-540224D8DBB1}"/>
    <cellStyle name="Normal 10 4 3 4" xfId="495" xr:uid="{2B68F24E-08AC-4990-8D9F-351ABBB78F01}"/>
    <cellStyle name="Normal 10 4 3 4 2" xfId="496" xr:uid="{DD03EFC7-C33B-4424-9190-0D45B17B9F04}"/>
    <cellStyle name="Normal 10 4 3 4 3" xfId="497" xr:uid="{C8CB6A2E-96F5-4A43-BAA2-C9E229D42A67}"/>
    <cellStyle name="Normal 10 4 3 4 4" xfId="498" xr:uid="{2A29713E-3239-40C8-AC7A-CEDAA354C5E0}"/>
    <cellStyle name="Normal 10 4 3 5" xfId="499" xr:uid="{54B521F8-E4C3-4BF3-BB84-055E9569327B}"/>
    <cellStyle name="Normal 10 4 3 5 2" xfId="500" xr:uid="{57C8C7A8-CAC0-499B-A3A2-187459C0ABF3}"/>
    <cellStyle name="Normal 10 4 3 5 3" xfId="501" xr:uid="{150CD5E2-4084-4FC7-A8EB-4658B8A2C1A7}"/>
    <cellStyle name="Normal 10 4 3 5 4" xfId="502" xr:uid="{3824AF2B-DED0-4DF4-A671-E9B2BCF842BF}"/>
    <cellStyle name="Normal 10 4 3 6" xfId="503" xr:uid="{BC5D2189-BBF7-4C6C-8DC5-AFE84256BC63}"/>
    <cellStyle name="Normal 10 4 3 7" xfId="504" xr:uid="{4C9F4B97-AA45-4679-BA84-8D7CB9564FE8}"/>
    <cellStyle name="Normal 10 4 3 8" xfId="505" xr:uid="{1EFEDFD2-B7A8-4444-B452-089E2A76A3F3}"/>
    <cellStyle name="Normal 10 4 4" xfId="506" xr:uid="{3588506A-CEEA-484E-8A34-1366CF39ED4F}"/>
    <cellStyle name="Normal 10 4 4 2" xfId="507" xr:uid="{0DC2C68A-F96E-44A0-A19B-AFEA44D28623}"/>
    <cellStyle name="Normal 10 4 4 2 2" xfId="508" xr:uid="{BB2D7B2F-BA72-473D-B1D7-1341291A27B5}"/>
    <cellStyle name="Normal 10 4 4 2 2 2" xfId="509" xr:uid="{C4484114-4C2D-4A3B-B6EE-7D06F5CFD3A0}"/>
    <cellStyle name="Normal 10 4 4 2 2 3" xfId="510" xr:uid="{598F9E8E-D6A8-4673-A4B5-BA88A52B7536}"/>
    <cellStyle name="Normal 10 4 4 2 2 4" xfId="511" xr:uid="{7A9BF5DB-5682-4927-91B0-338B4C094E0A}"/>
    <cellStyle name="Normal 10 4 4 2 3" xfId="512" xr:uid="{EE005A5E-D79D-47F4-81E1-BAD11C94CF18}"/>
    <cellStyle name="Normal 10 4 4 2 4" xfId="513" xr:uid="{A0598060-F5E4-4BBC-8AEC-592F8FC7F0D0}"/>
    <cellStyle name="Normal 10 4 4 2 5" xfId="514" xr:uid="{E97FC2B0-21BF-473C-A641-D567726F81EF}"/>
    <cellStyle name="Normal 10 4 4 3" xfId="515" xr:uid="{1A83526C-C639-4B0B-BB26-F12901577692}"/>
    <cellStyle name="Normal 10 4 4 3 2" xfId="516" xr:uid="{7C012494-A6E9-45ED-81AB-D7DA06286B8A}"/>
    <cellStyle name="Normal 10 4 4 3 3" xfId="517" xr:uid="{9C7A0072-C1F8-4B13-BF89-62F68B9B4B30}"/>
    <cellStyle name="Normal 10 4 4 3 4" xfId="518" xr:uid="{88A6EDAB-3A71-4A7B-82A7-A0FE7E05565A}"/>
    <cellStyle name="Normal 10 4 4 4" xfId="519" xr:uid="{0C9A1AC9-65FF-4DBA-B8CB-F0B8A80015D2}"/>
    <cellStyle name="Normal 10 4 4 4 2" xfId="520" xr:uid="{82D68965-E874-48F8-93D2-F6DE14CA033A}"/>
    <cellStyle name="Normal 10 4 4 4 3" xfId="521" xr:uid="{9D1CC1A8-4B94-401B-A2B2-765734D8D6F9}"/>
    <cellStyle name="Normal 10 4 4 4 4" xfId="522" xr:uid="{042F8A4D-A08A-4EBF-A54F-987FA9489183}"/>
    <cellStyle name="Normal 10 4 4 5" xfId="523" xr:uid="{11C1E3F8-30F3-44B1-96E2-9054148CE5B8}"/>
    <cellStyle name="Normal 10 4 4 6" xfId="524" xr:uid="{BEB6F137-687A-4810-B6CA-0604966CC8E5}"/>
    <cellStyle name="Normal 10 4 4 7" xfId="525" xr:uid="{7D450E13-0631-4962-A70F-92A074A06A14}"/>
    <cellStyle name="Normal 10 4 5" xfId="526" xr:uid="{807AB676-2B63-4C2D-A3A3-064FE8967575}"/>
    <cellStyle name="Normal 10 4 5 2" xfId="527" xr:uid="{BF46BC3B-09A6-4310-BA81-DA6893C5F5BF}"/>
    <cellStyle name="Normal 10 4 5 2 2" xfId="528" xr:uid="{91CCAA24-6CFB-49FB-A200-7F4EB1CB245F}"/>
    <cellStyle name="Normal 10 4 5 2 3" xfId="529" xr:uid="{69EE22F5-A2D0-4C2C-9983-5277D7D266BD}"/>
    <cellStyle name="Normal 10 4 5 2 4" xfId="530" xr:uid="{6829486D-E008-49B0-9700-E9683FCD99BF}"/>
    <cellStyle name="Normal 10 4 5 3" xfId="531" xr:uid="{F659F6D0-F9CD-4ED0-88FB-C1B92BAC29C5}"/>
    <cellStyle name="Normal 10 4 5 3 2" xfId="532" xr:uid="{8E03BF46-1AEF-4ECB-B8FD-1AF4D116A719}"/>
    <cellStyle name="Normal 10 4 5 3 3" xfId="533" xr:uid="{C3CFC7CE-8063-4610-9AB7-0A57B2770092}"/>
    <cellStyle name="Normal 10 4 5 3 4" xfId="534" xr:uid="{A421C7AF-6BE8-4460-9891-C8CF32AB4938}"/>
    <cellStyle name="Normal 10 4 5 4" xfId="535" xr:uid="{348ECA8D-23D7-47B7-BD77-CAE6971D6079}"/>
    <cellStyle name="Normal 10 4 5 5" xfId="536" xr:uid="{BEBE17CD-3631-441C-9BBE-1BAEB35C18CB}"/>
    <cellStyle name="Normal 10 4 5 6" xfId="537" xr:uid="{F33D9495-13A4-4919-B35E-6C0059C42E66}"/>
    <cellStyle name="Normal 10 4 6" xfId="538" xr:uid="{C28C4842-2F8E-4E37-90C3-D4187C50F25C}"/>
    <cellStyle name="Normal 10 4 6 2" xfId="539" xr:uid="{98405C2A-4F12-4F68-829B-483DAFB89519}"/>
    <cellStyle name="Normal 10 4 6 2 2" xfId="540" xr:uid="{DD3AE0FC-4C07-493E-A1BE-AF432DF5617C}"/>
    <cellStyle name="Normal 10 4 6 2 3" xfId="541" xr:uid="{C3E41968-8C0E-44B4-A07F-210A4F07BE1B}"/>
    <cellStyle name="Normal 10 4 6 2 4" xfId="542" xr:uid="{EBB910B2-173A-40E7-B54A-473531D0F8E2}"/>
    <cellStyle name="Normal 10 4 6 3" xfId="543" xr:uid="{924405D7-D521-4C1A-907C-00828F003ABC}"/>
    <cellStyle name="Normal 10 4 6 4" xfId="544" xr:uid="{C96EDADB-FDDC-47B3-9B97-AAC33FB6B4EF}"/>
    <cellStyle name="Normal 10 4 6 5" xfId="545" xr:uid="{69A666CE-DD3D-43FF-B39A-BEC8EBC18EA4}"/>
    <cellStyle name="Normal 10 4 7" xfId="546" xr:uid="{DF89694B-252E-4D3F-B4D1-10A3591C894B}"/>
    <cellStyle name="Normal 10 4 7 2" xfId="547" xr:uid="{2AF2B031-171D-4A8E-8803-8810620D1C18}"/>
    <cellStyle name="Normal 10 4 7 3" xfId="548" xr:uid="{D8D9248B-C71E-4124-AA2E-6B05FBCB6AFB}"/>
    <cellStyle name="Normal 10 4 7 4" xfId="549" xr:uid="{D6C3994D-4E2D-4202-AE60-E0236DE22021}"/>
    <cellStyle name="Normal 10 4 8" xfId="550" xr:uid="{F967D161-E0AF-462A-8D3F-942B3A8462A6}"/>
    <cellStyle name="Normal 10 4 8 2" xfId="551" xr:uid="{8FCA39C0-083C-4139-8BA9-08F3E63C2030}"/>
    <cellStyle name="Normal 10 4 8 3" xfId="552" xr:uid="{D7DC7336-4532-42C7-8E9D-CD80E555AE37}"/>
    <cellStyle name="Normal 10 4 8 4" xfId="553" xr:uid="{5EAA2156-470E-4CBF-8107-95F48F5AD876}"/>
    <cellStyle name="Normal 10 4 9" xfId="554" xr:uid="{7156B232-B51C-49F6-B884-7F7680A7A2FC}"/>
    <cellStyle name="Normal 10 5" xfId="555" xr:uid="{9F2FC185-7F28-43D9-8B33-C06C0A61DA40}"/>
    <cellStyle name="Normal 10 5 2" xfId="556" xr:uid="{0C375B6B-5475-4D34-9C7D-E669E8058E36}"/>
    <cellStyle name="Normal 10 5 2 2" xfId="557" xr:uid="{E307C31C-A416-4D96-AB9C-D6607112FB3E}"/>
    <cellStyle name="Normal 10 5 2 2 2" xfId="558" xr:uid="{E6B82CC0-573D-45DA-9CE4-54F27A8DF18B}"/>
    <cellStyle name="Normal 10 5 2 2 2 2" xfId="559" xr:uid="{E894E543-6C24-4C85-BEF3-EE54E4F1724B}"/>
    <cellStyle name="Normal 10 5 2 2 2 3" xfId="560" xr:uid="{38B7197B-57A7-432C-BC40-31B3D54EC40D}"/>
    <cellStyle name="Normal 10 5 2 2 2 4" xfId="561" xr:uid="{9F2F8F9D-71AF-4AE3-BE7C-1449BB80AA48}"/>
    <cellStyle name="Normal 10 5 2 2 3" xfId="562" xr:uid="{635A926E-1156-43BE-B60F-A5BC53AA1FE8}"/>
    <cellStyle name="Normal 10 5 2 2 3 2" xfId="563" xr:uid="{DFE305EF-6700-4B66-8D1D-5E1F9CF79517}"/>
    <cellStyle name="Normal 10 5 2 2 3 3" xfId="564" xr:uid="{02A7AFB8-A25E-4AD7-9987-E6772FACD91A}"/>
    <cellStyle name="Normal 10 5 2 2 3 4" xfId="565" xr:uid="{2768F6B3-76ED-4848-B1B6-EDAF12F7FF61}"/>
    <cellStyle name="Normal 10 5 2 2 4" xfId="566" xr:uid="{0805E283-A56A-468D-B2B1-421BC0098BDF}"/>
    <cellStyle name="Normal 10 5 2 2 5" xfId="567" xr:uid="{7E6A2D6A-256D-48E7-9010-FEB439B2456E}"/>
    <cellStyle name="Normal 10 5 2 2 6" xfId="568" xr:uid="{10E0AC53-FD27-418B-9E4F-DEFF9EE2D6C6}"/>
    <cellStyle name="Normal 10 5 2 3" xfId="569" xr:uid="{7F03C030-F1B1-4656-A3C0-549F85D9E7E5}"/>
    <cellStyle name="Normal 10 5 2 3 2" xfId="570" xr:uid="{034152A4-56D0-4E9B-8DFF-B9CDD9CBDEB6}"/>
    <cellStyle name="Normal 10 5 2 3 2 2" xfId="571" xr:uid="{C81599ED-D2B9-4452-80FE-EBFF8AB9EE35}"/>
    <cellStyle name="Normal 10 5 2 3 2 3" xfId="572" xr:uid="{6948C262-15A3-41EC-BD46-A13D998AAA2C}"/>
    <cellStyle name="Normal 10 5 2 3 2 4" xfId="573" xr:uid="{1481ED5F-6772-4A04-8985-79DC1A88E491}"/>
    <cellStyle name="Normal 10 5 2 3 3" xfId="574" xr:uid="{4B1B7CD4-7BCF-4F15-BDDF-E55480134492}"/>
    <cellStyle name="Normal 10 5 2 3 4" xfId="575" xr:uid="{ED6598A4-A483-4B17-9DD7-BF57EC0B966A}"/>
    <cellStyle name="Normal 10 5 2 3 5" xfId="576" xr:uid="{77ADFE42-9287-4B0B-BC2A-68071B3B7316}"/>
    <cellStyle name="Normal 10 5 2 4" xfId="577" xr:uid="{4D7A8A3C-54D3-4640-A5D7-3F263F4EC72A}"/>
    <cellStyle name="Normal 10 5 2 4 2" xfId="578" xr:uid="{F7C5E892-CC64-438F-A4DA-9E28FC9C9144}"/>
    <cellStyle name="Normal 10 5 2 4 3" xfId="579" xr:uid="{37FF96F1-9A52-4DC8-B54B-DFB48F44FAC4}"/>
    <cellStyle name="Normal 10 5 2 4 4" xfId="580" xr:uid="{89CFB3CD-9FE7-43E8-A011-D9AB80060A27}"/>
    <cellStyle name="Normal 10 5 2 5" xfId="581" xr:uid="{4537C564-23D1-4531-AE9F-616D2DD2908A}"/>
    <cellStyle name="Normal 10 5 2 5 2" xfId="582" xr:uid="{BF77F146-1029-4C52-B228-930D9149DB58}"/>
    <cellStyle name="Normal 10 5 2 5 3" xfId="583" xr:uid="{C6A73C3B-610A-4BC4-B60E-2D19F99F1144}"/>
    <cellStyle name="Normal 10 5 2 5 4" xfId="584" xr:uid="{037084A9-C026-4A4A-B8FE-7696E85DBA82}"/>
    <cellStyle name="Normal 10 5 2 6" xfId="585" xr:uid="{CF8E1024-8FE3-4E43-9E5F-F1EA0A9D5381}"/>
    <cellStyle name="Normal 10 5 2 7" xfId="586" xr:uid="{8B4E7BBC-2FD9-41AB-9B58-DB9836F36FB4}"/>
    <cellStyle name="Normal 10 5 2 8" xfId="587" xr:uid="{D1A23EB7-446F-4358-B785-EDDCB1213852}"/>
    <cellStyle name="Normal 10 5 3" xfId="588" xr:uid="{4A98FECD-D7B4-4C77-907B-5986DC80F29C}"/>
    <cellStyle name="Normal 10 5 3 2" xfId="589" xr:uid="{853C9411-F8FA-408A-99A9-41A6F07CCCB4}"/>
    <cellStyle name="Normal 10 5 3 2 2" xfId="590" xr:uid="{84246DA0-4602-4BFF-A045-D1A433FC2899}"/>
    <cellStyle name="Normal 10 5 3 2 3" xfId="591" xr:uid="{CA1C6026-8AED-4975-AF15-484A33645584}"/>
    <cellStyle name="Normal 10 5 3 2 4" xfId="592" xr:uid="{4E2E4BC4-AA2F-4A3E-89FA-A80F3352DB08}"/>
    <cellStyle name="Normal 10 5 3 3" xfId="593" xr:uid="{FE61604B-0C3F-4F94-907D-C0698652166B}"/>
    <cellStyle name="Normal 10 5 3 3 2" xfId="594" xr:uid="{E7D4CFD1-CC53-40A2-AF5C-E8908C7C7FD7}"/>
    <cellStyle name="Normal 10 5 3 3 3" xfId="595" xr:uid="{6E958519-9128-426C-8613-A903DD357D26}"/>
    <cellStyle name="Normal 10 5 3 3 4" xfId="596" xr:uid="{9910C03A-EB84-4B9D-9018-43A0F4049C30}"/>
    <cellStyle name="Normal 10 5 3 4" xfId="597" xr:uid="{F8C6FE66-0AE8-4DD6-841C-EB2A40E80449}"/>
    <cellStyle name="Normal 10 5 3 5" xfId="598" xr:uid="{B9E712B6-9243-4C90-9130-7ED20604395A}"/>
    <cellStyle name="Normal 10 5 3 6" xfId="599" xr:uid="{D782BF13-4DC1-4798-A751-BDC70E69EC2E}"/>
    <cellStyle name="Normal 10 5 4" xfId="600" xr:uid="{2A683BF5-854A-4A00-A109-7AA2EFF7BC80}"/>
    <cellStyle name="Normal 10 5 4 2" xfId="601" xr:uid="{113A335A-E59D-4262-9B92-93A3A10675CD}"/>
    <cellStyle name="Normal 10 5 4 2 2" xfId="602" xr:uid="{26FE4D65-906A-4351-97EF-59204E51C6C6}"/>
    <cellStyle name="Normal 10 5 4 2 3" xfId="603" xr:uid="{35B14DFA-AAC4-4298-B798-5C9CA0431E70}"/>
    <cellStyle name="Normal 10 5 4 2 4" xfId="604" xr:uid="{A245908F-2E84-46E7-A7AF-6FD148360CAF}"/>
    <cellStyle name="Normal 10 5 4 3" xfId="605" xr:uid="{A30063E1-1DAE-491B-A4B7-4704A9F07254}"/>
    <cellStyle name="Normal 10 5 4 4" xfId="606" xr:uid="{1E41213F-5CEB-499F-90B8-238F380338D1}"/>
    <cellStyle name="Normal 10 5 4 5" xfId="607" xr:uid="{778960FA-FFA5-444A-9B95-960ECCB3A542}"/>
    <cellStyle name="Normal 10 5 5" xfId="608" xr:uid="{049D41F2-5F9A-447A-A005-0B53CFCFD86A}"/>
    <cellStyle name="Normal 10 5 5 2" xfId="609" xr:uid="{605F2F95-AA09-45C9-BA58-D3FA52B4C7F2}"/>
    <cellStyle name="Normal 10 5 5 3" xfId="610" xr:uid="{A24EEDBF-21F7-4B22-B803-DD1CF626204D}"/>
    <cellStyle name="Normal 10 5 5 4" xfId="611" xr:uid="{8FF7FBE3-5210-4FC5-A1FA-A0D58B6C454A}"/>
    <cellStyle name="Normal 10 5 6" xfId="612" xr:uid="{345960B2-C318-4D0F-AD62-022C8BFCA2F6}"/>
    <cellStyle name="Normal 10 5 6 2" xfId="613" xr:uid="{11641C53-6424-4559-9202-62DF40BF2037}"/>
    <cellStyle name="Normal 10 5 6 3" xfId="614" xr:uid="{A0CCB8F1-CA5D-46A8-8C82-BAABCFDC32E2}"/>
    <cellStyle name="Normal 10 5 6 4" xfId="615" xr:uid="{F8F300F0-5B21-47BE-8BB9-FCC062272594}"/>
    <cellStyle name="Normal 10 5 7" xfId="616" xr:uid="{64CD3E60-BF4E-4B4F-8B44-ACE9F338AC28}"/>
    <cellStyle name="Normal 10 5 8" xfId="617" xr:uid="{AE2FB038-2B98-4895-B7CB-055C1519EF20}"/>
    <cellStyle name="Normal 10 5 9" xfId="618" xr:uid="{46B870C1-DAA3-4E40-89D4-FA70EC0158D9}"/>
    <cellStyle name="Normal 10 6" xfId="619" xr:uid="{AC8FBF1B-2169-487F-BF99-DCBD105762EC}"/>
    <cellStyle name="Normal 10 6 2" xfId="620" xr:uid="{8791713D-F151-4B7B-B829-7065E8EAEA02}"/>
    <cellStyle name="Normal 10 6 2 2" xfId="621" xr:uid="{3FED6F4A-5A27-4C98-B14E-B63787F8C108}"/>
    <cellStyle name="Normal 10 6 2 2 2" xfId="622" xr:uid="{2E490EF0-739E-4184-A133-3F0CFB0C1BB0}"/>
    <cellStyle name="Normal 10 6 2 2 2 2" xfId="3832" xr:uid="{F8EF7033-96FE-4D55-AC13-5F00C78426E8}"/>
    <cellStyle name="Normal 10 6 2 2 3" xfId="623" xr:uid="{75762AE5-0CD3-494C-97CC-F4CC7DFC5366}"/>
    <cellStyle name="Normal 10 6 2 2 4" xfId="624" xr:uid="{2D811BBE-1056-4C7B-8572-615C38953706}"/>
    <cellStyle name="Normal 10 6 2 3" xfId="625" xr:uid="{FFCB950C-065C-4ADD-9994-F0D94108FA4C}"/>
    <cellStyle name="Normal 10 6 2 3 2" xfId="626" xr:uid="{7331DEB8-1EE4-4254-8FB8-D5E9FCC1377A}"/>
    <cellStyle name="Normal 10 6 2 3 3" xfId="627" xr:uid="{13477F1F-1B92-4212-80B2-53CB9D83526E}"/>
    <cellStyle name="Normal 10 6 2 3 4" xfId="628" xr:uid="{4170BFFE-A1FE-42DF-8D2D-02AE1328A7C8}"/>
    <cellStyle name="Normal 10 6 2 4" xfId="629" xr:uid="{BC160283-ECA1-4C86-8C1F-7435B135D533}"/>
    <cellStyle name="Normal 10 6 2 5" xfId="630" xr:uid="{77FE2B5F-2173-4FD9-899E-3540ED99445D}"/>
    <cellStyle name="Normal 10 6 2 6" xfId="631" xr:uid="{3FBA4CE4-69B8-4CC9-BEF4-0ABEDD46F020}"/>
    <cellStyle name="Normal 10 6 3" xfId="632" xr:uid="{09BEEEB3-C8D9-421C-90A7-052E1C09F215}"/>
    <cellStyle name="Normal 10 6 3 2" xfId="633" xr:uid="{D7CB5FDA-7596-4234-B625-16A1C5D6C44F}"/>
    <cellStyle name="Normal 10 6 3 2 2" xfId="634" xr:uid="{87782D61-0390-4E45-A975-86C896AB2B35}"/>
    <cellStyle name="Normal 10 6 3 2 3" xfId="635" xr:uid="{A14674D3-40C1-4D10-957D-0D8B805E9F2A}"/>
    <cellStyle name="Normal 10 6 3 2 4" xfId="636" xr:uid="{9D76613B-09E3-428B-83CD-DD8FA6E7EE7F}"/>
    <cellStyle name="Normal 10 6 3 3" xfId="637" xr:uid="{7EFE0984-1459-457B-9F6A-A8C2A99EF726}"/>
    <cellStyle name="Normal 10 6 3 4" xfId="638" xr:uid="{E4E2B95F-4B0E-4678-A987-8C3B17C10C0A}"/>
    <cellStyle name="Normal 10 6 3 5" xfId="639" xr:uid="{37091F29-347A-411C-9D9C-5640F60DF9B4}"/>
    <cellStyle name="Normal 10 6 4" xfId="640" xr:uid="{130A0CE0-B2F6-476D-98C1-3ABAD96A1AD6}"/>
    <cellStyle name="Normal 10 6 4 2" xfId="641" xr:uid="{3D9C3D15-CA51-4BD5-8BFE-815405FAE7CA}"/>
    <cellStyle name="Normal 10 6 4 3" xfId="642" xr:uid="{0D9919D3-A9A7-4EA8-A725-15946CC1DB23}"/>
    <cellStyle name="Normal 10 6 4 4" xfId="643" xr:uid="{C3A539C9-50A9-4900-98DB-8F1D7D002967}"/>
    <cellStyle name="Normal 10 6 5" xfId="644" xr:uid="{133B9B2C-C420-4996-A3E4-727A6E76A222}"/>
    <cellStyle name="Normal 10 6 5 2" xfId="645" xr:uid="{F9F56716-E3A7-44D6-B769-F62945BCC090}"/>
    <cellStyle name="Normal 10 6 5 3" xfId="646" xr:uid="{003BBD7F-B73F-49E4-A615-AC7DB00F851E}"/>
    <cellStyle name="Normal 10 6 5 4" xfId="647" xr:uid="{FE0AC087-942B-4D9B-9CB1-A87823C87B73}"/>
    <cellStyle name="Normal 10 6 6" xfId="648" xr:uid="{E91B035B-3D41-436D-9E03-232F9F39366A}"/>
    <cellStyle name="Normal 10 6 7" xfId="649" xr:uid="{5A33C9CE-6491-422D-95D9-83F4C4B7E09B}"/>
    <cellStyle name="Normal 10 6 8" xfId="650" xr:uid="{3DB20FBD-5C2A-4795-AF44-6B77C4C3F3C2}"/>
    <cellStyle name="Normal 10 7" xfId="651" xr:uid="{AA61903B-BEA7-4A6D-9D06-532C33E6F8F2}"/>
    <cellStyle name="Normal 10 7 2" xfId="652" xr:uid="{4911998E-90A2-4EEE-96ED-48EED8389B12}"/>
    <cellStyle name="Normal 10 7 2 2" xfId="653" xr:uid="{5336DCDE-EF3A-4536-B9C1-CB76ED97D576}"/>
    <cellStyle name="Normal 10 7 2 2 2" xfId="654" xr:uid="{E4086D7E-2798-46F2-997F-A050EEED8FCE}"/>
    <cellStyle name="Normal 10 7 2 2 3" xfId="655" xr:uid="{DA6412AA-3C03-4D4B-A22C-B54B6167C3AD}"/>
    <cellStyle name="Normal 10 7 2 2 4" xfId="656" xr:uid="{69A9072C-F86E-4909-9211-07B8359DE2D4}"/>
    <cellStyle name="Normal 10 7 2 3" xfId="657" xr:uid="{B6CD49DD-32F4-4C8A-94C1-ABCA0262E583}"/>
    <cellStyle name="Normal 10 7 2 4" xfId="658" xr:uid="{41879280-33C1-48A0-938B-935B99A99C7C}"/>
    <cellStyle name="Normal 10 7 2 5" xfId="659" xr:uid="{A1F33EB3-03A0-48B7-9B5A-BB92E17E3897}"/>
    <cellStyle name="Normal 10 7 3" xfId="660" xr:uid="{2D6EC4C3-3A24-437A-BBE4-54EDB7424B61}"/>
    <cellStyle name="Normal 10 7 3 2" xfId="661" xr:uid="{923E6A64-41A5-472F-94B3-16638B9BAB41}"/>
    <cellStyle name="Normal 10 7 3 3" xfId="662" xr:uid="{6E4715FA-6D75-476F-A339-16178F498511}"/>
    <cellStyle name="Normal 10 7 3 4" xfId="663" xr:uid="{8E1B58AE-2D59-44C6-8463-E35B6307DFE5}"/>
    <cellStyle name="Normal 10 7 4" xfId="664" xr:uid="{11EA2E93-D106-44D3-9299-D492E8FD8E6D}"/>
    <cellStyle name="Normal 10 7 4 2" xfId="665" xr:uid="{5BF9C3AC-443F-410E-A898-8D77EEAF15F6}"/>
    <cellStyle name="Normal 10 7 4 3" xfId="666" xr:uid="{9BC2E38B-93D3-4FB2-AFD0-06EC4AD99050}"/>
    <cellStyle name="Normal 10 7 4 4" xfId="667" xr:uid="{2F3D44F7-99E0-4EFA-8F17-36A12143051E}"/>
    <cellStyle name="Normal 10 7 5" xfId="668" xr:uid="{AA5D609F-C6FF-449A-BF4B-5D138D5C5349}"/>
    <cellStyle name="Normal 10 7 6" xfId="669" xr:uid="{E6B8C9E5-B1E6-4814-9D49-DD1F37635F77}"/>
    <cellStyle name="Normal 10 7 7" xfId="670" xr:uid="{8CE9E609-2B28-4C16-800E-E59A62CF5785}"/>
    <cellStyle name="Normal 10 8" xfId="671" xr:uid="{112D877B-D79C-493C-8480-06A227158F75}"/>
    <cellStyle name="Normal 10 8 2" xfId="672" xr:uid="{A4A8E499-B5AA-4C1A-A616-497FC92E00FD}"/>
    <cellStyle name="Normal 10 8 2 2" xfId="673" xr:uid="{A26D7053-ABA0-43D7-B94C-016F1A20FDAC}"/>
    <cellStyle name="Normal 10 8 2 3" xfId="674" xr:uid="{793A8E0F-39F4-48CA-A9F7-156F3887A081}"/>
    <cellStyle name="Normal 10 8 2 4" xfId="675" xr:uid="{2D0BBDC0-7E7F-4F2E-8D06-FE0A798732C5}"/>
    <cellStyle name="Normal 10 8 3" xfId="676" xr:uid="{6636F15E-F52D-4C58-BF29-5CD55BDDB37D}"/>
    <cellStyle name="Normal 10 8 3 2" xfId="677" xr:uid="{5C6C1DF5-4456-4FC4-BA4C-6CC4BCD0527C}"/>
    <cellStyle name="Normal 10 8 3 3" xfId="678" xr:uid="{5EF946F0-92EB-4537-9285-000152909F86}"/>
    <cellStyle name="Normal 10 8 3 4" xfId="679" xr:uid="{A5928E51-9AE7-493E-9AB1-0C7CE6D3C98D}"/>
    <cellStyle name="Normal 10 8 4" xfId="680" xr:uid="{86B00649-DB34-4CC3-9621-43E0089A4E75}"/>
    <cellStyle name="Normal 10 8 5" xfId="681" xr:uid="{3A73D333-638D-4DDA-957A-3C32D4E7D0FB}"/>
    <cellStyle name="Normal 10 8 6" xfId="682" xr:uid="{8D221A96-3E97-4C16-B241-C04D03F835FD}"/>
    <cellStyle name="Normal 10 9" xfId="683" xr:uid="{B136B045-BB01-42FF-897F-9BF98CA0DE6A}"/>
    <cellStyle name="Normal 10 9 2" xfId="684" xr:uid="{038C0764-260F-4963-BAAB-165277F7A10E}"/>
    <cellStyle name="Normal 10 9 2 2" xfId="685" xr:uid="{86A62062-9D76-45E2-A8D3-D0EAB6348063}"/>
    <cellStyle name="Normal 10 9 2 2 2" xfId="4307" xr:uid="{18546BD2-50D9-4ECB-A895-3E04B17770F1}"/>
    <cellStyle name="Normal 10 9 2 2 3" xfId="4882" xr:uid="{6BB215F4-0BF1-4798-A947-C27709D035E1}"/>
    <cellStyle name="Normal 10 9 2 3" xfId="686" xr:uid="{100CD624-4669-4268-B181-431114209D71}"/>
    <cellStyle name="Normal 10 9 2 4" xfId="687" xr:uid="{B7FF6E63-81AF-481F-B1BE-31943857D6D5}"/>
    <cellStyle name="Normal 10 9 3" xfId="688" xr:uid="{7B5DEB36-7905-4070-BD4B-B7E347C237B6}"/>
    <cellStyle name="Normal 10 9 4" xfId="689" xr:uid="{B5610FD0-9543-4D60-8066-0271D62A7E63}"/>
    <cellStyle name="Normal 10 9 4 2" xfId="4811" xr:uid="{3C750F41-D59D-41BB-8E66-F5748327200E}"/>
    <cellStyle name="Normal 10 9 4 3" xfId="4883" xr:uid="{FB0EC6BE-FE47-4467-ABFD-3A7E991A3A20}"/>
    <cellStyle name="Normal 10 9 4 4" xfId="4849" xr:uid="{A3EF0B61-C77C-459E-95D6-A377D607584E}"/>
    <cellStyle name="Normal 10 9 5" xfId="690" xr:uid="{81739494-EBD2-4EE8-85EC-9E648C6E63B9}"/>
    <cellStyle name="Normal 11" xfId="46" xr:uid="{6EE1A09D-2603-4321-9C13-E9F40CABBB18}"/>
    <cellStyle name="Normal 11 2" xfId="3703" xr:uid="{1D34A86E-D2E0-4411-B0C0-6D749C6F5B7A}"/>
    <cellStyle name="Normal 11 2 2" xfId="4526" xr:uid="{DE6EBB59-E52E-4DDB-847A-02D63ACEAC41}"/>
    <cellStyle name="Normal 11 3" xfId="4312" xr:uid="{C987879C-3571-41B1-8FD3-9C17EAC55F83}"/>
    <cellStyle name="Normal 11 3 2" xfId="4801" xr:uid="{F5D2DB28-696B-4A91-941F-B86D022BFAE3}"/>
    <cellStyle name="Normal 11 3 3" xfId="4927" xr:uid="{800313F5-4B64-4FFC-BBC4-FCD9B28D776D}"/>
    <cellStyle name="Normal 11 3 3 2" xfId="41580" xr:uid="{F09C8CDC-8F03-45A6-94BF-012A5965153D}"/>
    <cellStyle name="Normal 11 3 3 3" xfId="6173" xr:uid="{FA800098-085C-41EA-888C-29C3DD43E541}"/>
    <cellStyle name="Normal 11 3 3 4" xfId="5581" xr:uid="{3B97C91D-7903-470B-8A0F-9AE267EBF5C2}"/>
    <cellStyle name="Normal 11 3 4" xfId="4904" xr:uid="{B5382A37-F60C-41A4-B586-C0AAB39BF591}"/>
    <cellStyle name="Normal 11 3 5" xfId="41527" xr:uid="{71AFD8D4-111F-4E60-A366-05C7092974BF}"/>
    <cellStyle name="Normal 11 3 6" xfId="6151" xr:uid="{E1617BC2-821B-4FEF-90D7-89D29FB49AAA}"/>
    <cellStyle name="Normal 11 3 7" xfId="5559" xr:uid="{2CCA153F-99F5-497A-BB2E-2B058B605192}"/>
    <cellStyle name="Normal 11 3 8" xfId="4721" xr:uid="{42DCB6EB-CDD2-4C57-87A2-05C25458A6C9}"/>
    <cellStyle name="Normal 11 4" xfId="4444" xr:uid="{CD8053DD-5AEF-4D8F-9C43-44B88F5CCE56}"/>
    <cellStyle name="Normal 12" xfId="47" xr:uid="{6AFF8F1B-336F-40F6-B7DE-80FDBA52A937}"/>
    <cellStyle name="Normal 12 2" xfId="3704" xr:uid="{B88F1BB7-7CA7-4010-8A4F-61D16106BBA8}"/>
    <cellStyle name="Normal 12 2 2" xfId="4527" xr:uid="{80988C01-7CC5-48DC-8FBD-2C2F59CD0E52}"/>
    <cellStyle name="Normal 12 3" xfId="4445" xr:uid="{874B7E64-298A-4B33-89B8-323347669433}"/>
    <cellStyle name="Normal 13" xfId="48" xr:uid="{703C1E2D-1DDB-46C2-8446-C3F6A1144E67}"/>
    <cellStyle name="Normal 13 2" xfId="49" xr:uid="{E2A45DB6-8C05-4C1F-B3FA-66C30D485B55}"/>
    <cellStyle name="Normal 13 2 2" xfId="3705" xr:uid="{3D0CAFCD-44D0-48F1-9811-BFB6DCA94FD6}"/>
    <cellStyle name="Normal 13 2 2 2" xfId="4528" xr:uid="{0CFF7DDF-002F-47E0-9EDF-012827DF3CA0}"/>
    <cellStyle name="Normal 13 2 3" xfId="4314" xr:uid="{F65EAD1B-1965-4B0C-8700-D34A677A13C2}"/>
    <cellStyle name="Normal 13 2 3 2" xfId="4802" xr:uid="{7FAE47CF-5BA9-4F59-AEC5-DDE9766B28DB}"/>
    <cellStyle name="Normal 13 2 3 3" xfId="4928" xr:uid="{80690510-C507-4D33-86EB-457CB93040E9}"/>
    <cellStyle name="Normal 13 2 3 4" xfId="4905" xr:uid="{0E47E092-A823-4E30-ABF6-E78195CDBB70}"/>
    <cellStyle name="Normal 13 2 4" xfId="4447" xr:uid="{21904251-4A5B-49DD-B6FA-CCDA3739BCD7}"/>
    <cellStyle name="Normal 13 3" xfId="3706" xr:uid="{BEC941A9-3D60-4641-89BD-20CAF94B4A9C}"/>
    <cellStyle name="Normal 13 3 2" xfId="4398" xr:uid="{B128E924-1043-4BA2-9298-C27FA255EAD0}"/>
    <cellStyle name="Normal 13 3 2 2" xfId="4659" xr:uid="{3D33B2F9-FC87-4B1F-B1A9-88F10CDD1006}"/>
    <cellStyle name="Normal 13 3 3" xfId="4315" xr:uid="{3CE2312A-0675-4090-8D15-44E384B6D204}"/>
    <cellStyle name="Normal 13 3 3 2" xfId="4587" xr:uid="{5603138E-59C8-4169-BD9F-F740E6BE5331}"/>
    <cellStyle name="Normal 13 3 4" xfId="4529" xr:uid="{FB8DE19D-7CA7-4A7B-9973-F61F89874631}"/>
    <cellStyle name="Normal 13 3 4 2" xfId="4815" xr:uid="{B57D0374-9A55-4325-B05F-9DB3CF0E5190}"/>
    <cellStyle name="Normal 13 3 5" xfId="4929" xr:uid="{767B5218-1B3F-4517-8975-8B8F7E3069CC}"/>
    <cellStyle name="Normal 13 4" xfId="4316" xr:uid="{C2C19F9E-BA47-4D72-9D25-2CF135CC8F4F}"/>
    <cellStyle name="Normal 13 4 2" xfId="4588" xr:uid="{D3E5A47D-0778-4E84-8D20-88159AA735F8}"/>
    <cellStyle name="Normal 13 5" xfId="4313" xr:uid="{E1E4B1C1-0088-4DFD-946D-D8E53E2E4B49}"/>
    <cellStyle name="Normal 13 5 2" xfId="4586" xr:uid="{B977D419-FED5-4835-8801-AE9384EB8BA2}"/>
    <cellStyle name="Normal 13 6" xfId="4446" xr:uid="{951DEF47-3B16-429A-9AB6-13F4C73DA023}"/>
    <cellStyle name="Normal 14" xfId="50" xr:uid="{92E8C12D-F522-4F64-B4E5-C8E87A250B45}"/>
    <cellStyle name="Normal 14 18" xfId="4318" xr:uid="{DAAFD746-162E-4D86-BFAA-3E46D1CAB6E5}"/>
    <cellStyle name="Normal 14 18 2" xfId="4590" xr:uid="{788C94FA-5C57-4DDF-A76A-C89B7DFF56AE}"/>
    <cellStyle name="Normal 14 2" xfId="88" xr:uid="{EF050F38-60F3-4567-B4FC-C8DF0B80725C}"/>
    <cellStyle name="Normal 14 2 2" xfId="89" xr:uid="{ADD85E41-4CA7-4458-9FB5-BE0E9E058BC6}"/>
    <cellStyle name="Normal 14 2 2 2" xfId="3707" xr:uid="{FEE01E7F-9FEC-4495-AFA1-9DD3F2E6A013}"/>
    <cellStyle name="Normal 14 2 2 2 2" xfId="4530" xr:uid="{E3E4C07B-47BF-4711-AB9D-7B9D1F76F3CD}"/>
    <cellStyle name="Normal 14 2 2 3" xfId="4469" xr:uid="{3A5D0FC2-72CF-4995-86E1-18E4059DCCD1}"/>
    <cellStyle name="Normal 14 2 3" xfId="3708" xr:uid="{0397F4AC-77BA-4584-9EBC-133C59E268BF}"/>
    <cellStyle name="Normal 14 2 3 2" xfId="4531" xr:uid="{9A608996-4809-41ED-BAF7-7BCE039D555E}"/>
    <cellStyle name="Normal 14 2 4" xfId="4468" xr:uid="{E88855D6-DEAB-49CF-BF45-F71D26433088}"/>
    <cellStyle name="Normal 14 3" xfId="3709" xr:uid="{A207CC55-9577-40FC-9B56-8F934FB335FA}"/>
    <cellStyle name="Normal 14 3 2" xfId="4532" xr:uid="{90496C18-B5C9-4DC3-ACDB-777C374CD0BA}"/>
    <cellStyle name="Normal 14 4" xfId="4317" xr:uid="{28D5157F-7C7C-4FFD-81CA-3E7AA4B6E8EC}"/>
    <cellStyle name="Normal 14 4 2" xfId="4589" xr:uid="{1EEB8D90-85F1-4559-BA56-A24B468C3923}"/>
    <cellStyle name="Normal 14 4 2 2" xfId="4803" xr:uid="{636588B0-B3D1-4346-A5DE-70FDFA0494C4}"/>
    <cellStyle name="Normal 14 4 3" xfId="4930" xr:uid="{B0AB6061-88F6-4243-A66A-A1DE860EEF7B}"/>
    <cellStyle name="Normal 14 4 4" xfId="4906" xr:uid="{54D345CF-898E-4F5C-82DC-BD93B1C8F48B}"/>
    <cellStyle name="Normal 14 5" xfId="4448" xr:uid="{1FFA84B2-6663-4612-A7B4-D2DC3CD88368}"/>
    <cellStyle name="Normal 15" xfId="51" xr:uid="{54F457B1-4759-48F0-A276-271FF52138D6}"/>
    <cellStyle name="Normal 15 2" xfId="52" xr:uid="{CB061BD2-0AA6-42EE-81F1-210AB2056F9B}"/>
    <cellStyle name="Normal 15 2 2" xfId="3710" xr:uid="{27FDFFAB-BAAF-4CDF-AEAE-EA2792F14446}"/>
    <cellStyle name="Normal 15 2 2 2" xfId="4533" xr:uid="{43941682-3B75-4F59-9086-C09D8400136D}"/>
    <cellStyle name="Normal 15 2 3" xfId="4450" xr:uid="{DA001BDD-5F25-4454-AFD7-91083346405F}"/>
    <cellStyle name="Normal 15 3" xfId="3711" xr:uid="{450F22A5-294E-4E3E-8BE6-0724A325801C}"/>
    <cellStyle name="Normal 15 3 2" xfId="4399" xr:uid="{A7B98160-10C7-4B44-B2BB-96A9D494D43C}"/>
    <cellStyle name="Normal 15 3 2 2" xfId="4660" xr:uid="{12B4A85A-4B82-4255-AC51-CCA87FC23BC4}"/>
    <cellStyle name="Normal 15 3 3" xfId="4320" xr:uid="{EB733122-0476-4078-A585-21F932287F24}"/>
    <cellStyle name="Normal 15 3 3 2" xfId="4592" xr:uid="{222702CB-AE60-470C-B969-35E610DE8304}"/>
    <cellStyle name="Normal 15 3 4" xfId="4534" xr:uid="{9F44D912-9D52-4819-8BCD-564F1A393F7C}"/>
    <cellStyle name="Normal 15 3 4 2" xfId="4816" xr:uid="{91CE7B90-335D-46D5-BC91-A645289225C5}"/>
    <cellStyle name="Normal 15 3 5" xfId="4932" xr:uid="{C129AF75-9323-44A1-81A9-2469F20FF021}"/>
    <cellStyle name="Normal 15 4" xfId="4319" xr:uid="{6B149443-DFEE-460D-96AD-B47A80AAEFE9}"/>
    <cellStyle name="Normal 15 4 2" xfId="4591" xr:uid="{7FD4142D-CCF4-4741-9DF7-626A5FC0E74F}"/>
    <cellStyle name="Normal 15 4 2 2" xfId="4804" xr:uid="{7715E6ED-2EF8-44CE-B0FD-214065652544}"/>
    <cellStyle name="Normal 15 4 3" xfId="4931" xr:uid="{FF2EBED2-DB83-4AC4-9716-9FEB6AFC01F9}"/>
    <cellStyle name="Normal 15 4 4" xfId="4907" xr:uid="{F4705DA5-87D1-48C3-B449-A1E329D3EC5B}"/>
    <cellStyle name="Normal 15 5" xfId="4449" xr:uid="{FD90934A-9380-4439-8C9C-FC1A734BA83F}"/>
    <cellStyle name="Normal 16" xfId="53" xr:uid="{BB5E52CE-6339-4231-B355-FA497C02B8FE}"/>
    <cellStyle name="Normal 16 2" xfId="3712" xr:uid="{3C31886E-3F94-4F9F-BD96-1438617D0C33}"/>
    <cellStyle name="Normal 16 2 2" xfId="4400" xr:uid="{352ECA69-FE09-4C9C-96DB-14DB0C71B943}"/>
    <cellStyle name="Normal 16 2 2 2" xfId="4661" xr:uid="{6C5EE701-EFB6-41BE-B4CD-9F5756259E12}"/>
    <cellStyle name="Normal 16 2 3" xfId="4321" xr:uid="{F704E9F0-2225-4FD9-A831-C2C209DE0A3F}"/>
    <cellStyle name="Normal 16 2 3 2" xfId="4593" xr:uid="{B39A79FE-4B18-4BAA-A44E-6DAD6BDD3D17}"/>
    <cellStyle name="Normal 16 2 4" xfId="4535" xr:uid="{01F17BF9-5A72-4942-9DA5-B653F3C35EE9}"/>
    <cellStyle name="Normal 16 2 4 2" xfId="4817" xr:uid="{99C5ED82-A07D-4215-AFE5-0D7F769CFC1C}"/>
    <cellStyle name="Normal 16 2 5" xfId="4933" xr:uid="{41D33942-A370-45B6-A49B-42F63F5C9541}"/>
    <cellStyle name="Normal 16 3" xfId="4451" xr:uid="{19F60DE3-50EC-48CC-8125-9004D05BA093}"/>
    <cellStyle name="Normal 17" xfId="54" xr:uid="{515FB6A8-3720-4B11-90C9-38B4F4DC2A5F}"/>
    <cellStyle name="Normal 17 2" xfId="3713" xr:uid="{F8D0A8F4-D012-4DE4-AB42-3207973B0F45}"/>
    <cellStyle name="Normal 17 2 2" xfId="4401" xr:uid="{6E09FF70-E763-4A82-AA3C-46CE9E9D36E9}"/>
    <cellStyle name="Normal 17 2 2 2" xfId="4662" xr:uid="{92C0C98C-22CB-42A8-9F5E-FBD4E2561880}"/>
    <cellStyle name="Normal 17 2 3" xfId="4323" xr:uid="{85BAB52E-0DB9-4727-95E4-AA8082076879}"/>
    <cellStyle name="Normal 17 2 3 2" xfId="4595" xr:uid="{E13B5A6E-7ADD-4086-8E64-7E73946C8131}"/>
    <cellStyle name="Normal 17 2 4" xfId="4536" xr:uid="{92CB31F3-8000-4E99-A95D-1AFFC38916AF}"/>
    <cellStyle name="Normal 17 2 4 2" xfId="4818" xr:uid="{0CE43884-FDE0-4E67-930E-D35EFF07F5BC}"/>
    <cellStyle name="Normal 17 2 5" xfId="4934" xr:uid="{4893D2EC-7FCD-4BAC-A2F8-CF00D35A8CE9}"/>
    <cellStyle name="Normal 17 3" xfId="4324" xr:uid="{1FC89A7C-CF7B-45C6-8DC9-BCDEEF13EC0D}"/>
    <cellStyle name="Normal 17 3 2" xfId="4596" xr:uid="{58FAC430-BDB7-4DD8-9479-C7CE8BCB5D13}"/>
    <cellStyle name="Normal 17 4" xfId="4322" xr:uid="{60D9454A-63BA-460F-A54A-C8A75ACF13F0}"/>
    <cellStyle name="Normal 17 4 2" xfId="4594" xr:uid="{E07C9B10-8287-4590-9BF5-F63A3CAA384B}"/>
    <cellStyle name="Normal 17 5" xfId="4452" xr:uid="{244E93E8-53C2-4B34-8927-E5AF2A080AC9}"/>
    <cellStyle name="Normal 18" xfId="55" xr:uid="{2ABBC74C-AEF8-4A4E-AF7F-2B7D72DA563D}"/>
    <cellStyle name="Normal 18 2" xfId="3714" xr:uid="{FB9C42B5-351B-4D19-BCC2-E7E8103422BB}"/>
    <cellStyle name="Normal 18 2 2" xfId="4537" xr:uid="{F0562C1D-67D7-480F-9DE7-34A9163AFC05}"/>
    <cellStyle name="Normal 18 3" xfId="4325" xr:uid="{18FBAF67-341C-42FA-807C-5DA02AF46243}"/>
    <cellStyle name="Normal 18 3 2" xfId="4805" xr:uid="{B84F2B10-7A82-4698-84EE-BA9396CF4C8E}"/>
    <cellStyle name="Normal 18 3 3" xfId="4935" xr:uid="{B2B06A4A-D901-4E64-A880-67DAE81F010A}"/>
    <cellStyle name="Normal 18 3 3 2" xfId="41581" xr:uid="{7FC18042-7518-4490-A50B-A3CAADDD1A35}"/>
    <cellStyle name="Normal 18 3 3 3" xfId="6174" xr:uid="{3D50C89C-8801-4095-8877-5DF41D516869}"/>
    <cellStyle name="Normal 18 3 3 4" xfId="5582" xr:uid="{4C489B3B-F699-4F4F-993D-7EC36AB3BFEA}"/>
    <cellStyle name="Normal 18 3 4" xfId="4908" xr:uid="{52EDE5E6-F4A9-414C-9910-B14D2C1B9495}"/>
    <cellStyle name="Normal 18 3 5" xfId="41528" xr:uid="{B891DE31-09A7-4B12-99B5-E308224C9BB7}"/>
    <cellStyle name="Normal 18 3 6" xfId="6152" xr:uid="{B10722F8-477A-4EFA-AE07-E7D8310CC361}"/>
    <cellStyle name="Normal 18 3 7" xfId="5560" xr:uid="{6A709961-C7E7-47FC-9177-0D51B10CC754}"/>
    <cellStyle name="Normal 18 3 8" xfId="4722" xr:uid="{C88CEDB9-3D5F-4704-8FDE-3C88A154761B}"/>
    <cellStyle name="Normal 18 4" xfId="4453" xr:uid="{4569A88E-DB37-437B-85AA-98DA475E7489}"/>
    <cellStyle name="Normal 19" xfId="56" xr:uid="{B496E6DA-BB8E-4EDC-AC3F-B070F7A7CA9C}"/>
    <cellStyle name="Normal 19 2" xfId="57" xr:uid="{A3104B9E-4A70-40ED-917D-8A6340E9F3E4}"/>
    <cellStyle name="Normal 19 2 2" xfId="3715" xr:uid="{DBC61E2F-B87E-478B-B4EF-E06CF118AE0A}"/>
    <cellStyle name="Normal 19 2 2 2" xfId="4538" xr:uid="{8744A939-5D1D-4366-9FF0-20CF514AA6C1}"/>
    <cellStyle name="Normal 19 2 3" xfId="4455" xr:uid="{1ED2813B-F200-4078-A672-9382D73EB50D}"/>
    <cellStyle name="Normal 19 3" xfId="3716" xr:uid="{47E7468C-FCC6-4118-AE59-6295D488F0DA}"/>
    <cellStyle name="Normal 19 3 2" xfId="4539" xr:uid="{35BD696D-BCCF-4190-BE23-AF55228D5904}"/>
    <cellStyle name="Normal 19 4" xfId="4454" xr:uid="{A4D781B4-707C-4B3F-9F1F-A9A731E9781D}"/>
    <cellStyle name="Normal 2" xfId="2" xr:uid="{00000000-0005-0000-0000-000002000000}"/>
    <cellStyle name="Normal 2 2" xfId="58" xr:uid="{BAD96AAE-D37E-4DF0-A19C-EC46BE8BB231}"/>
    <cellStyle name="Normal 2 2 2" xfId="59" xr:uid="{B61176F9-5E36-4ED5-98AF-4FA645985280}"/>
    <cellStyle name="Normal 2 2 2 2" xfId="3717" xr:uid="{E368920D-6D63-45C5-BAB7-EFD0B9C5B3D1}"/>
    <cellStyle name="Normal 2 2 2 2 2" xfId="4540" xr:uid="{832A576F-989E-45BA-955D-4741A97C2194}"/>
    <cellStyle name="Normal 2 2 2 3" xfId="4457" xr:uid="{BFEC910A-7748-4466-868C-5403AAAA8646}"/>
    <cellStyle name="Normal 2 2 3" xfId="3718" xr:uid="{B5A07734-D7AC-4985-A828-C4A411B07D9B}"/>
    <cellStyle name="Normal 2 2 3 2" xfId="4541" xr:uid="{CD6B05F8-1E97-4701-9BDE-D2E4FECD9D60}"/>
    <cellStyle name="Normal 2 2 3 2 2" xfId="4834" xr:uid="{B2F918E6-EF0F-4EC5-BC4E-08268C0AD3C0}"/>
    <cellStyle name="Normal 2 2 3 2 2 2" xfId="4867" xr:uid="{4E8AC654-E2BC-4638-B5FB-B819C0075967}"/>
    <cellStyle name="Normal 2 2 3 2 3" xfId="4953" xr:uid="{9C4AD5D6-49E3-4EA5-B0EB-00971F9D68D4}"/>
    <cellStyle name="Normal 2 2 3 2 4" xfId="5508" xr:uid="{5C11BBC7-8DB7-45E1-A808-BAD424CCB98D}"/>
    <cellStyle name="Normal 2 2 3 3" xfId="4732" xr:uid="{F2658ED7-1487-42AD-A592-738912921F46}"/>
    <cellStyle name="Normal 2 2 3 4" xfId="4909" xr:uid="{4AE42FA4-6F8F-4A91-89D0-4D04794A0713}"/>
    <cellStyle name="Normal 2 2 3 5" xfId="4898" xr:uid="{F21A22A5-E929-4AD3-8D87-E3C38094024B}"/>
    <cellStyle name="Normal 2 2 4" xfId="4326" xr:uid="{42EE713D-5299-4B94-B54B-D295426C439A}"/>
    <cellStyle name="Normal 2 2 4 2" xfId="4597" xr:uid="{988FAC76-FFC3-4146-B0C3-E54499D28F1F}"/>
    <cellStyle name="Normal 2 2 4 2 2" xfId="4806" xr:uid="{3F45FA3E-244B-4CB7-B236-81CF197DC13D}"/>
    <cellStyle name="Normal 2 2 4 3" xfId="4936" xr:uid="{922C97FB-7973-4FDE-BC51-A89CC1E31751}"/>
    <cellStyle name="Normal 2 2 4 4" xfId="4910" xr:uid="{36E22D9B-828E-4D32-A78B-8A09085664A6}"/>
    <cellStyle name="Normal 2 2 5" xfId="4456" xr:uid="{38F9952A-6FDC-4B53-AE8B-D27C56FE8673}"/>
    <cellStyle name="Normal 2 2 5 2" xfId="4866" xr:uid="{82BB0380-8298-4627-BBB7-1523570AEA82}"/>
    <cellStyle name="Normal 2 2 6" xfId="4956" xr:uid="{9298C1D9-AA58-4598-82B5-FC73B41025E6}"/>
    <cellStyle name="Normal 2 3" xfId="60" xr:uid="{14DA8FDA-29BD-41FA-8BAF-6587EE99617C}"/>
    <cellStyle name="Normal 2 3 2" xfId="61" xr:uid="{80E540C3-0DA1-4B71-9767-850B602A1B90}"/>
    <cellStyle name="Normal 2 3 2 2" xfId="3719" xr:uid="{8851FD2C-013B-4C3E-AC15-45854001B725}"/>
    <cellStyle name="Normal 2 3 2 2 2" xfId="4542" xr:uid="{980B0BF7-3C18-440B-B0D4-84CF276B8991}"/>
    <cellStyle name="Normal 2 3 2 3" xfId="4328" xr:uid="{FBA45FA7-7F30-416F-911B-25E1BC62F07E}"/>
    <cellStyle name="Normal 2 3 2 3 2" xfId="4598" xr:uid="{3FB46DE3-B7AB-4FC4-8199-603BFF5CAF3A}"/>
    <cellStyle name="Normal 2 3 2 3 2 2" xfId="4808" xr:uid="{CA3C52FA-112C-4FE6-A422-B2AD15DF79AF}"/>
    <cellStyle name="Normal 2 3 2 3 3" xfId="4938" xr:uid="{6F1B4403-9D3B-40F3-989A-D455C1D270D3}"/>
    <cellStyle name="Normal 2 3 2 3 4" xfId="4911" xr:uid="{C9358FC0-AAC6-4885-8A75-48088C974562}"/>
    <cellStyle name="Normal 2 3 2 4" xfId="4459" xr:uid="{14BAFCA3-EA11-4182-AAC8-BC1DF6F38212}"/>
    <cellStyle name="Normal 2 3 3" xfId="62" xr:uid="{5EDEF05C-FD74-4C66-986B-03BFD17B5707}"/>
    <cellStyle name="Normal 2 3 4" xfId="63" xr:uid="{6685F7D7-32B4-48EC-97CE-AB30E9BEF7F6}"/>
    <cellStyle name="Normal 2 3 4 10" xfId="7321" xr:uid="{909FD75E-EE27-48C5-A84E-E0BC643F0438}"/>
    <cellStyle name="Normal 2 3 4 10 2" xfId="9034" xr:uid="{A696F563-A5A7-4555-914B-9B16C4201A4C}"/>
    <cellStyle name="Normal 2 3 4 10 2 2" xfId="12456" xr:uid="{46248DFE-DF33-4DE7-9FE9-DA1668933445}"/>
    <cellStyle name="Normal 2 3 4 10 2 2 2" xfId="26146" xr:uid="{368C5DFD-EB1A-43B3-AA24-E3788E836E75}"/>
    <cellStyle name="Normal 2 3 4 10 2 2 2 2" xfId="39838" xr:uid="{5E7868A5-1B03-47EA-8462-335D2DEC1CD7}"/>
    <cellStyle name="Normal 2 3 4 10 2 2 2 3" xfId="54721" xr:uid="{733A526F-C2E7-4DF4-BBCA-D241979AF162}"/>
    <cellStyle name="Normal 2 3 4 10 2 2 3" xfId="19302" xr:uid="{02AA0CD9-72BD-4DC2-B122-D7F2F03F574B}"/>
    <cellStyle name="Normal 2 3 4 10 2 2 4" xfId="32992" xr:uid="{73977C87-934E-4B12-9816-4E07CA6F4875}"/>
    <cellStyle name="Normal 2 3 4 10 2 2 5" xfId="47875" xr:uid="{B21496BC-31AE-4CCC-AC5E-BB0E8DEBF711}"/>
    <cellStyle name="Normal 2 3 4 10 2 3" xfId="22724" xr:uid="{B29A7A47-8700-43F3-A6BA-50FFBE7BFEF7}"/>
    <cellStyle name="Normal 2 3 4 10 2 3 2" xfId="36416" xr:uid="{6E50C346-4483-494D-898D-BA8DDF014BE5}"/>
    <cellStyle name="Normal 2 3 4 10 2 3 3" xfId="51299" xr:uid="{8442107B-95FD-456A-A26F-A0809921E51A}"/>
    <cellStyle name="Normal 2 3 4 10 2 4" xfId="15880" xr:uid="{E97FB1A2-2DC0-48A5-8ED4-9B16E8D03C6E}"/>
    <cellStyle name="Normal 2 3 4 10 2 5" xfId="29570" xr:uid="{8B6252BF-2C19-49F3-AFF4-E6DCFBA3D4AB}"/>
    <cellStyle name="Normal 2 3 4 10 2 6" xfId="44453" xr:uid="{4F17AB4F-02A2-4BA1-81A0-98CACF3718AE}"/>
    <cellStyle name="Normal 2 3 4 10 3" xfId="10744" xr:uid="{D302E4F6-A1E0-43D9-9917-867B00C64FA7}"/>
    <cellStyle name="Normal 2 3 4 10 3 2" xfId="24434" xr:uid="{B6CA05D4-0D3F-460B-8F9D-CB83D9A43AB8}"/>
    <cellStyle name="Normal 2 3 4 10 3 2 2" xfId="38126" xr:uid="{4909C7B4-921E-47FE-BBD2-EF3E8C80A20A}"/>
    <cellStyle name="Normal 2 3 4 10 3 2 3" xfId="53009" xr:uid="{B51C64E0-FC19-413E-9A3C-05F6D8AF10A0}"/>
    <cellStyle name="Normal 2 3 4 10 3 3" xfId="17590" xr:uid="{8CBADF36-9E8F-4FB0-BD55-750F4596E602}"/>
    <cellStyle name="Normal 2 3 4 10 3 4" xfId="31280" xr:uid="{F3ECC732-A9BA-4CDD-AE9C-CD1B279DD591}"/>
    <cellStyle name="Normal 2 3 4 10 3 5" xfId="46163" xr:uid="{4C4B4C81-0B7A-4526-AB52-69326326C781}"/>
    <cellStyle name="Normal 2 3 4 10 4" xfId="21012" xr:uid="{B666E43B-CD9D-494F-9DDC-4A32B0B23AB8}"/>
    <cellStyle name="Normal 2 3 4 10 4 2" xfId="34704" xr:uid="{51747AFF-0EDD-490E-997D-DF58433FB33E}"/>
    <cellStyle name="Normal 2 3 4 10 4 3" xfId="49587" xr:uid="{7A3D1250-5772-4CAF-A414-892CB020A8CB}"/>
    <cellStyle name="Normal 2 3 4 10 5" xfId="14168" xr:uid="{EF143B9F-72FE-4F63-A682-42F5E12A3479}"/>
    <cellStyle name="Normal 2 3 4 10 6" xfId="27858" xr:uid="{D6621431-1A25-4E6D-A014-D111EC556052}"/>
    <cellStyle name="Normal 2 3 4 10 7" xfId="42741" xr:uid="{1FD27FB6-C72F-41E0-BF25-9FD98AB87271}"/>
    <cellStyle name="Normal 2 3 4 11" xfId="9033" xr:uid="{B6F389C3-0F42-44B7-A53A-F628B7A63276}"/>
    <cellStyle name="Normal 2 3 4 11 2" xfId="12455" xr:uid="{4F5BC8D8-0941-47CC-B670-25F389DC3F0D}"/>
    <cellStyle name="Normal 2 3 4 11 2 2" xfId="26145" xr:uid="{42E3FCFC-354F-4D71-BA42-4AABC6DB7FCA}"/>
    <cellStyle name="Normal 2 3 4 11 2 2 2" xfId="39837" xr:uid="{C942DB85-F142-466E-B4D4-1C237D4FFBB4}"/>
    <cellStyle name="Normal 2 3 4 11 2 2 3" xfId="54720" xr:uid="{00ED9866-8046-40EF-82B8-D3CE3864E1D1}"/>
    <cellStyle name="Normal 2 3 4 11 2 3" xfId="19301" xr:uid="{3EA2A172-A7AF-44ED-93F2-089F301C2109}"/>
    <cellStyle name="Normal 2 3 4 11 2 4" xfId="32991" xr:uid="{A168A679-0B3E-441C-B9D8-727694884D9C}"/>
    <cellStyle name="Normal 2 3 4 11 2 5" xfId="47874" xr:uid="{0E14F338-30B4-4FA0-BA53-94CC1D6F4B9E}"/>
    <cellStyle name="Normal 2 3 4 11 3" xfId="22723" xr:uid="{EC5E3C9E-493A-4BF1-9891-0A3A5A418CEA}"/>
    <cellStyle name="Normal 2 3 4 11 3 2" xfId="36415" xr:uid="{73777D89-1264-47FE-A0F3-8D452B54FE41}"/>
    <cellStyle name="Normal 2 3 4 11 3 3" xfId="51298" xr:uid="{47F9428A-8909-44DA-8D57-432789051B82}"/>
    <cellStyle name="Normal 2 3 4 11 4" xfId="15879" xr:uid="{D65278D3-CE83-44F1-AE8B-BC83A1467A9C}"/>
    <cellStyle name="Normal 2 3 4 11 5" xfId="29569" xr:uid="{42E68CCE-3A40-48A4-B56F-1394CBF18DCD}"/>
    <cellStyle name="Normal 2 3 4 11 6" xfId="44452" xr:uid="{4F5C4C2F-661A-48FD-97CF-38683D8687E3}"/>
    <cellStyle name="Normal 2 3 4 12" xfId="10743" xr:uid="{4AAA22E8-D0F0-4126-A910-E9A2290B32A1}"/>
    <cellStyle name="Normal 2 3 4 12 2" xfId="24433" xr:uid="{1BD31698-85C4-40BD-BD66-AB014AF3DB68}"/>
    <cellStyle name="Normal 2 3 4 12 2 2" xfId="38125" xr:uid="{B3C20C91-F136-46EC-8FD9-7A6445DB9580}"/>
    <cellStyle name="Normal 2 3 4 12 2 3" xfId="53008" xr:uid="{2E105C50-EEE7-4A2B-93A1-E6AA74FF0DDE}"/>
    <cellStyle name="Normal 2 3 4 12 3" xfId="17589" xr:uid="{3B53E474-EDA3-4E4D-8BA5-C5F85F80EB4F}"/>
    <cellStyle name="Normal 2 3 4 12 4" xfId="31279" xr:uid="{3CA60647-E9C4-469A-87EA-3211E704ABCB}"/>
    <cellStyle name="Normal 2 3 4 12 5" xfId="46162" xr:uid="{4E0D9BA6-A68C-41F4-90F4-5EC5EF2344C7}"/>
    <cellStyle name="Normal 2 3 4 13" xfId="21011" xr:uid="{25E82D57-F8C3-4AA1-A431-34084676ADF5}"/>
    <cellStyle name="Normal 2 3 4 13 2" xfId="34703" xr:uid="{66DA4894-E5C9-4901-85A0-2495610C757C}"/>
    <cellStyle name="Normal 2 3 4 13 3" xfId="49586" xr:uid="{44F4402C-7D3E-4844-A74C-D3058356A677}"/>
    <cellStyle name="Normal 2 3 4 14" xfId="14167" xr:uid="{549F5D62-FEFC-47D4-B03B-BA9627DD070C}"/>
    <cellStyle name="Normal 2 3 4 14 2" xfId="40955" xr:uid="{C0D4C578-B4E5-4DEA-AF0D-F67BCD7191FE}"/>
    <cellStyle name="Normal 2 3 4 15" xfId="27857" xr:uid="{AC704A6A-BE07-46CF-BB51-21333FF860AB}"/>
    <cellStyle name="Normal 2 3 4 16" xfId="42740" xr:uid="{633632C9-F65D-4368-834E-20B9926BE912}"/>
    <cellStyle name="Normal 2 3 4 17" xfId="7320" xr:uid="{F6C50D19-EE18-4586-BF35-84F895DBA254}"/>
    <cellStyle name="Normal 2 3 4 18" xfId="6134" xr:uid="{012BD282-F81D-4AA8-AE0E-423DC2FD883D}"/>
    <cellStyle name="Normal 2 3 4 19" xfId="5542" xr:uid="{6D05EAF0-2478-487E-9A32-FE778D27DAEA}"/>
    <cellStyle name="Normal 2 3 4 2" xfId="7322" xr:uid="{45F4322F-C26B-4961-A5C1-2CBDC3FE0E59}"/>
    <cellStyle name="Normal 2 3 4 2 10" xfId="9035" xr:uid="{E06F94A5-E2B6-4B2F-8151-D6D0331E5C8A}"/>
    <cellStyle name="Normal 2 3 4 2 10 2" xfId="12457" xr:uid="{72E30540-9465-4FF9-A2AE-4733816E6A69}"/>
    <cellStyle name="Normal 2 3 4 2 10 2 2" xfId="26147" xr:uid="{5AEB5180-6C30-4329-9603-ABF4D3E1EB90}"/>
    <cellStyle name="Normal 2 3 4 2 10 2 2 2" xfId="39839" xr:uid="{AF6D5A41-631A-4E45-B3E6-2903B9D5E7BD}"/>
    <cellStyle name="Normal 2 3 4 2 10 2 2 3" xfId="54722" xr:uid="{D562E229-C0FC-400D-882F-49A2B4E48408}"/>
    <cellStyle name="Normal 2 3 4 2 10 2 3" xfId="19303" xr:uid="{E708D106-0174-4E77-BDF4-A1C7C30F00AC}"/>
    <cellStyle name="Normal 2 3 4 2 10 2 4" xfId="32993" xr:uid="{4E8709A1-309C-491E-A306-DAE73AF9918D}"/>
    <cellStyle name="Normal 2 3 4 2 10 2 5" xfId="47876" xr:uid="{E717C6B0-15C5-4D0B-A326-F46E7011DDE2}"/>
    <cellStyle name="Normal 2 3 4 2 10 3" xfId="22725" xr:uid="{43BFA793-5CCF-4930-9F4F-6CC5A4A6A5F6}"/>
    <cellStyle name="Normal 2 3 4 2 10 3 2" xfId="36417" xr:uid="{95187A04-BDF4-4639-9A1A-B0763B44BFE4}"/>
    <cellStyle name="Normal 2 3 4 2 10 3 3" xfId="51300" xr:uid="{86DF97C3-CDB0-485E-92D3-CA93F54F4A68}"/>
    <cellStyle name="Normal 2 3 4 2 10 4" xfId="15881" xr:uid="{1F139EF7-D9BB-4D28-BC51-2F9ED1892608}"/>
    <cellStyle name="Normal 2 3 4 2 10 5" xfId="29571" xr:uid="{E5C02464-CCEF-4A66-8498-0693C143F370}"/>
    <cellStyle name="Normal 2 3 4 2 10 6" xfId="44454" xr:uid="{D4F75228-17EF-48BE-BCC2-9584716C0D03}"/>
    <cellStyle name="Normal 2 3 4 2 11" xfId="10745" xr:uid="{C0FFBA95-BABD-4EB5-81CB-9793EBF6DA32}"/>
    <cellStyle name="Normal 2 3 4 2 11 2" xfId="24435" xr:uid="{CFCF3C3A-9E79-499F-9985-350C86B1D80D}"/>
    <cellStyle name="Normal 2 3 4 2 11 2 2" xfId="38127" xr:uid="{075C2AF8-D49C-4489-B24F-D34D008658F4}"/>
    <cellStyle name="Normal 2 3 4 2 11 2 3" xfId="53010" xr:uid="{CDCD4D3A-A077-400C-8CFB-0ECFC66FE39B}"/>
    <cellStyle name="Normal 2 3 4 2 11 3" xfId="17591" xr:uid="{66130905-D245-47DB-9597-11FACF4CBB7C}"/>
    <cellStyle name="Normal 2 3 4 2 11 4" xfId="31281" xr:uid="{1FDAC7A0-22B3-4839-8A49-63552BEA8927}"/>
    <cellStyle name="Normal 2 3 4 2 11 5" xfId="46164" xr:uid="{73059AC1-1BC7-4D42-884E-F91FE05F1B54}"/>
    <cellStyle name="Normal 2 3 4 2 12" xfId="21013" xr:uid="{61EA779A-AF7D-47D6-8652-9A39B8467EEF}"/>
    <cellStyle name="Normal 2 3 4 2 12 2" xfId="34705" xr:uid="{4CD53655-140F-4DFE-A7DA-367668F1662E}"/>
    <cellStyle name="Normal 2 3 4 2 12 3" xfId="49588" xr:uid="{34A1FD39-2BBB-480F-8040-EFB82628E8CD}"/>
    <cellStyle name="Normal 2 3 4 2 13" xfId="14169" xr:uid="{A78B5CC1-316F-44B2-A5B9-13A21E91D1BB}"/>
    <cellStyle name="Normal 2 3 4 2 14" xfId="27859" xr:uid="{89AD17E1-E2B1-4BE6-9A15-A31150114715}"/>
    <cellStyle name="Normal 2 3 4 2 15" xfId="42742" xr:uid="{BEB9F8AE-3F9C-4849-BBBE-EB4C1C86AE4C}"/>
    <cellStyle name="Normal 2 3 4 2 2" xfId="7323" xr:uid="{8108C008-E269-48A4-9632-9B9E23F587E7}"/>
    <cellStyle name="Normal 2 3 4 2 2 10" xfId="21014" xr:uid="{942216C6-668C-4343-AE7D-2427078C7415}"/>
    <cellStyle name="Normal 2 3 4 2 2 10 2" xfId="34706" xr:uid="{FE50A35B-5AED-4475-B40F-94A38A140291}"/>
    <cellStyle name="Normal 2 3 4 2 2 10 3" xfId="49589" xr:uid="{65A2A21F-5A6C-47CD-B8EF-5CD06A554E82}"/>
    <cellStyle name="Normal 2 3 4 2 2 11" xfId="14170" xr:uid="{6742C766-4C21-4146-A6A9-CF6CAA87C806}"/>
    <cellStyle name="Normal 2 3 4 2 2 12" xfId="27860" xr:uid="{8286CB4A-B9E1-4B52-AEA9-566E32DF58DB}"/>
    <cellStyle name="Normal 2 3 4 2 2 13" xfId="42743" xr:uid="{33DC1D82-A8D3-4C26-8D93-43D3CA197E2C}"/>
    <cellStyle name="Normal 2 3 4 2 2 2" xfId="7324" xr:uid="{F43CCEF8-C136-4BCA-A8D6-82A18D524DDD}"/>
    <cellStyle name="Normal 2 3 4 2 2 2 10" xfId="14171" xr:uid="{D95B019F-5E24-49C0-8754-E7936025E8D8}"/>
    <cellStyle name="Normal 2 3 4 2 2 2 11" xfId="27861" xr:uid="{7BBA6BAD-ADDC-469B-A959-18DAE0615A8D}"/>
    <cellStyle name="Normal 2 3 4 2 2 2 12" xfId="42744" xr:uid="{0B9CBF54-C7F2-472F-9B43-7C13D849493D}"/>
    <cellStyle name="Normal 2 3 4 2 2 2 2" xfId="7325" xr:uid="{B05B8142-90EA-4DAF-A4AC-93936F91AF7C}"/>
    <cellStyle name="Normal 2 3 4 2 2 2 2 10" xfId="42745" xr:uid="{6B7E7133-DA12-4136-93ED-9CF444F73649}"/>
    <cellStyle name="Normal 2 3 4 2 2 2 2 2" xfId="7326" xr:uid="{B1864A7D-9EBD-41E9-ADCF-76B43C7B9FED}"/>
    <cellStyle name="Normal 2 3 4 2 2 2 2 2 2" xfId="7327" xr:uid="{A06BCA98-9322-44B1-9A50-B836987B5782}"/>
    <cellStyle name="Normal 2 3 4 2 2 2 2 2 2 2" xfId="9040" xr:uid="{E50693B7-E848-4C3A-B6BC-BDC8C8E71606}"/>
    <cellStyle name="Normal 2 3 4 2 2 2 2 2 2 2 2" xfId="12462" xr:uid="{AA56EF9F-E825-431F-800C-9A056E158397}"/>
    <cellStyle name="Normal 2 3 4 2 2 2 2 2 2 2 2 2" xfId="26152" xr:uid="{3089C5A2-6EC6-4EE5-B925-8A3E1E330433}"/>
    <cellStyle name="Normal 2 3 4 2 2 2 2 2 2 2 2 2 2" xfId="39844" xr:uid="{4990B14E-21ED-4296-AE4C-B12D6BB50A47}"/>
    <cellStyle name="Normal 2 3 4 2 2 2 2 2 2 2 2 2 3" xfId="54727" xr:uid="{57AFCDE8-C484-4BA4-8608-B4E6490A1E50}"/>
    <cellStyle name="Normal 2 3 4 2 2 2 2 2 2 2 2 3" xfId="19308" xr:uid="{568C709E-3B4D-47CE-A28F-461EA6457774}"/>
    <cellStyle name="Normal 2 3 4 2 2 2 2 2 2 2 2 4" xfId="32998" xr:uid="{BC9126EF-30D7-413D-8893-4E454A49E63F}"/>
    <cellStyle name="Normal 2 3 4 2 2 2 2 2 2 2 2 5" xfId="47881" xr:uid="{8F93E2B8-4CAA-4FDB-A6FA-38CFDD1955DD}"/>
    <cellStyle name="Normal 2 3 4 2 2 2 2 2 2 2 3" xfId="22730" xr:uid="{9E2069AD-97D9-4872-9D33-B954B773931E}"/>
    <cellStyle name="Normal 2 3 4 2 2 2 2 2 2 2 3 2" xfId="36422" xr:uid="{8C88508B-3431-4DA6-BF83-582077069964}"/>
    <cellStyle name="Normal 2 3 4 2 2 2 2 2 2 2 3 3" xfId="51305" xr:uid="{DDE96931-4545-47E0-B5CC-801C889449EC}"/>
    <cellStyle name="Normal 2 3 4 2 2 2 2 2 2 2 4" xfId="15886" xr:uid="{B0D32EB4-5F6C-4063-840C-14C8FAEC3CC2}"/>
    <cellStyle name="Normal 2 3 4 2 2 2 2 2 2 2 5" xfId="29576" xr:uid="{90EE483C-5972-4E8A-A775-3F97CAB791C8}"/>
    <cellStyle name="Normal 2 3 4 2 2 2 2 2 2 2 6" xfId="44459" xr:uid="{6C558C5B-7195-4A6C-A8BB-336CA2617C74}"/>
    <cellStyle name="Normal 2 3 4 2 2 2 2 2 2 3" xfId="10750" xr:uid="{A4F5F058-50A9-4931-82C0-B514455DB123}"/>
    <cellStyle name="Normal 2 3 4 2 2 2 2 2 2 3 2" xfId="24440" xr:uid="{C9B4536C-6545-4311-9349-ACE359ADFBBF}"/>
    <cellStyle name="Normal 2 3 4 2 2 2 2 2 2 3 2 2" xfId="38132" xr:uid="{F9CD7E92-0463-42A4-A555-016EA2CCC4E9}"/>
    <cellStyle name="Normal 2 3 4 2 2 2 2 2 2 3 2 3" xfId="53015" xr:uid="{A6C0E04F-D565-43E8-8857-21CED574A6EB}"/>
    <cellStyle name="Normal 2 3 4 2 2 2 2 2 2 3 3" xfId="17596" xr:uid="{E2D36742-F51C-4D79-9E36-7576F412454B}"/>
    <cellStyle name="Normal 2 3 4 2 2 2 2 2 2 3 4" xfId="31286" xr:uid="{38A6369E-1D5C-4CED-99AA-094144AE324D}"/>
    <cellStyle name="Normal 2 3 4 2 2 2 2 2 2 3 5" xfId="46169" xr:uid="{FB89D2B9-6C05-450D-8ED7-FB16DAB46FC7}"/>
    <cellStyle name="Normal 2 3 4 2 2 2 2 2 2 4" xfId="21018" xr:uid="{E4D3409B-D190-4026-BAE9-D30AB920E358}"/>
    <cellStyle name="Normal 2 3 4 2 2 2 2 2 2 4 2" xfId="34710" xr:uid="{E0D8C74A-AB5D-4DCD-BB23-C28BF8E29480}"/>
    <cellStyle name="Normal 2 3 4 2 2 2 2 2 2 4 3" xfId="49593" xr:uid="{16D15E60-E3CF-4373-A0CF-0405A4DCDAD1}"/>
    <cellStyle name="Normal 2 3 4 2 2 2 2 2 2 5" xfId="14174" xr:uid="{6A13906C-1E04-4C38-86D1-F49EC04F6BF2}"/>
    <cellStyle name="Normal 2 3 4 2 2 2 2 2 2 6" xfId="27864" xr:uid="{74E2A369-F370-46A1-A379-908660E583AE}"/>
    <cellStyle name="Normal 2 3 4 2 2 2 2 2 2 7" xfId="42747" xr:uid="{0476F104-B7BC-417D-83EF-97CE7BA98F5C}"/>
    <cellStyle name="Normal 2 3 4 2 2 2 2 2 3" xfId="9039" xr:uid="{73807A0B-84C1-4F49-ACBF-F80F86D647D5}"/>
    <cellStyle name="Normal 2 3 4 2 2 2 2 2 3 2" xfId="12461" xr:uid="{632E5216-5477-4170-9ED0-6E0F96EB55C7}"/>
    <cellStyle name="Normal 2 3 4 2 2 2 2 2 3 2 2" xfId="26151" xr:uid="{535C0AF1-1A57-4D18-B2F7-52ECEDD8F0A9}"/>
    <cellStyle name="Normal 2 3 4 2 2 2 2 2 3 2 2 2" xfId="39843" xr:uid="{402E500C-8B3A-4C21-B617-F1E6ACD29035}"/>
    <cellStyle name="Normal 2 3 4 2 2 2 2 2 3 2 2 3" xfId="54726" xr:uid="{74E70255-72A9-45E4-BD53-0FCABE296A5F}"/>
    <cellStyle name="Normal 2 3 4 2 2 2 2 2 3 2 3" xfId="19307" xr:uid="{5CDA1C21-37C7-4A0C-B9E5-310901350A95}"/>
    <cellStyle name="Normal 2 3 4 2 2 2 2 2 3 2 4" xfId="32997" xr:uid="{F6E6530D-11D2-4E68-B62B-B463546BF59C}"/>
    <cellStyle name="Normal 2 3 4 2 2 2 2 2 3 2 5" xfId="47880" xr:uid="{550BD62E-62E8-4407-8104-0E35898499AC}"/>
    <cellStyle name="Normal 2 3 4 2 2 2 2 2 3 3" xfId="22729" xr:uid="{28CA5338-6FCE-4E43-9215-40449D6BD5B5}"/>
    <cellStyle name="Normal 2 3 4 2 2 2 2 2 3 3 2" xfId="36421" xr:uid="{E5C97DD1-E385-4D7D-AA7C-5A764F658872}"/>
    <cellStyle name="Normal 2 3 4 2 2 2 2 2 3 3 3" xfId="51304" xr:uid="{ED30A357-59E7-4498-83C7-D0F02D79B182}"/>
    <cellStyle name="Normal 2 3 4 2 2 2 2 2 3 4" xfId="15885" xr:uid="{676A86E3-369C-4416-967F-D81CFA1DF0AA}"/>
    <cellStyle name="Normal 2 3 4 2 2 2 2 2 3 5" xfId="29575" xr:uid="{D9AF9692-213D-4E79-A83B-540CEE0052BC}"/>
    <cellStyle name="Normal 2 3 4 2 2 2 2 2 3 6" xfId="44458" xr:uid="{85A5EE3D-1A5A-4ED4-9EA8-C07797AE7369}"/>
    <cellStyle name="Normal 2 3 4 2 2 2 2 2 4" xfId="10749" xr:uid="{F41DEC67-2ACC-4B3C-886F-66E13A6A9B4A}"/>
    <cellStyle name="Normal 2 3 4 2 2 2 2 2 4 2" xfId="24439" xr:uid="{9757B041-DEDD-42AD-9B18-58637A6AC2AD}"/>
    <cellStyle name="Normal 2 3 4 2 2 2 2 2 4 2 2" xfId="38131" xr:uid="{F6FB133A-12C4-42B3-BB84-4F0567EA1591}"/>
    <cellStyle name="Normal 2 3 4 2 2 2 2 2 4 2 3" xfId="53014" xr:uid="{D2A5D730-FCBF-41B2-8F90-1D5FF5522B5A}"/>
    <cellStyle name="Normal 2 3 4 2 2 2 2 2 4 3" xfId="17595" xr:uid="{E01CAEBE-8B2D-4437-BB96-1153ED66FA5F}"/>
    <cellStyle name="Normal 2 3 4 2 2 2 2 2 4 4" xfId="31285" xr:uid="{91EE23FB-E4B9-41D3-964B-7271F0244F47}"/>
    <cellStyle name="Normal 2 3 4 2 2 2 2 2 4 5" xfId="46168" xr:uid="{CC9B64AF-D5BC-4A54-86CA-E01AB7E8272B}"/>
    <cellStyle name="Normal 2 3 4 2 2 2 2 2 5" xfId="21017" xr:uid="{7FFB807E-FB68-451D-94B5-D29B0DDBF0BB}"/>
    <cellStyle name="Normal 2 3 4 2 2 2 2 2 5 2" xfId="34709" xr:uid="{50C1B80C-8DC2-45CC-A1D9-086ADDFEBF36}"/>
    <cellStyle name="Normal 2 3 4 2 2 2 2 2 5 3" xfId="49592" xr:uid="{D4203AAD-BC4E-491F-BD2E-DBD57E02CC67}"/>
    <cellStyle name="Normal 2 3 4 2 2 2 2 2 6" xfId="14173" xr:uid="{28845D65-3014-40A6-94E3-47E4F33A0BBB}"/>
    <cellStyle name="Normal 2 3 4 2 2 2 2 2 7" xfId="27863" xr:uid="{9E063A8D-8904-4086-9390-0A5C2668A405}"/>
    <cellStyle name="Normal 2 3 4 2 2 2 2 2 8" xfId="42746" xr:uid="{BCDA1C11-038B-4887-9690-7DF557E75D13}"/>
    <cellStyle name="Normal 2 3 4 2 2 2 2 3" xfId="7328" xr:uid="{A26E2CCA-78AE-4A52-A041-615C9BCB2990}"/>
    <cellStyle name="Normal 2 3 4 2 2 2 2 3 2" xfId="9041" xr:uid="{53B9A236-8303-498A-81DA-1327E059D6A7}"/>
    <cellStyle name="Normal 2 3 4 2 2 2 2 3 2 2" xfId="12463" xr:uid="{EA7A7993-0B16-46AD-B0CB-C1B25D3EC325}"/>
    <cellStyle name="Normal 2 3 4 2 2 2 2 3 2 2 2" xfId="26153" xr:uid="{47A9B1FD-D035-40EF-B16A-0BDE0F9B779B}"/>
    <cellStyle name="Normal 2 3 4 2 2 2 2 3 2 2 2 2" xfId="39845" xr:uid="{9B280C57-89CA-49FB-AADB-52E79C9862D2}"/>
    <cellStyle name="Normal 2 3 4 2 2 2 2 3 2 2 2 3" xfId="54728" xr:uid="{7A74BC98-BB5A-4986-A9B5-47599707BB93}"/>
    <cellStyle name="Normal 2 3 4 2 2 2 2 3 2 2 3" xfId="19309" xr:uid="{DB8925AB-031E-49B1-984E-251E93F1DB9B}"/>
    <cellStyle name="Normal 2 3 4 2 2 2 2 3 2 2 4" xfId="32999" xr:uid="{BFF5F8B4-0AE1-4EE9-8491-4BF4EDBF7125}"/>
    <cellStyle name="Normal 2 3 4 2 2 2 2 3 2 2 5" xfId="47882" xr:uid="{17FE6E08-4421-4AA8-9B24-3C85420A8E10}"/>
    <cellStyle name="Normal 2 3 4 2 2 2 2 3 2 3" xfId="22731" xr:uid="{EEABBA5D-DB35-4AD2-A463-DB818199383D}"/>
    <cellStyle name="Normal 2 3 4 2 2 2 2 3 2 3 2" xfId="36423" xr:uid="{077F8C0D-3157-4519-B045-367BE82ED3C8}"/>
    <cellStyle name="Normal 2 3 4 2 2 2 2 3 2 3 3" xfId="51306" xr:uid="{A99FCBFF-E2EE-4020-B5A7-7EDE731D3DCD}"/>
    <cellStyle name="Normal 2 3 4 2 2 2 2 3 2 4" xfId="15887" xr:uid="{DE566A7B-A4B0-492F-915C-DCCE2F65A4AD}"/>
    <cellStyle name="Normal 2 3 4 2 2 2 2 3 2 5" xfId="29577" xr:uid="{E9C7D44D-73AB-447C-B3FE-B74978810B1A}"/>
    <cellStyle name="Normal 2 3 4 2 2 2 2 3 2 6" xfId="44460" xr:uid="{FB8D9697-A730-47EB-987F-EF381F0855E0}"/>
    <cellStyle name="Normal 2 3 4 2 2 2 2 3 3" xfId="10751" xr:uid="{F6370B7F-4EEE-4FDF-9B38-3F0BD6CF1F2F}"/>
    <cellStyle name="Normal 2 3 4 2 2 2 2 3 3 2" xfId="24441" xr:uid="{71FE35AC-CD3A-4E06-A370-EFBC3A155538}"/>
    <cellStyle name="Normal 2 3 4 2 2 2 2 3 3 2 2" xfId="38133" xr:uid="{747B45DD-4DD1-44C0-9CD2-A15620FAA92E}"/>
    <cellStyle name="Normal 2 3 4 2 2 2 2 3 3 2 3" xfId="53016" xr:uid="{D1245548-5153-4067-A497-BF4E7DA2EE2B}"/>
    <cellStyle name="Normal 2 3 4 2 2 2 2 3 3 3" xfId="17597" xr:uid="{21E02D6D-41D7-47D9-9449-2C6CF5788312}"/>
    <cellStyle name="Normal 2 3 4 2 2 2 2 3 3 4" xfId="31287" xr:uid="{B90C7B86-B991-4505-A90A-6D9060AC1EC4}"/>
    <cellStyle name="Normal 2 3 4 2 2 2 2 3 3 5" xfId="46170" xr:uid="{CCB514CD-EACF-4CE8-A575-5316F4447CEB}"/>
    <cellStyle name="Normal 2 3 4 2 2 2 2 3 4" xfId="21019" xr:uid="{F5C589D4-CF90-40EB-B7AB-4012A8FA3016}"/>
    <cellStyle name="Normal 2 3 4 2 2 2 2 3 4 2" xfId="34711" xr:uid="{8D189CAA-45F2-4DD1-9AF9-C42F00D4C535}"/>
    <cellStyle name="Normal 2 3 4 2 2 2 2 3 4 3" xfId="49594" xr:uid="{5E811E60-585B-431E-B821-765FAD7C5300}"/>
    <cellStyle name="Normal 2 3 4 2 2 2 2 3 5" xfId="14175" xr:uid="{15566925-F504-43BC-9833-C56EE7152173}"/>
    <cellStyle name="Normal 2 3 4 2 2 2 2 3 6" xfId="27865" xr:uid="{CAEEE13A-3677-4D91-BE4A-D96420C6594F}"/>
    <cellStyle name="Normal 2 3 4 2 2 2 2 3 7" xfId="42748" xr:uid="{43320465-9018-4F23-8A17-B6C1EE2B6B4A}"/>
    <cellStyle name="Normal 2 3 4 2 2 2 2 4" xfId="7329" xr:uid="{6FD4DBDB-25AB-4D7E-A5AF-9C0F16885461}"/>
    <cellStyle name="Normal 2 3 4 2 2 2 2 4 2" xfId="9042" xr:uid="{A607CFBC-6EB4-4074-8641-4F6BC2C94D49}"/>
    <cellStyle name="Normal 2 3 4 2 2 2 2 4 2 2" xfId="12464" xr:uid="{3E901CF2-AD4D-4805-898C-BB900FB6914F}"/>
    <cellStyle name="Normal 2 3 4 2 2 2 2 4 2 2 2" xfId="26154" xr:uid="{3D87629F-0AF6-4070-BD1B-68E6165F6CB8}"/>
    <cellStyle name="Normal 2 3 4 2 2 2 2 4 2 2 2 2" xfId="39846" xr:uid="{66C49DAF-09B7-4658-9A2B-02B094DDF630}"/>
    <cellStyle name="Normal 2 3 4 2 2 2 2 4 2 2 2 3" xfId="54729" xr:uid="{71E3D9BC-98DB-478F-B09F-1E4D9E0C4D36}"/>
    <cellStyle name="Normal 2 3 4 2 2 2 2 4 2 2 3" xfId="19310" xr:uid="{D2E404D8-98A9-4C25-A093-CF868057813C}"/>
    <cellStyle name="Normal 2 3 4 2 2 2 2 4 2 2 4" xfId="33000" xr:uid="{A0FE2D59-6CBD-4209-A4CF-AFF266E763C5}"/>
    <cellStyle name="Normal 2 3 4 2 2 2 2 4 2 2 5" xfId="47883" xr:uid="{99E9CB15-2A29-4FC6-A9D8-0E2F949F87C3}"/>
    <cellStyle name="Normal 2 3 4 2 2 2 2 4 2 3" xfId="22732" xr:uid="{DF56439B-8FE1-4672-AFAD-26BFCF01CFBA}"/>
    <cellStyle name="Normal 2 3 4 2 2 2 2 4 2 3 2" xfId="36424" xr:uid="{BB00995B-3C43-4E92-91F1-3FF8399D9772}"/>
    <cellStyle name="Normal 2 3 4 2 2 2 2 4 2 3 3" xfId="51307" xr:uid="{20662A0E-3F49-4747-872D-EB34656FC908}"/>
    <cellStyle name="Normal 2 3 4 2 2 2 2 4 2 4" xfId="15888" xr:uid="{152E392A-D2D1-4E74-855C-D1E9465EEC00}"/>
    <cellStyle name="Normal 2 3 4 2 2 2 2 4 2 5" xfId="29578" xr:uid="{EA1682C5-D7F2-4A60-9741-150695002E8A}"/>
    <cellStyle name="Normal 2 3 4 2 2 2 2 4 2 6" xfId="44461" xr:uid="{B15BFB8A-DB2D-4455-A8B6-C67666073764}"/>
    <cellStyle name="Normal 2 3 4 2 2 2 2 4 3" xfId="10752" xr:uid="{4E998F8B-D908-4635-BBF8-0701812D74BD}"/>
    <cellStyle name="Normal 2 3 4 2 2 2 2 4 3 2" xfId="24442" xr:uid="{8E07BAC7-88D5-41E4-9324-1C24B0712414}"/>
    <cellStyle name="Normal 2 3 4 2 2 2 2 4 3 2 2" xfId="38134" xr:uid="{1D3A1D16-48D3-4D7A-8DFD-88A0B464D10E}"/>
    <cellStyle name="Normal 2 3 4 2 2 2 2 4 3 2 3" xfId="53017" xr:uid="{4F21BBBC-F939-4633-9E17-177178869F43}"/>
    <cellStyle name="Normal 2 3 4 2 2 2 2 4 3 3" xfId="17598" xr:uid="{BA0FB5B5-9DCB-44AF-920B-03A183B923C6}"/>
    <cellStyle name="Normal 2 3 4 2 2 2 2 4 3 4" xfId="31288" xr:uid="{CC95D9A9-C0E3-4468-B6B9-112E1E5A117B}"/>
    <cellStyle name="Normal 2 3 4 2 2 2 2 4 3 5" xfId="46171" xr:uid="{0F2A87EE-08F1-4749-85DE-6039CCA628C4}"/>
    <cellStyle name="Normal 2 3 4 2 2 2 2 4 4" xfId="21020" xr:uid="{72C9227E-872F-47FF-B627-2D00530D91AE}"/>
    <cellStyle name="Normal 2 3 4 2 2 2 2 4 4 2" xfId="34712" xr:uid="{B59886EA-5EA1-41CD-9506-826A467876BD}"/>
    <cellStyle name="Normal 2 3 4 2 2 2 2 4 4 3" xfId="49595" xr:uid="{542C3ACC-20A6-408C-8BCE-57007D45BAC3}"/>
    <cellStyle name="Normal 2 3 4 2 2 2 2 4 5" xfId="14176" xr:uid="{C7038C24-7B1F-4580-94F0-977DA8915CEE}"/>
    <cellStyle name="Normal 2 3 4 2 2 2 2 4 6" xfId="27866" xr:uid="{63D90914-9EED-4A03-8671-50D013BB6BBE}"/>
    <cellStyle name="Normal 2 3 4 2 2 2 2 4 7" xfId="42749" xr:uid="{EA7A7864-BE95-48FD-AAA9-3EABE76EB790}"/>
    <cellStyle name="Normal 2 3 4 2 2 2 2 5" xfId="9038" xr:uid="{7FBB8C87-5BC7-42C0-AC85-C0EAA1C4B3F0}"/>
    <cellStyle name="Normal 2 3 4 2 2 2 2 5 2" xfId="12460" xr:uid="{B4F7C554-0157-477C-A757-CF7FC1F71746}"/>
    <cellStyle name="Normal 2 3 4 2 2 2 2 5 2 2" xfId="26150" xr:uid="{76BF466B-CF75-4247-BDEF-97BDB1594729}"/>
    <cellStyle name="Normal 2 3 4 2 2 2 2 5 2 2 2" xfId="39842" xr:uid="{0953601E-168B-4D79-A775-5A4B387EE894}"/>
    <cellStyle name="Normal 2 3 4 2 2 2 2 5 2 2 3" xfId="54725" xr:uid="{8A449BEF-3BD7-44D8-968A-D0915DC6CB23}"/>
    <cellStyle name="Normal 2 3 4 2 2 2 2 5 2 3" xfId="19306" xr:uid="{7AC7F21F-9C13-421B-9B17-FF90A7E42B87}"/>
    <cellStyle name="Normal 2 3 4 2 2 2 2 5 2 4" xfId="32996" xr:uid="{975F4876-3511-4796-BE8A-1E88C163CB5B}"/>
    <cellStyle name="Normal 2 3 4 2 2 2 2 5 2 5" xfId="47879" xr:uid="{E93DA418-027C-437B-AB35-B4E5A2041026}"/>
    <cellStyle name="Normal 2 3 4 2 2 2 2 5 3" xfId="22728" xr:uid="{D88DC0BD-920F-4842-AA76-021424795E8C}"/>
    <cellStyle name="Normal 2 3 4 2 2 2 2 5 3 2" xfId="36420" xr:uid="{BA4BD528-31A6-485D-969B-D977C042DEB4}"/>
    <cellStyle name="Normal 2 3 4 2 2 2 2 5 3 3" xfId="51303" xr:uid="{7DA074D4-9E0D-4859-8EA7-50BA336A1715}"/>
    <cellStyle name="Normal 2 3 4 2 2 2 2 5 4" xfId="15884" xr:uid="{614D3B8A-4A3C-4854-8445-793D6F618036}"/>
    <cellStyle name="Normal 2 3 4 2 2 2 2 5 5" xfId="29574" xr:uid="{2B0448CB-A97C-4DED-A54D-094BC0A065B5}"/>
    <cellStyle name="Normal 2 3 4 2 2 2 2 5 6" xfId="44457" xr:uid="{ACFC8CF6-3C09-4F99-818D-824CDBBC0530}"/>
    <cellStyle name="Normal 2 3 4 2 2 2 2 6" xfId="10748" xr:uid="{46EB972D-3C02-4991-829C-4109A18628B2}"/>
    <cellStyle name="Normal 2 3 4 2 2 2 2 6 2" xfId="24438" xr:uid="{48C53665-52C1-4F57-8FA1-B8769FF45CD6}"/>
    <cellStyle name="Normal 2 3 4 2 2 2 2 6 2 2" xfId="38130" xr:uid="{6EF53029-D623-43E7-A447-7337793EAB9A}"/>
    <cellStyle name="Normal 2 3 4 2 2 2 2 6 2 3" xfId="53013" xr:uid="{DF9F496D-6B49-49C1-AAE1-4A78B8525301}"/>
    <cellStyle name="Normal 2 3 4 2 2 2 2 6 3" xfId="17594" xr:uid="{69E2D29E-0162-4DC8-98D0-0F7950B50056}"/>
    <cellStyle name="Normal 2 3 4 2 2 2 2 6 4" xfId="31284" xr:uid="{BB870106-52B7-448E-921C-304194BF9C07}"/>
    <cellStyle name="Normal 2 3 4 2 2 2 2 6 5" xfId="46167" xr:uid="{4B8C786E-212A-4F85-B4F8-A114C48C90D6}"/>
    <cellStyle name="Normal 2 3 4 2 2 2 2 7" xfId="21016" xr:uid="{265055FF-46F2-41CE-B96E-7C0B67D56600}"/>
    <cellStyle name="Normal 2 3 4 2 2 2 2 7 2" xfId="34708" xr:uid="{CC785B60-378E-4DA2-9B02-3836F07E8D66}"/>
    <cellStyle name="Normal 2 3 4 2 2 2 2 7 3" xfId="49591" xr:uid="{4ED3C55C-A80F-4227-8760-F8BFD04F4414}"/>
    <cellStyle name="Normal 2 3 4 2 2 2 2 8" xfId="14172" xr:uid="{988D2985-ADA0-4D50-B75F-B2F702D83A89}"/>
    <cellStyle name="Normal 2 3 4 2 2 2 2 9" xfId="27862" xr:uid="{6D109AB5-AA46-44B8-BCF9-72EC96062344}"/>
    <cellStyle name="Normal 2 3 4 2 2 2 3" xfId="7330" xr:uid="{45CE7F28-547F-41AC-B408-D379B4415689}"/>
    <cellStyle name="Normal 2 3 4 2 2 2 3 10" xfId="42750" xr:uid="{9C52C455-8097-4890-9F23-19C9F2EF91BA}"/>
    <cellStyle name="Normal 2 3 4 2 2 2 3 2" xfId="7331" xr:uid="{82907D9E-8F3C-42C8-9DFC-E9831F26331A}"/>
    <cellStyle name="Normal 2 3 4 2 2 2 3 2 2" xfId="7332" xr:uid="{CF968A4F-3A35-47C8-8A3C-CDC6BE17DF73}"/>
    <cellStyle name="Normal 2 3 4 2 2 2 3 2 2 2" xfId="9045" xr:uid="{036B4535-B157-412E-A93C-B38F8EC9E01F}"/>
    <cellStyle name="Normal 2 3 4 2 2 2 3 2 2 2 2" xfId="12467" xr:uid="{7EF89768-91B8-4ADE-B1BE-33CD81C850FE}"/>
    <cellStyle name="Normal 2 3 4 2 2 2 3 2 2 2 2 2" xfId="26157" xr:uid="{20B1F5A8-24C3-4384-8D06-77329C81A820}"/>
    <cellStyle name="Normal 2 3 4 2 2 2 3 2 2 2 2 2 2" xfId="39849" xr:uid="{D7ADF246-9C30-420C-9EE2-E5A73EA62EA0}"/>
    <cellStyle name="Normal 2 3 4 2 2 2 3 2 2 2 2 2 3" xfId="54732" xr:uid="{E9B32719-248E-4B90-9CAB-5527D6B659C4}"/>
    <cellStyle name="Normal 2 3 4 2 2 2 3 2 2 2 2 3" xfId="19313" xr:uid="{1A3207CB-A5C4-4E36-918F-86FA4BF7F367}"/>
    <cellStyle name="Normal 2 3 4 2 2 2 3 2 2 2 2 4" xfId="33003" xr:uid="{C39004A7-BC42-4C35-B92D-27E232882781}"/>
    <cellStyle name="Normal 2 3 4 2 2 2 3 2 2 2 2 5" xfId="47886" xr:uid="{E248936A-D387-4264-8462-7F4794681B43}"/>
    <cellStyle name="Normal 2 3 4 2 2 2 3 2 2 2 3" xfId="22735" xr:uid="{523BCD0B-288D-4F29-9880-C4EA49A3AE42}"/>
    <cellStyle name="Normal 2 3 4 2 2 2 3 2 2 2 3 2" xfId="36427" xr:uid="{1C243FD3-A07E-4CBE-B6FB-FEBFC6C6D627}"/>
    <cellStyle name="Normal 2 3 4 2 2 2 3 2 2 2 3 3" xfId="51310" xr:uid="{FEF24853-0674-419F-8A5C-D8E583EA107C}"/>
    <cellStyle name="Normal 2 3 4 2 2 2 3 2 2 2 4" xfId="15891" xr:uid="{243512DD-D14B-46F2-9122-6FE6A24CD073}"/>
    <cellStyle name="Normal 2 3 4 2 2 2 3 2 2 2 5" xfId="29581" xr:uid="{BEE17392-3B15-4496-9C57-3EBCE86A9E56}"/>
    <cellStyle name="Normal 2 3 4 2 2 2 3 2 2 2 6" xfId="44464" xr:uid="{A75A23E5-B012-4F36-BFEA-B2F0DBC60AA1}"/>
    <cellStyle name="Normal 2 3 4 2 2 2 3 2 2 3" xfId="10755" xr:uid="{F06838D6-FD6B-4F8B-BD86-6E6AC0DF5F64}"/>
    <cellStyle name="Normal 2 3 4 2 2 2 3 2 2 3 2" xfId="24445" xr:uid="{7BDE146D-997E-4929-82B0-B8E160A1242C}"/>
    <cellStyle name="Normal 2 3 4 2 2 2 3 2 2 3 2 2" xfId="38137" xr:uid="{BB5F5FB8-0F6E-4843-97FD-E8C656E93EBA}"/>
    <cellStyle name="Normal 2 3 4 2 2 2 3 2 2 3 2 3" xfId="53020" xr:uid="{0E758466-AAD5-4612-B0C9-88B3B6F6648E}"/>
    <cellStyle name="Normal 2 3 4 2 2 2 3 2 2 3 3" xfId="17601" xr:uid="{CDBC519D-27E0-4083-8867-423AD0FE8517}"/>
    <cellStyle name="Normal 2 3 4 2 2 2 3 2 2 3 4" xfId="31291" xr:uid="{EA8217E4-FFEA-4F04-AD1E-AA417891EF74}"/>
    <cellStyle name="Normal 2 3 4 2 2 2 3 2 2 3 5" xfId="46174" xr:uid="{F43763DE-4F37-4011-B356-DA0ED79AD031}"/>
    <cellStyle name="Normal 2 3 4 2 2 2 3 2 2 4" xfId="21023" xr:uid="{668826CF-F16D-4919-841F-703E708E4B19}"/>
    <cellStyle name="Normal 2 3 4 2 2 2 3 2 2 4 2" xfId="34715" xr:uid="{C28EA023-D056-4440-AFB7-1ED5B56E6089}"/>
    <cellStyle name="Normal 2 3 4 2 2 2 3 2 2 4 3" xfId="49598" xr:uid="{2E74187C-9676-45C5-ACBE-D8E5807AB967}"/>
    <cellStyle name="Normal 2 3 4 2 2 2 3 2 2 5" xfId="14179" xr:uid="{3F44BDA8-7BB9-4D99-8D5C-20FA5A634044}"/>
    <cellStyle name="Normal 2 3 4 2 2 2 3 2 2 6" xfId="27869" xr:uid="{2BAC89D3-AFE1-4FFA-8952-720564E2FB31}"/>
    <cellStyle name="Normal 2 3 4 2 2 2 3 2 2 7" xfId="42752" xr:uid="{5A567B4E-A0FB-4D38-B16F-3777C4E46072}"/>
    <cellStyle name="Normal 2 3 4 2 2 2 3 2 3" xfId="9044" xr:uid="{23DDAEE5-0037-4FCE-AA5F-658B592E3BD1}"/>
    <cellStyle name="Normal 2 3 4 2 2 2 3 2 3 2" xfId="12466" xr:uid="{5C66D2B6-8117-4F3B-9FC5-41CB54511846}"/>
    <cellStyle name="Normal 2 3 4 2 2 2 3 2 3 2 2" xfId="26156" xr:uid="{095B40F8-59E5-42D6-BDD6-0B2562A14122}"/>
    <cellStyle name="Normal 2 3 4 2 2 2 3 2 3 2 2 2" xfId="39848" xr:uid="{A06AB7E1-7BC2-44CE-90B4-3E32C3307BA3}"/>
    <cellStyle name="Normal 2 3 4 2 2 2 3 2 3 2 2 3" xfId="54731" xr:uid="{E443F3DB-8D73-444F-AEDA-DA69892E0CB4}"/>
    <cellStyle name="Normal 2 3 4 2 2 2 3 2 3 2 3" xfId="19312" xr:uid="{686D5D4A-F173-47DA-900F-D9E17CB1561C}"/>
    <cellStyle name="Normal 2 3 4 2 2 2 3 2 3 2 4" xfId="33002" xr:uid="{4C430BE1-51E9-4CC7-8314-ABCF5FFCE1DB}"/>
    <cellStyle name="Normal 2 3 4 2 2 2 3 2 3 2 5" xfId="47885" xr:uid="{AEACFFBD-7461-466F-88EF-9389C870301D}"/>
    <cellStyle name="Normal 2 3 4 2 2 2 3 2 3 3" xfId="22734" xr:uid="{386C99AD-DFB3-406E-99D6-77E6F5D97A8A}"/>
    <cellStyle name="Normal 2 3 4 2 2 2 3 2 3 3 2" xfId="36426" xr:uid="{2890000F-50FA-43EC-8848-52F308976CB1}"/>
    <cellStyle name="Normal 2 3 4 2 2 2 3 2 3 3 3" xfId="51309" xr:uid="{C2EF2157-EC8F-4A66-A363-F4B4D6EBFE76}"/>
    <cellStyle name="Normal 2 3 4 2 2 2 3 2 3 4" xfId="15890" xr:uid="{9240803D-82D9-4CF0-9A45-0465E0D47303}"/>
    <cellStyle name="Normal 2 3 4 2 2 2 3 2 3 5" xfId="29580" xr:uid="{FDBB1381-6AD1-441F-97E4-15E697643E67}"/>
    <cellStyle name="Normal 2 3 4 2 2 2 3 2 3 6" xfId="44463" xr:uid="{65F3AAFF-86A0-4C10-A13F-BEC2846BED55}"/>
    <cellStyle name="Normal 2 3 4 2 2 2 3 2 4" xfId="10754" xr:uid="{76FF85E9-C340-4E03-A0DB-054449FD91C8}"/>
    <cellStyle name="Normal 2 3 4 2 2 2 3 2 4 2" xfId="24444" xr:uid="{2D824FF0-91B6-4907-B73B-1BB61024C260}"/>
    <cellStyle name="Normal 2 3 4 2 2 2 3 2 4 2 2" xfId="38136" xr:uid="{6C11B7C9-6798-4BF3-878F-FF82108A8012}"/>
    <cellStyle name="Normal 2 3 4 2 2 2 3 2 4 2 3" xfId="53019" xr:uid="{FCA13324-0C42-466C-9EB4-9636DD08DCDA}"/>
    <cellStyle name="Normal 2 3 4 2 2 2 3 2 4 3" xfId="17600" xr:uid="{AD910E0E-CBDE-47CC-B842-B938CB77DCFE}"/>
    <cellStyle name="Normal 2 3 4 2 2 2 3 2 4 4" xfId="31290" xr:uid="{2F54F4B7-32C2-4B1F-8CD6-CBECB2F3AC90}"/>
    <cellStyle name="Normal 2 3 4 2 2 2 3 2 4 5" xfId="46173" xr:uid="{7BFFA55E-7C42-4626-B1CD-480C46D0B8F8}"/>
    <cellStyle name="Normal 2 3 4 2 2 2 3 2 5" xfId="21022" xr:uid="{462C4033-B30C-48A8-A7F3-17174E7299C0}"/>
    <cellStyle name="Normal 2 3 4 2 2 2 3 2 5 2" xfId="34714" xr:uid="{FD9E7ACC-4966-4AD9-A294-2C95434E9603}"/>
    <cellStyle name="Normal 2 3 4 2 2 2 3 2 5 3" xfId="49597" xr:uid="{705976D0-5103-4C02-9692-AFA00DFA5CCE}"/>
    <cellStyle name="Normal 2 3 4 2 2 2 3 2 6" xfId="14178" xr:uid="{06187B72-A165-4CA3-B6CF-DE2159E2576A}"/>
    <cellStyle name="Normal 2 3 4 2 2 2 3 2 7" xfId="27868" xr:uid="{1C60AA80-BFCF-434B-9884-A85B68F2D327}"/>
    <cellStyle name="Normal 2 3 4 2 2 2 3 2 8" xfId="42751" xr:uid="{B42A393E-0B17-4478-B6A3-3C3056396D12}"/>
    <cellStyle name="Normal 2 3 4 2 2 2 3 3" xfId="7333" xr:uid="{52C1E011-D4B6-4ABD-A2EE-824C348A45AE}"/>
    <cellStyle name="Normal 2 3 4 2 2 2 3 3 2" xfId="9046" xr:uid="{FD79F9D6-DEB1-4E61-A79B-04E5315ECCE6}"/>
    <cellStyle name="Normal 2 3 4 2 2 2 3 3 2 2" xfId="12468" xr:uid="{E31A953C-BD27-4B39-A6DD-452D59EAE8A7}"/>
    <cellStyle name="Normal 2 3 4 2 2 2 3 3 2 2 2" xfId="26158" xr:uid="{A9A5FA4B-1EE3-4E2D-BA67-405DE2B13461}"/>
    <cellStyle name="Normal 2 3 4 2 2 2 3 3 2 2 2 2" xfId="39850" xr:uid="{19A19C4E-CB8C-41B3-8C77-E36405DC46D3}"/>
    <cellStyle name="Normal 2 3 4 2 2 2 3 3 2 2 2 3" xfId="54733" xr:uid="{2454DE72-1943-4E4F-A0C7-3CA66347F749}"/>
    <cellStyle name="Normal 2 3 4 2 2 2 3 3 2 2 3" xfId="19314" xr:uid="{EBE3669C-E51E-447D-92B5-8E83A8FC5DAA}"/>
    <cellStyle name="Normal 2 3 4 2 2 2 3 3 2 2 4" xfId="33004" xr:uid="{538B323A-A6C1-48FF-BDC1-49B2735C3C9E}"/>
    <cellStyle name="Normal 2 3 4 2 2 2 3 3 2 2 5" xfId="47887" xr:uid="{9F1A90AA-2C8C-428E-8B54-C6B0DC8525CD}"/>
    <cellStyle name="Normal 2 3 4 2 2 2 3 3 2 3" xfId="22736" xr:uid="{7FA926DC-2C74-4D7F-8DFA-D2EC19E54D8F}"/>
    <cellStyle name="Normal 2 3 4 2 2 2 3 3 2 3 2" xfId="36428" xr:uid="{1F4386D7-FFD0-4F0A-8995-F4CDBD35928E}"/>
    <cellStyle name="Normal 2 3 4 2 2 2 3 3 2 3 3" xfId="51311" xr:uid="{7DC20A49-35F2-4968-B6B7-68EAB456E5F2}"/>
    <cellStyle name="Normal 2 3 4 2 2 2 3 3 2 4" xfId="15892" xr:uid="{1DC30A9F-6E04-49DD-A574-41C5211DB4CF}"/>
    <cellStyle name="Normal 2 3 4 2 2 2 3 3 2 5" xfId="29582" xr:uid="{0B4F56F3-C481-42A5-87F8-EDAA4B4958C0}"/>
    <cellStyle name="Normal 2 3 4 2 2 2 3 3 2 6" xfId="44465" xr:uid="{B551A346-F61E-439A-8D08-F1B4D4C8C81F}"/>
    <cellStyle name="Normal 2 3 4 2 2 2 3 3 3" xfId="10756" xr:uid="{F814D245-2778-4526-8FA7-00219362634E}"/>
    <cellStyle name="Normal 2 3 4 2 2 2 3 3 3 2" xfId="24446" xr:uid="{F6202C02-31DA-47C2-B96E-2A7F65DA8730}"/>
    <cellStyle name="Normal 2 3 4 2 2 2 3 3 3 2 2" xfId="38138" xr:uid="{1EB5AD63-1216-4743-86CC-002DA4F9D158}"/>
    <cellStyle name="Normal 2 3 4 2 2 2 3 3 3 2 3" xfId="53021" xr:uid="{58BE35CB-A3F0-4335-9094-561551A08E17}"/>
    <cellStyle name="Normal 2 3 4 2 2 2 3 3 3 3" xfId="17602" xr:uid="{3177D17B-84A0-4A91-BB15-3B133A29E338}"/>
    <cellStyle name="Normal 2 3 4 2 2 2 3 3 3 4" xfId="31292" xr:uid="{0F490CA9-CF2D-46C0-93A9-2294F101DDF5}"/>
    <cellStyle name="Normal 2 3 4 2 2 2 3 3 3 5" xfId="46175" xr:uid="{85004822-9FC9-4BC6-AC09-7E023988A87B}"/>
    <cellStyle name="Normal 2 3 4 2 2 2 3 3 4" xfId="21024" xr:uid="{A5E89722-0F7E-4063-B260-050B26660B5D}"/>
    <cellStyle name="Normal 2 3 4 2 2 2 3 3 4 2" xfId="34716" xr:uid="{F54C322E-DE26-417F-9CC2-D0F6A60936CF}"/>
    <cellStyle name="Normal 2 3 4 2 2 2 3 3 4 3" xfId="49599" xr:uid="{1DC6E360-44C5-47B0-B5E0-88F8BD2D82DE}"/>
    <cellStyle name="Normal 2 3 4 2 2 2 3 3 5" xfId="14180" xr:uid="{1229448B-F1D1-436B-8B39-E3C2EBBCB0BB}"/>
    <cellStyle name="Normal 2 3 4 2 2 2 3 3 6" xfId="27870" xr:uid="{3926CCEC-7C89-433D-9ECD-7250365A010E}"/>
    <cellStyle name="Normal 2 3 4 2 2 2 3 3 7" xfId="42753" xr:uid="{AC28ED71-6CDC-4B28-BAF4-E372509B072C}"/>
    <cellStyle name="Normal 2 3 4 2 2 2 3 4" xfId="7334" xr:uid="{44C29BD1-2BB6-4EFB-B2D3-8A18153CEB9B}"/>
    <cellStyle name="Normal 2 3 4 2 2 2 3 4 2" xfId="9047" xr:uid="{B181F6E9-836B-4F45-A1AC-2624685B8EED}"/>
    <cellStyle name="Normal 2 3 4 2 2 2 3 4 2 2" xfId="12469" xr:uid="{FC48071C-77D6-4C7D-AAAB-04B54E1799DC}"/>
    <cellStyle name="Normal 2 3 4 2 2 2 3 4 2 2 2" xfId="26159" xr:uid="{B869CEE7-90BF-457D-8535-5752ABEBA161}"/>
    <cellStyle name="Normal 2 3 4 2 2 2 3 4 2 2 2 2" xfId="39851" xr:uid="{2A57F467-AFB3-4CAE-A142-EDD75233F438}"/>
    <cellStyle name="Normal 2 3 4 2 2 2 3 4 2 2 2 3" xfId="54734" xr:uid="{9C0AA073-2900-43A9-81EE-AE8E6DD992B8}"/>
    <cellStyle name="Normal 2 3 4 2 2 2 3 4 2 2 3" xfId="19315" xr:uid="{74AA1515-B0EC-4FB6-9C48-29EAD896E01C}"/>
    <cellStyle name="Normal 2 3 4 2 2 2 3 4 2 2 4" xfId="33005" xr:uid="{E799200A-5FA3-4D2A-84E0-1734F3A482AE}"/>
    <cellStyle name="Normal 2 3 4 2 2 2 3 4 2 2 5" xfId="47888" xr:uid="{748101E9-B473-498D-A990-B424352025A7}"/>
    <cellStyle name="Normal 2 3 4 2 2 2 3 4 2 3" xfId="22737" xr:uid="{1F69D311-7128-4593-8198-65B265E6CD0B}"/>
    <cellStyle name="Normal 2 3 4 2 2 2 3 4 2 3 2" xfId="36429" xr:uid="{D07A22EB-2303-4F46-A05A-EE959A1C00A2}"/>
    <cellStyle name="Normal 2 3 4 2 2 2 3 4 2 3 3" xfId="51312" xr:uid="{1C60DEAB-5FEE-467E-BD4F-42E7E6818C37}"/>
    <cellStyle name="Normal 2 3 4 2 2 2 3 4 2 4" xfId="15893" xr:uid="{0742EEFF-999B-4CC4-8181-4BFB4C2B9D05}"/>
    <cellStyle name="Normal 2 3 4 2 2 2 3 4 2 5" xfId="29583" xr:uid="{18CCA9A1-4DB4-4214-B63A-1FCA7A49D01C}"/>
    <cellStyle name="Normal 2 3 4 2 2 2 3 4 2 6" xfId="44466" xr:uid="{66BCA387-BE53-4CAC-B61C-6F5BABAF712A}"/>
    <cellStyle name="Normal 2 3 4 2 2 2 3 4 3" xfId="10757" xr:uid="{078814FB-6450-4E68-BC26-39958AD8DA8F}"/>
    <cellStyle name="Normal 2 3 4 2 2 2 3 4 3 2" xfId="24447" xr:uid="{4E7A0877-9EE0-4857-B21D-D61DEAC92990}"/>
    <cellStyle name="Normal 2 3 4 2 2 2 3 4 3 2 2" xfId="38139" xr:uid="{752600B9-453F-46B1-8F9C-557F6AEA6EA1}"/>
    <cellStyle name="Normal 2 3 4 2 2 2 3 4 3 2 3" xfId="53022" xr:uid="{EFA209AE-B889-443E-932B-E3F70947E86F}"/>
    <cellStyle name="Normal 2 3 4 2 2 2 3 4 3 3" xfId="17603" xr:uid="{28D83784-873A-492B-B025-77BE5377B396}"/>
    <cellStyle name="Normal 2 3 4 2 2 2 3 4 3 4" xfId="31293" xr:uid="{8BB6B22D-2DE7-4D6F-9A1F-4A5FC3507485}"/>
    <cellStyle name="Normal 2 3 4 2 2 2 3 4 3 5" xfId="46176" xr:uid="{FF3ABBC5-5594-4C75-9682-07CFAD7187FD}"/>
    <cellStyle name="Normal 2 3 4 2 2 2 3 4 4" xfId="21025" xr:uid="{3E266D4C-B0FE-41EC-B1E9-E577F54D4F5F}"/>
    <cellStyle name="Normal 2 3 4 2 2 2 3 4 4 2" xfId="34717" xr:uid="{507852F8-73DD-4475-BDEA-F814908BA605}"/>
    <cellStyle name="Normal 2 3 4 2 2 2 3 4 4 3" xfId="49600" xr:uid="{71880DA2-24AC-4370-B80E-86E27117B9BE}"/>
    <cellStyle name="Normal 2 3 4 2 2 2 3 4 5" xfId="14181" xr:uid="{EB7F12A0-0931-4783-977D-67EBD5DED524}"/>
    <cellStyle name="Normal 2 3 4 2 2 2 3 4 6" xfId="27871" xr:uid="{8EFE5CA9-308E-4514-B2EC-7CFED991DB97}"/>
    <cellStyle name="Normal 2 3 4 2 2 2 3 4 7" xfId="42754" xr:uid="{F1B42EA9-4924-465C-B2C8-52B2F6603B1A}"/>
    <cellStyle name="Normal 2 3 4 2 2 2 3 5" xfId="9043" xr:uid="{59072ECA-0225-445F-B8F6-1C5CF758792F}"/>
    <cellStyle name="Normal 2 3 4 2 2 2 3 5 2" xfId="12465" xr:uid="{91B69F47-7C80-4BA3-80CC-21781E3A16AA}"/>
    <cellStyle name="Normal 2 3 4 2 2 2 3 5 2 2" xfId="26155" xr:uid="{682895F0-3354-4DC7-8CD0-2CAE6D88BFB6}"/>
    <cellStyle name="Normal 2 3 4 2 2 2 3 5 2 2 2" xfId="39847" xr:uid="{1291943D-FCBC-4484-AD42-4F4C4B6764A0}"/>
    <cellStyle name="Normal 2 3 4 2 2 2 3 5 2 2 3" xfId="54730" xr:uid="{06EDDCAC-2945-4CF3-843F-CBD06C785BBB}"/>
    <cellStyle name="Normal 2 3 4 2 2 2 3 5 2 3" xfId="19311" xr:uid="{7701F3F0-0455-4883-977C-1663F537DC9A}"/>
    <cellStyle name="Normal 2 3 4 2 2 2 3 5 2 4" xfId="33001" xr:uid="{D7B137AB-24E8-4808-BFB7-7D1B5FA5E208}"/>
    <cellStyle name="Normal 2 3 4 2 2 2 3 5 2 5" xfId="47884" xr:uid="{88899E46-A87A-4799-B310-A07A90D93623}"/>
    <cellStyle name="Normal 2 3 4 2 2 2 3 5 3" xfId="22733" xr:uid="{306EAAAD-3EE2-42A3-AE0F-19CCFA93CCA8}"/>
    <cellStyle name="Normal 2 3 4 2 2 2 3 5 3 2" xfId="36425" xr:uid="{ACC038C1-FFAE-4410-B4E7-A0E9990556BF}"/>
    <cellStyle name="Normal 2 3 4 2 2 2 3 5 3 3" xfId="51308" xr:uid="{B1C728E2-7789-4E41-8302-23BF7221B98E}"/>
    <cellStyle name="Normal 2 3 4 2 2 2 3 5 4" xfId="15889" xr:uid="{AFA430A9-B3E5-43F7-9C68-ADBF0C134AC7}"/>
    <cellStyle name="Normal 2 3 4 2 2 2 3 5 5" xfId="29579" xr:uid="{C6A94FD2-B7AA-4A3A-B759-CF722923020F}"/>
    <cellStyle name="Normal 2 3 4 2 2 2 3 5 6" xfId="44462" xr:uid="{7448AA3A-AEB9-444D-9647-4D8E95FFE14D}"/>
    <cellStyle name="Normal 2 3 4 2 2 2 3 6" xfId="10753" xr:uid="{5E0DAF10-68E4-44D9-A1D9-30939795E848}"/>
    <cellStyle name="Normal 2 3 4 2 2 2 3 6 2" xfId="24443" xr:uid="{780090AD-4954-41F0-9B9D-DB9B995E8E1C}"/>
    <cellStyle name="Normal 2 3 4 2 2 2 3 6 2 2" xfId="38135" xr:uid="{FC9DEF5D-C628-4357-B384-14EA2638DD0E}"/>
    <cellStyle name="Normal 2 3 4 2 2 2 3 6 2 3" xfId="53018" xr:uid="{D0657575-7825-4F4B-AB18-2297B6CA8B48}"/>
    <cellStyle name="Normal 2 3 4 2 2 2 3 6 3" xfId="17599" xr:uid="{979BA0A3-493B-4825-8497-2B768FF53794}"/>
    <cellStyle name="Normal 2 3 4 2 2 2 3 6 4" xfId="31289" xr:uid="{7187DE19-16F9-4769-BBBC-086C12C1219C}"/>
    <cellStyle name="Normal 2 3 4 2 2 2 3 6 5" xfId="46172" xr:uid="{0E1CB685-3197-43B4-96E9-F2ED06C31457}"/>
    <cellStyle name="Normal 2 3 4 2 2 2 3 7" xfId="21021" xr:uid="{A3FA1962-3D3C-4508-8447-0DF8783E12AD}"/>
    <cellStyle name="Normal 2 3 4 2 2 2 3 7 2" xfId="34713" xr:uid="{A1F0EBEA-0B59-4C7C-9234-036B3BD6F309}"/>
    <cellStyle name="Normal 2 3 4 2 2 2 3 7 3" xfId="49596" xr:uid="{21C8A938-29F5-4109-BEB6-6FE0BF4AB3A0}"/>
    <cellStyle name="Normal 2 3 4 2 2 2 3 8" xfId="14177" xr:uid="{28464267-2878-43CF-90D4-7F73B3B183A3}"/>
    <cellStyle name="Normal 2 3 4 2 2 2 3 9" xfId="27867" xr:uid="{5B49F22B-89DF-4BF7-B7BF-E00FA78CF844}"/>
    <cellStyle name="Normal 2 3 4 2 2 2 4" xfId="7335" xr:uid="{1CAAFABE-E682-4C01-B15A-78558EE11DFC}"/>
    <cellStyle name="Normal 2 3 4 2 2 2 4 2" xfId="7336" xr:uid="{40537507-BE6E-48F8-AF96-606BEF0F5323}"/>
    <cellStyle name="Normal 2 3 4 2 2 2 4 2 2" xfId="9049" xr:uid="{FCD6CB18-E43F-4C94-A1AE-4661EE1C478A}"/>
    <cellStyle name="Normal 2 3 4 2 2 2 4 2 2 2" xfId="12471" xr:uid="{D9DD6064-827D-4FD6-84A4-F1338B819E3C}"/>
    <cellStyle name="Normal 2 3 4 2 2 2 4 2 2 2 2" xfId="26161" xr:uid="{80425AB5-6F61-4B3D-85BC-5BD6C77C9D71}"/>
    <cellStyle name="Normal 2 3 4 2 2 2 4 2 2 2 2 2" xfId="39853" xr:uid="{8F7696A5-C437-40A2-89F4-3173F1F6E01D}"/>
    <cellStyle name="Normal 2 3 4 2 2 2 4 2 2 2 2 3" xfId="54736" xr:uid="{31716D93-8098-41AD-BDAA-B72C62F73DD1}"/>
    <cellStyle name="Normal 2 3 4 2 2 2 4 2 2 2 3" xfId="19317" xr:uid="{58CCF884-33EB-47F2-8425-9964AD915BC2}"/>
    <cellStyle name="Normal 2 3 4 2 2 2 4 2 2 2 4" xfId="33007" xr:uid="{88307D42-8011-43AB-BD5B-A620EB01BE63}"/>
    <cellStyle name="Normal 2 3 4 2 2 2 4 2 2 2 5" xfId="47890" xr:uid="{5332FC1C-FC1B-400B-BD06-7F2998341F05}"/>
    <cellStyle name="Normal 2 3 4 2 2 2 4 2 2 3" xfId="22739" xr:uid="{28FE76E6-276D-4E8E-8297-853D5139788C}"/>
    <cellStyle name="Normal 2 3 4 2 2 2 4 2 2 3 2" xfId="36431" xr:uid="{AEDB1068-364E-423E-BE58-8C0C3EA7C2AF}"/>
    <cellStyle name="Normal 2 3 4 2 2 2 4 2 2 3 3" xfId="51314" xr:uid="{8778F375-A796-4911-8D8E-7331D22D511E}"/>
    <cellStyle name="Normal 2 3 4 2 2 2 4 2 2 4" xfId="15895" xr:uid="{8E8C3BDE-F6D6-47AE-82B6-2B830364F7FD}"/>
    <cellStyle name="Normal 2 3 4 2 2 2 4 2 2 5" xfId="29585" xr:uid="{0F3E4C83-81CC-451D-A22D-C0423B91E903}"/>
    <cellStyle name="Normal 2 3 4 2 2 2 4 2 2 6" xfId="44468" xr:uid="{41BED486-B0B3-44C8-AFB7-11EA3661EB2B}"/>
    <cellStyle name="Normal 2 3 4 2 2 2 4 2 3" xfId="10759" xr:uid="{B2A2AAA6-04CA-4DE9-AA9A-2CF2AC000A05}"/>
    <cellStyle name="Normal 2 3 4 2 2 2 4 2 3 2" xfId="24449" xr:uid="{C45AE964-16FF-482A-956E-335C30F5AD4B}"/>
    <cellStyle name="Normal 2 3 4 2 2 2 4 2 3 2 2" xfId="38141" xr:uid="{4448FBDC-8FF9-49D9-B0DF-9610048DF4D8}"/>
    <cellStyle name="Normal 2 3 4 2 2 2 4 2 3 2 3" xfId="53024" xr:uid="{C5D0908C-15B8-4C92-807F-17B0BB97B70E}"/>
    <cellStyle name="Normal 2 3 4 2 2 2 4 2 3 3" xfId="17605" xr:uid="{D4B3202F-7127-46A7-8259-B28B22780591}"/>
    <cellStyle name="Normal 2 3 4 2 2 2 4 2 3 4" xfId="31295" xr:uid="{8676D9AE-6A82-4FB2-9F14-F8FC3E7C99FB}"/>
    <cellStyle name="Normal 2 3 4 2 2 2 4 2 3 5" xfId="46178" xr:uid="{8C036ED4-0168-45B6-8214-F32211A01900}"/>
    <cellStyle name="Normal 2 3 4 2 2 2 4 2 4" xfId="21027" xr:uid="{3DC69ABD-CECD-4853-A391-BC924D101C1E}"/>
    <cellStyle name="Normal 2 3 4 2 2 2 4 2 4 2" xfId="34719" xr:uid="{22C6C9DE-DF61-40A0-97EA-980B92CBAC49}"/>
    <cellStyle name="Normal 2 3 4 2 2 2 4 2 4 3" xfId="49602" xr:uid="{391B1EC2-63F9-4494-8FE5-2FDDA9C8E393}"/>
    <cellStyle name="Normal 2 3 4 2 2 2 4 2 5" xfId="14183" xr:uid="{95F1AAFE-C484-4222-A6CC-03E9119D3CFF}"/>
    <cellStyle name="Normal 2 3 4 2 2 2 4 2 6" xfId="27873" xr:uid="{6CA0EF8B-8F2C-404C-9910-6AC63A2056BE}"/>
    <cellStyle name="Normal 2 3 4 2 2 2 4 2 7" xfId="42756" xr:uid="{118B4EB0-F01C-45E6-AD0B-5264E4559982}"/>
    <cellStyle name="Normal 2 3 4 2 2 2 4 3" xfId="9048" xr:uid="{9B1DF0A4-7327-42F8-BE2C-92BB1ECFA78B}"/>
    <cellStyle name="Normal 2 3 4 2 2 2 4 3 2" xfId="12470" xr:uid="{CF704C2E-7881-4D53-A5B7-A287BAB88959}"/>
    <cellStyle name="Normal 2 3 4 2 2 2 4 3 2 2" xfId="26160" xr:uid="{A7F238AC-77CB-41C7-9E7C-4A34EC6178AD}"/>
    <cellStyle name="Normal 2 3 4 2 2 2 4 3 2 2 2" xfId="39852" xr:uid="{B06E22C0-A31E-4ED1-9825-1E168838C5F1}"/>
    <cellStyle name="Normal 2 3 4 2 2 2 4 3 2 2 3" xfId="54735" xr:uid="{73971040-4C8A-4275-8229-C8731E65FFA7}"/>
    <cellStyle name="Normal 2 3 4 2 2 2 4 3 2 3" xfId="19316" xr:uid="{7A50D48B-C0D2-42DE-BFD3-55744945BEA3}"/>
    <cellStyle name="Normal 2 3 4 2 2 2 4 3 2 4" xfId="33006" xr:uid="{B7C8DFFC-3D9A-4404-9BA8-3FEE8821BBC2}"/>
    <cellStyle name="Normal 2 3 4 2 2 2 4 3 2 5" xfId="47889" xr:uid="{8373850D-F681-4ADF-B816-FE49FE876409}"/>
    <cellStyle name="Normal 2 3 4 2 2 2 4 3 3" xfId="22738" xr:uid="{DB117114-E388-4C6F-9A24-286C250F70B0}"/>
    <cellStyle name="Normal 2 3 4 2 2 2 4 3 3 2" xfId="36430" xr:uid="{20614EFC-9B89-4589-8693-53F81E8F583A}"/>
    <cellStyle name="Normal 2 3 4 2 2 2 4 3 3 3" xfId="51313" xr:uid="{A3B2F3C9-EC30-437B-9CE9-AA40CE4788DE}"/>
    <cellStyle name="Normal 2 3 4 2 2 2 4 3 4" xfId="15894" xr:uid="{C4C915A5-82B8-4BC8-89D3-8F22F2267254}"/>
    <cellStyle name="Normal 2 3 4 2 2 2 4 3 5" xfId="29584" xr:uid="{656E076D-ACAE-44CB-8993-E404E6B9F71A}"/>
    <cellStyle name="Normal 2 3 4 2 2 2 4 3 6" xfId="44467" xr:uid="{DAC9466F-14A1-4FD4-B5B2-CC3A3CFB48EB}"/>
    <cellStyle name="Normal 2 3 4 2 2 2 4 4" xfId="10758" xr:uid="{A5C17975-3157-4F86-ABF7-13FD855A1177}"/>
    <cellStyle name="Normal 2 3 4 2 2 2 4 4 2" xfId="24448" xr:uid="{E83B56B3-A801-49B1-8642-44A5CDD3046F}"/>
    <cellStyle name="Normal 2 3 4 2 2 2 4 4 2 2" xfId="38140" xr:uid="{9310329F-979D-4BAB-AC7D-6895522BF094}"/>
    <cellStyle name="Normal 2 3 4 2 2 2 4 4 2 3" xfId="53023" xr:uid="{2BE7C2A6-8EF7-4A70-A1A4-2318121B4327}"/>
    <cellStyle name="Normal 2 3 4 2 2 2 4 4 3" xfId="17604" xr:uid="{A529F225-6446-4DB9-9ABA-DCF532199836}"/>
    <cellStyle name="Normal 2 3 4 2 2 2 4 4 4" xfId="31294" xr:uid="{4DF9971E-32C7-4EF4-9C20-4EF6333E685A}"/>
    <cellStyle name="Normal 2 3 4 2 2 2 4 4 5" xfId="46177" xr:uid="{3275CBD6-A356-4AF7-966F-D49955712387}"/>
    <cellStyle name="Normal 2 3 4 2 2 2 4 5" xfId="21026" xr:uid="{C73F94C2-F4CB-4A28-A1BA-196B92843EC0}"/>
    <cellStyle name="Normal 2 3 4 2 2 2 4 5 2" xfId="34718" xr:uid="{C79FC30D-717C-47E5-B153-FC1232568949}"/>
    <cellStyle name="Normal 2 3 4 2 2 2 4 5 3" xfId="49601" xr:uid="{9806DEC1-DF16-48CC-82D7-8E89BDEEF94A}"/>
    <cellStyle name="Normal 2 3 4 2 2 2 4 6" xfId="14182" xr:uid="{056635BD-E353-4A82-BFFA-0C02AC67C3E5}"/>
    <cellStyle name="Normal 2 3 4 2 2 2 4 7" xfId="27872" xr:uid="{176C9448-C36F-4651-B237-665B7C88FC7B}"/>
    <cellStyle name="Normal 2 3 4 2 2 2 4 8" xfId="42755" xr:uid="{6339C2D4-EA29-485A-8357-8F55B150E015}"/>
    <cellStyle name="Normal 2 3 4 2 2 2 5" xfId="7337" xr:uid="{45B3F22E-8153-40F9-AAE7-D2319995987A}"/>
    <cellStyle name="Normal 2 3 4 2 2 2 5 2" xfId="9050" xr:uid="{25371B33-32B7-4898-9435-D22F9CBCD6D5}"/>
    <cellStyle name="Normal 2 3 4 2 2 2 5 2 2" xfId="12472" xr:uid="{7A285533-9E66-470C-A62D-0EC6B00B1596}"/>
    <cellStyle name="Normal 2 3 4 2 2 2 5 2 2 2" xfId="26162" xr:uid="{7A3BF357-31FD-44F8-93F7-DE86BD27B933}"/>
    <cellStyle name="Normal 2 3 4 2 2 2 5 2 2 2 2" xfId="39854" xr:uid="{29362F2B-8AC9-49A2-919F-ED659DDC777A}"/>
    <cellStyle name="Normal 2 3 4 2 2 2 5 2 2 2 3" xfId="54737" xr:uid="{82274D29-8173-45DD-9F51-E924F1B79C43}"/>
    <cellStyle name="Normal 2 3 4 2 2 2 5 2 2 3" xfId="19318" xr:uid="{E4AAEFC1-4CD8-47B3-8CE8-162118BD4F64}"/>
    <cellStyle name="Normal 2 3 4 2 2 2 5 2 2 4" xfId="33008" xr:uid="{88BD2D57-AEFA-4C53-A6BA-8E5BA2119E68}"/>
    <cellStyle name="Normal 2 3 4 2 2 2 5 2 2 5" xfId="47891" xr:uid="{67790B46-A93D-4DBA-BC3F-EDA2DA44D6F7}"/>
    <cellStyle name="Normal 2 3 4 2 2 2 5 2 3" xfId="22740" xr:uid="{37D07403-E3D3-4E3D-9178-1951B96E1BD9}"/>
    <cellStyle name="Normal 2 3 4 2 2 2 5 2 3 2" xfId="36432" xr:uid="{9A7CEC2A-264A-4FB1-9207-84A0DA6B95D9}"/>
    <cellStyle name="Normal 2 3 4 2 2 2 5 2 3 3" xfId="51315" xr:uid="{A77622E5-2FA1-42ED-8922-5A12E160631E}"/>
    <cellStyle name="Normal 2 3 4 2 2 2 5 2 4" xfId="15896" xr:uid="{BED8692B-FCAB-4741-B1D1-016216716F64}"/>
    <cellStyle name="Normal 2 3 4 2 2 2 5 2 5" xfId="29586" xr:uid="{4A2E5A4E-7D11-454E-B379-5E2C22122D96}"/>
    <cellStyle name="Normal 2 3 4 2 2 2 5 2 6" xfId="44469" xr:uid="{015A9D95-7DEB-4FF4-AE9F-9F3223D131E6}"/>
    <cellStyle name="Normal 2 3 4 2 2 2 5 3" xfId="10760" xr:uid="{5EBAD505-2FAF-4A60-B188-0EA0C29ADDE7}"/>
    <cellStyle name="Normal 2 3 4 2 2 2 5 3 2" xfId="24450" xr:uid="{043C2172-9CE2-4FC1-B4A9-AB0DEA5ADB70}"/>
    <cellStyle name="Normal 2 3 4 2 2 2 5 3 2 2" xfId="38142" xr:uid="{9307D228-4EC5-4FC8-AEB2-1D4EC3C7F3D8}"/>
    <cellStyle name="Normal 2 3 4 2 2 2 5 3 2 3" xfId="53025" xr:uid="{2C6640ED-1D6C-4B6E-83F5-1F572F37979E}"/>
    <cellStyle name="Normal 2 3 4 2 2 2 5 3 3" xfId="17606" xr:uid="{9C55CE09-547F-41A6-B63F-FD44924CB92F}"/>
    <cellStyle name="Normal 2 3 4 2 2 2 5 3 4" xfId="31296" xr:uid="{1A2CEDB4-8530-474F-80AB-77801996DE2D}"/>
    <cellStyle name="Normal 2 3 4 2 2 2 5 3 5" xfId="46179" xr:uid="{BDAD6906-3D96-4387-982A-756F5E8AAAA3}"/>
    <cellStyle name="Normal 2 3 4 2 2 2 5 4" xfId="21028" xr:uid="{5BDF3746-BD45-4344-A67B-0AA2AB9A1770}"/>
    <cellStyle name="Normal 2 3 4 2 2 2 5 4 2" xfId="34720" xr:uid="{D7B1572B-438B-47DC-A99B-28CBFD164B7F}"/>
    <cellStyle name="Normal 2 3 4 2 2 2 5 4 3" xfId="49603" xr:uid="{9F8F90EC-02F0-443E-9340-EE5FBFFA40E1}"/>
    <cellStyle name="Normal 2 3 4 2 2 2 5 5" xfId="14184" xr:uid="{68B62D89-9F72-43E3-8B88-7880F58D08E1}"/>
    <cellStyle name="Normal 2 3 4 2 2 2 5 6" xfId="27874" xr:uid="{C311C283-9C5D-4772-9778-7679063CDE6D}"/>
    <cellStyle name="Normal 2 3 4 2 2 2 5 7" xfId="42757" xr:uid="{E38F70C1-83A7-407D-9A83-0045734B7CDE}"/>
    <cellStyle name="Normal 2 3 4 2 2 2 6" xfId="7338" xr:uid="{B60BD254-6703-49DD-BA57-2C5AF3A9EE36}"/>
    <cellStyle name="Normal 2 3 4 2 2 2 6 2" xfId="9051" xr:uid="{9D945FBA-FC3B-4398-870A-F345CE3430F3}"/>
    <cellStyle name="Normal 2 3 4 2 2 2 6 2 2" xfId="12473" xr:uid="{5114657D-DA97-4206-BC7B-42C5DF83FE59}"/>
    <cellStyle name="Normal 2 3 4 2 2 2 6 2 2 2" xfId="26163" xr:uid="{B583A6FB-8359-48AB-8535-8D3117102656}"/>
    <cellStyle name="Normal 2 3 4 2 2 2 6 2 2 2 2" xfId="39855" xr:uid="{F5FED456-57DB-4212-A4D5-47B415378788}"/>
    <cellStyle name="Normal 2 3 4 2 2 2 6 2 2 2 3" xfId="54738" xr:uid="{BF6DF11F-14E2-4950-B09C-A8671D095F26}"/>
    <cellStyle name="Normal 2 3 4 2 2 2 6 2 2 3" xfId="19319" xr:uid="{CA9194DD-A864-4F40-B917-9BD30263B12C}"/>
    <cellStyle name="Normal 2 3 4 2 2 2 6 2 2 4" xfId="33009" xr:uid="{AE6F4B6F-B045-4A72-8F8C-B76C49600D04}"/>
    <cellStyle name="Normal 2 3 4 2 2 2 6 2 2 5" xfId="47892" xr:uid="{7AE7D750-255F-471E-BE05-DD9D34171C4C}"/>
    <cellStyle name="Normal 2 3 4 2 2 2 6 2 3" xfId="22741" xr:uid="{AB162C37-FFCD-4A7A-BCF4-930E650F6257}"/>
    <cellStyle name="Normal 2 3 4 2 2 2 6 2 3 2" xfId="36433" xr:uid="{8F5BB195-F388-4BA0-B7E1-B353FAD2B3EB}"/>
    <cellStyle name="Normal 2 3 4 2 2 2 6 2 3 3" xfId="51316" xr:uid="{E68F2544-BF28-4546-8B02-4C1485714E10}"/>
    <cellStyle name="Normal 2 3 4 2 2 2 6 2 4" xfId="15897" xr:uid="{F40E8669-C4C5-4970-8194-3A48A73E60FB}"/>
    <cellStyle name="Normal 2 3 4 2 2 2 6 2 5" xfId="29587" xr:uid="{C3B42B6C-D838-44CE-A8D5-7F37202E64B0}"/>
    <cellStyle name="Normal 2 3 4 2 2 2 6 2 6" xfId="44470" xr:uid="{0A8570A2-8777-4B47-A69A-483A1ACAE0FE}"/>
    <cellStyle name="Normal 2 3 4 2 2 2 6 3" xfId="10761" xr:uid="{42525A0C-ADE9-4C0A-B0EC-71AFC5648EFC}"/>
    <cellStyle name="Normal 2 3 4 2 2 2 6 3 2" xfId="24451" xr:uid="{5882B334-2800-45DC-816D-C10A0C2129F0}"/>
    <cellStyle name="Normal 2 3 4 2 2 2 6 3 2 2" xfId="38143" xr:uid="{182275CE-490E-45A0-88D0-FE4F1E2BE7B0}"/>
    <cellStyle name="Normal 2 3 4 2 2 2 6 3 2 3" xfId="53026" xr:uid="{E4B7DE82-389D-4307-9403-67B3B7245706}"/>
    <cellStyle name="Normal 2 3 4 2 2 2 6 3 3" xfId="17607" xr:uid="{80F30B88-F20D-42CB-85BD-0887717AB7B8}"/>
    <cellStyle name="Normal 2 3 4 2 2 2 6 3 4" xfId="31297" xr:uid="{5D91187C-0BEB-4E56-BC85-5C05256F08C8}"/>
    <cellStyle name="Normal 2 3 4 2 2 2 6 3 5" xfId="46180" xr:uid="{DC17D00B-51FB-4886-B8CD-87DCDC83F472}"/>
    <cellStyle name="Normal 2 3 4 2 2 2 6 4" xfId="21029" xr:uid="{08FD6026-1402-4A65-9619-F515194FCD7F}"/>
    <cellStyle name="Normal 2 3 4 2 2 2 6 4 2" xfId="34721" xr:uid="{77A03DF9-1D2B-4471-B9F2-3574F8A1C65E}"/>
    <cellStyle name="Normal 2 3 4 2 2 2 6 4 3" xfId="49604" xr:uid="{2D04E26F-E349-409C-8FD7-998CD5C541E0}"/>
    <cellStyle name="Normal 2 3 4 2 2 2 6 5" xfId="14185" xr:uid="{730543A8-943F-40C0-93AA-6F696EF311C7}"/>
    <cellStyle name="Normal 2 3 4 2 2 2 6 6" xfId="27875" xr:uid="{F8DF2C5A-3546-4643-8664-72E002447813}"/>
    <cellStyle name="Normal 2 3 4 2 2 2 6 7" xfId="42758" xr:uid="{5F07902E-3B90-4387-8F72-3924CCCEB130}"/>
    <cellStyle name="Normal 2 3 4 2 2 2 7" xfId="9037" xr:uid="{114965B9-CAFE-4F8B-BC73-7063E5658D59}"/>
    <cellStyle name="Normal 2 3 4 2 2 2 7 2" xfId="12459" xr:uid="{DC7C0E83-DD71-485E-BD12-CD33672B90A0}"/>
    <cellStyle name="Normal 2 3 4 2 2 2 7 2 2" xfId="26149" xr:uid="{5F81424B-0909-470F-B772-328AFA575758}"/>
    <cellStyle name="Normal 2 3 4 2 2 2 7 2 2 2" xfId="39841" xr:uid="{9D58FA79-6780-4F88-912F-765E60C14493}"/>
    <cellStyle name="Normal 2 3 4 2 2 2 7 2 2 3" xfId="54724" xr:uid="{09A1689C-0959-4440-8E51-E291E773E43A}"/>
    <cellStyle name="Normal 2 3 4 2 2 2 7 2 3" xfId="19305" xr:uid="{2E229F5C-E937-4479-8E7A-7313C82B062A}"/>
    <cellStyle name="Normal 2 3 4 2 2 2 7 2 4" xfId="32995" xr:uid="{6A442B8C-03AA-4505-8072-1DDBC0E6F190}"/>
    <cellStyle name="Normal 2 3 4 2 2 2 7 2 5" xfId="47878" xr:uid="{C1FC4507-83EB-4142-A879-83466BD7A6FB}"/>
    <cellStyle name="Normal 2 3 4 2 2 2 7 3" xfId="22727" xr:uid="{D33CD85F-0E64-4C98-9B7C-87F490390930}"/>
    <cellStyle name="Normal 2 3 4 2 2 2 7 3 2" xfId="36419" xr:uid="{6C1053B7-00CF-4212-9B95-E6E0188E3643}"/>
    <cellStyle name="Normal 2 3 4 2 2 2 7 3 3" xfId="51302" xr:uid="{42BC9E5A-6D4E-44BA-AE9C-F192ABF68D3C}"/>
    <cellStyle name="Normal 2 3 4 2 2 2 7 4" xfId="15883" xr:uid="{0227CBE0-6EB0-4C61-AD69-253B1F17FBA2}"/>
    <cellStyle name="Normal 2 3 4 2 2 2 7 5" xfId="29573" xr:uid="{486269BA-A9D3-481C-AB48-FE30F3750161}"/>
    <cellStyle name="Normal 2 3 4 2 2 2 7 6" xfId="44456" xr:uid="{87C5C1EB-6530-4CA9-A5CD-2503EE5BD835}"/>
    <cellStyle name="Normal 2 3 4 2 2 2 8" xfId="10747" xr:uid="{A957479C-F3A4-4644-8B4A-1B8E9A16468A}"/>
    <cellStyle name="Normal 2 3 4 2 2 2 8 2" xfId="24437" xr:uid="{81D2B15A-9EB6-4B1E-95BD-7FD2116307D8}"/>
    <cellStyle name="Normal 2 3 4 2 2 2 8 2 2" xfId="38129" xr:uid="{DFAB00D4-3B2E-427A-81B6-DBC1DD458BC6}"/>
    <cellStyle name="Normal 2 3 4 2 2 2 8 2 3" xfId="53012" xr:uid="{839CB7EE-BD10-468D-B17D-1545EDD6E640}"/>
    <cellStyle name="Normal 2 3 4 2 2 2 8 3" xfId="17593" xr:uid="{2DA1F1BE-96ED-438E-BB5C-15BC66FAD4B1}"/>
    <cellStyle name="Normal 2 3 4 2 2 2 8 4" xfId="31283" xr:uid="{51A2FD06-0C9F-4348-8897-930AFA462197}"/>
    <cellStyle name="Normal 2 3 4 2 2 2 8 5" xfId="46166" xr:uid="{CF16B76D-2462-4813-A7DB-4502BDF42F25}"/>
    <cellStyle name="Normal 2 3 4 2 2 2 9" xfId="21015" xr:uid="{B8812AE3-B273-4E8C-818C-677CC5EC32E0}"/>
    <cellStyle name="Normal 2 3 4 2 2 2 9 2" xfId="34707" xr:uid="{010CEEC7-F265-4313-A5C6-172A39D86399}"/>
    <cellStyle name="Normal 2 3 4 2 2 2 9 3" xfId="49590" xr:uid="{836247F0-73D0-4DFA-84B7-524E84CC235C}"/>
    <cellStyle name="Normal 2 3 4 2 2 3" xfId="7339" xr:uid="{A58B462A-0B8B-44B0-8149-036D9A854239}"/>
    <cellStyle name="Normal 2 3 4 2 2 3 10" xfId="42759" xr:uid="{4464B334-EF7A-4E72-933E-EF3C490CD4A1}"/>
    <cellStyle name="Normal 2 3 4 2 2 3 2" xfId="7340" xr:uid="{7C65D13F-3539-4301-84CC-2EA8A17F1D34}"/>
    <cellStyle name="Normal 2 3 4 2 2 3 2 2" xfId="7341" xr:uid="{7623C097-A6F3-422E-9207-FA4048D9F497}"/>
    <cellStyle name="Normal 2 3 4 2 2 3 2 2 2" xfId="9054" xr:uid="{0C495EAE-98AB-44A0-AC1F-A6BEAA081114}"/>
    <cellStyle name="Normal 2 3 4 2 2 3 2 2 2 2" xfId="12476" xr:uid="{782A48AA-DA4D-4784-B8E2-3E7E71507432}"/>
    <cellStyle name="Normal 2 3 4 2 2 3 2 2 2 2 2" xfId="26166" xr:uid="{5EF92E1D-BF2B-4052-9374-B19CF9358504}"/>
    <cellStyle name="Normal 2 3 4 2 2 3 2 2 2 2 2 2" xfId="39858" xr:uid="{96869E50-07BB-4BFF-9436-BC27E2B8B6E9}"/>
    <cellStyle name="Normal 2 3 4 2 2 3 2 2 2 2 2 3" xfId="54741" xr:uid="{38994FCE-DD6A-4629-B251-E7A22217B2A6}"/>
    <cellStyle name="Normal 2 3 4 2 2 3 2 2 2 2 3" xfId="19322" xr:uid="{80FBAA69-5958-4F16-8E9D-114E2B3E745C}"/>
    <cellStyle name="Normal 2 3 4 2 2 3 2 2 2 2 4" xfId="33012" xr:uid="{74BD9275-677D-41F3-936E-FFFAF8A5DDA2}"/>
    <cellStyle name="Normal 2 3 4 2 2 3 2 2 2 2 5" xfId="47895" xr:uid="{34D166F0-F1FA-4054-9330-82521F5A1D7E}"/>
    <cellStyle name="Normal 2 3 4 2 2 3 2 2 2 3" xfId="22744" xr:uid="{A7F6E948-6BF5-49EE-AC7C-F92CDD414A86}"/>
    <cellStyle name="Normal 2 3 4 2 2 3 2 2 2 3 2" xfId="36436" xr:uid="{5263E25F-E409-439D-BD3F-75E7916FBE7F}"/>
    <cellStyle name="Normal 2 3 4 2 2 3 2 2 2 3 3" xfId="51319" xr:uid="{8AF16CF4-E1C1-424C-92E8-2FF89B3156EA}"/>
    <cellStyle name="Normal 2 3 4 2 2 3 2 2 2 4" xfId="15900" xr:uid="{1FBFA762-4A1A-4306-944B-4AE1D09202AB}"/>
    <cellStyle name="Normal 2 3 4 2 2 3 2 2 2 5" xfId="29590" xr:uid="{1882034C-322E-4C49-8146-9B1764FB1566}"/>
    <cellStyle name="Normal 2 3 4 2 2 3 2 2 2 6" xfId="44473" xr:uid="{4BF2508B-31FE-47F1-9A35-709219BC4F1E}"/>
    <cellStyle name="Normal 2 3 4 2 2 3 2 2 3" xfId="10764" xr:uid="{EB0AE057-4D54-47A5-9C96-6F8DAE5CF641}"/>
    <cellStyle name="Normal 2 3 4 2 2 3 2 2 3 2" xfId="24454" xr:uid="{8C1EA1AA-9458-476B-AC5D-FABD91D20237}"/>
    <cellStyle name="Normal 2 3 4 2 2 3 2 2 3 2 2" xfId="38146" xr:uid="{8830BD07-F068-4453-AA50-3B80C2748510}"/>
    <cellStyle name="Normal 2 3 4 2 2 3 2 2 3 2 3" xfId="53029" xr:uid="{3C25B1E2-6844-446A-BF3B-CFCE3DBDE6FE}"/>
    <cellStyle name="Normal 2 3 4 2 2 3 2 2 3 3" xfId="17610" xr:uid="{16859988-72E6-412A-B957-14D3D7C69422}"/>
    <cellStyle name="Normal 2 3 4 2 2 3 2 2 3 4" xfId="31300" xr:uid="{4DA72B84-95A9-49A7-A967-4C35C4AE14C8}"/>
    <cellStyle name="Normal 2 3 4 2 2 3 2 2 3 5" xfId="46183" xr:uid="{CB6BCE35-AAE7-4975-982F-540E0A76CA86}"/>
    <cellStyle name="Normal 2 3 4 2 2 3 2 2 4" xfId="21032" xr:uid="{F2A2281C-AD4C-4A30-A314-7B1E63F9C1F4}"/>
    <cellStyle name="Normal 2 3 4 2 2 3 2 2 4 2" xfId="34724" xr:uid="{82FBF736-9B63-4397-B2E5-01EF9093F7F9}"/>
    <cellStyle name="Normal 2 3 4 2 2 3 2 2 4 3" xfId="49607" xr:uid="{7B95EDD0-4FDD-4FDE-A557-FCE76D9E71D1}"/>
    <cellStyle name="Normal 2 3 4 2 2 3 2 2 5" xfId="14188" xr:uid="{D057AB78-521B-4039-A845-ED9903344060}"/>
    <cellStyle name="Normal 2 3 4 2 2 3 2 2 6" xfId="27878" xr:uid="{9D3AA8BC-ED1F-49D3-A41D-8BEC77E65660}"/>
    <cellStyle name="Normal 2 3 4 2 2 3 2 2 7" xfId="42761" xr:uid="{F7C4BBB7-968D-49DF-8E0E-BC977B2F4516}"/>
    <cellStyle name="Normal 2 3 4 2 2 3 2 3" xfId="9053" xr:uid="{5DD7F782-D752-48EF-AD43-5FB2BDD44874}"/>
    <cellStyle name="Normal 2 3 4 2 2 3 2 3 2" xfId="12475" xr:uid="{F47BD304-B046-4812-9F52-1694915306D9}"/>
    <cellStyle name="Normal 2 3 4 2 2 3 2 3 2 2" xfId="26165" xr:uid="{F01F47C1-6CAA-4B5C-949B-9A1334403B67}"/>
    <cellStyle name="Normal 2 3 4 2 2 3 2 3 2 2 2" xfId="39857" xr:uid="{EAFCEE80-FDB6-4E47-9673-8E041F2CFC55}"/>
    <cellStyle name="Normal 2 3 4 2 2 3 2 3 2 2 3" xfId="54740" xr:uid="{F9AC0134-C4B0-4B3C-B7D6-CD23D944A33D}"/>
    <cellStyle name="Normal 2 3 4 2 2 3 2 3 2 3" xfId="19321" xr:uid="{864EA827-1956-41F9-9174-4451FB7C83E3}"/>
    <cellStyle name="Normal 2 3 4 2 2 3 2 3 2 4" xfId="33011" xr:uid="{B41E5CBB-60EE-4D7A-8E7E-B8BEE5E47405}"/>
    <cellStyle name="Normal 2 3 4 2 2 3 2 3 2 5" xfId="47894" xr:uid="{13D96D2B-BF32-41D6-8257-62FCAE723AB2}"/>
    <cellStyle name="Normal 2 3 4 2 2 3 2 3 3" xfId="22743" xr:uid="{FFA50D5E-FE69-4A23-8761-C72D7B64A491}"/>
    <cellStyle name="Normal 2 3 4 2 2 3 2 3 3 2" xfId="36435" xr:uid="{083A77F5-B249-40FA-B6EC-23077A980B41}"/>
    <cellStyle name="Normal 2 3 4 2 2 3 2 3 3 3" xfId="51318" xr:uid="{50BCAF11-F5F3-4502-AFF1-42AE897CB42C}"/>
    <cellStyle name="Normal 2 3 4 2 2 3 2 3 4" xfId="15899" xr:uid="{D88399E5-93E8-49F5-B9F7-0DEE0A55B170}"/>
    <cellStyle name="Normal 2 3 4 2 2 3 2 3 5" xfId="29589" xr:uid="{B96DACCD-595C-4D44-8DBB-AEB0F0243AA7}"/>
    <cellStyle name="Normal 2 3 4 2 2 3 2 3 6" xfId="44472" xr:uid="{A0B1D762-2074-4115-B026-2A742CA9149E}"/>
    <cellStyle name="Normal 2 3 4 2 2 3 2 4" xfId="10763" xr:uid="{262A21AB-EA50-4D73-A332-BD177EC0409C}"/>
    <cellStyle name="Normal 2 3 4 2 2 3 2 4 2" xfId="24453" xr:uid="{8645062F-CF4C-4E87-924B-7287B8A000DF}"/>
    <cellStyle name="Normal 2 3 4 2 2 3 2 4 2 2" xfId="38145" xr:uid="{4C7C80E8-AA4B-495C-849F-F93608540E56}"/>
    <cellStyle name="Normal 2 3 4 2 2 3 2 4 2 3" xfId="53028" xr:uid="{6EC5E6AC-FC34-4711-A5F4-2B2B7D8FDC19}"/>
    <cellStyle name="Normal 2 3 4 2 2 3 2 4 3" xfId="17609" xr:uid="{901DE5A5-9AA1-4DE5-8E16-637408C45341}"/>
    <cellStyle name="Normal 2 3 4 2 2 3 2 4 4" xfId="31299" xr:uid="{14DE2769-800B-479F-9643-9C19029E5546}"/>
    <cellStyle name="Normal 2 3 4 2 2 3 2 4 5" xfId="46182" xr:uid="{05CA5A07-B955-43AE-8831-30ADC63A7AE0}"/>
    <cellStyle name="Normal 2 3 4 2 2 3 2 5" xfId="21031" xr:uid="{C437D4BD-7524-4CC7-9530-2E7548C86760}"/>
    <cellStyle name="Normal 2 3 4 2 2 3 2 5 2" xfId="34723" xr:uid="{C216DD63-D6E5-4BE9-B923-2018AC67B535}"/>
    <cellStyle name="Normal 2 3 4 2 2 3 2 5 3" xfId="49606" xr:uid="{25B96AA0-6696-4E02-9B86-92F8C6CEC87D}"/>
    <cellStyle name="Normal 2 3 4 2 2 3 2 6" xfId="14187" xr:uid="{B9508D13-276B-4046-A4CC-957E2194D41B}"/>
    <cellStyle name="Normal 2 3 4 2 2 3 2 7" xfId="27877" xr:uid="{DD709595-40C7-49EA-AE0C-2CC28ABA0FE7}"/>
    <cellStyle name="Normal 2 3 4 2 2 3 2 8" xfId="42760" xr:uid="{949A0CE4-0F03-49EB-923E-615F908B2FF6}"/>
    <cellStyle name="Normal 2 3 4 2 2 3 3" xfId="7342" xr:uid="{5680A2F8-5AE4-48E6-AA68-899EA82BB50B}"/>
    <cellStyle name="Normal 2 3 4 2 2 3 3 2" xfId="9055" xr:uid="{8046F3B9-D1BB-4A2E-B4CB-8D39851FE4D9}"/>
    <cellStyle name="Normal 2 3 4 2 2 3 3 2 2" xfId="12477" xr:uid="{F21BEA1A-F299-49D7-9BFD-4E1E422C59D8}"/>
    <cellStyle name="Normal 2 3 4 2 2 3 3 2 2 2" xfId="26167" xr:uid="{7C998093-ADE3-467B-ABFB-8F13B860A35B}"/>
    <cellStyle name="Normal 2 3 4 2 2 3 3 2 2 2 2" xfId="39859" xr:uid="{39A7E063-9D2D-447D-891E-29E169A7C818}"/>
    <cellStyle name="Normal 2 3 4 2 2 3 3 2 2 2 3" xfId="54742" xr:uid="{161E06D5-914B-42B6-BEF9-66EC8B9E7FDA}"/>
    <cellStyle name="Normal 2 3 4 2 2 3 3 2 2 3" xfId="19323" xr:uid="{7489C258-EF1A-4533-AE45-F724C12E0B58}"/>
    <cellStyle name="Normal 2 3 4 2 2 3 3 2 2 4" xfId="33013" xr:uid="{3153FA0D-6468-4B2F-9A7F-E8E0D1DCEEBE}"/>
    <cellStyle name="Normal 2 3 4 2 2 3 3 2 2 5" xfId="47896" xr:uid="{E7F91B0B-F5AA-4EF0-BFDB-7C94A2520392}"/>
    <cellStyle name="Normal 2 3 4 2 2 3 3 2 3" xfId="22745" xr:uid="{3841C646-86C6-4CB5-A707-21C97E316357}"/>
    <cellStyle name="Normal 2 3 4 2 2 3 3 2 3 2" xfId="36437" xr:uid="{E29CB2B3-0BD4-4E5A-8245-D80B6937A629}"/>
    <cellStyle name="Normal 2 3 4 2 2 3 3 2 3 3" xfId="51320" xr:uid="{1113F813-72CB-4CA5-99F5-A2CAEAA51B7B}"/>
    <cellStyle name="Normal 2 3 4 2 2 3 3 2 4" xfId="15901" xr:uid="{4029D0EF-D27A-4737-8732-4D2DA737B0BC}"/>
    <cellStyle name="Normal 2 3 4 2 2 3 3 2 5" xfId="29591" xr:uid="{8F74BEFC-4028-4E21-9464-CDE11AEB03C9}"/>
    <cellStyle name="Normal 2 3 4 2 2 3 3 2 6" xfId="44474" xr:uid="{ECBC798D-3E72-4BC9-AC6E-9302856ACFAD}"/>
    <cellStyle name="Normal 2 3 4 2 2 3 3 3" xfId="10765" xr:uid="{A0A6593B-378A-40E3-9265-C64AB168FADF}"/>
    <cellStyle name="Normal 2 3 4 2 2 3 3 3 2" xfId="24455" xr:uid="{81567DB0-0AFC-4A67-B5FE-8A16F76C20DA}"/>
    <cellStyle name="Normal 2 3 4 2 2 3 3 3 2 2" xfId="38147" xr:uid="{F00CDA64-7A77-42D8-B262-7EF46AE77B1E}"/>
    <cellStyle name="Normal 2 3 4 2 2 3 3 3 2 3" xfId="53030" xr:uid="{E4C7B717-9E96-45FA-BBDB-66F722C214CA}"/>
    <cellStyle name="Normal 2 3 4 2 2 3 3 3 3" xfId="17611" xr:uid="{8D994434-CB25-40B8-98AC-1C3E41B0F136}"/>
    <cellStyle name="Normal 2 3 4 2 2 3 3 3 4" xfId="31301" xr:uid="{C709ACBB-5BF1-4BEA-8995-EDA635295951}"/>
    <cellStyle name="Normal 2 3 4 2 2 3 3 3 5" xfId="46184" xr:uid="{A8491A70-0C38-4C5B-85FF-1E822D910AF2}"/>
    <cellStyle name="Normal 2 3 4 2 2 3 3 4" xfId="21033" xr:uid="{D0B5F260-9714-4BC2-AEDB-F4BCEAC35D68}"/>
    <cellStyle name="Normal 2 3 4 2 2 3 3 4 2" xfId="34725" xr:uid="{29C33779-4460-4F01-A4AA-33D6509C2586}"/>
    <cellStyle name="Normal 2 3 4 2 2 3 3 4 3" xfId="49608" xr:uid="{8A34D64D-ABFB-468B-951F-240A7434DFE9}"/>
    <cellStyle name="Normal 2 3 4 2 2 3 3 5" xfId="14189" xr:uid="{3B3F949B-2C3A-423E-B427-2C0772A53798}"/>
    <cellStyle name="Normal 2 3 4 2 2 3 3 6" xfId="27879" xr:uid="{441ADF7C-FDF4-4370-B05E-5182E4021DF9}"/>
    <cellStyle name="Normal 2 3 4 2 2 3 3 7" xfId="42762" xr:uid="{D8D74059-A2D2-44DB-B2C2-9098742A2842}"/>
    <cellStyle name="Normal 2 3 4 2 2 3 4" xfId="7343" xr:uid="{2C4CAA78-D233-4033-9512-0A5C9BEFE1BD}"/>
    <cellStyle name="Normal 2 3 4 2 2 3 4 2" xfId="9056" xr:uid="{35DF796E-5F0D-4F13-980E-0EC4F49EA1AD}"/>
    <cellStyle name="Normal 2 3 4 2 2 3 4 2 2" xfId="12478" xr:uid="{7A14CF73-4F53-42C0-BADF-1CB3853D02EB}"/>
    <cellStyle name="Normal 2 3 4 2 2 3 4 2 2 2" xfId="26168" xr:uid="{8182275E-8DA8-4DFB-9469-C0D9544D5014}"/>
    <cellStyle name="Normal 2 3 4 2 2 3 4 2 2 2 2" xfId="39860" xr:uid="{E1A1D01F-D013-4CA0-86DD-B08E6C81D4D2}"/>
    <cellStyle name="Normal 2 3 4 2 2 3 4 2 2 2 3" xfId="54743" xr:uid="{0ACAC9EE-7212-4B2B-9084-72FC51460BB3}"/>
    <cellStyle name="Normal 2 3 4 2 2 3 4 2 2 3" xfId="19324" xr:uid="{59E8C9F6-A5E7-441D-9D73-460A9FF9D863}"/>
    <cellStyle name="Normal 2 3 4 2 2 3 4 2 2 4" xfId="33014" xr:uid="{7CA8913D-C101-4D1C-831F-403CE7B9A48C}"/>
    <cellStyle name="Normal 2 3 4 2 2 3 4 2 2 5" xfId="47897" xr:uid="{E9691232-73A3-4AC9-B1ED-46C24102C207}"/>
    <cellStyle name="Normal 2 3 4 2 2 3 4 2 3" xfId="22746" xr:uid="{EDDB5AF0-611B-4A1D-952D-A4A0113FEFD5}"/>
    <cellStyle name="Normal 2 3 4 2 2 3 4 2 3 2" xfId="36438" xr:uid="{1C20709C-0486-4213-B483-58AEB5B2BB87}"/>
    <cellStyle name="Normal 2 3 4 2 2 3 4 2 3 3" xfId="51321" xr:uid="{2601910E-449D-4FCD-9533-A19BC84BFA8C}"/>
    <cellStyle name="Normal 2 3 4 2 2 3 4 2 4" xfId="15902" xr:uid="{90B8DDD6-077D-4BAC-91B2-576FB1E03620}"/>
    <cellStyle name="Normal 2 3 4 2 2 3 4 2 5" xfId="29592" xr:uid="{011CD348-C8EF-456D-B6CB-1649B288ECC7}"/>
    <cellStyle name="Normal 2 3 4 2 2 3 4 2 6" xfId="44475" xr:uid="{746BAF8C-7958-49DB-A9ED-A5DA0E8DE5E3}"/>
    <cellStyle name="Normal 2 3 4 2 2 3 4 3" xfId="10766" xr:uid="{0D0CCFC6-738B-4863-9577-E75797AA33EA}"/>
    <cellStyle name="Normal 2 3 4 2 2 3 4 3 2" xfId="24456" xr:uid="{92C1CE29-D308-4F07-B929-C1F04D7D4056}"/>
    <cellStyle name="Normal 2 3 4 2 2 3 4 3 2 2" xfId="38148" xr:uid="{98C2A50C-E738-49BC-A078-143C4D8F4550}"/>
    <cellStyle name="Normal 2 3 4 2 2 3 4 3 2 3" xfId="53031" xr:uid="{5AD6F7AA-B667-43C4-B0B7-7BD1CDBD1DF3}"/>
    <cellStyle name="Normal 2 3 4 2 2 3 4 3 3" xfId="17612" xr:uid="{EA9CA1B4-A385-4D04-AE03-DCA3D22F21D4}"/>
    <cellStyle name="Normal 2 3 4 2 2 3 4 3 4" xfId="31302" xr:uid="{4EE21409-6385-4198-A00A-E044402E6227}"/>
    <cellStyle name="Normal 2 3 4 2 2 3 4 3 5" xfId="46185" xr:uid="{E8C506BD-329C-4325-8C87-007BD773BEAB}"/>
    <cellStyle name="Normal 2 3 4 2 2 3 4 4" xfId="21034" xr:uid="{A5D329ED-EA7D-4370-91C5-016F712D3AA4}"/>
    <cellStyle name="Normal 2 3 4 2 2 3 4 4 2" xfId="34726" xr:uid="{FBC2F6BF-9572-40A2-B020-86D7A7CE5E11}"/>
    <cellStyle name="Normal 2 3 4 2 2 3 4 4 3" xfId="49609" xr:uid="{843FF56F-555C-489D-89C0-C33B4F9E7043}"/>
    <cellStyle name="Normal 2 3 4 2 2 3 4 5" xfId="14190" xr:uid="{BADA7E98-C886-4E81-B111-22BAB51400A6}"/>
    <cellStyle name="Normal 2 3 4 2 2 3 4 6" xfId="27880" xr:uid="{A7153C39-608D-478B-A577-A3ADEA240FEF}"/>
    <cellStyle name="Normal 2 3 4 2 2 3 4 7" xfId="42763" xr:uid="{4B64DC02-A782-4B2B-82B4-33E7C57B65C3}"/>
    <cellStyle name="Normal 2 3 4 2 2 3 5" xfId="9052" xr:uid="{671C9CEB-7EC1-49D7-816F-D31D9BC2D591}"/>
    <cellStyle name="Normal 2 3 4 2 2 3 5 2" xfId="12474" xr:uid="{FE4F6F56-E0D4-409B-9DDB-6AA39948F770}"/>
    <cellStyle name="Normal 2 3 4 2 2 3 5 2 2" xfId="26164" xr:uid="{F0E234BC-F024-4B16-9EEA-A28C769B4304}"/>
    <cellStyle name="Normal 2 3 4 2 2 3 5 2 2 2" xfId="39856" xr:uid="{2BC6BB77-8950-463F-AE37-C4FEB2D975F9}"/>
    <cellStyle name="Normal 2 3 4 2 2 3 5 2 2 3" xfId="54739" xr:uid="{3F84C2AC-6E84-4F7B-909A-2EE40CDCE9FA}"/>
    <cellStyle name="Normal 2 3 4 2 2 3 5 2 3" xfId="19320" xr:uid="{878D6F55-B594-46EA-A2DB-AE55E88E5EFA}"/>
    <cellStyle name="Normal 2 3 4 2 2 3 5 2 4" xfId="33010" xr:uid="{C2C8FA82-89E7-4B27-84AD-C175BA11C252}"/>
    <cellStyle name="Normal 2 3 4 2 2 3 5 2 5" xfId="47893" xr:uid="{EDB90480-A661-4456-A5DF-EC816D89F2FF}"/>
    <cellStyle name="Normal 2 3 4 2 2 3 5 3" xfId="22742" xr:uid="{36E8878C-A4D5-44DF-ADC5-D44B21D4165A}"/>
    <cellStyle name="Normal 2 3 4 2 2 3 5 3 2" xfId="36434" xr:uid="{F998E5AA-C827-4D30-97C0-CAFDBB5E6C7F}"/>
    <cellStyle name="Normal 2 3 4 2 2 3 5 3 3" xfId="51317" xr:uid="{04E8A1DD-068A-41A9-8E52-AC28AE0EA9DF}"/>
    <cellStyle name="Normal 2 3 4 2 2 3 5 4" xfId="15898" xr:uid="{22BF8AF7-B863-4140-A7D9-5ED324E01E9F}"/>
    <cellStyle name="Normal 2 3 4 2 2 3 5 5" xfId="29588" xr:uid="{5FB171D0-8513-4E41-9FB0-22825DAE6345}"/>
    <cellStyle name="Normal 2 3 4 2 2 3 5 6" xfId="44471" xr:uid="{50EA338D-4479-4DED-B60F-CADF624AB09A}"/>
    <cellStyle name="Normal 2 3 4 2 2 3 6" xfId="10762" xr:uid="{08C877E6-5D73-457A-9DE2-DC3D054B8FCA}"/>
    <cellStyle name="Normal 2 3 4 2 2 3 6 2" xfId="24452" xr:uid="{D3B6E890-31BC-47AA-8048-DBD0E8FC07B2}"/>
    <cellStyle name="Normal 2 3 4 2 2 3 6 2 2" xfId="38144" xr:uid="{346F1927-1CBC-4F91-BBBC-3B741ABB0016}"/>
    <cellStyle name="Normal 2 3 4 2 2 3 6 2 3" xfId="53027" xr:uid="{320C8711-92C5-44F7-983D-56290FC8BDA7}"/>
    <cellStyle name="Normal 2 3 4 2 2 3 6 3" xfId="17608" xr:uid="{9BC72657-9732-4793-A49E-B7A5B13664DC}"/>
    <cellStyle name="Normal 2 3 4 2 2 3 6 4" xfId="31298" xr:uid="{81ED76E8-B89C-43F0-992D-FEA31E6D1F53}"/>
    <cellStyle name="Normal 2 3 4 2 2 3 6 5" xfId="46181" xr:uid="{28D5D0AE-2A6D-4BED-8EF7-3E7259CD19D3}"/>
    <cellStyle name="Normal 2 3 4 2 2 3 7" xfId="21030" xr:uid="{CCD9720F-FA4D-4399-BAE7-9DDB5B3A8AA6}"/>
    <cellStyle name="Normal 2 3 4 2 2 3 7 2" xfId="34722" xr:uid="{1BE42894-6787-4B4B-87DD-2C9D1FFEE0B6}"/>
    <cellStyle name="Normal 2 3 4 2 2 3 7 3" xfId="49605" xr:uid="{7F870620-2E39-4A82-9067-E8F544D27694}"/>
    <cellStyle name="Normal 2 3 4 2 2 3 8" xfId="14186" xr:uid="{CC338B0E-8889-49FE-8AD4-EAD318801D3C}"/>
    <cellStyle name="Normal 2 3 4 2 2 3 9" xfId="27876" xr:uid="{F71988D6-BB3F-44D2-AA7E-6417DFDB2D12}"/>
    <cellStyle name="Normal 2 3 4 2 2 4" xfId="7344" xr:uid="{0D7A204B-6598-49D2-9598-CA4221CEF338}"/>
    <cellStyle name="Normal 2 3 4 2 2 4 10" xfId="42764" xr:uid="{C92A5FDE-3F79-4DEF-84F0-677EAC0353B0}"/>
    <cellStyle name="Normal 2 3 4 2 2 4 2" xfId="7345" xr:uid="{ADD6FF73-DE75-41F9-A3B0-3B71CEFFF6DD}"/>
    <cellStyle name="Normal 2 3 4 2 2 4 2 2" xfId="7346" xr:uid="{9267D6AD-0AC6-49AF-9D9E-734F614A6176}"/>
    <cellStyle name="Normal 2 3 4 2 2 4 2 2 2" xfId="9059" xr:uid="{7F221CE6-865B-4D66-994A-AB88A754AA4B}"/>
    <cellStyle name="Normal 2 3 4 2 2 4 2 2 2 2" xfId="12481" xr:uid="{8228B969-E5C0-4FAD-BB51-3E9DEE6AA204}"/>
    <cellStyle name="Normal 2 3 4 2 2 4 2 2 2 2 2" xfId="26171" xr:uid="{5E7FE013-6614-4DDD-BA0C-078AEFCF4C9E}"/>
    <cellStyle name="Normal 2 3 4 2 2 4 2 2 2 2 2 2" xfId="39863" xr:uid="{791051AC-2E64-42E1-BA6D-52F9CF46446F}"/>
    <cellStyle name="Normal 2 3 4 2 2 4 2 2 2 2 2 3" xfId="54746" xr:uid="{33ACA37D-C314-4E83-80A4-6380E579DDAA}"/>
    <cellStyle name="Normal 2 3 4 2 2 4 2 2 2 2 3" xfId="19327" xr:uid="{EFE14094-A44B-468C-AB13-74714780F618}"/>
    <cellStyle name="Normal 2 3 4 2 2 4 2 2 2 2 4" xfId="33017" xr:uid="{7A38D2EB-D8C5-4825-A208-9E0F127C594D}"/>
    <cellStyle name="Normal 2 3 4 2 2 4 2 2 2 2 5" xfId="47900" xr:uid="{8A387AAF-D2DD-4162-8E6E-C942C6CC0B7F}"/>
    <cellStyle name="Normal 2 3 4 2 2 4 2 2 2 3" xfId="22749" xr:uid="{AB01F7F8-C5BF-4D7E-B445-AB6021B0F863}"/>
    <cellStyle name="Normal 2 3 4 2 2 4 2 2 2 3 2" xfId="36441" xr:uid="{668D681C-7AF9-4027-90E4-4F511D45BA4D}"/>
    <cellStyle name="Normal 2 3 4 2 2 4 2 2 2 3 3" xfId="51324" xr:uid="{6E9BE096-D739-4BDE-A998-1231B58E5475}"/>
    <cellStyle name="Normal 2 3 4 2 2 4 2 2 2 4" xfId="15905" xr:uid="{380787F4-73A3-4711-A0DE-81D581196034}"/>
    <cellStyle name="Normal 2 3 4 2 2 4 2 2 2 5" xfId="29595" xr:uid="{C8F5EA09-FEB3-453A-9921-C35DB16A5F6E}"/>
    <cellStyle name="Normal 2 3 4 2 2 4 2 2 2 6" xfId="44478" xr:uid="{B0E5A36E-8FB7-41A5-8400-626E21CA1F5A}"/>
    <cellStyle name="Normal 2 3 4 2 2 4 2 2 3" xfId="10769" xr:uid="{506617D9-EE6A-468A-93B6-CA6F856D0022}"/>
    <cellStyle name="Normal 2 3 4 2 2 4 2 2 3 2" xfId="24459" xr:uid="{7D59C574-84EE-4F75-9C8F-69A845E776A9}"/>
    <cellStyle name="Normal 2 3 4 2 2 4 2 2 3 2 2" xfId="38151" xr:uid="{81F7CEED-3E49-4779-95D5-CF48778C11CE}"/>
    <cellStyle name="Normal 2 3 4 2 2 4 2 2 3 2 3" xfId="53034" xr:uid="{1E53D7D8-5C22-4568-9427-4664450AF8E2}"/>
    <cellStyle name="Normal 2 3 4 2 2 4 2 2 3 3" xfId="17615" xr:uid="{2B6AA565-D091-4567-A052-C554198F52DD}"/>
    <cellStyle name="Normal 2 3 4 2 2 4 2 2 3 4" xfId="31305" xr:uid="{0BA8C466-1886-40C1-AAD6-20D966A309A2}"/>
    <cellStyle name="Normal 2 3 4 2 2 4 2 2 3 5" xfId="46188" xr:uid="{4325A0A1-33FD-46C9-A251-5B6C702ADC4F}"/>
    <cellStyle name="Normal 2 3 4 2 2 4 2 2 4" xfId="21037" xr:uid="{E8826040-5446-40A4-A5F1-49BD0EBC0E12}"/>
    <cellStyle name="Normal 2 3 4 2 2 4 2 2 4 2" xfId="34729" xr:uid="{57C4FF11-0A7E-4903-9B27-DE05400CD130}"/>
    <cellStyle name="Normal 2 3 4 2 2 4 2 2 4 3" xfId="49612" xr:uid="{ADE4AE57-E6D4-4A12-AA18-992E1C2DEF44}"/>
    <cellStyle name="Normal 2 3 4 2 2 4 2 2 5" xfId="14193" xr:uid="{42A0829C-05A7-4CC6-901C-47DBD981A399}"/>
    <cellStyle name="Normal 2 3 4 2 2 4 2 2 6" xfId="27883" xr:uid="{ACD76482-A4DE-4B79-B267-F837A2EA5DBC}"/>
    <cellStyle name="Normal 2 3 4 2 2 4 2 2 7" xfId="42766" xr:uid="{7C0716C4-1A4B-4121-8FFC-D4AF07FE6B49}"/>
    <cellStyle name="Normal 2 3 4 2 2 4 2 3" xfId="9058" xr:uid="{4453DDCA-3C9F-461C-985E-A7B1D34B9121}"/>
    <cellStyle name="Normal 2 3 4 2 2 4 2 3 2" xfId="12480" xr:uid="{03F848A1-3FB8-4B98-8687-F1DCB42C1127}"/>
    <cellStyle name="Normal 2 3 4 2 2 4 2 3 2 2" xfId="26170" xr:uid="{3089E64D-5609-439E-BAB9-6A27F94FBD94}"/>
    <cellStyle name="Normal 2 3 4 2 2 4 2 3 2 2 2" xfId="39862" xr:uid="{F7914377-F8DB-40C9-A8E4-87DA1FDA70AD}"/>
    <cellStyle name="Normal 2 3 4 2 2 4 2 3 2 2 3" xfId="54745" xr:uid="{611005A9-AE18-462E-A987-8CB9D4DA0F8F}"/>
    <cellStyle name="Normal 2 3 4 2 2 4 2 3 2 3" xfId="19326" xr:uid="{925B90C2-C099-4444-A9FA-6F9DC8EBC728}"/>
    <cellStyle name="Normal 2 3 4 2 2 4 2 3 2 4" xfId="33016" xr:uid="{A0A1F5FB-D86E-48C7-B323-10D077585587}"/>
    <cellStyle name="Normal 2 3 4 2 2 4 2 3 2 5" xfId="47899" xr:uid="{2A594A13-BA5D-4C0B-95E8-41142B8BCD11}"/>
    <cellStyle name="Normal 2 3 4 2 2 4 2 3 3" xfId="22748" xr:uid="{DF821316-7784-4361-B39A-8943CFC3F4BA}"/>
    <cellStyle name="Normal 2 3 4 2 2 4 2 3 3 2" xfId="36440" xr:uid="{0E9C5C47-DA7D-4825-A20D-A718564ECBC0}"/>
    <cellStyle name="Normal 2 3 4 2 2 4 2 3 3 3" xfId="51323" xr:uid="{C45BF122-D11A-4224-8FE6-A7F631576109}"/>
    <cellStyle name="Normal 2 3 4 2 2 4 2 3 4" xfId="15904" xr:uid="{DAD62FC0-BFC9-432C-AA58-572DDE15D570}"/>
    <cellStyle name="Normal 2 3 4 2 2 4 2 3 5" xfId="29594" xr:uid="{C6EB453C-0700-45C3-A69E-BA153EB50922}"/>
    <cellStyle name="Normal 2 3 4 2 2 4 2 3 6" xfId="44477" xr:uid="{9464C6BE-53C9-410E-869E-E3C4C8E56C57}"/>
    <cellStyle name="Normal 2 3 4 2 2 4 2 4" xfId="10768" xr:uid="{EC880CA1-72DC-45B7-A23B-53A1541B0FC4}"/>
    <cellStyle name="Normal 2 3 4 2 2 4 2 4 2" xfId="24458" xr:uid="{AE6C347D-2507-473E-A2ED-F2733C73A191}"/>
    <cellStyle name="Normal 2 3 4 2 2 4 2 4 2 2" xfId="38150" xr:uid="{43C0AF87-F127-4E2B-8670-900E9FF6F3CA}"/>
    <cellStyle name="Normal 2 3 4 2 2 4 2 4 2 3" xfId="53033" xr:uid="{17931996-33FA-4670-A038-8E70B6D631C7}"/>
    <cellStyle name="Normal 2 3 4 2 2 4 2 4 3" xfId="17614" xr:uid="{37D07EFE-3316-4854-B775-753DFAF17723}"/>
    <cellStyle name="Normal 2 3 4 2 2 4 2 4 4" xfId="31304" xr:uid="{6B7FD019-AD56-4576-8166-A1442101B151}"/>
    <cellStyle name="Normal 2 3 4 2 2 4 2 4 5" xfId="46187" xr:uid="{A48499A4-A783-460B-96E8-6718301EA217}"/>
    <cellStyle name="Normal 2 3 4 2 2 4 2 5" xfId="21036" xr:uid="{6A5ED0D3-D4B7-484D-8DD9-B065DF98BC6B}"/>
    <cellStyle name="Normal 2 3 4 2 2 4 2 5 2" xfId="34728" xr:uid="{325079A9-D80B-4154-8624-8C91FA565FE7}"/>
    <cellStyle name="Normal 2 3 4 2 2 4 2 5 3" xfId="49611" xr:uid="{848679DD-C4AD-4684-8ABD-C5C74C9236D7}"/>
    <cellStyle name="Normal 2 3 4 2 2 4 2 6" xfId="14192" xr:uid="{D80F08E6-6424-49D9-AC84-0D45B32A141D}"/>
    <cellStyle name="Normal 2 3 4 2 2 4 2 7" xfId="27882" xr:uid="{9B92C2AE-094D-4934-85C4-6B4E2266BEB1}"/>
    <cellStyle name="Normal 2 3 4 2 2 4 2 8" xfId="42765" xr:uid="{5BE3A2C8-B026-4C5C-A452-55AB5D75D925}"/>
    <cellStyle name="Normal 2 3 4 2 2 4 3" xfId="7347" xr:uid="{AD9FF943-2AC3-4C64-A74F-B3C8C45084BB}"/>
    <cellStyle name="Normal 2 3 4 2 2 4 3 2" xfId="9060" xr:uid="{FD12E594-0F3A-4388-8550-4EE458AC43CF}"/>
    <cellStyle name="Normal 2 3 4 2 2 4 3 2 2" xfId="12482" xr:uid="{73879451-B0FA-44E3-B0C8-5DFA5BB9B003}"/>
    <cellStyle name="Normal 2 3 4 2 2 4 3 2 2 2" xfId="26172" xr:uid="{1B2FA90C-9263-491A-B9F7-7611A28D3D02}"/>
    <cellStyle name="Normal 2 3 4 2 2 4 3 2 2 2 2" xfId="39864" xr:uid="{F87C6B65-E502-4D19-972C-3EE5A605AD40}"/>
    <cellStyle name="Normal 2 3 4 2 2 4 3 2 2 2 3" xfId="54747" xr:uid="{398AEB06-5925-48CD-9360-3A592D287517}"/>
    <cellStyle name="Normal 2 3 4 2 2 4 3 2 2 3" xfId="19328" xr:uid="{5F6C84AC-390C-403E-A2DA-88DF2EDD8AB4}"/>
    <cellStyle name="Normal 2 3 4 2 2 4 3 2 2 4" xfId="33018" xr:uid="{80ECAF42-97BC-41E7-90EB-92C938A7FB15}"/>
    <cellStyle name="Normal 2 3 4 2 2 4 3 2 2 5" xfId="47901" xr:uid="{6F901CA2-8B10-413B-9C6E-3D91CDFF1E9C}"/>
    <cellStyle name="Normal 2 3 4 2 2 4 3 2 3" xfId="22750" xr:uid="{72DB7C93-E590-4D7C-A1A6-424C43E1DEDB}"/>
    <cellStyle name="Normal 2 3 4 2 2 4 3 2 3 2" xfId="36442" xr:uid="{FE547ED1-0CEB-4641-AF93-A88E53499EC6}"/>
    <cellStyle name="Normal 2 3 4 2 2 4 3 2 3 3" xfId="51325" xr:uid="{9D9C97FE-A622-41D6-ACE3-A761EFC21EDB}"/>
    <cellStyle name="Normal 2 3 4 2 2 4 3 2 4" xfId="15906" xr:uid="{EC6CD0F7-DC63-4169-A003-3D3CC95192C7}"/>
    <cellStyle name="Normal 2 3 4 2 2 4 3 2 5" xfId="29596" xr:uid="{38E6664C-7294-4272-9688-8F90FCD0C5D8}"/>
    <cellStyle name="Normal 2 3 4 2 2 4 3 2 6" xfId="44479" xr:uid="{09F90395-014F-404D-80E9-C8187E344C7C}"/>
    <cellStyle name="Normal 2 3 4 2 2 4 3 3" xfId="10770" xr:uid="{957C304F-C8F7-4DDF-8EC1-C3212B0C2DE9}"/>
    <cellStyle name="Normal 2 3 4 2 2 4 3 3 2" xfId="24460" xr:uid="{2C5F804C-190C-4894-94C5-8232253CD7F2}"/>
    <cellStyle name="Normal 2 3 4 2 2 4 3 3 2 2" xfId="38152" xr:uid="{4B0B1AD4-72CF-4DB2-A385-C7A9BEAD5D7D}"/>
    <cellStyle name="Normal 2 3 4 2 2 4 3 3 2 3" xfId="53035" xr:uid="{0B294CF1-699F-4859-847C-4880B2057A27}"/>
    <cellStyle name="Normal 2 3 4 2 2 4 3 3 3" xfId="17616" xr:uid="{B05F45DF-559D-490E-BAF4-7CCCA18AA86D}"/>
    <cellStyle name="Normal 2 3 4 2 2 4 3 3 4" xfId="31306" xr:uid="{C1E4B6D2-1E5C-45E2-8216-27D9C188C328}"/>
    <cellStyle name="Normal 2 3 4 2 2 4 3 3 5" xfId="46189" xr:uid="{36BA0C24-01D8-4FED-AA88-75A15F969731}"/>
    <cellStyle name="Normal 2 3 4 2 2 4 3 4" xfId="21038" xr:uid="{4AC85DF5-D99C-4212-96F8-7CECF7629641}"/>
    <cellStyle name="Normal 2 3 4 2 2 4 3 4 2" xfId="34730" xr:uid="{07306EAF-E3A1-4A71-8E4B-2AD246704E04}"/>
    <cellStyle name="Normal 2 3 4 2 2 4 3 4 3" xfId="49613" xr:uid="{E176DCF9-82DA-4055-90BE-4A6833758DFF}"/>
    <cellStyle name="Normal 2 3 4 2 2 4 3 5" xfId="14194" xr:uid="{EC76BCAC-8C0B-4A8E-BEC8-C3D1D9F8CA70}"/>
    <cellStyle name="Normal 2 3 4 2 2 4 3 6" xfId="27884" xr:uid="{D4446584-AD89-4022-B6FC-B20904E836AF}"/>
    <cellStyle name="Normal 2 3 4 2 2 4 3 7" xfId="42767" xr:uid="{3E2C3D93-C060-4B4A-A253-739325DB82E2}"/>
    <cellStyle name="Normal 2 3 4 2 2 4 4" xfId="7348" xr:uid="{B2D4C60F-4316-49D1-99BD-907599E5CD3E}"/>
    <cellStyle name="Normal 2 3 4 2 2 4 4 2" xfId="9061" xr:uid="{94E9DE8D-D986-4A2C-B513-D752287375C2}"/>
    <cellStyle name="Normal 2 3 4 2 2 4 4 2 2" xfId="12483" xr:uid="{6A9CCC2A-6A70-4A98-8EFC-BAE0EB2C0320}"/>
    <cellStyle name="Normal 2 3 4 2 2 4 4 2 2 2" xfId="26173" xr:uid="{56014096-9EE8-476F-BB4A-B871701B22C7}"/>
    <cellStyle name="Normal 2 3 4 2 2 4 4 2 2 2 2" xfId="39865" xr:uid="{BEAC68B5-51F2-4785-B610-E55DB9B1436C}"/>
    <cellStyle name="Normal 2 3 4 2 2 4 4 2 2 2 3" xfId="54748" xr:uid="{BBAE320D-E5C6-425D-A3B6-62A26431456A}"/>
    <cellStyle name="Normal 2 3 4 2 2 4 4 2 2 3" xfId="19329" xr:uid="{E674951E-EDAF-4C12-B940-532440A3E983}"/>
    <cellStyle name="Normal 2 3 4 2 2 4 4 2 2 4" xfId="33019" xr:uid="{9EDBDB6B-44D8-4690-BF42-A071059A6D8C}"/>
    <cellStyle name="Normal 2 3 4 2 2 4 4 2 2 5" xfId="47902" xr:uid="{AA1EA392-E18D-4ECB-A42E-1D579743C2AD}"/>
    <cellStyle name="Normal 2 3 4 2 2 4 4 2 3" xfId="22751" xr:uid="{27ABCD34-E13A-4BE8-ADEE-1A2419B8D1F9}"/>
    <cellStyle name="Normal 2 3 4 2 2 4 4 2 3 2" xfId="36443" xr:uid="{D5FCAD8D-76E9-47E4-82FE-386D8015BF61}"/>
    <cellStyle name="Normal 2 3 4 2 2 4 4 2 3 3" xfId="51326" xr:uid="{30B60A03-F81F-4CB6-9BE2-38290482DC07}"/>
    <cellStyle name="Normal 2 3 4 2 2 4 4 2 4" xfId="15907" xr:uid="{C26B647D-B7B2-4BCD-A7F9-31EAA0358E80}"/>
    <cellStyle name="Normal 2 3 4 2 2 4 4 2 5" xfId="29597" xr:uid="{D047A1E2-CF4A-48A6-B769-19B7AB4BDD99}"/>
    <cellStyle name="Normal 2 3 4 2 2 4 4 2 6" xfId="44480" xr:uid="{5FBF8051-9D6B-4759-9EEA-FF075ACDD905}"/>
    <cellStyle name="Normal 2 3 4 2 2 4 4 3" xfId="10771" xr:uid="{110F37AE-28E0-4CFA-B895-3148A3CEC700}"/>
    <cellStyle name="Normal 2 3 4 2 2 4 4 3 2" xfId="24461" xr:uid="{12FA7621-B7E3-476B-936C-216EFBB5B31E}"/>
    <cellStyle name="Normal 2 3 4 2 2 4 4 3 2 2" xfId="38153" xr:uid="{BDA8E6BC-C58A-4CF7-AD21-BC4FA9814162}"/>
    <cellStyle name="Normal 2 3 4 2 2 4 4 3 2 3" xfId="53036" xr:uid="{7639B130-C0B1-40F2-8168-A0424C197FC7}"/>
    <cellStyle name="Normal 2 3 4 2 2 4 4 3 3" xfId="17617" xr:uid="{281D0097-1AA5-44AF-99D5-2803E0BFDF76}"/>
    <cellStyle name="Normal 2 3 4 2 2 4 4 3 4" xfId="31307" xr:uid="{14B57EEC-ADEC-4114-AC59-B861B79B6639}"/>
    <cellStyle name="Normal 2 3 4 2 2 4 4 3 5" xfId="46190" xr:uid="{5B52319B-E4D1-4CAB-9015-443FBE755086}"/>
    <cellStyle name="Normal 2 3 4 2 2 4 4 4" xfId="21039" xr:uid="{4F2EEBFC-6933-4E26-B8A9-6C7B3FE91E75}"/>
    <cellStyle name="Normal 2 3 4 2 2 4 4 4 2" xfId="34731" xr:uid="{F2B61F58-5B1E-45CA-83D4-ADC95EA4DAFD}"/>
    <cellStyle name="Normal 2 3 4 2 2 4 4 4 3" xfId="49614" xr:uid="{71C57FD8-D328-4393-8D2A-4139BE8767B1}"/>
    <cellStyle name="Normal 2 3 4 2 2 4 4 5" xfId="14195" xr:uid="{126AB851-ED30-480D-8BBB-9E2701EA32B0}"/>
    <cellStyle name="Normal 2 3 4 2 2 4 4 6" xfId="27885" xr:uid="{BB4C1F86-07AE-445B-A592-E2572DF6B03F}"/>
    <cellStyle name="Normal 2 3 4 2 2 4 4 7" xfId="42768" xr:uid="{B0696311-60BD-429D-B69D-8526C4D2B6C1}"/>
    <cellStyle name="Normal 2 3 4 2 2 4 5" xfId="9057" xr:uid="{113B99A0-140F-48B6-8C3C-B2547941C285}"/>
    <cellStyle name="Normal 2 3 4 2 2 4 5 2" xfId="12479" xr:uid="{D2FF1B23-9804-4D29-A1D8-46FA0A840670}"/>
    <cellStyle name="Normal 2 3 4 2 2 4 5 2 2" xfId="26169" xr:uid="{ECFE25EA-6A47-4575-B53D-7979FEA23319}"/>
    <cellStyle name="Normal 2 3 4 2 2 4 5 2 2 2" xfId="39861" xr:uid="{AA4FA378-BA0D-4CA3-BE09-696427B7DE0B}"/>
    <cellStyle name="Normal 2 3 4 2 2 4 5 2 2 3" xfId="54744" xr:uid="{38FEBFBD-3A39-4D13-AF13-A15D9B4B0902}"/>
    <cellStyle name="Normal 2 3 4 2 2 4 5 2 3" xfId="19325" xr:uid="{3A6D8547-F0A7-4EE6-9B23-662A60175470}"/>
    <cellStyle name="Normal 2 3 4 2 2 4 5 2 4" xfId="33015" xr:uid="{775B48DF-8A84-401B-BD78-C56F746F571F}"/>
    <cellStyle name="Normal 2 3 4 2 2 4 5 2 5" xfId="47898" xr:uid="{75F9A2A0-725A-473D-B980-7F67BC3BF3CE}"/>
    <cellStyle name="Normal 2 3 4 2 2 4 5 3" xfId="22747" xr:uid="{4AB9954D-B480-40B8-BE88-1C5D79963E5D}"/>
    <cellStyle name="Normal 2 3 4 2 2 4 5 3 2" xfId="36439" xr:uid="{51971C90-0BD3-4CEF-8EBB-F72BC35E1B2C}"/>
    <cellStyle name="Normal 2 3 4 2 2 4 5 3 3" xfId="51322" xr:uid="{EAF20E1C-55A2-489D-87A8-3F6D7AC77C83}"/>
    <cellStyle name="Normal 2 3 4 2 2 4 5 4" xfId="15903" xr:uid="{70C3D0E4-648F-444B-8F86-A70BC28F28FF}"/>
    <cellStyle name="Normal 2 3 4 2 2 4 5 5" xfId="29593" xr:uid="{DD02377A-C980-4AF6-9CD4-20379083E0CC}"/>
    <cellStyle name="Normal 2 3 4 2 2 4 5 6" xfId="44476" xr:uid="{1F4DF3B0-B2D5-4A11-B397-D3A6170C3687}"/>
    <cellStyle name="Normal 2 3 4 2 2 4 6" xfId="10767" xr:uid="{2DE6392C-1392-4E9F-86CE-780CF807D6C5}"/>
    <cellStyle name="Normal 2 3 4 2 2 4 6 2" xfId="24457" xr:uid="{B3E9A315-2E8F-4BCE-BFAD-CAB42126F48B}"/>
    <cellStyle name="Normal 2 3 4 2 2 4 6 2 2" xfId="38149" xr:uid="{63C22DBD-13A2-4427-81AE-AA77F37953BF}"/>
    <cellStyle name="Normal 2 3 4 2 2 4 6 2 3" xfId="53032" xr:uid="{75219558-0FA3-45C5-8983-C82658752A44}"/>
    <cellStyle name="Normal 2 3 4 2 2 4 6 3" xfId="17613" xr:uid="{22515A35-EF3D-4A8A-BC54-ABA157CAF0F7}"/>
    <cellStyle name="Normal 2 3 4 2 2 4 6 4" xfId="31303" xr:uid="{EDD47D5C-62CB-49F1-834B-80A7557D2DBB}"/>
    <cellStyle name="Normal 2 3 4 2 2 4 6 5" xfId="46186" xr:uid="{DB77806F-F27D-45B6-944B-2530EAD9CAA2}"/>
    <cellStyle name="Normal 2 3 4 2 2 4 7" xfId="21035" xr:uid="{15C92612-D060-4FF0-9632-38BFA10CAB85}"/>
    <cellStyle name="Normal 2 3 4 2 2 4 7 2" xfId="34727" xr:uid="{73CDE687-BE7E-4D5A-92B1-BBECC7A55463}"/>
    <cellStyle name="Normal 2 3 4 2 2 4 7 3" xfId="49610" xr:uid="{9CD16D57-A708-4D6D-A6B8-733063938077}"/>
    <cellStyle name="Normal 2 3 4 2 2 4 8" xfId="14191" xr:uid="{06255EA2-502F-443D-B97F-170FFFB02699}"/>
    <cellStyle name="Normal 2 3 4 2 2 4 9" xfId="27881" xr:uid="{484728CB-1ECA-41EB-95B8-40FE7CA5F9E5}"/>
    <cellStyle name="Normal 2 3 4 2 2 5" xfId="7349" xr:uid="{70C676D8-DAC3-49B4-97A1-8E4D54809934}"/>
    <cellStyle name="Normal 2 3 4 2 2 5 2" xfId="7350" xr:uid="{08E379A3-142B-4C00-AC4F-E6E3B0267A30}"/>
    <cellStyle name="Normal 2 3 4 2 2 5 2 2" xfId="9063" xr:uid="{9DE78662-86AB-47F7-ACC1-76AD3FC7AF84}"/>
    <cellStyle name="Normal 2 3 4 2 2 5 2 2 2" xfId="12485" xr:uid="{11B5E9F9-4C42-4BCC-8E6D-F63867B67A08}"/>
    <cellStyle name="Normal 2 3 4 2 2 5 2 2 2 2" xfId="26175" xr:uid="{7A4BAFFD-8382-4FBF-87A9-ABDFFD80F6AC}"/>
    <cellStyle name="Normal 2 3 4 2 2 5 2 2 2 2 2" xfId="39867" xr:uid="{482ED237-6C36-4FD0-9E86-ABA6EE9B6F52}"/>
    <cellStyle name="Normal 2 3 4 2 2 5 2 2 2 2 3" xfId="54750" xr:uid="{A44F6B80-D72D-41BF-94DB-46A113A859F5}"/>
    <cellStyle name="Normal 2 3 4 2 2 5 2 2 2 3" xfId="19331" xr:uid="{0AE2C236-C67C-43DA-A2CF-408754D0A456}"/>
    <cellStyle name="Normal 2 3 4 2 2 5 2 2 2 4" xfId="33021" xr:uid="{18C02E6D-3599-4E7C-BCE8-DADE95AB453A}"/>
    <cellStyle name="Normal 2 3 4 2 2 5 2 2 2 5" xfId="47904" xr:uid="{87304A79-6426-434C-BD89-1F219DBE4E1C}"/>
    <cellStyle name="Normal 2 3 4 2 2 5 2 2 3" xfId="22753" xr:uid="{AAC36040-2BEE-49BD-8B7D-8C6DB9E83848}"/>
    <cellStyle name="Normal 2 3 4 2 2 5 2 2 3 2" xfId="36445" xr:uid="{738B1541-3A4A-43EC-AB90-5BEBAB56A542}"/>
    <cellStyle name="Normal 2 3 4 2 2 5 2 2 3 3" xfId="51328" xr:uid="{B29F2443-8503-4773-81C7-624AB816AA74}"/>
    <cellStyle name="Normal 2 3 4 2 2 5 2 2 4" xfId="15909" xr:uid="{1938E578-AFEC-4D17-9D43-EB144237E829}"/>
    <cellStyle name="Normal 2 3 4 2 2 5 2 2 5" xfId="29599" xr:uid="{2107870F-FF9A-411D-9C86-4FC42DEF3A54}"/>
    <cellStyle name="Normal 2 3 4 2 2 5 2 2 6" xfId="44482" xr:uid="{FB4CD326-630B-4FFB-8105-3894FB834881}"/>
    <cellStyle name="Normal 2 3 4 2 2 5 2 3" xfId="10773" xr:uid="{EF00C601-59BA-4885-B9A6-5BA9B22C44DC}"/>
    <cellStyle name="Normal 2 3 4 2 2 5 2 3 2" xfId="24463" xr:uid="{A06B3D60-C2E1-49F1-BB9F-BD0DE4EABCA1}"/>
    <cellStyle name="Normal 2 3 4 2 2 5 2 3 2 2" xfId="38155" xr:uid="{E21B3C48-8277-4B91-ADF4-1E751303F55B}"/>
    <cellStyle name="Normal 2 3 4 2 2 5 2 3 2 3" xfId="53038" xr:uid="{4508AEA4-EB73-4301-9940-C615CCE69616}"/>
    <cellStyle name="Normal 2 3 4 2 2 5 2 3 3" xfId="17619" xr:uid="{ACBC309D-EB5A-4A45-B336-ADDFA6008518}"/>
    <cellStyle name="Normal 2 3 4 2 2 5 2 3 4" xfId="31309" xr:uid="{568A3D52-FF9B-4053-81E3-1046259EAE08}"/>
    <cellStyle name="Normal 2 3 4 2 2 5 2 3 5" xfId="46192" xr:uid="{E4EE13ED-5F9C-4C47-8F11-0F83065CC94C}"/>
    <cellStyle name="Normal 2 3 4 2 2 5 2 4" xfId="21041" xr:uid="{4B6FE398-E488-48C4-91CE-D525A494C365}"/>
    <cellStyle name="Normal 2 3 4 2 2 5 2 4 2" xfId="34733" xr:uid="{2CFF0B5B-97FC-4FD5-8304-B5F7B6C4FAC5}"/>
    <cellStyle name="Normal 2 3 4 2 2 5 2 4 3" xfId="49616" xr:uid="{7060F270-D279-4D92-AC6B-24C4246F8A63}"/>
    <cellStyle name="Normal 2 3 4 2 2 5 2 5" xfId="14197" xr:uid="{0EBC312A-0080-4699-96E7-E30155CE9DD0}"/>
    <cellStyle name="Normal 2 3 4 2 2 5 2 6" xfId="27887" xr:uid="{CF49B1FB-6C79-4221-8ABB-C850341F2D67}"/>
    <cellStyle name="Normal 2 3 4 2 2 5 2 7" xfId="42770" xr:uid="{F124490F-8B9A-457E-97CA-9CA423BC4B3E}"/>
    <cellStyle name="Normal 2 3 4 2 2 5 3" xfId="9062" xr:uid="{342A1397-704F-461E-BE1E-342D3E9C12B5}"/>
    <cellStyle name="Normal 2 3 4 2 2 5 3 2" xfId="12484" xr:uid="{9B264078-4FD3-4117-91DC-96C7E6354C37}"/>
    <cellStyle name="Normal 2 3 4 2 2 5 3 2 2" xfId="26174" xr:uid="{0A6672B3-350A-4F11-AAE1-87903495A806}"/>
    <cellStyle name="Normal 2 3 4 2 2 5 3 2 2 2" xfId="39866" xr:uid="{3D462800-27D6-4FF9-8B4A-1BD1C1E70530}"/>
    <cellStyle name="Normal 2 3 4 2 2 5 3 2 2 3" xfId="54749" xr:uid="{5055B411-FED1-464B-86A9-CA5FAA0058FA}"/>
    <cellStyle name="Normal 2 3 4 2 2 5 3 2 3" xfId="19330" xr:uid="{0FF153EE-59CA-4012-BA40-4FB230F2FA09}"/>
    <cellStyle name="Normal 2 3 4 2 2 5 3 2 4" xfId="33020" xr:uid="{CE0DAC3B-793F-4E37-BC4F-5F073D8E416C}"/>
    <cellStyle name="Normal 2 3 4 2 2 5 3 2 5" xfId="47903" xr:uid="{5474F2AE-BC79-4892-956A-9551FD77EEF0}"/>
    <cellStyle name="Normal 2 3 4 2 2 5 3 3" xfId="22752" xr:uid="{A6F02D1D-C269-485D-B294-DE36AE597CFE}"/>
    <cellStyle name="Normal 2 3 4 2 2 5 3 3 2" xfId="36444" xr:uid="{F2A9491B-6F59-4542-84D4-E4D7095E7ED6}"/>
    <cellStyle name="Normal 2 3 4 2 2 5 3 3 3" xfId="51327" xr:uid="{D175E617-4CC5-4E96-AEF2-D9D701132941}"/>
    <cellStyle name="Normal 2 3 4 2 2 5 3 4" xfId="15908" xr:uid="{1D6AC7DE-96A0-4DDE-8887-FDEA1BA93B6E}"/>
    <cellStyle name="Normal 2 3 4 2 2 5 3 5" xfId="29598" xr:uid="{CC8E9858-4DE8-4DDC-A3F8-69E12D986EBB}"/>
    <cellStyle name="Normal 2 3 4 2 2 5 3 6" xfId="44481" xr:uid="{7C2AA27C-5AF2-4404-A615-7D1F31D2A0C6}"/>
    <cellStyle name="Normal 2 3 4 2 2 5 4" xfId="10772" xr:uid="{A6A85E4C-5B5A-4157-9C8D-FA67FB6E58AA}"/>
    <cellStyle name="Normal 2 3 4 2 2 5 4 2" xfId="24462" xr:uid="{EAF10B49-7EC5-47E2-9AAB-7072D468EF14}"/>
    <cellStyle name="Normal 2 3 4 2 2 5 4 2 2" xfId="38154" xr:uid="{7653A32D-9F72-489D-8C19-8A104DC8C9B0}"/>
    <cellStyle name="Normal 2 3 4 2 2 5 4 2 3" xfId="53037" xr:uid="{A04AE12D-29F9-499F-9AE9-0E2842E8DAB3}"/>
    <cellStyle name="Normal 2 3 4 2 2 5 4 3" xfId="17618" xr:uid="{78CE3605-5011-4BEE-A6CF-C0AF1FECA0F0}"/>
    <cellStyle name="Normal 2 3 4 2 2 5 4 4" xfId="31308" xr:uid="{70D16E23-6845-44CE-A148-A8627E0FA87C}"/>
    <cellStyle name="Normal 2 3 4 2 2 5 4 5" xfId="46191" xr:uid="{854A3FA8-D58C-4986-884F-B81EC7124F55}"/>
    <cellStyle name="Normal 2 3 4 2 2 5 5" xfId="21040" xr:uid="{C825C9F5-8194-4C88-B0DE-47A81BD7A716}"/>
    <cellStyle name="Normal 2 3 4 2 2 5 5 2" xfId="34732" xr:uid="{F0DA7390-87AB-4280-8973-5C32D56E7EA1}"/>
    <cellStyle name="Normal 2 3 4 2 2 5 5 3" xfId="49615" xr:uid="{56399762-C21C-4764-8792-95BE9923478C}"/>
    <cellStyle name="Normal 2 3 4 2 2 5 6" xfId="14196" xr:uid="{A8C9B9B1-E969-46E9-A856-42D3302656BD}"/>
    <cellStyle name="Normal 2 3 4 2 2 5 7" xfId="27886" xr:uid="{34CCEBA2-8C5E-4E64-87B7-BC0F1AC07715}"/>
    <cellStyle name="Normal 2 3 4 2 2 5 8" xfId="42769" xr:uid="{3CBAFF8B-7195-405F-B923-9A7FB8A4F4A7}"/>
    <cellStyle name="Normal 2 3 4 2 2 6" xfId="7351" xr:uid="{DA1465F2-B0E8-444F-B5EF-19A5382F8004}"/>
    <cellStyle name="Normal 2 3 4 2 2 6 2" xfId="9064" xr:uid="{AE96D81E-6AAB-4060-9521-B5AFD5241C08}"/>
    <cellStyle name="Normal 2 3 4 2 2 6 2 2" xfId="12486" xr:uid="{A174030D-9D86-4A5B-B564-6C124C924A45}"/>
    <cellStyle name="Normal 2 3 4 2 2 6 2 2 2" xfId="26176" xr:uid="{EA5DABDA-AB7C-45E8-9B02-5BA285B71961}"/>
    <cellStyle name="Normal 2 3 4 2 2 6 2 2 2 2" xfId="39868" xr:uid="{21600807-527A-4BD5-9BE2-688A4E5503D3}"/>
    <cellStyle name="Normal 2 3 4 2 2 6 2 2 2 3" xfId="54751" xr:uid="{23023A7F-C9A3-4E39-8C02-FB1501DE16A2}"/>
    <cellStyle name="Normal 2 3 4 2 2 6 2 2 3" xfId="19332" xr:uid="{B572225B-5FC9-4B99-8718-42CDEC35C6FA}"/>
    <cellStyle name="Normal 2 3 4 2 2 6 2 2 4" xfId="33022" xr:uid="{0BE08152-B4D1-4E73-A3D1-50C1A69780F4}"/>
    <cellStyle name="Normal 2 3 4 2 2 6 2 2 5" xfId="47905" xr:uid="{94344176-6CEA-4A33-B48B-A74E6D95BB63}"/>
    <cellStyle name="Normal 2 3 4 2 2 6 2 3" xfId="22754" xr:uid="{8D61B388-DA55-45EE-94CC-B28DC4F67D58}"/>
    <cellStyle name="Normal 2 3 4 2 2 6 2 3 2" xfId="36446" xr:uid="{7BF2A0BD-3B5D-40C5-B11D-00F4348FE00F}"/>
    <cellStyle name="Normal 2 3 4 2 2 6 2 3 3" xfId="51329" xr:uid="{72D88096-4CDB-47B8-BC7F-3246E2CB716B}"/>
    <cellStyle name="Normal 2 3 4 2 2 6 2 4" xfId="15910" xr:uid="{3FDF3585-0697-4488-90C3-0EFEEDFBEE91}"/>
    <cellStyle name="Normal 2 3 4 2 2 6 2 5" xfId="29600" xr:uid="{ACE7ED2E-DA34-409F-B0CA-7C29994C1790}"/>
    <cellStyle name="Normal 2 3 4 2 2 6 2 6" xfId="44483" xr:uid="{53C5089A-DDE0-4B74-A288-6B517119989E}"/>
    <cellStyle name="Normal 2 3 4 2 2 6 3" xfId="10774" xr:uid="{6DC837EA-9A44-4FE1-B851-0C71F4E5D9A2}"/>
    <cellStyle name="Normal 2 3 4 2 2 6 3 2" xfId="24464" xr:uid="{3B3A10A0-B05C-4FB1-BCDA-128DEEF2AA37}"/>
    <cellStyle name="Normal 2 3 4 2 2 6 3 2 2" xfId="38156" xr:uid="{7C05F6AC-2DD3-4D44-B2F8-C0D2557DF3AF}"/>
    <cellStyle name="Normal 2 3 4 2 2 6 3 2 3" xfId="53039" xr:uid="{D98C0547-D902-4DFE-BB23-C58A3F6B721D}"/>
    <cellStyle name="Normal 2 3 4 2 2 6 3 3" xfId="17620" xr:uid="{37030040-88D4-402A-8586-AA8A52876602}"/>
    <cellStyle name="Normal 2 3 4 2 2 6 3 4" xfId="31310" xr:uid="{D27CACB0-D60F-47A9-96BE-9294B732B23A}"/>
    <cellStyle name="Normal 2 3 4 2 2 6 3 5" xfId="46193" xr:uid="{D17B7BE6-9DDF-4EED-80CF-C30B3D6A51FF}"/>
    <cellStyle name="Normal 2 3 4 2 2 6 4" xfId="21042" xr:uid="{B53EDE9D-970D-4CF3-8BC9-4A066390746A}"/>
    <cellStyle name="Normal 2 3 4 2 2 6 4 2" xfId="34734" xr:uid="{23F8E040-6632-4501-8489-0D6960479395}"/>
    <cellStyle name="Normal 2 3 4 2 2 6 4 3" xfId="49617" xr:uid="{5355D1A7-7F4D-4AEF-94D3-383D4069C03C}"/>
    <cellStyle name="Normal 2 3 4 2 2 6 5" xfId="14198" xr:uid="{085C1B5C-E3CB-4946-8664-C9AFDEFF3A8C}"/>
    <cellStyle name="Normal 2 3 4 2 2 6 6" xfId="27888" xr:uid="{CFFCC504-4C3B-48BE-8096-55CB511766B7}"/>
    <cellStyle name="Normal 2 3 4 2 2 6 7" xfId="42771" xr:uid="{3B27B151-69B3-421D-9735-2DBE4D187D6E}"/>
    <cellStyle name="Normal 2 3 4 2 2 7" xfId="7352" xr:uid="{474C5646-ADF5-4DC9-BBE5-B64606F35560}"/>
    <cellStyle name="Normal 2 3 4 2 2 7 2" xfId="9065" xr:uid="{1A5601EE-1595-4CEE-82D1-0A21093A4313}"/>
    <cellStyle name="Normal 2 3 4 2 2 7 2 2" xfId="12487" xr:uid="{CB45ABE3-7486-4573-8D95-FC3F3C657DC5}"/>
    <cellStyle name="Normal 2 3 4 2 2 7 2 2 2" xfId="26177" xr:uid="{C708D26E-88B2-42F3-9CA8-7E4F77D4987B}"/>
    <cellStyle name="Normal 2 3 4 2 2 7 2 2 2 2" xfId="39869" xr:uid="{B9364E92-9582-43BE-AA50-683C1D981823}"/>
    <cellStyle name="Normal 2 3 4 2 2 7 2 2 2 3" xfId="54752" xr:uid="{B9106A8D-0AEB-4466-B992-F86C43DB51F5}"/>
    <cellStyle name="Normal 2 3 4 2 2 7 2 2 3" xfId="19333" xr:uid="{655507C0-6644-4951-BE42-6339679A9F93}"/>
    <cellStyle name="Normal 2 3 4 2 2 7 2 2 4" xfId="33023" xr:uid="{59EA15A1-22A5-4C0D-8AB3-E8F970F9890B}"/>
    <cellStyle name="Normal 2 3 4 2 2 7 2 2 5" xfId="47906" xr:uid="{7AD251AE-8FCD-46FD-94E7-613530444D4B}"/>
    <cellStyle name="Normal 2 3 4 2 2 7 2 3" xfId="22755" xr:uid="{7FC2B825-FE49-4842-8670-E1A7C8C8B14D}"/>
    <cellStyle name="Normal 2 3 4 2 2 7 2 3 2" xfId="36447" xr:uid="{6830CA40-3227-4A98-AC3F-1A3E370F9267}"/>
    <cellStyle name="Normal 2 3 4 2 2 7 2 3 3" xfId="51330" xr:uid="{52AD1112-F777-47BF-9CB1-DDA52A37CAFB}"/>
    <cellStyle name="Normal 2 3 4 2 2 7 2 4" xfId="15911" xr:uid="{54344F18-48F9-478A-8C6B-097AE68A36C3}"/>
    <cellStyle name="Normal 2 3 4 2 2 7 2 5" xfId="29601" xr:uid="{321B8DA0-08D4-4361-B986-BB11FAD7015B}"/>
    <cellStyle name="Normal 2 3 4 2 2 7 2 6" xfId="44484" xr:uid="{4628D72B-F000-4F15-A62D-5C7272093168}"/>
    <cellStyle name="Normal 2 3 4 2 2 7 3" xfId="10775" xr:uid="{08AFD8DE-4BD2-4362-9DE7-0618C6066DEF}"/>
    <cellStyle name="Normal 2 3 4 2 2 7 3 2" xfId="24465" xr:uid="{2F795291-B478-4DFC-BD8C-CA14A46ED57F}"/>
    <cellStyle name="Normal 2 3 4 2 2 7 3 2 2" xfId="38157" xr:uid="{45273C09-7603-4F4B-B9A2-9A8F68881ACD}"/>
    <cellStyle name="Normal 2 3 4 2 2 7 3 2 3" xfId="53040" xr:uid="{0C026CA0-D311-4D94-9124-20BE45377BD0}"/>
    <cellStyle name="Normal 2 3 4 2 2 7 3 3" xfId="17621" xr:uid="{2868C372-CE60-4533-967D-1DE48F64CDEB}"/>
    <cellStyle name="Normal 2 3 4 2 2 7 3 4" xfId="31311" xr:uid="{91482582-184D-41EF-8683-19BCF00E138A}"/>
    <cellStyle name="Normal 2 3 4 2 2 7 3 5" xfId="46194" xr:uid="{2E7327A1-655E-4C1A-A037-D947D7AB1928}"/>
    <cellStyle name="Normal 2 3 4 2 2 7 4" xfId="21043" xr:uid="{0DDF2845-FBA9-4B09-B1EC-9D968A95058F}"/>
    <cellStyle name="Normal 2 3 4 2 2 7 4 2" xfId="34735" xr:uid="{D60FE950-AF05-41BC-A35D-BF81359EBE1D}"/>
    <cellStyle name="Normal 2 3 4 2 2 7 4 3" xfId="49618" xr:uid="{C45ACF56-985E-4B25-9B2A-045DB1D642B8}"/>
    <cellStyle name="Normal 2 3 4 2 2 7 5" xfId="14199" xr:uid="{BC16F5EB-3233-42A8-96FA-AD814470998C}"/>
    <cellStyle name="Normal 2 3 4 2 2 7 6" xfId="27889" xr:uid="{0450AB00-81FA-41B3-8998-A4A962429F46}"/>
    <cellStyle name="Normal 2 3 4 2 2 7 7" xfId="42772" xr:uid="{31988678-CF16-4807-AD48-E5BBF2C072A5}"/>
    <cellStyle name="Normal 2 3 4 2 2 8" xfId="9036" xr:uid="{7B98ECC8-DB5D-49E5-B982-66CDDB76E235}"/>
    <cellStyle name="Normal 2 3 4 2 2 8 2" xfId="12458" xr:uid="{89975BBC-1ABF-4723-98AD-3B6A001D14B8}"/>
    <cellStyle name="Normal 2 3 4 2 2 8 2 2" xfId="26148" xr:uid="{BCD88766-D07D-4833-B4F4-917F09FA4CCF}"/>
    <cellStyle name="Normal 2 3 4 2 2 8 2 2 2" xfId="39840" xr:uid="{4D8D99B2-FB8E-4A47-A74C-A7A50D3692C9}"/>
    <cellStyle name="Normal 2 3 4 2 2 8 2 2 3" xfId="54723" xr:uid="{B38D8AFA-12FD-4143-8EBB-0003A7352F8C}"/>
    <cellStyle name="Normal 2 3 4 2 2 8 2 3" xfId="19304" xr:uid="{6652C135-C0E1-440E-B3F4-BA44DF87C4E7}"/>
    <cellStyle name="Normal 2 3 4 2 2 8 2 4" xfId="32994" xr:uid="{B5F8CA71-C7AE-4C13-BB74-38BD5BBC1BCB}"/>
    <cellStyle name="Normal 2 3 4 2 2 8 2 5" xfId="47877" xr:uid="{36E01053-5E17-454C-85FC-2D8223937A73}"/>
    <cellStyle name="Normal 2 3 4 2 2 8 3" xfId="22726" xr:uid="{E9D04C6C-5812-4163-919F-079E474985AD}"/>
    <cellStyle name="Normal 2 3 4 2 2 8 3 2" xfId="36418" xr:uid="{36F57BC1-2AED-4477-AFDB-358AD77FFA44}"/>
    <cellStyle name="Normal 2 3 4 2 2 8 3 3" xfId="51301" xr:uid="{6E2418D5-D0DF-4E23-8171-AAFF1D5EC04B}"/>
    <cellStyle name="Normal 2 3 4 2 2 8 4" xfId="15882" xr:uid="{4B5F7578-E748-4B33-B59C-3CFE72D4AF0D}"/>
    <cellStyle name="Normal 2 3 4 2 2 8 5" xfId="29572" xr:uid="{6DBD6285-92E2-49B9-9787-92887A2F934F}"/>
    <cellStyle name="Normal 2 3 4 2 2 8 6" xfId="44455" xr:uid="{D0ED6438-74A1-4ED7-B004-D7F2D8948308}"/>
    <cellStyle name="Normal 2 3 4 2 2 9" xfId="10746" xr:uid="{35A3E8B0-0361-43C6-B062-9902DB48C60A}"/>
    <cellStyle name="Normal 2 3 4 2 2 9 2" xfId="24436" xr:uid="{BE13D63A-30C7-479E-9BA9-A67AAFC33F2D}"/>
    <cellStyle name="Normal 2 3 4 2 2 9 2 2" xfId="38128" xr:uid="{B3A8D0EA-69C9-4456-8534-C44B15307F64}"/>
    <cellStyle name="Normal 2 3 4 2 2 9 2 3" xfId="53011" xr:uid="{BFF13B13-679B-43D9-BC8D-9D5AED3D53F4}"/>
    <cellStyle name="Normal 2 3 4 2 2 9 3" xfId="17592" xr:uid="{F458B1CD-D54A-4357-9EE1-4036AC49F710}"/>
    <cellStyle name="Normal 2 3 4 2 2 9 4" xfId="31282" xr:uid="{FB72B906-8C69-4135-AEC8-87DCC9850570}"/>
    <cellStyle name="Normal 2 3 4 2 2 9 5" xfId="46165" xr:uid="{F9DACAD6-9C56-4E54-9515-1D7290B70447}"/>
    <cellStyle name="Normal 2 3 4 2 3" xfId="7353" xr:uid="{86551344-F898-4F4A-8E05-D4D0388E18DE}"/>
    <cellStyle name="Normal 2 3 4 2 3 10" xfId="14200" xr:uid="{8465CD93-24B7-47D1-9D5C-1CC00CC5A454}"/>
    <cellStyle name="Normal 2 3 4 2 3 11" xfId="27890" xr:uid="{AD46A7E7-D6AE-46BD-AA6C-CF686B3B5AD5}"/>
    <cellStyle name="Normal 2 3 4 2 3 12" xfId="42773" xr:uid="{2AC9CF76-59F3-49B2-85CA-9A8A7F3BDB06}"/>
    <cellStyle name="Normal 2 3 4 2 3 2" xfId="7354" xr:uid="{228C4FC3-78DF-49C5-A1AA-F10E8E7AA4D9}"/>
    <cellStyle name="Normal 2 3 4 2 3 2 10" xfId="42774" xr:uid="{820413EF-DA15-4769-980B-42B0CE45D015}"/>
    <cellStyle name="Normal 2 3 4 2 3 2 2" xfId="7355" xr:uid="{F7AE2202-34C0-42E1-A7BC-994AA20F339D}"/>
    <cellStyle name="Normal 2 3 4 2 3 2 2 2" xfId="7356" xr:uid="{1BA2345D-9687-4E93-8718-BB1A74944B45}"/>
    <cellStyle name="Normal 2 3 4 2 3 2 2 2 2" xfId="9069" xr:uid="{E59FA3E0-BF86-4B50-8B2C-5DBB19E44EDC}"/>
    <cellStyle name="Normal 2 3 4 2 3 2 2 2 2 2" xfId="12491" xr:uid="{530369B0-6FD1-423C-B5FA-FDB2D8FE2B13}"/>
    <cellStyle name="Normal 2 3 4 2 3 2 2 2 2 2 2" xfId="26181" xr:uid="{D0D4CF8E-B3AD-4BBC-927A-C744696BFF3E}"/>
    <cellStyle name="Normal 2 3 4 2 3 2 2 2 2 2 2 2" xfId="39873" xr:uid="{3CC724A6-28B2-453D-A658-B4CE0A838F16}"/>
    <cellStyle name="Normal 2 3 4 2 3 2 2 2 2 2 2 3" xfId="54756" xr:uid="{64F8F32B-FEE7-4B58-A802-939FD4321A5E}"/>
    <cellStyle name="Normal 2 3 4 2 3 2 2 2 2 2 3" xfId="19337" xr:uid="{9CA19793-E1FA-4C8D-860B-1E814CEDD945}"/>
    <cellStyle name="Normal 2 3 4 2 3 2 2 2 2 2 4" xfId="33027" xr:uid="{2B893749-5E5A-4283-AE29-6D496240E123}"/>
    <cellStyle name="Normal 2 3 4 2 3 2 2 2 2 2 5" xfId="47910" xr:uid="{5287A045-6D4A-4E86-9256-0AA756330DD0}"/>
    <cellStyle name="Normal 2 3 4 2 3 2 2 2 2 3" xfId="22759" xr:uid="{19A53E8B-88E9-4A8F-B74E-2AD7769F1431}"/>
    <cellStyle name="Normal 2 3 4 2 3 2 2 2 2 3 2" xfId="36451" xr:uid="{22710C57-7C6C-4982-8CF7-2522CFAA0C27}"/>
    <cellStyle name="Normal 2 3 4 2 3 2 2 2 2 3 3" xfId="51334" xr:uid="{6943F961-16B1-4ACD-B150-3DB4655FAFE9}"/>
    <cellStyle name="Normal 2 3 4 2 3 2 2 2 2 4" xfId="15915" xr:uid="{9F0EF19D-CD3F-42D8-A5A0-F198F89645E8}"/>
    <cellStyle name="Normal 2 3 4 2 3 2 2 2 2 5" xfId="29605" xr:uid="{35898933-C2C7-44A3-9717-98EFDEE24407}"/>
    <cellStyle name="Normal 2 3 4 2 3 2 2 2 2 6" xfId="44488" xr:uid="{96F29DC5-D7F2-4C05-8CB1-738F90F22C59}"/>
    <cellStyle name="Normal 2 3 4 2 3 2 2 2 3" xfId="10779" xr:uid="{8AFA5419-0567-4A4A-ADEF-1275DDF42CB0}"/>
    <cellStyle name="Normal 2 3 4 2 3 2 2 2 3 2" xfId="24469" xr:uid="{A5826F3F-1FF0-4345-A4DA-541FB716268C}"/>
    <cellStyle name="Normal 2 3 4 2 3 2 2 2 3 2 2" xfId="38161" xr:uid="{2FA08078-75C5-4EB1-8F4E-143AF92941CA}"/>
    <cellStyle name="Normal 2 3 4 2 3 2 2 2 3 2 3" xfId="53044" xr:uid="{0DD5E125-2E53-4920-BEFA-BF6544B8BCD4}"/>
    <cellStyle name="Normal 2 3 4 2 3 2 2 2 3 3" xfId="17625" xr:uid="{565A4692-81BD-422E-979F-057E388009D8}"/>
    <cellStyle name="Normal 2 3 4 2 3 2 2 2 3 4" xfId="31315" xr:uid="{6057BAE2-4982-46EE-BD53-8F46E5DF97A3}"/>
    <cellStyle name="Normal 2 3 4 2 3 2 2 2 3 5" xfId="46198" xr:uid="{03D8C610-02F4-45C8-9CDD-C2553D070ABF}"/>
    <cellStyle name="Normal 2 3 4 2 3 2 2 2 4" xfId="21047" xr:uid="{29B5F6B0-51A9-48F0-A1DD-39B097420CCC}"/>
    <cellStyle name="Normal 2 3 4 2 3 2 2 2 4 2" xfId="34739" xr:uid="{CAF3ED1E-1825-4094-ABC0-0D681731ABF7}"/>
    <cellStyle name="Normal 2 3 4 2 3 2 2 2 4 3" xfId="49622" xr:uid="{C5690883-B679-4445-B080-65C2D2887636}"/>
    <cellStyle name="Normal 2 3 4 2 3 2 2 2 5" xfId="14203" xr:uid="{DCD9ED6A-6824-4E4D-9110-2E93703F9DE4}"/>
    <cellStyle name="Normal 2 3 4 2 3 2 2 2 6" xfId="27893" xr:uid="{E6EA474D-7A5A-4377-862D-06A925CD7CDD}"/>
    <cellStyle name="Normal 2 3 4 2 3 2 2 2 7" xfId="42776" xr:uid="{6AD084C1-8FCB-4166-9353-279D2CC095B2}"/>
    <cellStyle name="Normal 2 3 4 2 3 2 2 3" xfId="9068" xr:uid="{B25CA70A-DAE2-4C05-8AD7-75BB3A72557F}"/>
    <cellStyle name="Normal 2 3 4 2 3 2 2 3 2" xfId="12490" xr:uid="{2EADC5E3-770F-4D68-B055-3A070CD2CC49}"/>
    <cellStyle name="Normal 2 3 4 2 3 2 2 3 2 2" xfId="26180" xr:uid="{393D7688-12D9-4289-950E-A891B3E8941B}"/>
    <cellStyle name="Normal 2 3 4 2 3 2 2 3 2 2 2" xfId="39872" xr:uid="{5206AB6B-6E0D-49B3-9C62-C8EADE47E80D}"/>
    <cellStyle name="Normal 2 3 4 2 3 2 2 3 2 2 3" xfId="54755" xr:uid="{8C72564C-019C-46D0-B430-79686FBF2380}"/>
    <cellStyle name="Normal 2 3 4 2 3 2 2 3 2 3" xfId="19336" xr:uid="{2247559C-7B83-483A-A962-CD64B5613019}"/>
    <cellStyle name="Normal 2 3 4 2 3 2 2 3 2 4" xfId="33026" xr:uid="{39C4E889-4053-4756-8128-8252380AE3F4}"/>
    <cellStyle name="Normal 2 3 4 2 3 2 2 3 2 5" xfId="47909" xr:uid="{90853CA4-6C22-4983-AF8A-A85719F23F11}"/>
    <cellStyle name="Normal 2 3 4 2 3 2 2 3 3" xfId="22758" xr:uid="{221F0A45-5FE9-4FB1-97F2-8C29D73919C4}"/>
    <cellStyle name="Normal 2 3 4 2 3 2 2 3 3 2" xfId="36450" xr:uid="{10C62E30-B68F-4C9C-8DFE-5205134F5FF9}"/>
    <cellStyle name="Normal 2 3 4 2 3 2 2 3 3 3" xfId="51333" xr:uid="{83BA63D3-7347-4784-A4EC-E53292CA9218}"/>
    <cellStyle name="Normal 2 3 4 2 3 2 2 3 4" xfId="15914" xr:uid="{256E1183-D103-47E3-A608-2D12C930BCDD}"/>
    <cellStyle name="Normal 2 3 4 2 3 2 2 3 5" xfId="29604" xr:uid="{F0C14E93-ECB9-4649-9182-FA27B72052B0}"/>
    <cellStyle name="Normal 2 3 4 2 3 2 2 3 6" xfId="44487" xr:uid="{F715249C-426A-4C36-8BAE-7A9BB7A860EF}"/>
    <cellStyle name="Normal 2 3 4 2 3 2 2 4" xfId="10778" xr:uid="{51D61CAF-07B6-4227-8D82-17E092541E74}"/>
    <cellStyle name="Normal 2 3 4 2 3 2 2 4 2" xfId="24468" xr:uid="{28DBAD85-81FC-4A73-A77F-7D1C5B6B2953}"/>
    <cellStyle name="Normal 2 3 4 2 3 2 2 4 2 2" xfId="38160" xr:uid="{B5F0BBCF-7FA1-4C92-84DB-610C13DA63FA}"/>
    <cellStyle name="Normal 2 3 4 2 3 2 2 4 2 3" xfId="53043" xr:uid="{D883AB96-8E8D-4273-8175-841DAF347CE5}"/>
    <cellStyle name="Normal 2 3 4 2 3 2 2 4 3" xfId="17624" xr:uid="{F1B46377-2274-4A18-83AA-E4D905D5D41F}"/>
    <cellStyle name="Normal 2 3 4 2 3 2 2 4 4" xfId="31314" xr:uid="{A31B0FE2-E656-4833-BE41-DF32F422AEF9}"/>
    <cellStyle name="Normal 2 3 4 2 3 2 2 4 5" xfId="46197" xr:uid="{BAA711C7-3489-4A9E-93D2-9E0C668EE665}"/>
    <cellStyle name="Normal 2 3 4 2 3 2 2 5" xfId="21046" xr:uid="{2DC8EFAF-6771-42DC-A648-4C38F8FEE15E}"/>
    <cellStyle name="Normal 2 3 4 2 3 2 2 5 2" xfId="34738" xr:uid="{43077CB6-589C-4F53-B908-5579F7269A6C}"/>
    <cellStyle name="Normal 2 3 4 2 3 2 2 5 3" xfId="49621" xr:uid="{88D74614-73A0-4D06-B226-03F9E59BB896}"/>
    <cellStyle name="Normal 2 3 4 2 3 2 2 6" xfId="14202" xr:uid="{30010E66-527E-4C11-B2C5-77F210575F9B}"/>
    <cellStyle name="Normal 2 3 4 2 3 2 2 7" xfId="27892" xr:uid="{2B2626A5-34BF-410F-A8E2-4CDA61CAB0FA}"/>
    <cellStyle name="Normal 2 3 4 2 3 2 2 8" xfId="42775" xr:uid="{3ABB85D3-1C0B-4ACC-8C0A-7CB538507A1D}"/>
    <cellStyle name="Normal 2 3 4 2 3 2 3" xfId="7357" xr:uid="{233CB15B-39FE-4E53-9799-04BE2197A623}"/>
    <cellStyle name="Normal 2 3 4 2 3 2 3 2" xfId="9070" xr:uid="{D58E311A-000B-4446-8BC1-7A4D0A95A12A}"/>
    <cellStyle name="Normal 2 3 4 2 3 2 3 2 2" xfId="12492" xr:uid="{8EAD8356-3285-4AF3-ADC4-0AF9DF0BEC35}"/>
    <cellStyle name="Normal 2 3 4 2 3 2 3 2 2 2" xfId="26182" xr:uid="{A42EC36B-FEAC-46E5-9234-4CF906DB6FC2}"/>
    <cellStyle name="Normal 2 3 4 2 3 2 3 2 2 2 2" xfId="39874" xr:uid="{FCDC0436-7999-41D8-8A28-474DECA287DC}"/>
    <cellStyle name="Normal 2 3 4 2 3 2 3 2 2 2 3" xfId="54757" xr:uid="{C47E5965-2D68-4EC0-8FFE-2CD66CDB4611}"/>
    <cellStyle name="Normal 2 3 4 2 3 2 3 2 2 3" xfId="19338" xr:uid="{E4E1A67B-2B65-495D-AFA0-25B12C3685AF}"/>
    <cellStyle name="Normal 2 3 4 2 3 2 3 2 2 4" xfId="33028" xr:uid="{3E267F38-48C1-405C-B000-772F4E596AAD}"/>
    <cellStyle name="Normal 2 3 4 2 3 2 3 2 2 5" xfId="47911" xr:uid="{F628B2A5-65C7-4434-8F04-F320045187C2}"/>
    <cellStyle name="Normal 2 3 4 2 3 2 3 2 3" xfId="22760" xr:uid="{D5209561-41D7-4E6D-87E7-530211C33529}"/>
    <cellStyle name="Normal 2 3 4 2 3 2 3 2 3 2" xfId="36452" xr:uid="{DA0EA345-0A39-4EA4-9550-0F9E84EB4EE0}"/>
    <cellStyle name="Normal 2 3 4 2 3 2 3 2 3 3" xfId="51335" xr:uid="{647652B6-61A2-4549-B8D7-98154E097F01}"/>
    <cellStyle name="Normal 2 3 4 2 3 2 3 2 4" xfId="15916" xr:uid="{27801344-BBF7-4367-B350-0553B87C7C55}"/>
    <cellStyle name="Normal 2 3 4 2 3 2 3 2 5" xfId="29606" xr:uid="{2AB8A9EC-A62C-4752-82F1-215FAD67D9D6}"/>
    <cellStyle name="Normal 2 3 4 2 3 2 3 2 6" xfId="44489" xr:uid="{8F564110-AA3B-4B85-B8E5-0561D145E788}"/>
    <cellStyle name="Normal 2 3 4 2 3 2 3 3" xfId="10780" xr:uid="{0F33EB1A-BFEA-498F-9B39-631D15D693B5}"/>
    <cellStyle name="Normal 2 3 4 2 3 2 3 3 2" xfId="24470" xr:uid="{CD94B2F5-9E99-4C6B-B927-C217BED97A0B}"/>
    <cellStyle name="Normal 2 3 4 2 3 2 3 3 2 2" xfId="38162" xr:uid="{6C0F8430-5BF7-4D4D-91A4-1D8A9E312762}"/>
    <cellStyle name="Normal 2 3 4 2 3 2 3 3 2 3" xfId="53045" xr:uid="{0C9FD643-FBB3-45B5-BC40-2E13E8714D7B}"/>
    <cellStyle name="Normal 2 3 4 2 3 2 3 3 3" xfId="17626" xr:uid="{D2CDA443-92CD-4A47-A62C-4D8BBC37C38F}"/>
    <cellStyle name="Normal 2 3 4 2 3 2 3 3 4" xfId="31316" xr:uid="{F0867ED6-AEA4-4679-B77A-E8C57C82AE1A}"/>
    <cellStyle name="Normal 2 3 4 2 3 2 3 3 5" xfId="46199" xr:uid="{0038ABAC-FBF8-4723-8CB5-F6E6AE7991EB}"/>
    <cellStyle name="Normal 2 3 4 2 3 2 3 4" xfId="21048" xr:uid="{7766B42F-7881-4F8E-936D-C2AC17D6777C}"/>
    <cellStyle name="Normal 2 3 4 2 3 2 3 4 2" xfId="34740" xr:uid="{173EF823-28D0-4B5A-B1AE-89726D98F38B}"/>
    <cellStyle name="Normal 2 3 4 2 3 2 3 4 3" xfId="49623" xr:uid="{2773A76C-F8C2-4EDF-B55A-B79DF54B29F5}"/>
    <cellStyle name="Normal 2 3 4 2 3 2 3 5" xfId="14204" xr:uid="{6B17EFDD-DCFB-4762-BCB7-78114DA2F869}"/>
    <cellStyle name="Normal 2 3 4 2 3 2 3 6" xfId="27894" xr:uid="{81F991F6-C99A-44FB-B9C1-FDCBB633FDC1}"/>
    <cellStyle name="Normal 2 3 4 2 3 2 3 7" xfId="42777" xr:uid="{53231072-47A7-4230-AB49-8FE8598AE264}"/>
    <cellStyle name="Normal 2 3 4 2 3 2 4" xfId="7358" xr:uid="{C2916EB2-9C12-4BD4-BF7B-676CF599E296}"/>
    <cellStyle name="Normal 2 3 4 2 3 2 4 2" xfId="9071" xr:uid="{43FA55D7-4DE6-4848-840A-C8C49BCAD857}"/>
    <cellStyle name="Normal 2 3 4 2 3 2 4 2 2" xfId="12493" xr:uid="{26FF03BC-8204-4D98-B75E-DD3220149ABA}"/>
    <cellStyle name="Normal 2 3 4 2 3 2 4 2 2 2" xfId="26183" xr:uid="{CC262C07-C1C4-4D7C-9649-0B445345C30E}"/>
    <cellStyle name="Normal 2 3 4 2 3 2 4 2 2 2 2" xfId="39875" xr:uid="{08D19829-509E-4F67-B753-DF71D3488488}"/>
    <cellStyle name="Normal 2 3 4 2 3 2 4 2 2 2 3" xfId="54758" xr:uid="{4E7E437D-9317-4219-98D1-19DF7A2D4B40}"/>
    <cellStyle name="Normal 2 3 4 2 3 2 4 2 2 3" xfId="19339" xr:uid="{281E6B8C-3D65-481A-A462-EEE6BD6A853C}"/>
    <cellStyle name="Normal 2 3 4 2 3 2 4 2 2 4" xfId="33029" xr:uid="{7971A408-259F-435F-B438-11DD15942E54}"/>
    <cellStyle name="Normal 2 3 4 2 3 2 4 2 2 5" xfId="47912" xr:uid="{24196ABE-4FCB-46C6-97BA-95C5B656B4BE}"/>
    <cellStyle name="Normal 2 3 4 2 3 2 4 2 3" xfId="22761" xr:uid="{B314A90F-B0BC-4FD7-A8D3-60CE744980CE}"/>
    <cellStyle name="Normal 2 3 4 2 3 2 4 2 3 2" xfId="36453" xr:uid="{E8F46CA6-78FE-47F3-9440-CEB63BF14E1F}"/>
    <cellStyle name="Normal 2 3 4 2 3 2 4 2 3 3" xfId="51336" xr:uid="{F7A03CD5-3D5C-4E7B-9921-B53FC2A877D1}"/>
    <cellStyle name="Normal 2 3 4 2 3 2 4 2 4" xfId="15917" xr:uid="{7AAC09FF-E184-4268-921C-1DD2151DD5C3}"/>
    <cellStyle name="Normal 2 3 4 2 3 2 4 2 5" xfId="29607" xr:uid="{F247C7EF-2999-4980-A80E-650616EF34B9}"/>
    <cellStyle name="Normal 2 3 4 2 3 2 4 2 6" xfId="44490" xr:uid="{47324821-A424-463F-820E-D068A31D0684}"/>
    <cellStyle name="Normal 2 3 4 2 3 2 4 3" xfId="10781" xr:uid="{109ABF57-3D77-4ED4-9D1F-ECECCBB62370}"/>
    <cellStyle name="Normal 2 3 4 2 3 2 4 3 2" xfId="24471" xr:uid="{42DD89EC-4913-449E-AD09-1E6D93964763}"/>
    <cellStyle name="Normal 2 3 4 2 3 2 4 3 2 2" xfId="38163" xr:uid="{F4A5FB2B-1B41-4491-B3CA-9AF88E17BF62}"/>
    <cellStyle name="Normal 2 3 4 2 3 2 4 3 2 3" xfId="53046" xr:uid="{4F797455-EE5D-48EF-A80E-C237F4CDE6D4}"/>
    <cellStyle name="Normal 2 3 4 2 3 2 4 3 3" xfId="17627" xr:uid="{8532547B-420C-41DF-84BE-2978B51EAC03}"/>
    <cellStyle name="Normal 2 3 4 2 3 2 4 3 4" xfId="31317" xr:uid="{A85DB3F5-EB5C-4B27-BF72-D3A16BA7DEC8}"/>
    <cellStyle name="Normal 2 3 4 2 3 2 4 3 5" xfId="46200" xr:uid="{A33E74B8-2054-4AB8-BBCC-9C6DDBA00588}"/>
    <cellStyle name="Normal 2 3 4 2 3 2 4 4" xfId="21049" xr:uid="{FC389A90-6046-4296-9B2E-B50EA5095835}"/>
    <cellStyle name="Normal 2 3 4 2 3 2 4 4 2" xfId="34741" xr:uid="{327388FF-5C83-4191-9461-9169D612C4EB}"/>
    <cellStyle name="Normal 2 3 4 2 3 2 4 4 3" xfId="49624" xr:uid="{F7BD3565-27CC-411F-9112-6E56B4CF2024}"/>
    <cellStyle name="Normal 2 3 4 2 3 2 4 5" xfId="14205" xr:uid="{DFC862C7-8F8B-4CEB-82C8-A48C7CC421FE}"/>
    <cellStyle name="Normal 2 3 4 2 3 2 4 6" xfId="27895" xr:uid="{69146FD9-FD37-4238-AD66-3B0738913E0F}"/>
    <cellStyle name="Normal 2 3 4 2 3 2 4 7" xfId="42778" xr:uid="{99E9FAF6-EEC4-4322-9087-B0F02F2BAAF6}"/>
    <cellStyle name="Normal 2 3 4 2 3 2 5" xfId="9067" xr:uid="{438F1156-0F6F-49A5-BDD6-4E5B134E3349}"/>
    <cellStyle name="Normal 2 3 4 2 3 2 5 2" xfId="12489" xr:uid="{480D2B87-3A6B-4DA5-9565-26C80C96C9D7}"/>
    <cellStyle name="Normal 2 3 4 2 3 2 5 2 2" xfId="26179" xr:uid="{8176C2B5-BBDB-4F5D-8CB4-269377B50320}"/>
    <cellStyle name="Normal 2 3 4 2 3 2 5 2 2 2" xfId="39871" xr:uid="{DF6B792E-061E-4747-B6FB-8C63B6017482}"/>
    <cellStyle name="Normal 2 3 4 2 3 2 5 2 2 3" xfId="54754" xr:uid="{4572BED4-3358-4934-80B0-3E6D31566908}"/>
    <cellStyle name="Normal 2 3 4 2 3 2 5 2 3" xfId="19335" xr:uid="{2C0236D4-D2B4-472C-BDC8-0448B63F6F7E}"/>
    <cellStyle name="Normal 2 3 4 2 3 2 5 2 4" xfId="33025" xr:uid="{FE5129CA-F89D-4605-AC8A-B3CE33754829}"/>
    <cellStyle name="Normal 2 3 4 2 3 2 5 2 5" xfId="47908" xr:uid="{DCEA79EC-831F-474B-A43D-B86C923750ED}"/>
    <cellStyle name="Normal 2 3 4 2 3 2 5 3" xfId="22757" xr:uid="{6FCE19B4-6978-4FD7-92F5-81B9A2F386B2}"/>
    <cellStyle name="Normal 2 3 4 2 3 2 5 3 2" xfId="36449" xr:uid="{158FFB45-FC19-4E66-A6BD-2A74339934D1}"/>
    <cellStyle name="Normal 2 3 4 2 3 2 5 3 3" xfId="51332" xr:uid="{59E91B83-0B05-44B0-B479-F75E4B8188E7}"/>
    <cellStyle name="Normal 2 3 4 2 3 2 5 4" xfId="15913" xr:uid="{E63F2D01-3450-46E4-98BB-D1B1F7A20195}"/>
    <cellStyle name="Normal 2 3 4 2 3 2 5 5" xfId="29603" xr:uid="{4551E3F6-BEE2-4439-A316-58FD10FFFB7E}"/>
    <cellStyle name="Normal 2 3 4 2 3 2 5 6" xfId="44486" xr:uid="{79DD56DA-E4C3-4FC4-8985-E7B2C9253028}"/>
    <cellStyle name="Normal 2 3 4 2 3 2 6" xfId="10777" xr:uid="{EBEA098E-16EB-4D94-A413-06A0FAA003D0}"/>
    <cellStyle name="Normal 2 3 4 2 3 2 6 2" xfId="24467" xr:uid="{FDEF4304-1319-4C9A-A148-0697D13B4BCD}"/>
    <cellStyle name="Normal 2 3 4 2 3 2 6 2 2" xfId="38159" xr:uid="{CDE2FFDD-FD6C-4B3D-95B8-4FD22AA8720F}"/>
    <cellStyle name="Normal 2 3 4 2 3 2 6 2 3" xfId="53042" xr:uid="{7BE60114-DEA1-4755-AD93-8E24BA1D4A5D}"/>
    <cellStyle name="Normal 2 3 4 2 3 2 6 3" xfId="17623" xr:uid="{3CF89354-7869-4923-8846-70F4BA854401}"/>
    <cellStyle name="Normal 2 3 4 2 3 2 6 4" xfId="31313" xr:uid="{11B63389-29A2-4462-ABE1-B6BDFD784605}"/>
    <cellStyle name="Normal 2 3 4 2 3 2 6 5" xfId="46196" xr:uid="{7D774D4F-F953-43B6-8F1A-71DB6F53CF10}"/>
    <cellStyle name="Normal 2 3 4 2 3 2 7" xfId="21045" xr:uid="{F7AE0820-8F88-4DA2-A26A-404E99DC24AE}"/>
    <cellStyle name="Normal 2 3 4 2 3 2 7 2" xfId="34737" xr:uid="{A09456D2-FDF8-4C7C-AA06-B45D11A26303}"/>
    <cellStyle name="Normal 2 3 4 2 3 2 7 3" xfId="49620" xr:uid="{786DF1B9-9DE0-46E1-AD3D-420097D65AC0}"/>
    <cellStyle name="Normal 2 3 4 2 3 2 8" xfId="14201" xr:uid="{0F467DC1-FC46-4022-8A34-C4CFFA1E0180}"/>
    <cellStyle name="Normal 2 3 4 2 3 2 9" xfId="27891" xr:uid="{52A2B36E-68B1-4500-83D2-8F8C23F5A48F}"/>
    <cellStyle name="Normal 2 3 4 2 3 3" xfId="7359" xr:uid="{83C33F30-4843-4794-A802-0AB64DE443C2}"/>
    <cellStyle name="Normal 2 3 4 2 3 3 10" xfId="42779" xr:uid="{3380FA42-5A28-4186-90A1-D19F78241394}"/>
    <cellStyle name="Normal 2 3 4 2 3 3 2" xfId="7360" xr:uid="{490B7F91-99B0-4787-B0DA-F31754E94362}"/>
    <cellStyle name="Normal 2 3 4 2 3 3 2 2" xfId="7361" xr:uid="{53069DB2-9042-484B-809C-4F706E03AB6C}"/>
    <cellStyle name="Normal 2 3 4 2 3 3 2 2 2" xfId="9074" xr:uid="{E03491CB-A1AC-4117-8205-8BEC17B08CCF}"/>
    <cellStyle name="Normal 2 3 4 2 3 3 2 2 2 2" xfId="12496" xr:uid="{C008001E-65D8-4B60-9030-49DDBC937B8D}"/>
    <cellStyle name="Normal 2 3 4 2 3 3 2 2 2 2 2" xfId="26186" xr:uid="{DB920787-545C-44A3-A875-F3D10637ABFB}"/>
    <cellStyle name="Normal 2 3 4 2 3 3 2 2 2 2 2 2" xfId="39878" xr:uid="{61A30955-ADE9-4DF3-AB65-E7AF3668ACB5}"/>
    <cellStyle name="Normal 2 3 4 2 3 3 2 2 2 2 2 3" xfId="54761" xr:uid="{B96BC22E-B7C3-4FA5-963D-FA4E8804F67A}"/>
    <cellStyle name="Normal 2 3 4 2 3 3 2 2 2 2 3" xfId="19342" xr:uid="{A00D8A1D-BB0F-4E30-A14B-6E820DBDA55A}"/>
    <cellStyle name="Normal 2 3 4 2 3 3 2 2 2 2 4" xfId="33032" xr:uid="{B949BEAA-5BCC-4F1A-9D2F-D360EF76DDF0}"/>
    <cellStyle name="Normal 2 3 4 2 3 3 2 2 2 2 5" xfId="47915" xr:uid="{73E8D195-36E3-4966-A7AC-0B9E27320295}"/>
    <cellStyle name="Normal 2 3 4 2 3 3 2 2 2 3" xfId="22764" xr:uid="{CCC071F8-24ED-4BBC-87EC-91DE01274049}"/>
    <cellStyle name="Normal 2 3 4 2 3 3 2 2 2 3 2" xfId="36456" xr:uid="{49A85395-4FD7-4C8A-9075-D14303B202CB}"/>
    <cellStyle name="Normal 2 3 4 2 3 3 2 2 2 3 3" xfId="51339" xr:uid="{3B4E3496-D756-4CE4-80D4-4F67266D7824}"/>
    <cellStyle name="Normal 2 3 4 2 3 3 2 2 2 4" xfId="15920" xr:uid="{A930E7ED-D941-4241-BB99-8212E92ADDA6}"/>
    <cellStyle name="Normal 2 3 4 2 3 3 2 2 2 5" xfId="29610" xr:uid="{AF949468-7FAF-4087-86A7-A16F6B67CF2B}"/>
    <cellStyle name="Normal 2 3 4 2 3 3 2 2 2 6" xfId="44493" xr:uid="{D84F264C-4694-4A38-8AF3-A0488463F690}"/>
    <cellStyle name="Normal 2 3 4 2 3 3 2 2 3" xfId="10784" xr:uid="{CC9ED473-74A9-477E-B360-52AF1A8DA424}"/>
    <cellStyle name="Normal 2 3 4 2 3 3 2 2 3 2" xfId="24474" xr:uid="{3A8D6E78-CDD1-4FD3-A2B8-F6F04C89C322}"/>
    <cellStyle name="Normal 2 3 4 2 3 3 2 2 3 2 2" xfId="38166" xr:uid="{B7D9D60B-2821-425C-876C-D2118B5F2356}"/>
    <cellStyle name="Normal 2 3 4 2 3 3 2 2 3 2 3" xfId="53049" xr:uid="{EBE84BD4-B856-4926-9B50-36B9B7E01EDC}"/>
    <cellStyle name="Normal 2 3 4 2 3 3 2 2 3 3" xfId="17630" xr:uid="{058A724B-850B-48DB-8D4D-914E06CFE82C}"/>
    <cellStyle name="Normal 2 3 4 2 3 3 2 2 3 4" xfId="31320" xr:uid="{B183F8F9-4A4D-49E2-A327-4867ACBBAE1F}"/>
    <cellStyle name="Normal 2 3 4 2 3 3 2 2 3 5" xfId="46203" xr:uid="{D2072942-E62C-4583-9148-0498FBC83F39}"/>
    <cellStyle name="Normal 2 3 4 2 3 3 2 2 4" xfId="21052" xr:uid="{3454352C-61EF-4E61-BAA3-89611FD70896}"/>
    <cellStyle name="Normal 2 3 4 2 3 3 2 2 4 2" xfId="34744" xr:uid="{37A60387-ABFB-4269-B4BD-DB241311498E}"/>
    <cellStyle name="Normal 2 3 4 2 3 3 2 2 4 3" xfId="49627" xr:uid="{8F9528F5-4D4C-41B7-B3F1-A58A18D36830}"/>
    <cellStyle name="Normal 2 3 4 2 3 3 2 2 5" xfId="14208" xr:uid="{8E46E7D7-756B-4C0B-A6AB-088ED830E161}"/>
    <cellStyle name="Normal 2 3 4 2 3 3 2 2 6" xfId="27898" xr:uid="{0E031EF5-A8A4-4882-9705-FEDF248E7117}"/>
    <cellStyle name="Normal 2 3 4 2 3 3 2 2 7" xfId="42781" xr:uid="{F87CE09B-E696-43A4-90EC-F7E9F3AF53F5}"/>
    <cellStyle name="Normal 2 3 4 2 3 3 2 3" xfId="9073" xr:uid="{8A24285D-54B6-4050-9B3E-D7351AFFD9F4}"/>
    <cellStyle name="Normal 2 3 4 2 3 3 2 3 2" xfId="12495" xr:uid="{24991825-9BD6-4C54-9ECC-A6522EF1230D}"/>
    <cellStyle name="Normal 2 3 4 2 3 3 2 3 2 2" xfId="26185" xr:uid="{402C96D6-ACCA-4E51-BC8E-771704722371}"/>
    <cellStyle name="Normal 2 3 4 2 3 3 2 3 2 2 2" xfId="39877" xr:uid="{A06BA428-599F-4AE3-8823-095CD1A50F88}"/>
    <cellStyle name="Normal 2 3 4 2 3 3 2 3 2 2 3" xfId="54760" xr:uid="{62E11846-008B-497E-8F94-62EA374D8310}"/>
    <cellStyle name="Normal 2 3 4 2 3 3 2 3 2 3" xfId="19341" xr:uid="{D7CF91C9-4660-4ACE-899B-44B8647D2A76}"/>
    <cellStyle name="Normal 2 3 4 2 3 3 2 3 2 4" xfId="33031" xr:uid="{7F6A4058-C9FC-4572-B397-6B19C7A52516}"/>
    <cellStyle name="Normal 2 3 4 2 3 3 2 3 2 5" xfId="47914" xr:uid="{A1DD309F-EDE3-43D3-ACAA-D985BB950AF0}"/>
    <cellStyle name="Normal 2 3 4 2 3 3 2 3 3" xfId="22763" xr:uid="{91EE58BB-85A6-42FF-B259-32D4BC86D646}"/>
    <cellStyle name="Normal 2 3 4 2 3 3 2 3 3 2" xfId="36455" xr:uid="{F7265BAA-210C-40CA-9E1A-FF9D40A460AA}"/>
    <cellStyle name="Normal 2 3 4 2 3 3 2 3 3 3" xfId="51338" xr:uid="{D6FCAD14-C6C0-435E-B725-70BF00C56771}"/>
    <cellStyle name="Normal 2 3 4 2 3 3 2 3 4" xfId="15919" xr:uid="{19D577BC-21F7-41B0-9104-4364B7CB30E6}"/>
    <cellStyle name="Normal 2 3 4 2 3 3 2 3 5" xfId="29609" xr:uid="{82656FDF-9934-47DC-8D46-B592E3DC6317}"/>
    <cellStyle name="Normal 2 3 4 2 3 3 2 3 6" xfId="44492" xr:uid="{4862840C-52D3-4B9A-99DE-BA1827EB009D}"/>
    <cellStyle name="Normal 2 3 4 2 3 3 2 4" xfId="10783" xr:uid="{B2D1355E-4084-4ACC-9FB4-5B54C3AE0FF7}"/>
    <cellStyle name="Normal 2 3 4 2 3 3 2 4 2" xfId="24473" xr:uid="{E81A8D08-03AF-4695-B98E-73C664895521}"/>
    <cellStyle name="Normal 2 3 4 2 3 3 2 4 2 2" xfId="38165" xr:uid="{53146DFF-9A0C-4480-A866-E3E9704E8606}"/>
    <cellStyle name="Normal 2 3 4 2 3 3 2 4 2 3" xfId="53048" xr:uid="{44847613-7076-4CA0-AC10-78EF831F653A}"/>
    <cellStyle name="Normal 2 3 4 2 3 3 2 4 3" xfId="17629" xr:uid="{5B215F5B-2F1C-46CD-85A6-78856DEEC0CD}"/>
    <cellStyle name="Normal 2 3 4 2 3 3 2 4 4" xfId="31319" xr:uid="{204EFAED-A196-4619-AF4D-38A932370786}"/>
    <cellStyle name="Normal 2 3 4 2 3 3 2 4 5" xfId="46202" xr:uid="{A0F67B4B-FBB4-4360-8092-841A951C8C21}"/>
    <cellStyle name="Normal 2 3 4 2 3 3 2 5" xfId="21051" xr:uid="{E26AEC89-FA4D-405B-AE40-BC45356C1D68}"/>
    <cellStyle name="Normal 2 3 4 2 3 3 2 5 2" xfId="34743" xr:uid="{F536DF68-F647-48C0-845A-7B2978A19B8D}"/>
    <cellStyle name="Normal 2 3 4 2 3 3 2 5 3" xfId="49626" xr:uid="{9AA11434-AE28-480A-8854-177DF983637B}"/>
    <cellStyle name="Normal 2 3 4 2 3 3 2 6" xfId="14207" xr:uid="{494E4D5D-E37D-499A-8A81-7E42B2A85D25}"/>
    <cellStyle name="Normal 2 3 4 2 3 3 2 7" xfId="27897" xr:uid="{42895515-1715-4EE0-9490-CFB06EC896D6}"/>
    <cellStyle name="Normal 2 3 4 2 3 3 2 8" xfId="42780" xr:uid="{B34BAFF7-F254-4D43-9477-86FA8CC8B99A}"/>
    <cellStyle name="Normal 2 3 4 2 3 3 3" xfId="7362" xr:uid="{0C38C8AD-4CE9-4254-BF43-C9A6E71DEE6D}"/>
    <cellStyle name="Normal 2 3 4 2 3 3 3 2" xfId="9075" xr:uid="{7893EF7B-E51A-4977-B529-19E39FCAC87D}"/>
    <cellStyle name="Normal 2 3 4 2 3 3 3 2 2" xfId="12497" xr:uid="{ADEF7CCF-E002-481C-988C-E7659ED16AE5}"/>
    <cellStyle name="Normal 2 3 4 2 3 3 3 2 2 2" xfId="26187" xr:uid="{D9C0661A-6DB3-4EF6-8E8C-E9C3080157F2}"/>
    <cellStyle name="Normal 2 3 4 2 3 3 3 2 2 2 2" xfId="39879" xr:uid="{7298613F-7C58-4C4D-8BAD-245333B552E9}"/>
    <cellStyle name="Normal 2 3 4 2 3 3 3 2 2 2 3" xfId="54762" xr:uid="{D5001EC9-FF4B-4B47-94A5-748C6CEF9734}"/>
    <cellStyle name="Normal 2 3 4 2 3 3 3 2 2 3" xfId="19343" xr:uid="{88CF68D7-42EA-48F6-9ABF-458DB90A6E30}"/>
    <cellStyle name="Normal 2 3 4 2 3 3 3 2 2 4" xfId="33033" xr:uid="{87A0A199-7E1F-41EE-A62B-1FF712257760}"/>
    <cellStyle name="Normal 2 3 4 2 3 3 3 2 2 5" xfId="47916" xr:uid="{2A3FBF9D-5B1E-4FB2-9533-40C4C1B29D63}"/>
    <cellStyle name="Normal 2 3 4 2 3 3 3 2 3" xfId="22765" xr:uid="{97FDEA4B-A4A1-4D00-9672-253DAA1D2757}"/>
    <cellStyle name="Normal 2 3 4 2 3 3 3 2 3 2" xfId="36457" xr:uid="{ECB814B1-1B52-413B-9434-54730FCC5E0E}"/>
    <cellStyle name="Normal 2 3 4 2 3 3 3 2 3 3" xfId="51340" xr:uid="{3B235EF2-C6E7-480E-8E5F-9CFF4C53E3AF}"/>
    <cellStyle name="Normal 2 3 4 2 3 3 3 2 4" xfId="15921" xr:uid="{2CAFC7B2-A524-44CE-BD46-9A4CD33EA285}"/>
    <cellStyle name="Normal 2 3 4 2 3 3 3 2 5" xfId="29611" xr:uid="{5ECCF703-99EB-4CDB-922D-E23D51E0405B}"/>
    <cellStyle name="Normal 2 3 4 2 3 3 3 2 6" xfId="44494" xr:uid="{AB396EE8-7932-4A29-B8A4-3EB7E8408FF6}"/>
    <cellStyle name="Normal 2 3 4 2 3 3 3 3" xfId="10785" xr:uid="{F12146DE-026E-4F07-955A-E5DDE43AFD1F}"/>
    <cellStyle name="Normal 2 3 4 2 3 3 3 3 2" xfId="24475" xr:uid="{B6649010-DDC2-4C64-8F1A-E47FCD1B1D08}"/>
    <cellStyle name="Normal 2 3 4 2 3 3 3 3 2 2" xfId="38167" xr:uid="{7ED4102B-8786-4698-BBA5-15FC4A37BEA8}"/>
    <cellStyle name="Normal 2 3 4 2 3 3 3 3 2 3" xfId="53050" xr:uid="{38831E16-7141-4D09-AB4A-E5416F5398E7}"/>
    <cellStyle name="Normal 2 3 4 2 3 3 3 3 3" xfId="17631" xr:uid="{1230BDAC-FDE3-47FF-B3B9-8EAC8197D4E5}"/>
    <cellStyle name="Normal 2 3 4 2 3 3 3 3 4" xfId="31321" xr:uid="{ACE15B75-A69D-479E-904F-8C5C846EF312}"/>
    <cellStyle name="Normal 2 3 4 2 3 3 3 3 5" xfId="46204" xr:uid="{20B47084-BD1C-4C8C-9BF5-487A7F7EE0C1}"/>
    <cellStyle name="Normal 2 3 4 2 3 3 3 4" xfId="21053" xr:uid="{2DA9C1F5-C6B4-4841-A6BA-D678B25F99AB}"/>
    <cellStyle name="Normal 2 3 4 2 3 3 3 4 2" xfId="34745" xr:uid="{A3DE83B0-7A28-4856-A3B7-F1A6C0EA4AEB}"/>
    <cellStyle name="Normal 2 3 4 2 3 3 3 4 3" xfId="49628" xr:uid="{9D169C00-C774-4B5A-B322-DAF9812BB758}"/>
    <cellStyle name="Normal 2 3 4 2 3 3 3 5" xfId="14209" xr:uid="{E0A3353B-1B9B-43FC-9C20-50EEBEC7412C}"/>
    <cellStyle name="Normal 2 3 4 2 3 3 3 6" xfId="27899" xr:uid="{DC3317DA-4D87-44FF-A52B-03B9298EDE5B}"/>
    <cellStyle name="Normal 2 3 4 2 3 3 3 7" xfId="42782" xr:uid="{5C469FF9-7661-46C9-A757-5E5AC443AAD9}"/>
    <cellStyle name="Normal 2 3 4 2 3 3 4" xfId="7363" xr:uid="{CDF1CD95-E37F-49F1-A1A2-24DEA5F470B3}"/>
    <cellStyle name="Normal 2 3 4 2 3 3 4 2" xfId="9076" xr:uid="{8F30EE59-85E7-4FB6-A280-1B9DC2E41C6A}"/>
    <cellStyle name="Normal 2 3 4 2 3 3 4 2 2" xfId="12498" xr:uid="{7D4F99E9-39E7-4CB2-9AA7-BB79688B3711}"/>
    <cellStyle name="Normal 2 3 4 2 3 3 4 2 2 2" xfId="26188" xr:uid="{94E1DE2E-18A5-46DB-A5B9-E129061BE8A0}"/>
    <cellStyle name="Normal 2 3 4 2 3 3 4 2 2 2 2" xfId="39880" xr:uid="{CD4FB439-B077-4F63-845E-97B48088307E}"/>
    <cellStyle name="Normal 2 3 4 2 3 3 4 2 2 2 3" xfId="54763" xr:uid="{EFB6BE59-9636-4104-AFB1-B68C456B6205}"/>
    <cellStyle name="Normal 2 3 4 2 3 3 4 2 2 3" xfId="19344" xr:uid="{E8C9F4F0-8C82-45F0-8546-2C2174E8372C}"/>
    <cellStyle name="Normal 2 3 4 2 3 3 4 2 2 4" xfId="33034" xr:uid="{406D4A37-72F9-4E8B-83E2-4E68269F4E0E}"/>
    <cellStyle name="Normal 2 3 4 2 3 3 4 2 2 5" xfId="47917" xr:uid="{7D64A450-13CC-4E11-ADA8-0A6ED71EDCD8}"/>
    <cellStyle name="Normal 2 3 4 2 3 3 4 2 3" xfId="22766" xr:uid="{DD0B943E-DB97-41BF-8947-69D0F3E1E7AF}"/>
    <cellStyle name="Normal 2 3 4 2 3 3 4 2 3 2" xfId="36458" xr:uid="{3D13137D-D40F-46B3-B3EA-CE0901744610}"/>
    <cellStyle name="Normal 2 3 4 2 3 3 4 2 3 3" xfId="51341" xr:uid="{D3B6B408-3BE0-472E-A446-EA892316C432}"/>
    <cellStyle name="Normal 2 3 4 2 3 3 4 2 4" xfId="15922" xr:uid="{1044C786-EF85-49F0-9A43-3DE1E90C23A3}"/>
    <cellStyle name="Normal 2 3 4 2 3 3 4 2 5" xfId="29612" xr:uid="{B59C7A38-C5D5-43A2-BABB-B5413CE2E7F5}"/>
    <cellStyle name="Normal 2 3 4 2 3 3 4 2 6" xfId="44495" xr:uid="{8DDB2DF0-9025-46C9-9E11-74899350FDEF}"/>
    <cellStyle name="Normal 2 3 4 2 3 3 4 3" xfId="10786" xr:uid="{C33AFB71-83A5-4C30-8FA9-3816988FBEF7}"/>
    <cellStyle name="Normal 2 3 4 2 3 3 4 3 2" xfId="24476" xr:uid="{AA40119A-3E16-4AF5-AF67-3EECE305A0AA}"/>
    <cellStyle name="Normal 2 3 4 2 3 3 4 3 2 2" xfId="38168" xr:uid="{85B3D2D9-B8DF-45F0-A267-0DFA28F24760}"/>
    <cellStyle name="Normal 2 3 4 2 3 3 4 3 2 3" xfId="53051" xr:uid="{EB2D30CB-7ECD-4F3F-B658-856925A5FBFF}"/>
    <cellStyle name="Normal 2 3 4 2 3 3 4 3 3" xfId="17632" xr:uid="{A7F9EAB4-ACB8-40D6-BD4E-BD6A21958EE3}"/>
    <cellStyle name="Normal 2 3 4 2 3 3 4 3 4" xfId="31322" xr:uid="{AC71693B-F7E2-4A79-A619-315CC2D50BAA}"/>
    <cellStyle name="Normal 2 3 4 2 3 3 4 3 5" xfId="46205" xr:uid="{63FC5F15-0D5F-427A-9DA3-E7E8EDBDD3B8}"/>
    <cellStyle name="Normal 2 3 4 2 3 3 4 4" xfId="21054" xr:uid="{43F10315-BB87-4FBA-9049-78FA06086BC4}"/>
    <cellStyle name="Normal 2 3 4 2 3 3 4 4 2" xfId="34746" xr:uid="{C4C1CC12-1963-427D-B548-83CB064F75ED}"/>
    <cellStyle name="Normal 2 3 4 2 3 3 4 4 3" xfId="49629" xr:uid="{C9B23C55-A8F1-4B32-B26F-429795515E10}"/>
    <cellStyle name="Normal 2 3 4 2 3 3 4 5" xfId="14210" xr:uid="{DA227B4B-733D-4235-9255-7AA1F5AF9ACF}"/>
    <cellStyle name="Normal 2 3 4 2 3 3 4 6" xfId="27900" xr:uid="{5FEFB0C1-AFB4-43CF-AAF4-C8C5CAD86B1B}"/>
    <cellStyle name="Normal 2 3 4 2 3 3 4 7" xfId="42783" xr:uid="{A75E485C-FD3B-4776-90F9-1E56A28D16F4}"/>
    <cellStyle name="Normal 2 3 4 2 3 3 5" xfId="9072" xr:uid="{6A3CE574-DCCD-469B-8578-F2E72AB9E546}"/>
    <cellStyle name="Normal 2 3 4 2 3 3 5 2" xfId="12494" xr:uid="{D7A4686A-EF45-4EB5-848A-3816EA0AFA53}"/>
    <cellStyle name="Normal 2 3 4 2 3 3 5 2 2" xfId="26184" xr:uid="{D6D181D4-CB88-4547-A619-6DE041036DFE}"/>
    <cellStyle name="Normal 2 3 4 2 3 3 5 2 2 2" xfId="39876" xr:uid="{E73B8693-D8CF-4994-A8FF-8D468A58FEEB}"/>
    <cellStyle name="Normal 2 3 4 2 3 3 5 2 2 3" xfId="54759" xr:uid="{F027EF0C-B51B-4C58-BE9D-E122644A5EB7}"/>
    <cellStyle name="Normal 2 3 4 2 3 3 5 2 3" xfId="19340" xr:uid="{57DA7CBC-21A5-466B-9CFC-3E0F287421C6}"/>
    <cellStyle name="Normal 2 3 4 2 3 3 5 2 4" xfId="33030" xr:uid="{3720AADA-AAA1-4C97-8831-189E9D9002CB}"/>
    <cellStyle name="Normal 2 3 4 2 3 3 5 2 5" xfId="47913" xr:uid="{B01A4AE7-8B58-4F45-BE9C-4B291E4C2CC1}"/>
    <cellStyle name="Normal 2 3 4 2 3 3 5 3" xfId="22762" xr:uid="{F5984E29-9297-4CA0-A445-BB1376597751}"/>
    <cellStyle name="Normal 2 3 4 2 3 3 5 3 2" xfId="36454" xr:uid="{3BF46C14-5359-47FC-9CFD-609B9D45448B}"/>
    <cellStyle name="Normal 2 3 4 2 3 3 5 3 3" xfId="51337" xr:uid="{98EB0BE1-C81A-4FEA-A36D-3F13EEFF6A25}"/>
    <cellStyle name="Normal 2 3 4 2 3 3 5 4" xfId="15918" xr:uid="{545F08F1-46A9-4B09-8BC6-F774B806BB0A}"/>
    <cellStyle name="Normal 2 3 4 2 3 3 5 5" xfId="29608" xr:uid="{23744944-A629-4CAC-95FB-00336318F757}"/>
    <cellStyle name="Normal 2 3 4 2 3 3 5 6" xfId="44491" xr:uid="{F0F5AA75-5590-4A8D-80A9-723AE75C4DFE}"/>
    <cellStyle name="Normal 2 3 4 2 3 3 6" xfId="10782" xr:uid="{6103A3A8-D8B3-4E55-A6FB-BC611AD10241}"/>
    <cellStyle name="Normal 2 3 4 2 3 3 6 2" xfId="24472" xr:uid="{7EB9F8B5-F500-4562-8647-863CC5AC0B9A}"/>
    <cellStyle name="Normal 2 3 4 2 3 3 6 2 2" xfId="38164" xr:uid="{524D8331-8616-487C-9556-CDB95D82C25A}"/>
    <cellStyle name="Normal 2 3 4 2 3 3 6 2 3" xfId="53047" xr:uid="{23805135-4C59-49D3-8E65-DA1AD7EFE02C}"/>
    <cellStyle name="Normal 2 3 4 2 3 3 6 3" xfId="17628" xr:uid="{84B5B809-22D5-4B49-B05F-384712380C70}"/>
    <cellStyle name="Normal 2 3 4 2 3 3 6 4" xfId="31318" xr:uid="{36FE2234-C165-4707-BCBF-8141D410F433}"/>
    <cellStyle name="Normal 2 3 4 2 3 3 6 5" xfId="46201" xr:uid="{169ED26B-7DEB-4F06-91B2-0BA749E64CAD}"/>
    <cellStyle name="Normal 2 3 4 2 3 3 7" xfId="21050" xr:uid="{CAEB39FA-F5AC-43BD-83FE-A3937A7B3DA8}"/>
    <cellStyle name="Normal 2 3 4 2 3 3 7 2" xfId="34742" xr:uid="{E266B5D0-EAA3-4C2E-A0D8-B0417249034A}"/>
    <cellStyle name="Normal 2 3 4 2 3 3 7 3" xfId="49625" xr:uid="{4325D9A1-F049-48CD-9CD4-2B2A3B5FCBE4}"/>
    <cellStyle name="Normal 2 3 4 2 3 3 8" xfId="14206" xr:uid="{2339EEC5-656F-4038-AC17-5160F87CCD08}"/>
    <cellStyle name="Normal 2 3 4 2 3 3 9" xfId="27896" xr:uid="{2730ED5F-3FDC-4FA2-9C5A-DCB4BA8E73DF}"/>
    <cellStyle name="Normal 2 3 4 2 3 4" xfId="7364" xr:uid="{B1AD3514-EF02-43A2-8837-926A136CE70A}"/>
    <cellStyle name="Normal 2 3 4 2 3 4 2" xfId="7365" xr:uid="{3C1F99F1-C3B2-483B-AA53-ED0D4E10731D}"/>
    <cellStyle name="Normal 2 3 4 2 3 4 2 2" xfId="9078" xr:uid="{755349A8-DA3A-4846-A2F1-2CF0082F65C5}"/>
    <cellStyle name="Normal 2 3 4 2 3 4 2 2 2" xfId="12500" xr:uid="{3F25869C-50B9-43D6-BC48-BBAEF8D38EC0}"/>
    <cellStyle name="Normal 2 3 4 2 3 4 2 2 2 2" xfId="26190" xr:uid="{A0AD4213-A054-4976-9382-67D06708C1E3}"/>
    <cellStyle name="Normal 2 3 4 2 3 4 2 2 2 2 2" xfId="39882" xr:uid="{6028AF60-757B-4F8D-9D96-546FE23EC412}"/>
    <cellStyle name="Normal 2 3 4 2 3 4 2 2 2 2 3" xfId="54765" xr:uid="{91E2F4BE-2E10-48E3-9E9A-4295113A8F27}"/>
    <cellStyle name="Normal 2 3 4 2 3 4 2 2 2 3" xfId="19346" xr:uid="{0047A616-EAE9-4D8F-819A-DAEBBC8EE7E2}"/>
    <cellStyle name="Normal 2 3 4 2 3 4 2 2 2 4" xfId="33036" xr:uid="{681A731D-8C3F-4CD8-B0B5-F6BF5719204F}"/>
    <cellStyle name="Normal 2 3 4 2 3 4 2 2 2 5" xfId="47919" xr:uid="{EAD4494B-EB4F-41AE-8D97-9A609B81773D}"/>
    <cellStyle name="Normal 2 3 4 2 3 4 2 2 3" xfId="22768" xr:uid="{99DFA886-2755-4C24-AD8D-F90C943188C5}"/>
    <cellStyle name="Normal 2 3 4 2 3 4 2 2 3 2" xfId="36460" xr:uid="{A6A8ADA8-8102-40A2-8E24-DFEDB8873814}"/>
    <cellStyle name="Normal 2 3 4 2 3 4 2 2 3 3" xfId="51343" xr:uid="{5AEA1CA2-5D4C-46BC-B2B1-1116168B5A57}"/>
    <cellStyle name="Normal 2 3 4 2 3 4 2 2 4" xfId="15924" xr:uid="{DFB7F4AC-B34D-4EDC-A0A5-9418CDE3E739}"/>
    <cellStyle name="Normal 2 3 4 2 3 4 2 2 5" xfId="29614" xr:uid="{993AA8E5-D4FD-434D-9DA9-E4DEA78D120B}"/>
    <cellStyle name="Normal 2 3 4 2 3 4 2 2 6" xfId="44497" xr:uid="{6AD547F1-D045-4416-B986-4C087696000F}"/>
    <cellStyle name="Normal 2 3 4 2 3 4 2 3" xfId="10788" xr:uid="{47CA63AB-D10F-455A-B177-EEC602FB42D8}"/>
    <cellStyle name="Normal 2 3 4 2 3 4 2 3 2" xfId="24478" xr:uid="{538AA509-5488-4E92-9DD6-E3BB3CF81E22}"/>
    <cellStyle name="Normal 2 3 4 2 3 4 2 3 2 2" xfId="38170" xr:uid="{294D202F-1156-4001-BCD0-FA7B9FACD626}"/>
    <cellStyle name="Normal 2 3 4 2 3 4 2 3 2 3" xfId="53053" xr:uid="{ADA2A793-26C0-4C48-B50F-D13AE3C9BB5D}"/>
    <cellStyle name="Normal 2 3 4 2 3 4 2 3 3" xfId="17634" xr:uid="{25554F8B-9013-4EFB-B565-51BEC66B54A3}"/>
    <cellStyle name="Normal 2 3 4 2 3 4 2 3 4" xfId="31324" xr:uid="{DE2A7632-88DA-4F94-A9D5-A30EC62103B7}"/>
    <cellStyle name="Normal 2 3 4 2 3 4 2 3 5" xfId="46207" xr:uid="{DA79E3A2-DE2D-4E49-AF98-C5BE3C169B63}"/>
    <cellStyle name="Normal 2 3 4 2 3 4 2 4" xfId="21056" xr:uid="{CC3249EF-686B-4DB9-9D91-8D8C9E6C48E9}"/>
    <cellStyle name="Normal 2 3 4 2 3 4 2 4 2" xfId="34748" xr:uid="{32D47ABA-EFFF-4010-AB23-B5BB56553943}"/>
    <cellStyle name="Normal 2 3 4 2 3 4 2 4 3" xfId="49631" xr:uid="{1AF34C32-EEE1-4C6B-896A-5456E8B82669}"/>
    <cellStyle name="Normal 2 3 4 2 3 4 2 5" xfId="14212" xr:uid="{8A30EB81-A04B-41FE-896E-54D956BE8456}"/>
    <cellStyle name="Normal 2 3 4 2 3 4 2 6" xfId="27902" xr:uid="{4B5A5682-3F82-41AE-A734-34E69FC673F8}"/>
    <cellStyle name="Normal 2 3 4 2 3 4 2 7" xfId="42785" xr:uid="{CDFB78DD-DECD-413A-9438-1E0027A66052}"/>
    <cellStyle name="Normal 2 3 4 2 3 4 3" xfId="9077" xr:uid="{9C8803D8-A227-426F-A2C7-20C5D1A1DA8A}"/>
    <cellStyle name="Normal 2 3 4 2 3 4 3 2" xfId="12499" xr:uid="{06EBDB17-CD10-4FA7-A406-1795D813FD95}"/>
    <cellStyle name="Normal 2 3 4 2 3 4 3 2 2" xfId="26189" xr:uid="{CB7C461E-5D0C-44A2-BE3A-6473E808AF62}"/>
    <cellStyle name="Normal 2 3 4 2 3 4 3 2 2 2" xfId="39881" xr:uid="{3D885948-42AA-40F0-847C-1E4CEE763A64}"/>
    <cellStyle name="Normal 2 3 4 2 3 4 3 2 2 3" xfId="54764" xr:uid="{E057032F-0BD6-4CB4-8F43-35AB2A61C0F6}"/>
    <cellStyle name="Normal 2 3 4 2 3 4 3 2 3" xfId="19345" xr:uid="{224E02CA-B17D-4A15-9E5A-5E3BF0AE0719}"/>
    <cellStyle name="Normal 2 3 4 2 3 4 3 2 4" xfId="33035" xr:uid="{A39BA403-427F-411E-8332-82B48D589496}"/>
    <cellStyle name="Normal 2 3 4 2 3 4 3 2 5" xfId="47918" xr:uid="{CCB9142C-6163-41CD-A92B-C1BD9CAE4D34}"/>
    <cellStyle name="Normal 2 3 4 2 3 4 3 3" xfId="22767" xr:uid="{6813FD8A-E824-4F1B-A59E-018209071DA8}"/>
    <cellStyle name="Normal 2 3 4 2 3 4 3 3 2" xfId="36459" xr:uid="{8A7A81BA-43C2-423F-B06E-A1AC982384A7}"/>
    <cellStyle name="Normal 2 3 4 2 3 4 3 3 3" xfId="51342" xr:uid="{996D9A50-AB13-41DF-AD54-AC99AA5EBAF9}"/>
    <cellStyle name="Normal 2 3 4 2 3 4 3 4" xfId="15923" xr:uid="{B1C7EDE8-2940-4761-AAA8-A38EAED570C1}"/>
    <cellStyle name="Normal 2 3 4 2 3 4 3 5" xfId="29613" xr:uid="{1AC21F8D-F2DA-447D-A4E3-214155CA4FDC}"/>
    <cellStyle name="Normal 2 3 4 2 3 4 3 6" xfId="44496" xr:uid="{A05FF7A6-A6CC-40F8-8320-B70B24EDE8FA}"/>
    <cellStyle name="Normal 2 3 4 2 3 4 4" xfId="10787" xr:uid="{5B64D66B-FE4B-407D-8B6C-D6C5C9BA532D}"/>
    <cellStyle name="Normal 2 3 4 2 3 4 4 2" xfId="24477" xr:uid="{7CAC4524-0D85-4C36-B466-08312E72ADF5}"/>
    <cellStyle name="Normal 2 3 4 2 3 4 4 2 2" xfId="38169" xr:uid="{86836AA4-B97A-4AC5-A48E-EE50271EFCBD}"/>
    <cellStyle name="Normal 2 3 4 2 3 4 4 2 3" xfId="53052" xr:uid="{9A7C666C-D60C-4E4F-89B7-57E9B05756AD}"/>
    <cellStyle name="Normal 2 3 4 2 3 4 4 3" xfId="17633" xr:uid="{2FD19D27-C877-4001-9B9A-570CCF21E2C5}"/>
    <cellStyle name="Normal 2 3 4 2 3 4 4 4" xfId="31323" xr:uid="{7746ED86-FF27-4BEF-A4D5-6187F80886F3}"/>
    <cellStyle name="Normal 2 3 4 2 3 4 4 5" xfId="46206" xr:uid="{E94ED0E2-608C-4842-8F40-1C838FDE7798}"/>
    <cellStyle name="Normal 2 3 4 2 3 4 5" xfId="21055" xr:uid="{B28773D2-84B1-40F5-A13D-477D011F5E1E}"/>
    <cellStyle name="Normal 2 3 4 2 3 4 5 2" xfId="34747" xr:uid="{8EE0B0E4-E641-4FE1-A991-2EC25011DE32}"/>
    <cellStyle name="Normal 2 3 4 2 3 4 5 3" xfId="49630" xr:uid="{FFE5A5FE-5E63-4806-9EA8-5CD9524CECB1}"/>
    <cellStyle name="Normal 2 3 4 2 3 4 6" xfId="14211" xr:uid="{C3F45FE8-38E5-43C3-8A5B-BAA4A977EFD7}"/>
    <cellStyle name="Normal 2 3 4 2 3 4 7" xfId="27901" xr:uid="{BE7AC99E-8421-41A1-A167-BD1AB17251E5}"/>
    <cellStyle name="Normal 2 3 4 2 3 4 8" xfId="42784" xr:uid="{6DD620A1-2EE9-4102-B960-EA58D45755E6}"/>
    <cellStyle name="Normal 2 3 4 2 3 5" xfId="7366" xr:uid="{E4DDCE5F-B39B-4A20-9334-6C590D3F88B3}"/>
    <cellStyle name="Normal 2 3 4 2 3 5 2" xfId="9079" xr:uid="{7BD15446-6C61-4CE7-A1EA-889C59D94C26}"/>
    <cellStyle name="Normal 2 3 4 2 3 5 2 2" xfId="12501" xr:uid="{6C43A63A-5BAF-4F2B-8F34-B210AAED4FEB}"/>
    <cellStyle name="Normal 2 3 4 2 3 5 2 2 2" xfId="26191" xr:uid="{FC1B5D7A-574A-4C27-B917-9522A729BEA1}"/>
    <cellStyle name="Normal 2 3 4 2 3 5 2 2 2 2" xfId="39883" xr:uid="{07E9D8A9-BB1C-4B7C-A434-EDEBD970B207}"/>
    <cellStyle name="Normal 2 3 4 2 3 5 2 2 2 3" xfId="54766" xr:uid="{D3364A4A-D6D3-4231-ABFF-662278F33D8A}"/>
    <cellStyle name="Normal 2 3 4 2 3 5 2 2 3" xfId="19347" xr:uid="{A76C771A-08FA-4C8D-85ED-6669E52106ED}"/>
    <cellStyle name="Normal 2 3 4 2 3 5 2 2 4" xfId="33037" xr:uid="{8C9720EE-0EB0-461C-AF91-56CF229919DF}"/>
    <cellStyle name="Normal 2 3 4 2 3 5 2 2 5" xfId="47920" xr:uid="{FB4A1400-4BEB-4E5D-8338-DE050EBA7843}"/>
    <cellStyle name="Normal 2 3 4 2 3 5 2 3" xfId="22769" xr:uid="{9C327BEF-5553-471A-8DA2-9EFD2C553F92}"/>
    <cellStyle name="Normal 2 3 4 2 3 5 2 3 2" xfId="36461" xr:uid="{10E7973F-5902-454B-923E-6BC31F767657}"/>
    <cellStyle name="Normal 2 3 4 2 3 5 2 3 3" xfId="51344" xr:uid="{52519087-22F4-4BBB-917B-D6547D78BB21}"/>
    <cellStyle name="Normal 2 3 4 2 3 5 2 4" xfId="15925" xr:uid="{48009CD0-DFDD-418D-BFFA-96BC4089AABD}"/>
    <cellStyle name="Normal 2 3 4 2 3 5 2 5" xfId="29615" xr:uid="{E8F254C0-3791-45B1-A47C-0F95E385A957}"/>
    <cellStyle name="Normal 2 3 4 2 3 5 2 6" xfId="44498" xr:uid="{F1FADC43-3786-4809-8B87-421E08B81874}"/>
    <cellStyle name="Normal 2 3 4 2 3 5 3" xfId="10789" xr:uid="{1B4EA089-373B-48D6-ADC9-59B725F3C463}"/>
    <cellStyle name="Normal 2 3 4 2 3 5 3 2" xfId="24479" xr:uid="{1B744B6C-4682-4A65-849E-B944DF95E30E}"/>
    <cellStyle name="Normal 2 3 4 2 3 5 3 2 2" xfId="38171" xr:uid="{6664B9D9-78B6-4568-B67D-1A5B425C7392}"/>
    <cellStyle name="Normal 2 3 4 2 3 5 3 2 3" xfId="53054" xr:uid="{6C55D3E9-CB58-411D-A944-5CC22D850C45}"/>
    <cellStyle name="Normal 2 3 4 2 3 5 3 3" xfId="17635" xr:uid="{427FA947-0D28-49C5-8473-0135C1B34630}"/>
    <cellStyle name="Normal 2 3 4 2 3 5 3 4" xfId="31325" xr:uid="{9638769B-2B2D-4D00-B861-C7BDDB4440B1}"/>
    <cellStyle name="Normal 2 3 4 2 3 5 3 5" xfId="46208" xr:uid="{7A945EEE-933A-4A7A-BFB4-60BE73478B66}"/>
    <cellStyle name="Normal 2 3 4 2 3 5 4" xfId="21057" xr:uid="{007E09C3-75A1-4F5D-87B9-C1FA481412A1}"/>
    <cellStyle name="Normal 2 3 4 2 3 5 4 2" xfId="34749" xr:uid="{F486B9C0-FC20-4D76-84F8-E53BBA82C326}"/>
    <cellStyle name="Normal 2 3 4 2 3 5 4 3" xfId="49632" xr:uid="{112A074C-445A-4EF8-8B23-5D77A4F1F3DD}"/>
    <cellStyle name="Normal 2 3 4 2 3 5 5" xfId="14213" xr:uid="{DE7C7E85-D442-42E9-9DE4-8ED1C004D23F}"/>
    <cellStyle name="Normal 2 3 4 2 3 5 6" xfId="27903" xr:uid="{E875AC57-909A-4430-A158-B6366B09B7AE}"/>
    <cellStyle name="Normal 2 3 4 2 3 5 7" xfId="42786" xr:uid="{ED58D3D4-8DAE-4B4D-907E-C026661DAA9E}"/>
    <cellStyle name="Normal 2 3 4 2 3 6" xfId="7367" xr:uid="{9FB0A108-FF6F-4490-B2A4-0782DCFB8DCC}"/>
    <cellStyle name="Normal 2 3 4 2 3 6 2" xfId="9080" xr:uid="{6CD97AE8-063F-4C97-814F-FC6AB5C80559}"/>
    <cellStyle name="Normal 2 3 4 2 3 6 2 2" xfId="12502" xr:uid="{40EAB2C5-4E7D-4DF9-B0C6-69F7CB7FBD1B}"/>
    <cellStyle name="Normal 2 3 4 2 3 6 2 2 2" xfId="26192" xr:uid="{B58BD704-7589-4398-8AD3-6A7F6C9A41B8}"/>
    <cellStyle name="Normal 2 3 4 2 3 6 2 2 2 2" xfId="39884" xr:uid="{92DACA7A-7A15-49C9-B309-7D53FEBCCA59}"/>
    <cellStyle name="Normal 2 3 4 2 3 6 2 2 2 3" xfId="54767" xr:uid="{B9F0E52E-5E19-4D0A-808E-77BAA1AF95B4}"/>
    <cellStyle name="Normal 2 3 4 2 3 6 2 2 3" xfId="19348" xr:uid="{82014F90-0A38-4B9B-AF1F-EB6C36C3DB14}"/>
    <cellStyle name="Normal 2 3 4 2 3 6 2 2 4" xfId="33038" xr:uid="{37CADDE7-6832-434E-894A-0E302D9ED2C9}"/>
    <cellStyle name="Normal 2 3 4 2 3 6 2 2 5" xfId="47921" xr:uid="{EB5D1913-393F-4A88-828A-0A00BAA3738C}"/>
    <cellStyle name="Normal 2 3 4 2 3 6 2 3" xfId="22770" xr:uid="{B5A7FEA9-630E-4F17-BDF1-F93C5F89AF0C}"/>
    <cellStyle name="Normal 2 3 4 2 3 6 2 3 2" xfId="36462" xr:uid="{F94A9E6E-D1DD-45CE-9DB6-247E54C329EC}"/>
    <cellStyle name="Normal 2 3 4 2 3 6 2 3 3" xfId="51345" xr:uid="{A9AD502C-8117-4863-828E-281673ECC4C7}"/>
    <cellStyle name="Normal 2 3 4 2 3 6 2 4" xfId="15926" xr:uid="{AEF13BAD-84DA-4ADD-B091-683401696B7F}"/>
    <cellStyle name="Normal 2 3 4 2 3 6 2 5" xfId="29616" xr:uid="{3588C85C-4E61-479A-9C78-BCBB458833DC}"/>
    <cellStyle name="Normal 2 3 4 2 3 6 2 6" xfId="44499" xr:uid="{BC82103F-5BE7-4747-BC3D-299354BDAD1F}"/>
    <cellStyle name="Normal 2 3 4 2 3 6 3" xfId="10790" xr:uid="{E5659346-FE12-43E7-9E3A-A82511F89370}"/>
    <cellStyle name="Normal 2 3 4 2 3 6 3 2" xfId="24480" xr:uid="{819204E3-5450-4FB0-B685-B516623FF437}"/>
    <cellStyle name="Normal 2 3 4 2 3 6 3 2 2" xfId="38172" xr:uid="{3D507F87-3A4C-4861-819B-00AC54CE17C4}"/>
    <cellStyle name="Normal 2 3 4 2 3 6 3 2 3" xfId="53055" xr:uid="{2C0992CD-AF0A-40DD-8AEA-974BCB668CBA}"/>
    <cellStyle name="Normal 2 3 4 2 3 6 3 3" xfId="17636" xr:uid="{C4632DBC-6A5D-430B-8306-3DA94E20DE57}"/>
    <cellStyle name="Normal 2 3 4 2 3 6 3 4" xfId="31326" xr:uid="{91FB4FE4-7C04-4D52-9C95-6E7A27745D8C}"/>
    <cellStyle name="Normal 2 3 4 2 3 6 3 5" xfId="46209" xr:uid="{EF564327-D535-4F3F-A02E-5E978909E10E}"/>
    <cellStyle name="Normal 2 3 4 2 3 6 4" xfId="21058" xr:uid="{A523AFB6-A297-4A88-AE32-1181F15A3349}"/>
    <cellStyle name="Normal 2 3 4 2 3 6 4 2" xfId="34750" xr:uid="{3B45174B-AB75-4CFD-B779-76E9947F7321}"/>
    <cellStyle name="Normal 2 3 4 2 3 6 4 3" xfId="49633" xr:uid="{0CD710E4-5F17-4AF0-A61B-620E8764F65A}"/>
    <cellStyle name="Normal 2 3 4 2 3 6 5" xfId="14214" xr:uid="{FA8296BD-5716-4685-B1B4-FE5AE209C529}"/>
    <cellStyle name="Normal 2 3 4 2 3 6 6" xfId="27904" xr:uid="{75D96BC9-1D22-4395-93D6-D4E4FC9A83FA}"/>
    <cellStyle name="Normal 2 3 4 2 3 6 7" xfId="42787" xr:uid="{A9B3FD6F-0C1F-4B8B-B7E0-B79856F7F114}"/>
    <cellStyle name="Normal 2 3 4 2 3 7" xfId="9066" xr:uid="{A2BE3918-8E3A-4E95-88A7-FC485D1AE683}"/>
    <cellStyle name="Normal 2 3 4 2 3 7 2" xfId="12488" xr:uid="{22097519-5057-4483-9F48-F2B39BC4AD5A}"/>
    <cellStyle name="Normal 2 3 4 2 3 7 2 2" xfId="26178" xr:uid="{8932ECCA-64FB-42C8-9724-C80BBCB3EE9A}"/>
    <cellStyle name="Normal 2 3 4 2 3 7 2 2 2" xfId="39870" xr:uid="{5933B65D-BF75-4E15-975B-991AF3215E4C}"/>
    <cellStyle name="Normal 2 3 4 2 3 7 2 2 3" xfId="54753" xr:uid="{D3063878-DD95-4F32-8065-0CBC78EB7796}"/>
    <cellStyle name="Normal 2 3 4 2 3 7 2 3" xfId="19334" xr:uid="{486286B8-330C-41B1-AE2C-4F7CFF194192}"/>
    <cellStyle name="Normal 2 3 4 2 3 7 2 4" xfId="33024" xr:uid="{34B481FB-BA7B-4D27-9275-3AA6423C5F9B}"/>
    <cellStyle name="Normal 2 3 4 2 3 7 2 5" xfId="47907" xr:uid="{38BE7A01-37F5-4291-96C6-83D31C5D9840}"/>
    <cellStyle name="Normal 2 3 4 2 3 7 3" xfId="22756" xr:uid="{1089BABA-E542-40B5-8E12-8D2F42AD7C07}"/>
    <cellStyle name="Normal 2 3 4 2 3 7 3 2" xfId="36448" xr:uid="{0A0E0C6D-D9B7-41CC-9C74-B1C3E8469F99}"/>
    <cellStyle name="Normal 2 3 4 2 3 7 3 3" xfId="51331" xr:uid="{F7B08319-EA2D-458B-855A-29BF5978421C}"/>
    <cellStyle name="Normal 2 3 4 2 3 7 4" xfId="15912" xr:uid="{D7E92824-08F5-45B2-8889-8E7B4ED9C1C3}"/>
    <cellStyle name="Normal 2 3 4 2 3 7 5" xfId="29602" xr:uid="{484886C0-1DEE-4224-960B-507489F902DD}"/>
    <cellStyle name="Normal 2 3 4 2 3 7 6" xfId="44485" xr:uid="{3BDEE074-B3B0-4588-A83C-E34372B7BC24}"/>
    <cellStyle name="Normal 2 3 4 2 3 8" xfId="10776" xr:uid="{FC70869B-8AF2-4075-BB39-4DD440503E2C}"/>
    <cellStyle name="Normal 2 3 4 2 3 8 2" xfId="24466" xr:uid="{F7D8B120-0A2A-4BE6-A4F5-EBECCF91ADC0}"/>
    <cellStyle name="Normal 2 3 4 2 3 8 2 2" xfId="38158" xr:uid="{A8E5218F-1752-476B-AC9F-39FE164D04FB}"/>
    <cellStyle name="Normal 2 3 4 2 3 8 2 3" xfId="53041" xr:uid="{749B1474-84FD-47E2-8DD6-227443A47EFB}"/>
    <cellStyle name="Normal 2 3 4 2 3 8 3" xfId="17622" xr:uid="{479677B8-2FDB-49C8-8B4D-3EC9C0D8E443}"/>
    <cellStyle name="Normal 2 3 4 2 3 8 4" xfId="31312" xr:uid="{5D727EF3-F5C4-4D12-ACBD-A0C9B0AC2CC0}"/>
    <cellStyle name="Normal 2 3 4 2 3 8 5" xfId="46195" xr:uid="{BAC320D9-BECA-4DD1-B927-0A5F777586FD}"/>
    <cellStyle name="Normal 2 3 4 2 3 9" xfId="21044" xr:uid="{6D17B882-FDB1-4E1E-9D92-006EBB6C57FC}"/>
    <cellStyle name="Normal 2 3 4 2 3 9 2" xfId="34736" xr:uid="{B2312F16-CFA5-4BD9-896A-A4D12CEAE255}"/>
    <cellStyle name="Normal 2 3 4 2 3 9 3" xfId="49619" xr:uid="{7777FE1B-822F-43A4-A677-449E318AA1B1}"/>
    <cellStyle name="Normal 2 3 4 2 4" xfId="7368" xr:uid="{1ECA1DBB-C0DF-473B-A607-62EEB38E61D2}"/>
    <cellStyle name="Normal 2 3 4 2 4 10" xfId="14215" xr:uid="{4718D833-37D1-4F91-957A-2960EBFEBC50}"/>
    <cellStyle name="Normal 2 3 4 2 4 11" xfId="27905" xr:uid="{3552513A-DC79-4999-A799-6B93B511602A}"/>
    <cellStyle name="Normal 2 3 4 2 4 12" xfId="42788" xr:uid="{B6580FC2-5A31-40EE-B3F3-BD857FF97F78}"/>
    <cellStyle name="Normal 2 3 4 2 4 2" xfId="7369" xr:uid="{E10BC835-E2FA-4D05-9584-71C17F312C17}"/>
    <cellStyle name="Normal 2 3 4 2 4 2 10" xfId="42789" xr:uid="{2B6C1693-8673-4B64-BE79-1ADF9C9EF4C9}"/>
    <cellStyle name="Normal 2 3 4 2 4 2 2" xfId="7370" xr:uid="{0995E6D0-DE4D-435D-A3CB-27459D87FEAB}"/>
    <cellStyle name="Normal 2 3 4 2 4 2 2 2" xfId="7371" xr:uid="{B5C8B561-0B06-4B6D-9D6A-F33F67C6D3C9}"/>
    <cellStyle name="Normal 2 3 4 2 4 2 2 2 2" xfId="9084" xr:uid="{4D3DF6D3-5D89-43B2-AD7E-63FCB0B3FFDF}"/>
    <cellStyle name="Normal 2 3 4 2 4 2 2 2 2 2" xfId="12506" xr:uid="{B1D188E1-F97F-4742-9A99-32A95DFE4FD4}"/>
    <cellStyle name="Normal 2 3 4 2 4 2 2 2 2 2 2" xfId="26196" xr:uid="{120B5A5D-AE65-4E55-A1F9-D1054676A15A}"/>
    <cellStyle name="Normal 2 3 4 2 4 2 2 2 2 2 2 2" xfId="39888" xr:uid="{99D54F70-82BA-4EEB-8D65-8855E616CC0A}"/>
    <cellStyle name="Normal 2 3 4 2 4 2 2 2 2 2 2 3" xfId="54771" xr:uid="{781626E6-7673-43B0-B804-8A6F7DA3EA72}"/>
    <cellStyle name="Normal 2 3 4 2 4 2 2 2 2 2 3" xfId="19352" xr:uid="{1AD82CD5-C51A-4714-A16B-A53C2858943B}"/>
    <cellStyle name="Normal 2 3 4 2 4 2 2 2 2 2 4" xfId="33042" xr:uid="{EC584152-E0D8-4F77-B22F-0CCB8741C2EE}"/>
    <cellStyle name="Normal 2 3 4 2 4 2 2 2 2 2 5" xfId="47925" xr:uid="{3F5077CF-962C-42BC-9C93-B2340891982E}"/>
    <cellStyle name="Normal 2 3 4 2 4 2 2 2 2 3" xfId="22774" xr:uid="{3E0B55C3-2D8F-462F-9643-9F0392F8B789}"/>
    <cellStyle name="Normal 2 3 4 2 4 2 2 2 2 3 2" xfId="36466" xr:uid="{60F1E8EB-262B-4138-8ACC-D0F9F5BE4635}"/>
    <cellStyle name="Normal 2 3 4 2 4 2 2 2 2 3 3" xfId="51349" xr:uid="{2EC037B3-923E-4634-9C73-8B65E47A0639}"/>
    <cellStyle name="Normal 2 3 4 2 4 2 2 2 2 4" xfId="15930" xr:uid="{2A4AA89E-6B1D-4B1B-89F0-0B3D007BC9E3}"/>
    <cellStyle name="Normal 2 3 4 2 4 2 2 2 2 5" xfId="29620" xr:uid="{FD369DAC-8347-4758-A007-663EB15266C4}"/>
    <cellStyle name="Normal 2 3 4 2 4 2 2 2 2 6" xfId="44503" xr:uid="{4382D24E-BC86-4709-8348-B99AAF276A03}"/>
    <cellStyle name="Normal 2 3 4 2 4 2 2 2 3" xfId="10794" xr:uid="{82FEF224-6DA9-4A85-AEB3-5324B17FE444}"/>
    <cellStyle name="Normal 2 3 4 2 4 2 2 2 3 2" xfId="24484" xr:uid="{9B17C2FE-53B3-45D6-820C-442089C19FE5}"/>
    <cellStyle name="Normal 2 3 4 2 4 2 2 2 3 2 2" xfId="38176" xr:uid="{62E676FC-C205-47E2-BF29-C0551EB327D8}"/>
    <cellStyle name="Normal 2 3 4 2 4 2 2 2 3 2 3" xfId="53059" xr:uid="{8710314B-4621-450A-8C01-AD2273FFAA68}"/>
    <cellStyle name="Normal 2 3 4 2 4 2 2 2 3 3" xfId="17640" xr:uid="{6151CB4D-0552-4B9A-957E-502DFB4BE89E}"/>
    <cellStyle name="Normal 2 3 4 2 4 2 2 2 3 4" xfId="31330" xr:uid="{10846D25-71F6-41DC-B5C8-D0CD2EFC442F}"/>
    <cellStyle name="Normal 2 3 4 2 4 2 2 2 3 5" xfId="46213" xr:uid="{7DA97846-5C49-4100-B75E-F49982B80D08}"/>
    <cellStyle name="Normal 2 3 4 2 4 2 2 2 4" xfId="21062" xr:uid="{08244730-4EB3-4AF9-A7BE-B1AC74B36E12}"/>
    <cellStyle name="Normal 2 3 4 2 4 2 2 2 4 2" xfId="34754" xr:uid="{5451F9B5-C020-4ECF-AB16-4644D1779483}"/>
    <cellStyle name="Normal 2 3 4 2 4 2 2 2 4 3" xfId="49637" xr:uid="{451BCEAC-5EDA-4DBD-ABE7-256770E5C16F}"/>
    <cellStyle name="Normal 2 3 4 2 4 2 2 2 5" xfId="14218" xr:uid="{E41DB58D-117C-433A-89C1-C32496F9D265}"/>
    <cellStyle name="Normal 2 3 4 2 4 2 2 2 6" xfId="27908" xr:uid="{1D45AB1D-60C1-44F2-AB94-DA170009CE73}"/>
    <cellStyle name="Normal 2 3 4 2 4 2 2 2 7" xfId="42791" xr:uid="{D0A5C02A-0800-4C83-9911-F8E07F4640FB}"/>
    <cellStyle name="Normal 2 3 4 2 4 2 2 3" xfId="9083" xr:uid="{0E1BB12E-A872-459B-9D35-556B86CA665D}"/>
    <cellStyle name="Normal 2 3 4 2 4 2 2 3 2" xfId="12505" xr:uid="{4C5F22B9-2C6D-4EFB-BC1F-1119D1E9DE98}"/>
    <cellStyle name="Normal 2 3 4 2 4 2 2 3 2 2" xfId="26195" xr:uid="{69149B05-F2DA-4C0E-9971-825996074B96}"/>
    <cellStyle name="Normal 2 3 4 2 4 2 2 3 2 2 2" xfId="39887" xr:uid="{596ED371-FDC9-4A86-BC59-9CA509389E18}"/>
    <cellStyle name="Normal 2 3 4 2 4 2 2 3 2 2 3" xfId="54770" xr:uid="{7CBA8EA1-046B-442B-98B1-0DAE4BB71B68}"/>
    <cellStyle name="Normal 2 3 4 2 4 2 2 3 2 3" xfId="19351" xr:uid="{FBDB8C0C-4681-4B1B-BC38-846CD83B95EE}"/>
    <cellStyle name="Normal 2 3 4 2 4 2 2 3 2 4" xfId="33041" xr:uid="{19F3A0C4-196D-40F2-B023-81B0842062DE}"/>
    <cellStyle name="Normal 2 3 4 2 4 2 2 3 2 5" xfId="47924" xr:uid="{EAB392DE-3B41-4E7C-9705-E47BA0984755}"/>
    <cellStyle name="Normal 2 3 4 2 4 2 2 3 3" xfId="22773" xr:uid="{7541EEE6-4FB1-4FF9-99EB-ED7CC7FAE072}"/>
    <cellStyle name="Normal 2 3 4 2 4 2 2 3 3 2" xfId="36465" xr:uid="{2A461BCE-81BE-42E0-B5C9-5D92A8CF0934}"/>
    <cellStyle name="Normal 2 3 4 2 4 2 2 3 3 3" xfId="51348" xr:uid="{AD0A478E-4AE0-4A0B-952B-F88CDCE0C5E3}"/>
    <cellStyle name="Normal 2 3 4 2 4 2 2 3 4" xfId="15929" xr:uid="{1BDE4BBE-2FA6-4BD1-9BF1-F93404725C8F}"/>
    <cellStyle name="Normal 2 3 4 2 4 2 2 3 5" xfId="29619" xr:uid="{DF6167EB-EF0A-4714-84FF-FFB86ADC9A44}"/>
    <cellStyle name="Normal 2 3 4 2 4 2 2 3 6" xfId="44502" xr:uid="{0ADB4BDD-748A-4BEE-B2DE-78BF7218A30C}"/>
    <cellStyle name="Normal 2 3 4 2 4 2 2 4" xfId="10793" xr:uid="{B4FA437B-A181-44D3-9CA0-30F0007C495F}"/>
    <cellStyle name="Normal 2 3 4 2 4 2 2 4 2" xfId="24483" xr:uid="{38E1F535-6F36-4BF2-A435-9689689FB7C2}"/>
    <cellStyle name="Normal 2 3 4 2 4 2 2 4 2 2" xfId="38175" xr:uid="{6030A513-92B5-40DA-86E0-4F09BDF8151C}"/>
    <cellStyle name="Normal 2 3 4 2 4 2 2 4 2 3" xfId="53058" xr:uid="{CED9B7F6-D1DE-46EA-9D39-765227B877C1}"/>
    <cellStyle name="Normal 2 3 4 2 4 2 2 4 3" xfId="17639" xr:uid="{491A1823-E605-438D-A849-06276D06DE3E}"/>
    <cellStyle name="Normal 2 3 4 2 4 2 2 4 4" xfId="31329" xr:uid="{02638B14-D77E-40A4-B4E4-693AB6B4F3A8}"/>
    <cellStyle name="Normal 2 3 4 2 4 2 2 4 5" xfId="46212" xr:uid="{D039418D-5696-4EA7-89E3-8F6A7857F3FA}"/>
    <cellStyle name="Normal 2 3 4 2 4 2 2 5" xfId="21061" xr:uid="{43BBBAAD-305F-4FBB-884C-A49F89BD1DA0}"/>
    <cellStyle name="Normal 2 3 4 2 4 2 2 5 2" xfId="34753" xr:uid="{96CB0095-414D-4CD2-998F-9C9591364A53}"/>
    <cellStyle name="Normal 2 3 4 2 4 2 2 5 3" xfId="49636" xr:uid="{30AE4F06-D463-4B91-A2DD-6B37EA24F0D5}"/>
    <cellStyle name="Normal 2 3 4 2 4 2 2 6" xfId="14217" xr:uid="{72A9D01B-90CE-432C-A57E-CACB70BE2BF4}"/>
    <cellStyle name="Normal 2 3 4 2 4 2 2 7" xfId="27907" xr:uid="{37E4395A-393A-472E-AAAC-C8A2755EF20D}"/>
    <cellStyle name="Normal 2 3 4 2 4 2 2 8" xfId="42790" xr:uid="{76026A36-0F69-4CEE-AF6E-3F65DE56355D}"/>
    <cellStyle name="Normal 2 3 4 2 4 2 3" xfId="7372" xr:uid="{5C9306D4-5FAA-4B66-AA6A-13C822F636DA}"/>
    <cellStyle name="Normal 2 3 4 2 4 2 3 2" xfId="9085" xr:uid="{B40318CF-A9C2-4E6E-9466-9C63AB0C394C}"/>
    <cellStyle name="Normal 2 3 4 2 4 2 3 2 2" xfId="12507" xr:uid="{950B9A64-BC44-4F78-89A4-69BDAE0154B0}"/>
    <cellStyle name="Normal 2 3 4 2 4 2 3 2 2 2" xfId="26197" xr:uid="{81DECACE-3682-42D1-A178-1430F3079B15}"/>
    <cellStyle name="Normal 2 3 4 2 4 2 3 2 2 2 2" xfId="39889" xr:uid="{35CCDC28-1556-4E8F-9AD6-FBEF39435877}"/>
    <cellStyle name="Normal 2 3 4 2 4 2 3 2 2 2 3" xfId="54772" xr:uid="{99A67709-9D8F-4CE7-AA07-EA46218977D4}"/>
    <cellStyle name="Normal 2 3 4 2 4 2 3 2 2 3" xfId="19353" xr:uid="{0066E65F-F6DF-4DB1-8513-9B17D958F1E4}"/>
    <cellStyle name="Normal 2 3 4 2 4 2 3 2 2 4" xfId="33043" xr:uid="{ECD0F0F3-710B-4985-972E-F0E252F9F4ED}"/>
    <cellStyle name="Normal 2 3 4 2 4 2 3 2 2 5" xfId="47926" xr:uid="{374002DF-FF64-487C-87CF-DB1F96ABF821}"/>
    <cellStyle name="Normal 2 3 4 2 4 2 3 2 3" xfId="22775" xr:uid="{BBD591D3-2DDD-4DAA-AB8A-560CFFE31681}"/>
    <cellStyle name="Normal 2 3 4 2 4 2 3 2 3 2" xfId="36467" xr:uid="{570B3A4B-97BB-4CE3-AA78-6D6D54839F94}"/>
    <cellStyle name="Normal 2 3 4 2 4 2 3 2 3 3" xfId="51350" xr:uid="{5C101719-D53C-48A8-AB16-CFA6D7CE73DB}"/>
    <cellStyle name="Normal 2 3 4 2 4 2 3 2 4" xfId="15931" xr:uid="{407B0631-E4B0-457A-8E89-B098554530B9}"/>
    <cellStyle name="Normal 2 3 4 2 4 2 3 2 5" xfId="29621" xr:uid="{2E6D3534-AF7B-4500-B148-16B016FBBD6E}"/>
    <cellStyle name="Normal 2 3 4 2 4 2 3 2 6" xfId="44504" xr:uid="{12EDA81F-9BDE-4816-9F7B-08936D7DD12B}"/>
    <cellStyle name="Normal 2 3 4 2 4 2 3 3" xfId="10795" xr:uid="{9DFE1E1A-864B-444E-B797-C7CAC7F6A5A1}"/>
    <cellStyle name="Normal 2 3 4 2 4 2 3 3 2" xfId="24485" xr:uid="{C806713A-EEFD-4F01-9CED-23238F187D88}"/>
    <cellStyle name="Normal 2 3 4 2 4 2 3 3 2 2" xfId="38177" xr:uid="{72F24C44-1FB4-42C6-8B32-481AB88235FB}"/>
    <cellStyle name="Normal 2 3 4 2 4 2 3 3 2 3" xfId="53060" xr:uid="{95DFACF1-C788-4DE0-BC25-AE06EEEC935E}"/>
    <cellStyle name="Normal 2 3 4 2 4 2 3 3 3" xfId="17641" xr:uid="{5AFADFFD-5CE5-4602-B193-EED95120E039}"/>
    <cellStyle name="Normal 2 3 4 2 4 2 3 3 4" xfId="31331" xr:uid="{88E2D8E8-753B-4EA5-AC62-03AD9863E186}"/>
    <cellStyle name="Normal 2 3 4 2 4 2 3 3 5" xfId="46214" xr:uid="{E0B7C5F1-0C36-4B80-8581-804F4B5F5B4F}"/>
    <cellStyle name="Normal 2 3 4 2 4 2 3 4" xfId="21063" xr:uid="{E0575AFA-6DCD-48EE-B5EA-EA5913A529CB}"/>
    <cellStyle name="Normal 2 3 4 2 4 2 3 4 2" xfId="34755" xr:uid="{9FA283E1-F743-4AD4-B1ED-FE082396C5A3}"/>
    <cellStyle name="Normal 2 3 4 2 4 2 3 4 3" xfId="49638" xr:uid="{4DD5FFA3-ECA5-4EC3-B990-2E458082D21C}"/>
    <cellStyle name="Normal 2 3 4 2 4 2 3 5" xfId="14219" xr:uid="{56837EAE-DB90-4634-9228-99E79D0434F5}"/>
    <cellStyle name="Normal 2 3 4 2 4 2 3 6" xfId="27909" xr:uid="{8F069AF5-B019-443D-A846-7F082777B2B3}"/>
    <cellStyle name="Normal 2 3 4 2 4 2 3 7" xfId="42792" xr:uid="{1969B5B7-5676-4681-BD21-25F1E40C59A3}"/>
    <cellStyle name="Normal 2 3 4 2 4 2 4" xfId="7373" xr:uid="{B97D4221-B630-4BAC-A889-D24B3E1300CF}"/>
    <cellStyle name="Normal 2 3 4 2 4 2 4 2" xfId="9086" xr:uid="{D74489D3-FECC-4269-B115-93604D5F11D2}"/>
    <cellStyle name="Normal 2 3 4 2 4 2 4 2 2" xfId="12508" xr:uid="{B4A54873-F685-45A5-9BF2-3E95D116BDA1}"/>
    <cellStyle name="Normal 2 3 4 2 4 2 4 2 2 2" xfId="26198" xr:uid="{9B9855C1-0D54-4840-B726-3721E2C6F484}"/>
    <cellStyle name="Normal 2 3 4 2 4 2 4 2 2 2 2" xfId="39890" xr:uid="{14CDEF04-E2F1-4EF4-BBC1-A8732FC0B4DE}"/>
    <cellStyle name="Normal 2 3 4 2 4 2 4 2 2 2 3" xfId="54773" xr:uid="{D84E92A7-D79D-43F7-8933-E3CC748176C7}"/>
    <cellStyle name="Normal 2 3 4 2 4 2 4 2 2 3" xfId="19354" xr:uid="{30C532EC-170F-4192-806D-431B78E357BD}"/>
    <cellStyle name="Normal 2 3 4 2 4 2 4 2 2 4" xfId="33044" xr:uid="{26B41D69-F7F5-43C7-9AE3-B05E26E1A39A}"/>
    <cellStyle name="Normal 2 3 4 2 4 2 4 2 2 5" xfId="47927" xr:uid="{60B436B8-31F5-4126-8508-8AA19B2E06E0}"/>
    <cellStyle name="Normal 2 3 4 2 4 2 4 2 3" xfId="22776" xr:uid="{B6CBE161-F1EC-42AB-B582-F8F47362AF65}"/>
    <cellStyle name="Normal 2 3 4 2 4 2 4 2 3 2" xfId="36468" xr:uid="{60653A0D-311E-4973-BCED-DC2CE5A4B095}"/>
    <cellStyle name="Normal 2 3 4 2 4 2 4 2 3 3" xfId="51351" xr:uid="{E5589816-DAA1-499D-8B47-028462F70A2B}"/>
    <cellStyle name="Normal 2 3 4 2 4 2 4 2 4" xfId="15932" xr:uid="{0887CD27-1AA8-4EB2-BC04-9BFE094A2D0B}"/>
    <cellStyle name="Normal 2 3 4 2 4 2 4 2 5" xfId="29622" xr:uid="{D772E3E2-5FB0-458A-BCC8-11EE98F7EB4B}"/>
    <cellStyle name="Normal 2 3 4 2 4 2 4 2 6" xfId="44505" xr:uid="{DC2C7B36-998A-448D-9843-7766AAA659EB}"/>
    <cellStyle name="Normal 2 3 4 2 4 2 4 3" xfId="10796" xr:uid="{0A983B35-3E08-4A23-9419-51ADC23D0D9F}"/>
    <cellStyle name="Normal 2 3 4 2 4 2 4 3 2" xfId="24486" xr:uid="{E9A0C4E0-E2F3-4C69-88F4-EE69616A07AD}"/>
    <cellStyle name="Normal 2 3 4 2 4 2 4 3 2 2" xfId="38178" xr:uid="{BC71277B-23C9-4399-BB8E-A1EEA39B5153}"/>
    <cellStyle name="Normal 2 3 4 2 4 2 4 3 2 3" xfId="53061" xr:uid="{9587A696-B115-4D77-B8C9-A8975A3AD001}"/>
    <cellStyle name="Normal 2 3 4 2 4 2 4 3 3" xfId="17642" xr:uid="{9338C09E-3A5B-41A5-8F34-188A84309BD3}"/>
    <cellStyle name="Normal 2 3 4 2 4 2 4 3 4" xfId="31332" xr:uid="{265D4105-7D30-418C-A07E-060E883CD5AF}"/>
    <cellStyle name="Normal 2 3 4 2 4 2 4 3 5" xfId="46215" xr:uid="{E8ED0CA6-21F4-4391-924A-E814EEC1BCB4}"/>
    <cellStyle name="Normal 2 3 4 2 4 2 4 4" xfId="21064" xr:uid="{BDE46405-B5F6-402A-99C9-75680C0FA923}"/>
    <cellStyle name="Normal 2 3 4 2 4 2 4 4 2" xfId="34756" xr:uid="{400EA7B1-CF97-43DE-BB01-C9489A2CC079}"/>
    <cellStyle name="Normal 2 3 4 2 4 2 4 4 3" xfId="49639" xr:uid="{93523B31-629D-4109-ACD8-5B67465B43CB}"/>
    <cellStyle name="Normal 2 3 4 2 4 2 4 5" xfId="14220" xr:uid="{FEF6BE4B-0D69-4962-B301-57B142E35825}"/>
    <cellStyle name="Normal 2 3 4 2 4 2 4 6" xfId="27910" xr:uid="{4307ACEE-F958-4130-8741-C1190A0F838D}"/>
    <cellStyle name="Normal 2 3 4 2 4 2 4 7" xfId="42793" xr:uid="{A53FDA7B-2B82-46E8-80E8-0BBD21300B2E}"/>
    <cellStyle name="Normal 2 3 4 2 4 2 5" xfId="9082" xr:uid="{8EE68159-5F70-480C-B130-AE76A627A68E}"/>
    <cellStyle name="Normal 2 3 4 2 4 2 5 2" xfId="12504" xr:uid="{9A88BBBF-7CE9-4B63-9210-4A29CE169BCA}"/>
    <cellStyle name="Normal 2 3 4 2 4 2 5 2 2" xfId="26194" xr:uid="{0D6FA8F7-E68B-40B4-91C8-96D163DD7919}"/>
    <cellStyle name="Normal 2 3 4 2 4 2 5 2 2 2" xfId="39886" xr:uid="{995B0D60-85F6-491A-88C3-2347A7A28ACE}"/>
    <cellStyle name="Normal 2 3 4 2 4 2 5 2 2 3" xfId="54769" xr:uid="{14795AAA-250C-465A-B291-036824830A93}"/>
    <cellStyle name="Normal 2 3 4 2 4 2 5 2 3" xfId="19350" xr:uid="{DAE4CCB6-9A48-4327-A652-9C9B8E716CA0}"/>
    <cellStyle name="Normal 2 3 4 2 4 2 5 2 4" xfId="33040" xr:uid="{330D295D-3714-4A1B-BA77-253C76438AD6}"/>
    <cellStyle name="Normal 2 3 4 2 4 2 5 2 5" xfId="47923" xr:uid="{FD92A5D0-32F9-40CB-B429-4D9049C8CAD3}"/>
    <cellStyle name="Normal 2 3 4 2 4 2 5 3" xfId="22772" xr:uid="{42AB0B34-A065-4F70-8170-0ACB3AD643C0}"/>
    <cellStyle name="Normal 2 3 4 2 4 2 5 3 2" xfId="36464" xr:uid="{AE57DA00-0AD5-4132-BFA7-8F7703DCA904}"/>
    <cellStyle name="Normal 2 3 4 2 4 2 5 3 3" xfId="51347" xr:uid="{CB8BA8D3-CB71-45BF-9042-3EF8A9A42EE9}"/>
    <cellStyle name="Normal 2 3 4 2 4 2 5 4" xfId="15928" xr:uid="{7C16B0A1-FB96-467A-9CD8-DAF888ED6388}"/>
    <cellStyle name="Normal 2 3 4 2 4 2 5 5" xfId="29618" xr:uid="{E7F0AC73-E6D4-4D42-B363-D3054E1F8D35}"/>
    <cellStyle name="Normal 2 3 4 2 4 2 5 6" xfId="44501" xr:uid="{E78FC807-B2F3-4AAD-A5D6-596ECD420C26}"/>
    <cellStyle name="Normal 2 3 4 2 4 2 6" xfId="10792" xr:uid="{FD7ECFF0-175A-4404-87CF-18205DC69600}"/>
    <cellStyle name="Normal 2 3 4 2 4 2 6 2" xfId="24482" xr:uid="{36C46402-D0D1-49B2-891F-CE5613A31252}"/>
    <cellStyle name="Normal 2 3 4 2 4 2 6 2 2" xfId="38174" xr:uid="{B8DCF572-204A-42E1-BC6F-BA86C161381B}"/>
    <cellStyle name="Normal 2 3 4 2 4 2 6 2 3" xfId="53057" xr:uid="{D2FF0861-581D-4952-94B1-85FE1DBD35F3}"/>
    <cellStyle name="Normal 2 3 4 2 4 2 6 3" xfId="17638" xr:uid="{7B626AC8-D454-45D1-97CB-6842229CF703}"/>
    <cellStyle name="Normal 2 3 4 2 4 2 6 4" xfId="31328" xr:uid="{AABC4D57-BAEB-4D0C-B7A7-070542B49A5B}"/>
    <cellStyle name="Normal 2 3 4 2 4 2 6 5" xfId="46211" xr:uid="{963CDD41-65BE-4F16-ADFB-A063CD6DD8C2}"/>
    <cellStyle name="Normal 2 3 4 2 4 2 7" xfId="21060" xr:uid="{0B34624E-84AE-47FF-A220-D9F39790E905}"/>
    <cellStyle name="Normal 2 3 4 2 4 2 7 2" xfId="34752" xr:uid="{50D473E8-F039-4FC2-B2DC-40F3E299661F}"/>
    <cellStyle name="Normal 2 3 4 2 4 2 7 3" xfId="49635" xr:uid="{3D286300-9B27-4B04-99E4-E15339B0FBB2}"/>
    <cellStyle name="Normal 2 3 4 2 4 2 8" xfId="14216" xr:uid="{3CD6CE36-4E8C-4029-A8F7-2B2D435BCA48}"/>
    <cellStyle name="Normal 2 3 4 2 4 2 9" xfId="27906" xr:uid="{2F86A52F-81B6-4124-B9BE-679EBA9BD695}"/>
    <cellStyle name="Normal 2 3 4 2 4 3" xfId="7374" xr:uid="{A674D53E-886B-40FB-847F-C15745B1839B}"/>
    <cellStyle name="Normal 2 3 4 2 4 3 10" xfId="42794" xr:uid="{DF9B6606-8D7B-4EDE-8AC6-FAE6C6D51F62}"/>
    <cellStyle name="Normal 2 3 4 2 4 3 2" xfId="7375" xr:uid="{BD4B54DD-A812-4093-BF8A-3D1BFE922A80}"/>
    <cellStyle name="Normal 2 3 4 2 4 3 2 2" xfId="7376" xr:uid="{2FF4076A-0BE4-4DDB-9373-66C8B2475A5F}"/>
    <cellStyle name="Normal 2 3 4 2 4 3 2 2 2" xfId="9089" xr:uid="{286C420E-2B1D-47A8-B98F-6AF00B0EA334}"/>
    <cellStyle name="Normal 2 3 4 2 4 3 2 2 2 2" xfId="12511" xr:uid="{4E655B06-DC89-46AF-A17C-CFD031880820}"/>
    <cellStyle name="Normal 2 3 4 2 4 3 2 2 2 2 2" xfId="26201" xr:uid="{1769ACA4-5906-429E-8CF6-D8FAF20C18A8}"/>
    <cellStyle name="Normal 2 3 4 2 4 3 2 2 2 2 2 2" xfId="39893" xr:uid="{2185EF61-98BB-4653-BBE6-6553384BE6FD}"/>
    <cellStyle name="Normal 2 3 4 2 4 3 2 2 2 2 2 3" xfId="54776" xr:uid="{0D3EE266-B09B-4B49-BF90-1543944E1C22}"/>
    <cellStyle name="Normal 2 3 4 2 4 3 2 2 2 2 3" xfId="19357" xr:uid="{FAC1B489-AD04-48FB-BCDF-94A3D6D8E07A}"/>
    <cellStyle name="Normal 2 3 4 2 4 3 2 2 2 2 4" xfId="33047" xr:uid="{67B4E080-0EB2-47B4-8258-B97A20FE271D}"/>
    <cellStyle name="Normal 2 3 4 2 4 3 2 2 2 2 5" xfId="47930" xr:uid="{DB436007-4E7D-41A6-8BF2-1B3E3914633C}"/>
    <cellStyle name="Normal 2 3 4 2 4 3 2 2 2 3" xfId="22779" xr:uid="{EAC1CF2B-79B8-4FB6-A559-5E17C693660C}"/>
    <cellStyle name="Normal 2 3 4 2 4 3 2 2 2 3 2" xfId="36471" xr:uid="{0894BE0B-F15A-49BD-82E5-2383121F4347}"/>
    <cellStyle name="Normal 2 3 4 2 4 3 2 2 2 3 3" xfId="51354" xr:uid="{AC44B60E-5C99-4F49-9ED2-E26B6F0CC506}"/>
    <cellStyle name="Normal 2 3 4 2 4 3 2 2 2 4" xfId="15935" xr:uid="{42C45015-58C9-4E50-96DD-538EC44BBC44}"/>
    <cellStyle name="Normal 2 3 4 2 4 3 2 2 2 5" xfId="29625" xr:uid="{896D9EB5-FF7A-47DC-8194-6DD5ECACA145}"/>
    <cellStyle name="Normal 2 3 4 2 4 3 2 2 2 6" xfId="44508" xr:uid="{0BF33432-B925-47B2-8570-055D4C8F6EBA}"/>
    <cellStyle name="Normal 2 3 4 2 4 3 2 2 3" xfId="10799" xr:uid="{B2209C1E-DA92-4D78-9546-B39AE66FC35D}"/>
    <cellStyle name="Normal 2 3 4 2 4 3 2 2 3 2" xfId="24489" xr:uid="{1117DEC8-E411-4F7D-B690-9DDBC8C2EEFC}"/>
    <cellStyle name="Normal 2 3 4 2 4 3 2 2 3 2 2" xfId="38181" xr:uid="{FF0612F5-DA4C-4876-88F0-13F22CC1365E}"/>
    <cellStyle name="Normal 2 3 4 2 4 3 2 2 3 2 3" xfId="53064" xr:uid="{473BE87D-A0CE-48CA-B589-0C361418CF7E}"/>
    <cellStyle name="Normal 2 3 4 2 4 3 2 2 3 3" xfId="17645" xr:uid="{9F4B3F56-2789-412F-96F6-2D828457E055}"/>
    <cellStyle name="Normal 2 3 4 2 4 3 2 2 3 4" xfId="31335" xr:uid="{0561D828-A10C-4F7A-BE3D-3D72436EF2C5}"/>
    <cellStyle name="Normal 2 3 4 2 4 3 2 2 3 5" xfId="46218" xr:uid="{88514F69-C820-4216-99E4-936F90C8A3A9}"/>
    <cellStyle name="Normal 2 3 4 2 4 3 2 2 4" xfId="21067" xr:uid="{F484654B-C114-41DD-83F5-C12D20843E0A}"/>
    <cellStyle name="Normal 2 3 4 2 4 3 2 2 4 2" xfId="34759" xr:uid="{F5712C58-3BDB-4DB5-9B9A-D5FB217882CB}"/>
    <cellStyle name="Normal 2 3 4 2 4 3 2 2 4 3" xfId="49642" xr:uid="{3C7949BF-3E6A-4D8B-96DF-4B67E38E825D}"/>
    <cellStyle name="Normal 2 3 4 2 4 3 2 2 5" xfId="14223" xr:uid="{595C327B-7276-4B47-A8E1-6756760968E2}"/>
    <cellStyle name="Normal 2 3 4 2 4 3 2 2 6" xfId="27913" xr:uid="{8BB4C9AE-47FF-456D-A6D3-EF1D41686E53}"/>
    <cellStyle name="Normal 2 3 4 2 4 3 2 2 7" xfId="42796" xr:uid="{D0B55B3D-1F0C-479E-A1C7-5CF25C70EC4F}"/>
    <cellStyle name="Normal 2 3 4 2 4 3 2 3" xfId="9088" xr:uid="{1C0A5574-3C3D-49A4-B017-C34FA490B2DC}"/>
    <cellStyle name="Normal 2 3 4 2 4 3 2 3 2" xfId="12510" xr:uid="{93FCDBDC-84D1-4F32-801D-CFCD35ACB2E9}"/>
    <cellStyle name="Normal 2 3 4 2 4 3 2 3 2 2" xfId="26200" xr:uid="{7655E413-9236-41FD-965D-C4A830C70DD0}"/>
    <cellStyle name="Normal 2 3 4 2 4 3 2 3 2 2 2" xfId="39892" xr:uid="{BCDA813C-5F57-40EA-8F8C-0E50015EA916}"/>
    <cellStyle name="Normal 2 3 4 2 4 3 2 3 2 2 3" xfId="54775" xr:uid="{DCA2BF78-DCB6-4A55-9F96-533BA55294A0}"/>
    <cellStyle name="Normal 2 3 4 2 4 3 2 3 2 3" xfId="19356" xr:uid="{6D893C1E-D457-4E13-AC89-D37196CBDD8B}"/>
    <cellStyle name="Normal 2 3 4 2 4 3 2 3 2 4" xfId="33046" xr:uid="{D7D0570A-9DEB-49F0-B33C-A748BBEE1521}"/>
    <cellStyle name="Normal 2 3 4 2 4 3 2 3 2 5" xfId="47929" xr:uid="{8577D701-2B2D-4C1C-B21E-BC6405D7E41D}"/>
    <cellStyle name="Normal 2 3 4 2 4 3 2 3 3" xfId="22778" xr:uid="{07551E20-E8C9-4569-A380-DB84C2C34E7E}"/>
    <cellStyle name="Normal 2 3 4 2 4 3 2 3 3 2" xfId="36470" xr:uid="{29093740-E85F-4649-A761-263F5D04140E}"/>
    <cellStyle name="Normal 2 3 4 2 4 3 2 3 3 3" xfId="51353" xr:uid="{F2AEC718-25CC-4FA1-9D56-C9E62CEAE7B0}"/>
    <cellStyle name="Normal 2 3 4 2 4 3 2 3 4" xfId="15934" xr:uid="{A49A68D5-513D-40AB-9DE0-BC9EDF423C6B}"/>
    <cellStyle name="Normal 2 3 4 2 4 3 2 3 5" xfId="29624" xr:uid="{516A081B-26E3-41C6-9DD1-CA5F0739B92B}"/>
    <cellStyle name="Normal 2 3 4 2 4 3 2 3 6" xfId="44507" xr:uid="{EA44B6EA-B581-47DB-9653-5F0B87E03473}"/>
    <cellStyle name="Normal 2 3 4 2 4 3 2 4" xfId="10798" xr:uid="{9F7C158D-1ECC-49FD-A8C4-042CA0787C46}"/>
    <cellStyle name="Normal 2 3 4 2 4 3 2 4 2" xfId="24488" xr:uid="{850FF768-F80D-4A4C-B85A-57CBDF39DD0F}"/>
    <cellStyle name="Normal 2 3 4 2 4 3 2 4 2 2" xfId="38180" xr:uid="{8DB81A27-C0A8-4AAD-8EB9-A5056DCBF911}"/>
    <cellStyle name="Normal 2 3 4 2 4 3 2 4 2 3" xfId="53063" xr:uid="{0A7A9696-D6D0-428D-82A3-6E81658B5C84}"/>
    <cellStyle name="Normal 2 3 4 2 4 3 2 4 3" xfId="17644" xr:uid="{39E98680-5AE9-4DF8-9106-1B240ED07C45}"/>
    <cellStyle name="Normal 2 3 4 2 4 3 2 4 4" xfId="31334" xr:uid="{B04E07F2-262A-4BFB-9545-98022B5EA4F4}"/>
    <cellStyle name="Normal 2 3 4 2 4 3 2 4 5" xfId="46217" xr:uid="{B2DFDB4B-2795-4754-978E-4DCF2AAA5B14}"/>
    <cellStyle name="Normal 2 3 4 2 4 3 2 5" xfId="21066" xr:uid="{6526A7C9-B785-4794-B780-5DECF3E1F330}"/>
    <cellStyle name="Normal 2 3 4 2 4 3 2 5 2" xfId="34758" xr:uid="{8277FDAE-2DE8-48F1-819B-44348592463F}"/>
    <cellStyle name="Normal 2 3 4 2 4 3 2 5 3" xfId="49641" xr:uid="{80362A0E-C8D2-44D3-BF63-E611D0BD8844}"/>
    <cellStyle name="Normal 2 3 4 2 4 3 2 6" xfId="14222" xr:uid="{56AF1731-8520-4C15-80D5-BCB32067E5C9}"/>
    <cellStyle name="Normal 2 3 4 2 4 3 2 7" xfId="27912" xr:uid="{80303724-9191-412F-A26B-7D9CB2D97021}"/>
    <cellStyle name="Normal 2 3 4 2 4 3 2 8" xfId="42795" xr:uid="{CA9CAA88-4032-4CBD-9660-D0D0683B887F}"/>
    <cellStyle name="Normal 2 3 4 2 4 3 3" xfId="7377" xr:uid="{9925575D-4FD4-45D9-9CEF-E371AE6F2C8B}"/>
    <cellStyle name="Normal 2 3 4 2 4 3 3 2" xfId="9090" xr:uid="{A72EE409-46CD-4DC5-A69F-245DA14DFBD3}"/>
    <cellStyle name="Normal 2 3 4 2 4 3 3 2 2" xfId="12512" xr:uid="{93AC2F61-EF97-4AE8-8F49-60DCC61F6AD3}"/>
    <cellStyle name="Normal 2 3 4 2 4 3 3 2 2 2" xfId="26202" xr:uid="{871D20CF-E5BF-4E65-AC86-335ECCB5C465}"/>
    <cellStyle name="Normal 2 3 4 2 4 3 3 2 2 2 2" xfId="39894" xr:uid="{F7CD7817-90C7-44B8-84DF-46227683D90C}"/>
    <cellStyle name="Normal 2 3 4 2 4 3 3 2 2 2 3" xfId="54777" xr:uid="{5D1B6473-C8BD-44E1-A4A4-D81D91933929}"/>
    <cellStyle name="Normal 2 3 4 2 4 3 3 2 2 3" xfId="19358" xr:uid="{9110663E-929D-4173-9C30-C90A577A1A2C}"/>
    <cellStyle name="Normal 2 3 4 2 4 3 3 2 2 4" xfId="33048" xr:uid="{F0A8FBE4-4932-4AD3-9C42-CBBEB5F0F808}"/>
    <cellStyle name="Normal 2 3 4 2 4 3 3 2 2 5" xfId="47931" xr:uid="{CF6F1ED5-C047-46CD-ABE5-1493DC53DCC9}"/>
    <cellStyle name="Normal 2 3 4 2 4 3 3 2 3" xfId="22780" xr:uid="{73200A7A-5ACF-456A-804A-5DB142D698A4}"/>
    <cellStyle name="Normal 2 3 4 2 4 3 3 2 3 2" xfId="36472" xr:uid="{165040AE-12AE-441D-8C71-825B4CE9B37A}"/>
    <cellStyle name="Normal 2 3 4 2 4 3 3 2 3 3" xfId="51355" xr:uid="{949C8CEC-318F-49AF-8CC1-A97C9956AFB5}"/>
    <cellStyle name="Normal 2 3 4 2 4 3 3 2 4" xfId="15936" xr:uid="{3716B865-5865-4822-ACA7-500F51F57C30}"/>
    <cellStyle name="Normal 2 3 4 2 4 3 3 2 5" xfId="29626" xr:uid="{4CF0F789-E02B-459A-8252-BAF80E368095}"/>
    <cellStyle name="Normal 2 3 4 2 4 3 3 2 6" xfId="44509" xr:uid="{B0CB9E3C-44FA-43D1-9817-BA7E4953D17E}"/>
    <cellStyle name="Normal 2 3 4 2 4 3 3 3" xfId="10800" xr:uid="{7528484E-B568-42FB-B828-5B0A93910BF3}"/>
    <cellStyle name="Normal 2 3 4 2 4 3 3 3 2" xfId="24490" xr:uid="{912DF9EB-4EE3-4B5E-AC3A-058B1E4A8ADD}"/>
    <cellStyle name="Normal 2 3 4 2 4 3 3 3 2 2" xfId="38182" xr:uid="{E5CB63C6-E301-4A96-87B1-3EFF6E25E97E}"/>
    <cellStyle name="Normal 2 3 4 2 4 3 3 3 2 3" xfId="53065" xr:uid="{C9CF42CC-26DB-46E2-B367-BF26415BD362}"/>
    <cellStyle name="Normal 2 3 4 2 4 3 3 3 3" xfId="17646" xr:uid="{4D23F559-705D-4C41-9E52-D94C1376CE84}"/>
    <cellStyle name="Normal 2 3 4 2 4 3 3 3 4" xfId="31336" xr:uid="{070792ED-350C-4288-9898-6F7470FE9435}"/>
    <cellStyle name="Normal 2 3 4 2 4 3 3 3 5" xfId="46219" xr:uid="{E49792C6-B2C2-4799-B416-6EA3679FA36D}"/>
    <cellStyle name="Normal 2 3 4 2 4 3 3 4" xfId="21068" xr:uid="{92FF6CC7-4EFA-4EAC-9188-8036C5970F8F}"/>
    <cellStyle name="Normal 2 3 4 2 4 3 3 4 2" xfId="34760" xr:uid="{0994983C-A293-4899-9585-780C619CA553}"/>
    <cellStyle name="Normal 2 3 4 2 4 3 3 4 3" xfId="49643" xr:uid="{A4D2AA0F-D5B9-474A-AFBE-366AD792C256}"/>
    <cellStyle name="Normal 2 3 4 2 4 3 3 5" xfId="14224" xr:uid="{6BEE3593-659D-4078-A033-1C3C3B3ABF17}"/>
    <cellStyle name="Normal 2 3 4 2 4 3 3 6" xfId="27914" xr:uid="{E99189AD-D289-41F0-9ADF-C65F599E0919}"/>
    <cellStyle name="Normal 2 3 4 2 4 3 3 7" xfId="42797" xr:uid="{FA3CF95C-356B-4C8F-B55B-D3D427479630}"/>
    <cellStyle name="Normal 2 3 4 2 4 3 4" xfId="7378" xr:uid="{E9C20486-D9CB-4EBF-949F-381D472A4725}"/>
    <cellStyle name="Normal 2 3 4 2 4 3 4 2" xfId="9091" xr:uid="{D87ABB4F-EB26-494B-8A0E-48548FC6A285}"/>
    <cellStyle name="Normal 2 3 4 2 4 3 4 2 2" xfId="12513" xr:uid="{76FF1135-8F58-439F-8D9E-A50D42E37538}"/>
    <cellStyle name="Normal 2 3 4 2 4 3 4 2 2 2" xfId="26203" xr:uid="{A0F5CBE2-D89D-491F-83C0-AFF53AF68499}"/>
    <cellStyle name="Normal 2 3 4 2 4 3 4 2 2 2 2" xfId="39895" xr:uid="{BBED5703-E41F-4B7A-B8B4-8E5FEEDE36D6}"/>
    <cellStyle name="Normal 2 3 4 2 4 3 4 2 2 2 3" xfId="54778" xr:uid="{D8BA4ECD-CC1A-44FF-8E05-18688FD665A7}"/>
    <cellStyle name="Normal 2 3 4 2 4 3 4 2 2 3" xfId="19359" xr:uid="{590DAF21-28BE-4790-B74D-B7DE7E89D040}"/>
    <cellStyle name="Normal 2 3 4 2 4 3 4 2 2 4" xfId="33049" xr:uid="{28B1CEE2-E216-4367-A032-3A6DA0BAC90C}"/>
    <cellStyle name="Normal 2 3 4 2 4 3 4 2 2 5" xfId="47932" xr:uid="{685776F8-D328-44DD-A4EE-93C621986CFC}"/>
    <cellStyle name="Normal 2 3 4 2 4 3 4 2 3" xfId="22781" xr:uid="{5A07D246-1560-4DD9-A39F-7EA8CA6C141A}"/>
    <cellStyle name="Normal 2 3 4 2 4 3 4 2 3 2" xfId="36473" xr:uid="{C293AF4B-B846-4AFE-832F-10E6260DAE05}"/>
    <cellStyle name="Normal 2 3 4 2 4 3 4 2 3 3" xfId="51356" xr:uid="{A5F7A79F-4904-4C5F-967E-5C00869393C3}"/>
    <cellStyle name="Normal 2 3 4 2 4 3 4 2 4" xfId="15937" xr:uid="{A4935A29-6716-4AA9-9B8D-BA879FF20B45}"/>
    <cellStyle name="Normal 2 3 4 2 4 3 4 2 5" xfId="29627" xr:uid="{3CF02524-31D5-48D6-A797-88B6DD59B727}"/>
    <cellStyle name="Normal 2 3 4 2 4 3 4 2 6" xfId="44510" xr:uid="{67C1A254-5404-46E7-B93C-222F7E292898}"/>
    <cellStyle name="Normal 2 3 4 2 4 3 4 3" xfId="10801" xr:uid="{E23FEB33-2238-422D-BADF-C3B70661A453}"/>
    <cellStyle name="Normal 2 3 4 2 4 3 4 3 2" xfId="24491" xr:uid="{669A0464-A0C3-4DC4-AF20-5083E91801E8}"/>
    <cellStyle name="Normal 2 3 4 2 4 3 4 3 2 2" xfId="38183" xr:uid="{4D9387A2-D635-4C36-B744-481F91D5E5BB}"/>
    <cellStyle name="Normal 2 3 4 2 4 3 4 3 2 3" xfId="53066" xr:uid="{ECDBB946-2938-4E4F-ACD0-7975712803A8}"/>
    <cellStyle name="Normal 2 3 4 2 4 3 4 3 3" xfId="17647" xr:uid="{A212B986-7956-4FF1-ACE0-44BAEAF94B66}"/>
    <cellStyle name="Normal 2 3 4 2 4 3 4 3 4" xfId="31337" xr:uid="{A175EF70-043B-40CA-BDA3-391E7327B377}"/>
    <cellStyle name="Normal 2 3 4 2 4 3 4 3 5" xfId="46220" xr:uid="{3756073D-AE93-443D-837E-4FF9ECEA5C49}"/>
    <cellStyle name="Normal 2 3 4 2 4 3 4 4" xfId="21069" xr:uid="{ACA86BC8-BCA8-4EB5-A7A9-C4E7378389CA}"/>
    <cellStyle name="Normal 2 3 4 2 4 3 4 4 2" xfId="34761" xr:uid="{A039E9FB-A735-4E1D-AB62-F77335D87A4E}"/>
    <cellStyle name="Normal 2 3 4 2 4 3 4 4 3" xfId="49644" xr:uid="{7C1994D9-0C00-43E0-B519-A34449B35F91}"/>
    <cellStyle name="Normal 2 3 4 2 4 3 4 5" xfId="14225" xr:uid="{F4910112-0B4E-40DA-8A53-9F398C3B1AB5}"/>
    <cellStyle name="Normal 2 3 4 2 4 3 4 6" xfId="27915" xr:uid="{43F48FFF-232D-4E0C-B1D0-08C9FEF19E7B}"/>
    <cellStyle name="Normal 2 3 4 2 4 3 4 7" xfId="42798" xr:uid="{1E3E0069-2802-4D5B-8E54-FCE25A6554C0}"/>
    <cellStyle name="Normal 2 3 4 2 4 3 5" xfId="9087" xr:uid="{B5F3110D-4334-452E-82BE-08CC0A5861D3}"/>
    <cellStyle name="Normal 2 3 4 2 4 3 5 2" xfId="12509" xr:uid="{3A585237-BB01-4506-98FD-FF893A161DBE}"/>
    <cellStyle name="Normal 2 3 4 2 4 3 5 2 2" xfId="26199" xr:uid="{37507EAD-1133-401E-884B-621CE7F1A088}"/>
    <cellStyle name="Normal 2 3 4 2 4 3 5 2 2 2" xfId="39891" xr:uid="{F381E455-302E-444B-96CC-5B0E467D6A0C}"/>
    <cellStyle name="Normal 2 3 4 2 4 3 5 2 2 3" xfId="54774" xr:uid="{62F6A4F0-982C-42ED-AE6F-4FB9C5D3F393}"/>
    <cellStyle name="Normal 2 3 4 2 4 3 5 2 3" xfId="19355" xr:uid="{E625D8F2-0578-4E5C-9B3A-94FE99FE07C4}"/>
    <cellStyle name="Normal 2 3 4 2 4 3 5 2 4" xfId="33045" xr:uid="{98B6DD4A-B4EC-43CF-948B-FB0893AAC0FF}"/>
    <cellStyle name="Normal 2 3 4 2 4 3 5 2 5" xfId="47928" xr:uid="{4AAC4E1B-C688-4C28-BB37-CA212411FC53}"/>
    <cellStyle name="Normal 2 3 4 2 4 3 5 3" xfId="22777" xr:uid="{083774DE-401A-4317-82CD-31D28C45320C}"/>
    <cellStyle name="Normal 2 3 4 2 4 3 5 3 2" xfId="36469" xr:uid="{D00B3FAD-E5A0-4E91-9D12-1DF54954FD40}"/>
    <cellStyle name="Normal 2 3 4 2 4 3 5 3 3" xfId="51352" xr:uid="{1C2A7B99-A62A-455A-A4D7-3E25D7B04F99}"/>
    <cellStyle name="Normal 2 3 4 2 4 3 5 4" xfId="15933" xr:uid="{37247281-BA8A-478F-B74C-D8D315FB8FF5}"/>
    <cellStyle name="Normal 2 3 4 2 4 3 5 5" xfId="29623" xr:uid="{22A9333C-138C-4420-AD16-F64988BBD790}"/>
    <cellStyle name="Normal 2 3 4 2 4 3 5 6" xfId="44506" xr:uid="{2B4B459A-2239-4CD5-8DD6-D9830458CC96}"/>
    <cellStyle name="Normal 2 3 4 2 4 3 6" xfId="10797" xr:uid="{5B93C3DF-E303-4EDB-BC46-44AD78960AA6}"/>
    <cellStyle name="Normal 2 3 4 2 4 3 6 2" xfId="24487" xr:uid="{3893766E-3118-41CF-BC2D-F35DD18A42BA}"/>
    <cellStyle name="Normal 2 3 4 2 4 3 6 2 2" xfId="38179" xr:uid="{6127C60E-1FB2-4395-BA7B-2F175A8B5E7A}"/>
    <cellStyle name="Normal 2 3 4 2 4 3 6 2 3" xfId="53062" xr:uid="{862404EA-902B-4D2B-968E-BEEA777FBCE1}"/>
    <cellStyle name="Normal 2 3 4 2 4 3 6 3" xfId="17643" xr:uid="{1CFDC1F4-7E60-4551-A8AE-720DAD580349}"/>
    <cellStyle name="Normal 2 3 4 2 4 3 6 4" xfId="31333" xr:uid="{507EA676-DE2D-434A-BEC1-1DDD296E7D83}"/>
    <cellStyle name="Normal 2 3 4 2 4 3 6 5" xfId="46216" xr:uid="{6326225B-9CEE-4789-B928-41F1D75414D7}"/>
    <cellStyle name="Normal 2 3 4 2 4 3 7" xfId="21065" xr:uid="{1C2BC771-2744-43AA-920B-DA9127B8DFA5}"/>
    <cellStyle name="Normal 2 3 4 2 4 3 7 2" xfId="34757" xr:uid="{DBD93A69-CE85-4FED-8510-02CF70113C7C}"/>
    <cellStyle name="Normal 2 3 4 2 4 3 7 3" xfId="49640" xr:uid="{1EF245DF-E391-47CE-9FA2-D7A01D5ADBC2}"/>
    <cellStyle name="Normal 2 3 4 2 4 3 8" xfId="14221" xr:uid="{C509DB0A-9A14-4A3B-85F5-6849913B8631}"/>
    <cellStyle name="Normal 2 3 4 2 4 3 9" xfId="27911" xr:uid="{5FAAEE2B-2576-4A27-8881-4EFC50F04D2C}"/>
    <cellStyle name="Normal 2 3 4 2 4 4" xfId="7379" xr:uid="{9BD482EB-B596-4A6C-94B0-367F765BAB23}"/>
    <cellStyle name="Normal 2 3 4 2 4 4 2" xfId="7380" xr:uid="{9EF7103E-902F-4BB9-8EA4-0982896E15B6}"/>
    <cellStyle name="Normal 2 3 4 2 4 4 2 2" xfId="9093" xr:uid="{5B2FA2F7-9FFD-40F5-A36C-D5727176BEE3}"/>
    <cellStyle name="Normal 2 3 4 2 4 4 2 2 2" xfId="12515" xr:uid="{C6088165-DB29-4283-8AF9-D9D95B242A86}"/>
    <cellStyle name="Normal 2 3 4 2 4 4 2 2 2 2" xfId="26205" xr:uid="{E0B8F3C9-F292-4056-803E-29DE04632FDD}"/>
    <cellStyle name="Normal 2 3 4 2 4 4 2 2 2 2 2" xfId="39897" xr:uid="{6CAC88EB-FE48-4A55-9995-7AB88E607315}"/>
    <cellStyle name="Normal 2 3 4 2 4 4 2 2 2 2 3" xfId="54780" xr:uid="{8B1DC0D4-AAFC-47B8-9722-EB3699F5179B}"/>
    <cellStyle name="Normal 2 3 4 2 4 4 2 2 2 3" xfId="19361" xr:uid="{F64CC17F-3D49-475B-A9A9-5ADEA7FA47ED}"/>
    <cellStyle name="Normal 2 3 4 2 4 4 2 2 2 4" xfId="33051" xr:uid="{72D243FD-3BAA-4293-A134-C88339B36232}"/>
    <cellStyle name="Normal 2 3 4 2 4 4 2 2 2 5" xfId="47934" xr:uid="{916628B5-AD21-4632-876C-CA7E182E36D2}"/>
    <cellStyle name="Normal 2 3 4 2 4 4 2 2 3" xfId="22783" xr:uid="{44036658-491B-4FC2-9F31-B46505A05F75}"/>
    <cellStyle name="Normal 2 3 4 2 4 4 2 2 3 2" xfId="36475" xr:uid="{96852344-05B5-48DE-9AFB-C5631FF8DE4A}"/>
    <cellStyle name="Normal 2 3 4 2 4 4 2 2 3 3" xfId="51358" xr:uid="{EA378BED-BC3D-4013-9D29-7423CEC6E56F}"/>
    <cellStyle name="Normal 2 3 4 2 4 4 2 2 4" xfId="15939" xr:uid="{799A87A4-0A99-46BD-8EAF-6E96DC817A69}"/>
    <cellStyle name="Normal 2 3 4 2 4 4 2 2 5" xfId="29629" xr:uid="{D8B24624-2482-4C84-8071-C669DAAFE412}"/>
    <cellStyle name="Normal 2 3 4 2 4 4 2 2 6" xfId="44512" xr:uid="{AFA1822F-AF5F-490E-9C84-05805C8E1029}"/>
    <cellStyle name="Normal 2 3 4 2 4 4 2 3" xfId="10803" xr:uid="{E4443E44-C8B6-4B16-84BA-70DA25E89450}"/>
    <cellStyle name="Normal 2 3 4 2 4 4 2 3 2" xfId="24493" xr:uid="{6466C0C9-2974-4953-B6E7-FF5EDF196817}"/>
    <cellStyle name="Normal 2 3 4 2 4 4 2 3 2 2" xfId="38185" xr:uid="{29439C85-C159-405F-91FA-6CF02870B909}"/>
    <cellStyle name="Normal 2 3 4 2 4 4 2 3 2 3" xfId="53068" xr:uid="{92CB64D3-C258-4F05-A10E-DAE99E26C3DE}"/>
    <cellStyle name="Normal 2 3 4 2 4 4 2 3 3" xfId="17649" xr:uid="{7075ADE8-6DB0-4414-B464-B1698D1928FC}"/>
    <cellStyle name="Normal 2 3 4 2 4 4 2 3 4" xfId="31339" xr:uid="{980F3D4C-B563-4F98-8021-5E16EBB8CDC9}"/>
    <cellStyle name="Normal 2 3 4 2 4 4 2 3 5" xfId="46222" xr:uid="{EFD40C79-3BE4-423E-A533-508E95D6D6FB}"/>
    <cellStyle name="Normal 2 3 4 2 4 4 2 4" xfId="21071" xr:uid="{B1E91370-A036-40FD-9112-504F5D5AE2E3}"/>
    <cellStyle name="Normal 2 3 4 2 4 4 2 4 2" xfId="34763" xr:uid="{B6417700-8A94-485E-B157-906924797CEB}"/>
    <cellStyle name="Normal 2 3 4 2 4 4 2 4 3" xfId="49646" xr:uid="{4D168FEB-AEF8-45BB-8D46-CD09C96D5604}"/>
    <cellStyle name="Normal 2 3 4 2 4 4 2 5" xfId="14227" xr:uid="{D179B18B-665A-4A3B-9FF4-265B5F90EC6D}"/>
    <cellStyle name="Normal 2 3 4 2 4 4 2 6" xfId="27917" xr:uid="{65D10D62-051F-464A-BA34-9DB6A98B5313}"/>
    <cellStyle name="Normal 2 3 4 2 4 4 2 7" xfId="42800" xr:uid="{B3E74D8A-841C-4673-9402-151A26990218}"/>
    <cellStyle name="Normal 2 3 4 2 4 4 3" xfId="9092" xr:uid="{5DC9E9FB-52B8-4C32-8C0A-3958C2F15A20}"/>
    <cellStyle name="Normal 2 3 4 2 4 4 3 2" xfId="12514" xr:uid="{581A4B17-04EE-4AF5-8662-36479C28AFE7}"/>
    <cellStyle name="Normal 2 3 4 2 4 4 3 2 2" xfId="26204" xr:uid="{EFA7C707-4377-410B-9CED-D2B4508CD392}"/>
    <cellStyle name="Normal 2 3 4 2 4 4 3 2 2 2" xfId="39896" xr:uid="{8B45CF79-2148-4C08-903B-008837466A58}"/>
    <cellStyle name="Normal 2 3 4 2 4 4 3 2 2 3" xfId="54779" xr:uid="{8C98462F-988D-4E9E-B78A-733B49B3A291}"/>
    <cellStyle name="Normal 2 3 4 2 4 4 3 2 3" xfId="19360" xr:uid="{924C32F3-CE3B-4FB0-BA5D-6A48FD846317}"/>
    <cellStyle name="Normal 2 3 4 2 4 4 3 2 4" xfId="33050" xr:uid="{7C10DF97-9EE2-461A-89E1-47AB5F7D0171}"/>
    <cellStyle name="Normal 2 3 4 2 4 4 3 2 5" xfId="47933" xr:uid="{AA5A84BC-0175-4769-A2B2-4AF418CDBE83}"/>
    <cellStyle name="Normal 2 3 4 2 4 4 3 3" xfId="22782" xr:uid="{3192C277-FA86-426D-A47B-2A04D1F24EDC}"/>
    <cellStyle name="Normal 2 3 4 2 4 4 3 3 2" xfId="36474" xr:uid="{127CFDFF-93D0-44DA-9890-53D1765F282B}"/>
    <cellStyle name="Normal 2 3 4 2 4 4 3 3 3" xfId="51357" xr:uid="{34335D64-B741-4006-8D9B-81600F7A18A9}"/>
    <cellStyle name="Normal 2 3 4 2 4 4 3 4" xfId="15938" xr:uid="{E38CDFB8-EB0D-4D02-90EF-4577979C7479}"/>
    <cellStyle name="Normal 2 3 4 2 4 4 3 5" xfId="29628" xr:uid="{0E6CFF2F-96D3-4654-BD6F-962B867DB628}"/>
    <cellStyle name="Normal 2 3 4 2 4 4 3 6" xfId="44511" xr:uid="{C7C29736-7D0C-47CB-975F-8E8F5BADC0D4}"/>
    <cellStyle name="Normal 2 3 4 2 4 4 4" xfId="10802" xr:uid="{F187FFA2-9B58-44E8-9CB1-221F2FDA79A7}"/>
    <cellStyle name="Normal 2 3 4 2 4 4 4 2" xfId="24492" xr:uid="{35D04E33-EB7E-4FB7-8969-3F0870D035C1}"/>
    <cellStyle name="Normal 2 3 4 2 4 4 4 2 2" xfId="38184" xr:uid="{78B79EC0-E547-43A9-B2E1-8344CF56C3A6}"/>
    <cellStyle name="Normal 2 3 4 2 4 4 4 2 3" xfId="53067" xr:uid="{08167CEB-10AE-4CEB-A951-740E0C9AE736}"/>
    <cellStyle name="Normal 2 3 4 2 4 4 4 3" xfId="17648" xr:uid="{7A241E94-44C6-4261-8A09-B96B4DE01C65}"/>
    <cellStyle name="Normal 2 3 4 2 4 4 4 4" xfId="31338" xr:uid="{751EE69A-D124-40B9-B25B-BD5F0DDE6969}"/>
    <cellStyle name="Normal 2 3 4 2 4 4 4 5" xfId="46221" xr:uid="{1C7900D9-F10E-4E2C-84A1-25EDAAB9686D}"/>
    <cellStyle name="Normal 2 3 4 2 4 4 5" xfId="21070" xr:uid="{CAC6755E-8063-4CBD-A9C3-4F477FCD3F13}"/>
    <cellStyle name="Normal 2 3 4 2 4 4 5 2" xfId="34762" xr:uid="{B5645C28-BD44-473A-89A2-86B07DD0E065}"/>
    <cellStyle name="Normal 2 3 4 2 4 4 5 3" xfId="49645" xr:uid="{5AD9D562-E1EC-452A-8D5F-628A82420D80}"/>
    <cellStyle name="Normal 2 3 4 2 4 4 6" xfId="14226" xr:uid="{E53596BD-ACAA-40C1-AE25-8CCB07C49EB7}"/>
    <cellStyle name="Normal 2 3 4 2 4 4 7" xfId="27916" xr:uid="{C3EBE94C-57B1-46C0-8B81-1FD88FC45F51}"/>
    <cellStyle name="Normal 2 3 4 2 4 4 8" xfId="42799" xr:uid="{4F4B2BDA-4E01-4B9F-BD03-3339AAD7CE5B}"/>
    <cellStyle name="Normal 2 3 4 2 4 5" xfId="7381" xr:uid="{7ECA8B35-5CBB-4304-9FEF-B96FF3C737E9}"/>
    <cellStyle name="Normal 2 3 4 2 4 5 2" xfId="9094" xr:uid="{E39D1573-BA93-4F79-9D93-54E89E253C78}"/>
    <cellStyle name="Normal 2 3 4 2 4 5 2 2" xfId="12516" xr:uid="{E9988CAC-CBA8-4152-8CB9-7A052D0E330E}"/>
    <cellStyle name="Normal 2 3 4 2 4 5 2 2 2" xfId="26206" xr:uid="{7C0E9CEE-2FE7-4BF8-91EA-12AC65E400B4}"/>
    <cellStyle name="Normal 2 3 4 2 4 5 2 2 2 2" xfId="39898" xr:uid="{C46A59ED-678A-4E2F-AB49-33483B3371B5}"/>
    <cellStyle name="Normal 2 3 4 2 4 5 2 2 2 3" xfId="54781" xr:uid="{6C566ACD-C752-4C95-A064-738CF58F0AD4}"/>
    <cellStyle name="Normal 2 3 4 2 4 5 2 2 3" xfId="19362" xr:uid="{507950D8-BC96-4588-A384-B42331932C4B}"/>
    <cellStyle name="Normal 2 3 4 2 4 5 2 2 4" xfId="33052" xr:uid="{2BA4340B-8541-4D91-B95C-053F6ECD9990}"/>
    <cellStyle name="Normal 2 3 4 2 4 5 2 2 5" xfId="47935" xr:uid="{4C45898A-0890-4811-A817-A68BCEFF03D1}"/>
    <cellStyle name="Normal 2 3 4 2 4 5 2 3" xfId="22784" xr:uid="{FA8D3D53-F875-49D0-9ACC-1907FC1645A2}"/>
    <cellStyle name="Normal 2 3 4 2 4 5 2 3 2" xfId="36476" xr:uid="{21F70C6A-4393-4236-B722-8304B8D19C59}"/>
    <cellStyle name="Normal 2 3 4 2 4 5 2 3 3" xfId="51359" xr:uid="{3092BF90-ECAD-41F0-B1E3-49B49FE2E2EA}"/>
    <cellStyle name="Normal 2 3 4 2 4 5 2 4" xfId="15940" xr:uid="{D0BA4D9D-9FA8-4429-ABB6-C1E4E790640E}"/>
    <cellStyle name="Normal 2 3 4 2 4 5 2 5" xfId="29630" xr:uid="{A04694D7-D30A-4591-9832-F2BBC2AFCAB6}"/>
    <cellStyle name="Normal 2 3 4 2 4 5 2 6" xfId="44513" xr:uid="{3EDA7232-B956-497C-99E6-16EAC39E15FA}"/>
    <cellStyle name="Normal 2 3 4 2 4 5 3" xfId="10804" xr:uid="{E99D4A7B-98B7-4724-9115-4E45798E6EF3}"/>
    <cellStyle name="Normal 2 3 4 2 4 5 3 2" xfId="24494" xr:uid="{4408892A-8B43-439D-9639-35A3A87888E3}"/>
    <cellStyle name="Normal 2 3 4 2 4 5 3 2 2" xfId="38186" xr:uid="{D199A487-84DD-4D35-93AB-B72CC9284D8D}"/>
    <cellStyle name="Normal 2 3 4 2 4 5 3 2 3" xfId="53069" xr:uid="{5A250B2B-A149-4FD6-B36B-AAD192277BF9}"/>
    <cellStyle name="Normal 2 3 4 2 4 5 3 3" xfId="17650" xr:uid="{6226E196-B4A7-4C2F-BD32-7C3528F7587B}"/>
    <cellStyle name="Normal 2 3 4 2 4 5 3 4" xfId="31340" xr:uid="{859D636A-2C5F-4918-93AC-22AD5F41055C}"/>
    <cellStyle name="Normal 2 3 4 2 4 5 3 5" xfId="46223" xr:uid="{A9D62C6A-472E-4065-BF6D-BE6EB7DF9776}"/>
    <cellStyle name="Normal 2 3 4 2 4 5 4" xfId="21072" xr:uid="{179485B4-283E-4BA7-B75E-F7A5B7818AD7}"/>
    <cellStyle name="Normal 2 3 4 2 4 5 4 2" xfId="34764" xr:uid="{15807E40-9E34-48E4-868B-70357093A8EF}"/>
    <cellStyle name="Normal 2 3 4 2 4 5 4 3" xfId="49647" xr:uid="{D355B651-E86D-4312-9613-5E47956B522F}"/>
    <cellStyle name="Normal 2 3 4 2 4 5 5" xfId="14228" xr:uid="{01AAD46E-B3C2-424E-BA39-84F09B6E1C31}"/>
    <cellStyle name="Normal 2 3 4 2 4 5 6" xfId="27918" xr:uid="{4FDB8FEC-4E69-4488-A100-FBD76E2C4CCF}"/>
    <cellStyle name="Normal 2 3 4 2 4 5 7" xfId="42801" xr:uid="{731521E1-61BA-4686-8DCD-AF7B10A2EBC1}"/>
    <cellStyle name="Normal 2 3 4 2 4 6" xfId="7382" xr:uid="{3232AFB3-4E75-4F12-B192-E26466EF4DAB}"/>
    <cellStyle name="Normal 2 3 4 2 4 6 2" xfId="9095" xr:uid="{46F656F5-42B5-4588-8058-A01E78F50DB8}"/>
    <cellStyle name="Normal 2 3 4 2 4 6 2 2" xfId="12517" xr:uid="{A24E7AF6-2906-4029-B9AF-667A16CED4CF}"/>
    <cellStyle name="Normal 2 3 4 2 4 6 2 2 2" xfId="26207" xr:uid="{EA10860A-9D26-4D22-985C-EDA65BE647B9}"/>
    <cellStyle name="Normal 2 3 4 2 4 6 2 2 2 2" xfId="39899" xr:uid="{80684885-5A6A-441E-AF6E-E4AEF2132AEB}"/>
    <cellStyle name="Normal 2 3 4 2 4 6 2 2 2 3" xfId="54782" xr:uid="{7F05298F-6943-4AA4-9903-DA5E35F7C309}"/>
    <cellStyle name="Normal 2 3 4 2 4 6 2 2 3" xfId="19363" xr:uid="{07C91827-0A61-464C-B43A-88D611E849B7}"/>
    <cellStyle name="Normal 2 3 4 2 4 6 2 2 4" xfId="33053" xr:uid="{C59A0883-045D-4E50-9D99-3D8C1D26BCB3}"/>
    <cellStyle name="Normal 2 3 4 2 4 6 2 2 5" xfId="47936" xr:uid="{F907249B-AEBD-4D99-9341-D6BB9DF49894}"/>
    <cellStyle name="Normal 2 3 4 2 4 6 2 3" xfId="22785" xr:uid="{0025D06F-9A8F-44CA-BE9D-917E229DAFBA}"/>
    <cellStyle name="Normal 2 3 4 2 4 6 2 3 2" xfId="36477" xr:uid="{20DABE0C-232F-4F9C-AAE4-E3FF63E53A10}"/>
    <cellStyle name="Normal 2 3 4 2 4 6 2 3 3" xfId="51360" xr:uid="{DAE0CE22-523C-44EF-B127-30D89F17DF07}"/>
    <cellStyle name="Normal 2 3 4 2 4 6 2 4" xfId="15941" xr:uid="{7B5AD975-7B80-4D32-8E7A-345CC536CBED}"/>
    <cellStyle name="Normal 2 3 4 2 4 6 2 5" xfId="29631" xr:uid="{00519E62-7E84-404E-A321-3F4D213D2D93}"/>
    <cellStyle name="Normal 2 3 4 2 4 6 2 6" xfId="44514" xr:uid="{C236CFC3-DB22-487A-8D51-A855CDFC1213}"/>
    <cellStyle name="Normal 2 3 4 2 4 6 3" xfId="10805" xr:uid="{82871454-ABD1-4CEB-B9EF-EAE862205609}"/>
    <cellStyle name="Normal 2 3 4 2 4 6 3 2" xfId="24495" xr:uid="{794CA7F9-CC16-4C97-AAA1-3BF24A07FB02}"/>
    <cellStyle name="Normal 2 3 4 2 4 6 3 2 2" xfId="38187" xr:uid="{8FEF08B7-5F9E-4124-B85E-98A58AC3D785}"/>
    <cellStyle name="Normal 2 3 4 2 4 6 3 2 3" xfId="53070" xr:uid="{5BF0D86B-A018-45B7-9C17-AB787191C8AD}"/>
    <cellStyle name="Normal 2 3 4 2 4 6 3 3" xfId="17651" xr:uid="{8C364802-2EBB-4954-9D7B-52D6B64F6561}"/>
    <cellStyle name="Normal 2 3 4 2 4 6 3 4" xfId="31341" xr:uid="{D918B9E1-E3FF-43C5-8FF1-7F0E74F46E25}"/>
    <cellStyle name="Normal 2 3 4 2 4 6 3 5" xfId="46224" xr:uid="{412A3EDE-8C66-45FC-8650-6B5878E23899}"/>
    <cellStyle name="Normal 2 3 4 2 4 6 4" xfId="21073" xr:uid="{B3ABA878-F3CD-4FC4-A77D-A635B8A4E2A4}"/>
    <cellStyle name="Normal 2 3 4 2 4 6 4 2" xfId="34765" xr:uid="{14F5A6B6-7E1E-4E18-AFB5-3FA2D7CB0F46}"/>
    <cellStyle name="Normal 2 3 4 2 4 6 4 3" xfId="49648" xr:uid="{94E9FE3E-DBDD-4C5D-911D-864ED3F89500}"/>
    <cellStyle name="Normal 2 3 4 2 4 6 5" xfId="14229" xr:uid="{4488AD4B-85FF-42DE-898C-C13BAA5878D6}"/>
    <cellStyle name="Normal 2 3 4 2 4 6 6" xfId="27919" xr:uid="{83CF5047-2D10-4C0A-A4F9-71E3B5D9EB48}"/>
    <cellStyle name="Normal 2 3 4 2 4 6 7" xfId="42802" xr:uid="{3854F3E7-BA33-479B-9224-7F328821BB31}"/>
    <cellStyle name="Normal 2 3 4 2 4 7" xfId="9081" xr:uid="{7B3D56CD-BD68-49D2-9B3E-B1A72512E82A}"/>
    <cellStyle name="Normal 2 3 4 2 4 7 2" xfId="12503" xr:uid="{8101343B-2B95-4E52-8A99-11EE230CC984}"/>
    <cellStyle name="Normal 2 3 4 2 4 7 2 2" xfId="26193" xr:uid="{722B6C25-CAD7-4475-B4FE-0B117DFF9D2E}"/>
    <cellStyle name="Normal 2 3 4 2 4 7 2 2 2" xfId="39885" xr:uid="{8B509814-B843-4104-A3E5-CED6968E0D1B}"/>
    <cellStyle name="Normal 2 3 4 2 4 7 2 2 3" xfId="54768" xr:uid="{0C6873AE-18B0-4DF3-AA4B-1A9E4E426484}"/>
    <cellStyle name="Normal 2 3 4 2 4 7 2 3" xfId="19349" xr:uid="{A116C140-B5D8-4CCD-BECF-341592D6EBF1}"/>
    <cellStyle name="Normal 2 3 4 2 4 7 2 4" xfId="33039" xr:uid="{EA1C14F0-3CA2-43C7-A671-5FE135A77EB0}"/>
    <cellStyle name="Normal 2 3 4 2 4 7 2 5" xfId="47922" xr:uid="{C0D200FC-C691-4567-A951-F5815A23A973}"/>
    <cellStyle name="Normal 2 3 4 2 4 7 3" xfId="22771" xr:uid="{BB7B409F-AA26-448F-A119-1F2B087C5190}"/>
    <cellStyle name="Normal 2 3 4 2 4 7 3 2" xfId="36463" xr:uid="{8408E06D-472C-40D0-B8E7-9B60FD13A14D}"/>
    <cellStyle name="Normal 2 3 4 2 4 7 3 3" xfId="51346" xr:uid="{ED48B979-3F00-4A97-9682-5E7469CB64C4}"/>
    <cellStyle name="Normal 2 3 4 2 4 7 4" xfId="15927" xr:uid="{F7F7B741-B59D-4F37-BEF4-A9B2F511E6D5}"/>
    <cellStyle name="Normal 2 3 4 2 4 7 5" xfId="29617" xr:uid="{D0AC32A7-43AC-47E1-894E-FE2E08543445}"/>
    <cellStyle name="Normal 2 3 4 2 4 7 6" xfId="44500" xr:uid="{ECE43094-AD45-42FB-AC5E-63FD71A3024B}"/>
    <cellStyle name="Normal 2 3 4 2 4 8" xfId="10791" xr:uid="{60C79B41-8588-4945-92D4-AA9762A08491}"/>
    <cellStyle name="Normal 2 3 4 2 4 8 2" xfId="24481" xr:uid="{DB6AEA81-9E82-42B8-801C-4F34174AD4C1}"/>
    <cellStyle name="Normal 2 3 4 2 4 8 2 2" xfId="38173" xr:uid="{AEDFD04D-63ED-4191-AD2E-A687B89FEFA8}"/>
    <cellStyle name="Normal 2 3 4 2 4 8 2 3" xfId="53056" xr:uid="{DEEB97D7-4191-49E4-8E28-E8C437E535E4}"/>
    <cellStyle name="Normal 2 3 4 2 4 8 3" xfId="17637" xr:uid="{1046138B-A70F-44ED-B892-88E541894381}"/>
    <cellStyle name="Normal 2 3 4 2 4 8 4" xfId="31327" xr:uid="{E779CF3A-FA73-4062-B7CF-E1457B66243A}"/>
    <cellStyle name="Normal 2 3 4 2 4 8 5" xfId="46210" xr:uid="{B6A465E5-D594-4A14-904A-39E214B60F54}"/>
    <cellStyle name="Normal 2 3 4 2 4 9" xfId="21059" xr:uid="{D92AD509-4521-4ADE-9DB5-FB70CBE9E404}"/>
    <cellStyle name="Normal 2 3 4 2 4 9 2" xfId="34751" xr:uid="{6146E317-A44B-4665-93F0-25873A6EE71A}"/>
    <cellStyle name="Normal 2 3 4 2 4 9 3" xfId="49634" xr:uid="{3CA6960B-5E00-4CE3-934A-0BAE7522A31A}"/>
    <cellStyle name="Normal 2 3 4 2 5" xfId="7383" xr:uid="{FC0B23B5-E725-40A5-9691-ECF3B9287448}"/>
    <cellStyle name="Normal 2 3 4 2 5 10" xfId="42803" xr:uid="{C3083995-3173-4B39-A76E-D713C68803CC}"/>
    <cellStyle name="Normal 2 3 4 2 5 2" xfId="7384" xr:uid="{EE837DC2-B49B-4C6A-AECA-A5BAEB4BF786}"/>
    <cellStyle name="Normal 2 3 4 2 5 2 2" xfId="7385" xr:uid="{9379263A-9B58-4CC6-9A15-4E47DAF92428}"/>
    <cellStyle name="Normal 2 3 4 2 5 2 2 2" xfId="9098" xr:uid="{0943F1E3-6438-4C04-B9B9-FFA2D8DF3447}"/>
    <cellStyle name="Normal 2 3 4 2 5 2 2 2 2" xfId="12520" xr:uid="{6C3B3B49-FD1C-4557-AA18-5DD8348D8140}"/>
    <cellStyle name="Normal 2 3 4 2 5 2 2 2 2 2" xfId="26210" xr:uid="{7169F029-A287-48EA-9CF3-52596B280865}"/>
    <cellStyle name="Normal 2 3 4 2 5 2 2 2 2 2 2" xfId="39902" xr:uid="{5744B9B7-2244-4DE0-8A86-2D0D8C5ABDE5}"/>
    <cellStyle name="Normal 2 3 4 2 5 2 2 2 2 2 3" xfId="54785" xr:uid="{2DC8F2E8-A6DB-486F-A16C-79160A6C7BD5}"/>
    <cellStyle name="Normal 2 3 4 2 5 2 2 2 2 3" xfId="19366" xr:uid="{4CE44DF8-0581-4DCD-A349-1C6CA1E25458}"/>
    <cellStyle name="Normal 2 3 4 2 5 2 2 2 2 4" xfId="33056" xr:uid="{40B3A5F8-A8BB-46F1-9615-073B5878167C}"/>
    <cellStyle name="Normal 2 3 4 2 5 2 2 2 2 5" xfId="47939" xr:uid="{55011376-5B25-434E-AD57-B6D4B5697185}"/>
    <cellStyle name="Normal 2 3 4 2 5 2 2 2 3" xfId="22788" xr:uid="{411B57CF-5A03-4325-940E-1B3991D26F64}"/>
    <cellStyle name="Normal 2 3 4 2 5 2 2 2 3 2" xfId="36480" xr:uid="{6BB0F4DD-C2B8-472E-9203-B0E8A1640770}"/>
    <cellStyle name="Normal 2 3 4 2 5 2 2 2 3 3" xfId="51363" xr:uid="{AA29DEE3-8C3D-461E-9389-66FC8F161476}"/>
    <cellStyle name="Normal 2 3 4 2 5 2 2 2 4" xfId="15944" xr:uid="{B6880D82-265E-446C-A799-C1F33DA9EBCE}"/>
    <cellStyle name="Normal 2 3 4 2 5 2 2 2 5" xfId="29634" xr:uid="{C0A2369C-8ABA-4F58-911B-5E7C9ECA721E}"/>
    <cellStyle name="Normal 2 3 4 2 5 2 2 2 6" xfId="44517" xr:uid="{0CB59F6A-29CD-402D-942D-D56221002CAA}"/>
    <cellStyle name="Normal 2 3 4 2 5 2 2 3" xfId="10808" xr:uid="{B3950D0F-4BC9-4C09-8AFC-81A2F048B5FB}"/>
    <cellStyle name="Normal 2 3 4 2 5 2 2 3 2" xfId="24498" xr:uid="{45A93F18-399B-4B2D-BC8A-0EC2E6A07A81}"/>
    <cellStyle name="Normal 2 3 4 2 5 2 2 3 2 2" xfId="38190" xr:uid="{46D40C9D-7959-489F-86AD-BAB95954E7B1}"/>
    <cellStyle name="Normal 2 3 4 2 5 2 2 3 2 3" xfId="53073" xr:uid="{822D2267-0D79-4663-AA0F-8D1E36501BA2}"/>
    <cellStyle name="Normal 2 3 4 2 5 2 2 3 3" xfId="17654" xr:uid="{DEC1B141-93FA-4947-8EE2-D0C02AB618A8}"/>
    <cellStyle name="Normal 2 3 4 2 5 2 2 3 4" xfId="31344" xr:uid="{0FECE505-EDC4-45E8-B2F6-5EBDA6EE522D}"/>
    <cellStyle name="Normal 2 3 4 2 5 2 2 3 5" xfId="46227" xr:uid="{55746A0F-996E-47D0-BA21-7B5E032E5AF3}"/>
    <cellStyle name="Normal 2 3 4 2 5 2 2 4" xfId="21076" xr:uid="{679E516A-F2D9-4981-8B52-83F3CAEFD78F}"/>
    <cellStyle name="Normal 2 3 4 2 5 2 2 4 2" xfId="34768" xr:uid="{2A548697-C2BD-4431-9BE8-64BDA5C2C72A}"/>
    <cellStyle name="Normal 2 3 4 2 5 2 2 4 3" xfId="49651" xr:uid="{CE947E5B-661D-452A-BF55-161C496578D3}"/>
    <cellStyle name="Normal 2 3 4 2 5 2 2 5" xfId="14232" xr:uid="{133C71E8-4A49-4B22-A981-467E6AA9D11B}"/>
    <cellStyle name="Normal 2 3 4 2 5 2 2 6" xfId="27922" xr:uid="{E00EA169-65F5-4F89-B696-1F17515E84C8}"/>
    <cellStyle name="Normal 2 3 4 2 5 2 2 7" xfId="42805" xr:uid="{E86A5D0B-4F53-469B-83D0-CE13922C8DD0}"/>
    <cellStyle name="Normal 2 3 4 2 5 2 3" xfId="9097" xr:uid="{BCC88FF8-0DF6-4F69-AE33-4E794084337A}"/>
    <cellStyle name="Normal 2 3 4 2 5 2 3 2" xfId="12519" xr:uid="{2175C15F-8F26-4B04-B53F-02975AF66773}"/>
    <cellStyle name="Normal 2 3 4 2 5 2 3 2 2" xfId="26209" xr:uid="{4A47BC04-BD22-4CF8-A796-E3152D8D6FE0}"/>
    <cellStyle name="Normal 2 3 4 2 5 2 3 2 2 2" xfId="39901" xr:uid="{D72398DC-1480-4CA0-A7D4-5F1B7BE23841}"/>
    <cellStyle name="Normal 2 3 4 2 5 2 3 2 2 3" xfId="54784" xr:uid="{06F3D78E-1802-4878-9875-F33FED947124}"/>
    <cellStyle name="Normal 2 3 4 2 5 2 3 2 3" xfId="19365" xr:uid="{5B3E9C9F-5FF7-441D-9D52-FD959803D798}"/>
    <cellStyle name="Normal 2 3 4 2 5 2 3 2 4" xfId="33055" xr:uid="{3073A3A6-D285-4E80-871F-492B39068135}"/>
    <cellStyle name="Normal 2 3 4 2 5 2 3 2 5" xfId="47938" xr:uid="{57D54B09-2019-4AA9-B0CD-6930F6D15AAE}"/>
    <cellStyle name="Normal 2 3 4 2 5 2 3 3" xfId="22787" xr:uid="{535AD68A-9290-4808-A5ED-F64E0E7BC7C1}"/>
    <cellStyle name="Normal 2 3 4 2 5 2 3 3 2" xfId="36479" xr:uid="{CA662FF3-06DA-4CA4-BD6F-7F35049FAD45}"/>
    <cellStyle name="Normal 2 3 4 2 5 2 3 3 3" xfId="51362" xr:uid="{4827E7E8-A1E5-443F-B425-F156A17E05B1}"/>
    <cellStyle name="Normal 2 3 4 2 5 2 3 4" xfId="15943" xr:uid="{EA10D2A7-55F4-45C7-8CB3-F68A26705FFB}"/>
    <cellStyle name="Normal 2 3 4 2 5 2 3 5" xfId="29633" xr:uid="{57165E8E-5EED-4A7F-B63C-DA767AB36101}"/>
    <cellStyle name="Normal 2 3 4 2 5 2 3 6" xfId="44516" xr:uid="{1EACAFA6-2F43-4A8B-A445-92002D7BBAB7}"/>
    <cellStyle name="Normal 2 3 4 2 5 2 4" xfId="10807" xr:uid="{E65713CE-DD36-48A0-B4FB-0A191DC84E97}"/>
    <cellStyle name="Normal 2 3 4 2 5 2 4 2" xfId="24497" xr:uid="{47EF57F9-7A1B-4F05-AFD7-88380251D604}"/>
    <cellStyle name="Normal 2 3 4 2 5 2 4 2 2" xfId="38189" xr:uid="{45D2BB49-5143-44F3-8458-B3D513201530}"/>
    <cellStyle name="Normal 2 3 4 2 5 2 4 2 3" xfId="53072" xr:uid="{91D0F0E0-8525-42BE-AEA6-5D751E094912}"/>
    <cellStyle name="Normal 2 3 4 2 5 2 4 3" xfId="17653" xr:uid="{5D27A0F5-4DFB-4AC4-9D59-7CE4BD190C20}"/>
    <cellStyle name="Normal 2 3 4 2 5 2 4 4" xfId="31343" xr:uid="{B60EEBF4-A428-4388-92AF-32CFBD45012A}"/>
    <cellStyle name="Normal 2 3 4 2 5 2 4 5" xfId="46226" xr:uid="{99B75122-413D-4252-90FC-5AA59E1A6E64}"/>
    <cellStyle name="Normal 2 3 4 2 5 2 5" xfId="21075" xr:uid="{96375668-E393-461A-8D3E-C59D478FCE60}"/>
    <cellStyle name="Normal 2 3 4 2 5 2 5 2" xfId="34767" xr:uid="{B379750C-8789-4776-A741-B75E9A16332E}"/>
    <cellStyle name="Normal 2 3 4 2 5 2 5 3" xfId="49650" xr:uid="{D72EEFD5-C7DD-4960-81FC-A198D703BD94}"/>
    <cellStyle name="Normal 2 3 4 2 5 2 6" xfId="14231" xr:uid="{030C8980-E4C3-4B89-A611-C3DC748588CB}"/>
    <cellStyle name="Normal 2 3 4 2 5 2 7" xfId="27921" xr:uid="{7E52D2B0-E8B4-4F00-AE3D-2FA80D30F6B3}"/>
    <cellStyle name="Normal 2 3 4 2 5 2 8" xfId="42804" xr:uid="{A3769F47-45B9-40F0-B428-39476A53E3D9}"/>
    <cellStyle name="Normal 2 3 4 2 5 3" xfId="7386" xr:uid="{742E1572-F604-4B5D-BFF4-26AB3357183F}"/>
    <cellStyle name="Normal 2 3 4 2 5 3 2" xfId="9099" xr:uid="{33101F51-550A-41E9-80F8-DB3C6FF381FC}"/>
    <cellStyle name="Normal 2 3 4 2 5 3 2 2" xfId="12521" xr:uid="{85F1FC67-E83D-428C-8057-A13A2F1D046C}"/>
    <cellStyle name="Normal 2 3 4 2 5 3 2 2 2" xfId="26211" xr:uid="{57A5AB0D-7AFE-41AD-AFC2-D04B1EE6B00A}"/>
    <cellStyle name="Normal 2 3 4 2 5 3 2 2 2 2" xfId="39903" xr:uid="{A085715F-1BEB-483F-8BB3-CA6B9D62B280}"/>
    <cellStyle name="Normal 2 3 4 2 5 3 2 2 2 3" xfId="54786" xr:uid="{66324FC4-8BE1-46A6-BEAD-91A0306F61E4}"/>
    <cellStyle name="Normal 2 3 4 2 5 3 2 2 3" xfId="19367" xr:uid="{5706BEF7-0FD3-4F6C-8502-3D2AA50BB603}"/>
    <cellStyle name="Normal 2 3 4 2 5 3 2 2 4" xfId="33057" xr:uid="{FFD4512F-96AB-4310-9BD8-A18100869984}"/>
    <cellStyle name="Normal 2 3 4 2 5 3 2 2 5" xfId="47940" xr:uid="{23B016CA-7DFA-4DD9-AC41-0BD7513A2445}"/>
    <cellStyle name="Normal 2 3 4 2 5 3 2 3" xfId="22789" xr:uid="{57E6222F-CDD1-4486-9C1F-DF2E52294FFB}"/>
    <cellStyle name="Normal 2 3 4 2 5 3 2 3 2" xfId="36481" xr:uid="{72638CC0-6DC3-471F-844C-A263450DA2E4}"/>
    <cellStyle name="Normal 2 3 4 2 5 3 2 3 3" xfId="51364" xr:uid="{3B2160C8-893D-467B-9961-D443F71C7A2B}"/>
    <cellStyle name="Normal 2 3 4 2 5 3 2 4" xfId="15945" xr:uid="{4A0C684D-8807-4353-AD51-5D545ED8B1AA}"/>
    <cellStyle name="Normal 2 3 4 2 5 3 2 5" xfId="29635" xr:uid="{1F21C421-D008-4424-B650-7EEB3676ADE4}"/>
    <cellStyle name="Normal 2 3 4 2 5 3 2 6" xfId="44518" xr:uid="{D86019E5-B2DB-4ED0-9E60-7FBC057B5789}"/>
    <cellStyle name="Normal 2 3 4 2 5 3 3" xfId="10809" xr:uid="{86D3320D-A38A-41B3-9A00-CC5696933B83}"/>
    <cellStyle name="Normal 2 3 4 2 5 3 3 2" xfId="24499" xr:uid="{54C72C36-40AD-4A54-9EBB-3E601A56130A}"/>
    <cellStyle name="Normal 2 3 4 2 5 3 3 2 2" xfId="38191" xr:uid="{58AE5BA8-A6F8-4B0F-91F5-1ACC8C273D8C}"/>
    <cellStyle name="Normal 2 3 4 2 5 3 3 2 3" xfId="53074" xr:uid="{05D8832F-0DAB-4F05-A261-0E34D412F378}"/>
    <cellStyle name="Normal 2 3 4 2 5 3 3 3" xfId="17655" xr:uid="{62A865A7-BA62-48FD-BE56-DC0D27C287C7}"/>
    <cellStyle name="Normal 2 3 4 2 5 3 3 4" xfId="31345" xr:uid="{1A2AAA33-55F6-46C4-80E6-C9E56609358F}"/>
    <cellStyle name="Normal 2 3 4 2 5 3 3 5" xfId="46228" xr:uid="{7E4BF53B-72C9-4DEE-83B6-5EF9878EB4FB}"/>
    <cellStyle name="Normal 2 3 4 2 5 3 4" xfId="21077" xr:uid="{57C4A9A7-382E-48A3-82A7-3D41546C0F20}"/>
    <cellStyle name="Normal 2 3 4 2 5 3 4 2" xfId="34769" xr:uid="{D3E94186-198A-4098-B8F6-ADF8A25ED4E5}"/>
    <cellStyle name="Normal 2 3 4 2 5 3 4 3" xfId="49652" xr:uid="{925C87CD-C066-492D-B08B-CDF86495C205}"/>
    <cellStyle name="Normal 2 3 4 2 5 3 5" xfId="14233" xr:uid="{B3D941C9-8AEC-460A-AFB8-733AB1EDB243}"/>
    <cellStyle name="Normal 2 3 4 2 5 3 6" xfId="27923" xr:uid="{9F78946F-58F3-4792-B57E-FAD344860BDF}"/>
    <cellStyle name="Normal 2 3 4 2 5 3 7" xfId="42806" xr:uid="{D07E0D05-0515-46E2-8F74-0A6475614BAF}"/>
    <cellStyle name="Normal 2 3 4 2 5 4" xfId="7387" xr:uid="{56DFE574-5474-4E91-A563-E86C1FDC120A}"/>
    <cellStyle name="Normal 2 3 4 2 5 4 2" xfId="9100" xr:uid="{95F2328C-8695-4359-91D6-FE9D94B6A98D}"/>
    <cellStyle name="Normal 2 3 4 2 5 4 2 2" xfId="12522" xr:uid="{8EDBDE86-9552-4DFF-A0AD-3A5A215A2E4E}"/>
    <cellStyle name="Normal 2 3 4 2 5 4 2 2 2" xfId="26212" xr:uid="{269250D8-4CC6-4801-B4A5-E92533AA390C}"/>
    <cellStyle name="Normal 2 3 4 2 5 4 2 2 2 2" xfId="39904" xr:uid="{2596629B-ECD2-4767-871B-EA7D46086085}"/>
    <cellStyle name="Normal 2 3 4 2 5 4 2 2 2 3" xfId="54787" xr:uid="{9A2D7068-35AE-4B3F-9D9E-95670F25CC13}"/>
    <cellStyle name="Normal 2 3 4 2 5 4 2 2 3" xfId="19368" xr:uid="{CDA91B9A-F30D-467C-B79F-C29AFE3725BE}"/>
    <cellStyle name="Normal 2 3 4 2 5 4 2 2 4" xfId="33058" xr:uid="{B08A4B5D-1A2D-46B6-AB8B-5F0FB1BE8058}"/>
    <cellStyle name="Normal 2 3 4 2 5 4 2 2 5" xfId="47941" xr:uid="{772126BA-1941-4A2F-84BF-9FF6B9815A7D}"/>
    <cellStyle name="Normal 2 3 4 2 5 4 2 3" xfId="22790" xr:uid="{4B78F3E3-6711-493F-8ABB-228B9927F41D}"/>
    <cellStyle name="Normal 2 3 4 2 5 4 2 3 2" xfId="36482" xr:uid="{5EEE2A80-DC36-4F5F-BDF2-4B91A2459B53}"/>
    <cellStyle name="Normal 2 3 4 2 5 4 2 3 3" xfId="51365" xr:uid="{1E60B065-0239-4A7C-AA07-8F886BC30F8E}"/>
    <cellStyle name="Normal 2 3 4 2 5 4 2 4" xfId="15946" xr:uid="{79EFADBB-4187-47DF-A677-D0443A993AAB}"/>
    <cellStyle name="Normal 2 3 4 2 5 4 2 5" xfId="29636" xr:uid="{7883BBD1-FA70-4F70-9C48-CE8B566E0F85}"/>
    <cellStyle name="Normal 2 3 4 2 5 4 2 6" xfId="44519" xr:uid="{93A8CA5A-3977-44B6-9582-E77AD0F3B2E5}"/>
    <cellStyle name="Normal 2 3 4 2 5 4 3" xfId="10810" xr:uid="{751581C6-C15E-4C31-A95A-0E96BE7BB908}"/>
    <cellStyle name="Normal 2 3 4 2 5 4 3 2" xfId="24500" xr:uid="{1C69B625-018C-4787-9384-8B233D6631A4}"/>
    <cellStyle name="Normal 2 3 4 2 5 4 3 2 2" xfId="38192" xr:uid="{294E13A3-C833-41C4-9434-5D15C1E0FE1B}"/>
    <cellStyle name="Normal 2 3 4 2 5 4 3 2 3" xfId="53075" xr:uid="{FC765045-75EF-4BC5-98D7-D99CFAD4B916}"/>
    <cellStyle name="Normal 2 3 4 2 5 4 3 3" xfId="17656" xr:uid="{46E9214E-EA0D-4582-BE3E-38A567E3899A}"/>
    <cellStyle name="Normal 2 3 4 2 5 4 3 4" xfId="31346" xr:uid="{B6A94EA0-F0CA-4D0E-A89E-844CA8666615}"/>
    <cellStyle name="Normal 2 3 4 2 5 4 3 5" xfId="46229" xr:uid="{5582AD3A-38A5-4064-AFC8-DC36C2AE5A27}"/>
    <cellStyle name="Normal 2 3 4 2 5 4 4" xfId="21078" xr:uid="{35DB8CD1-A602-47A7-9820-85CB97DDD0EE}"/>
    <cellStyle name="Normal 2 3 4 2 5 4 4 2" xfId="34770" xr:uid="{E9F8ADDA-BB39-43C4-BB14-4E985B597A7A}"/>
    <cellStyle name="Normal 2 3 4 2 5 4 4 3" xfId="49653" xr:uid="{0913A948-AC5B-4BC3-A1A7-C6AE433F4E26}"/>
    <cellStyle name="Normal 2 3 4 2 5 4 5" xfId="14234" xr:uid="{92F40D3B-90F5-47D3-97BB-525967B6774C}"/>
    <cellStyle name="Normal 2 3 4 2 5 4 6" xfId="27924" xr:uid="{93DADCBC-4793-4287-9316-BAB5D0827495}"/>
    <cellStyle name="Normal 2 3 4 2 5 4 7" xfId="42807" xr:uid="{4B764670-1297-4DE6-A484-D4EB66E26A8C}"/>
    <cellStyle name="Normal 2 3 4 2 5 5" xfId="9096" xr:uid="{5A722AF6-436C-4B4B-BEB3-5F9B599B8FBC}"/>
    <cellStyle name="Normal 2 3 4 2 5 5 2" xfId="12518" xr:uid="{0C6210B7-0508-463D-95F9-F2EB8426D98E}"/>
    <cellStyle name="Normal 2 3 4 2 5 5 2 2" xfId="26208" xr:uid="{B72BF374-2DB7-4B14-A471-ED7C171C44C5}"/>
    <cellStyle name="Normal 2 3 4 2 5 5 2 2 2" xfId="39900" xr:uid="{D5888DE9-79D9-4777-8876-8479D0DC7DA8}"/>
    <cellStyle name="Normal 2 3 4 2 5 5 2 2 3" xfId="54783" xr:uid="{C917B159-D39C-4B51-9098-528786B8DC35}"/>
    <cellStyle name="Normal 2 3 4 2 5 5 2 3" xfId="19364" xr:uid="{31B6FC64-9CDE-445A-81AE-1866CF19E4EA}"/>
    <cellStyle name="Normal 2 3 4 2 5 5 2 4" xfId="33054" xr:uid="{628491BC-3903-47B1-9F33-A8DA38967C97}"/>
    <cellStyle name="Normal 2 3 4 2 5 5 2 5" xfId="47937" xr:uid="{28183B0A-B16A-44E5-B8ED-C567E98DA3C7}"/>
    <cellStyle name="Normal 2 3 4 2 5 5 3" xfId="22786" xr:uid="{0739DB54-F18A-42DC-80D7-A8B18BA07CBA}"/>
    <cellStyle name="Normal 2 3 4 2 5 5 3 2" xfId="36478" xr:uid="{BC588277-6479-4C3F-A083-5E88C4D6A57E}"/>
    <cellStyle name="Normal 2 3 4 2 5 5 3 3" xfId="51361" xr:uid="{B5F93EF4-48D0-442A-8663-EC86362A1B2F}"/>
    <cellStyle name="Normal 2 3 4 2 5 5 4" xfId="15942" xr:uid="{01F22C32-42B9-41A1-B7CA-4F5C89EFF0B1}"/>
    <cellStyle name="Normal 2 3 4 2 5 5 5" xfId="29632" xr:uid="{3D5BB53F-7DF1-4540-AF17-85B4160FE5BA}"/>
    <cellStyle name="Normal 2 3 4 2 5 5 6" xfId="44515" xr:uid="{6A27BF44-2611-4011-B044-50F080E7D05B}"/>
    <cellStyle name="Normal 2 3 4 2 5 6" xfId="10806" xr:uid="{CF42EC92-4752-4E77-86FA-5EF724058A18}"/>
    <cellStyle name="Normal 2 3 4 2 5 6 2" xfId="24496" xr:uid="{347A77EB-9A91-4A85-92C3-114BC5AAC441}"/>
    <cellStyle name="Normal 2 3 4 2 5 6 2 2" xfId="38188" xr:uid="{640C540D-58AD-451F-8F34-83B515E0C73C}"/>
    <cellStyle name="Normal 2 3 4 2 5 6 2 3" xfId="53071" xr:uid="{EC5AE19E-139B-490A-88CE-32D877BC1849}"/>
    <cellStyle name="Normal 2 3 4 2 5 6 3" xfId="17652" xr:uid="{836CAF8E-E786-4729-9D92-7474602FAE2A}"/>
    <cellStyle name="Normal 2 3 4 2 5 6 4" xfId="31342" xr:uid="{E91B434D-60AC-4A8F-A355-FE714AA78B83}"/>
    <cellStyle name="Normal 2 3 4 2 5 6 5" xfId="46225" xr:uid="{7DDCD0A8-7131-4064-B9A3-3F723FA83A07}"/>
    <cellStyle name="Normal 2 3 4 2 5 7" xfId="21074" xr:uid="{72710765-B5B5-4BE6-9919-799328FE2538}"/>
    <cellStyle name="Normal 2 3 4 2 5 7 2" xfId="34766" xr:uid="{EA33D525-EEB5-4F55-BE5E-A788376C2844}"/>
    <cellStyle name="Normal 2 3 4 2 5 7 3" xfId="49649" xr:uid="{2CC977CE-188D-48DA-A634-A510E8D8D95F}"/>
    <cellStyle name="Normal 2 3 4 2 5 8" xfId="14230" xr:uid="{4C2D190E-8824-4903-814B-C84AC3A6E2DD}"/>
    <cellStyle name="Normal 2 3 4 2 5 9" xfId="27920" xr:uid="{A64F0A39-5279-405A-86B0-3B362FD7F03B}"/>
    <cellStyle name="Normal 2 3 4 2 6" xfId="7388" xr:uid="{8E221EBD-04AB-47BA-9A2D-6A5E9028DF5C}"/>
    <cellStyle name="Normal 2 3 4 2 6 10" xfId="42808" xr:uid="{1A4005B6-1563-4197-812E-0C7601F54014}"/>
    <cellStyle name="Normal 2 3 4 2 6 2" xfId="7389" xr:uid="{88DCC560-E5EC-4BA8-814F-7914D86824B7}"/>
    <cellStyle name="Normal 2 3 4 2 6 2 2" xfId="7390" xr:uid="{072E7E42-03C5-46DE-8B89-49999ED99C28}"/>
    <cellStyle name="Normal 2 3 4 2 6 2 2 2" xfId="9103" xr:uid="{75C05A4A-6934-40B7-AB7F-2BEA23874FD6}"/>
    <cellStyle name="Normal 2 3 4 2 6 2 2 2 2" xfId="12525" xr:uid="{4B454DA9-0EC0-4C12-89ED-68326950F8B9}"/>
    <cellStyle name="Normal 2 3 4 2 6 2 2 2 2 2" xfId="26215" xr:uid="{640FB538-62D0-4266-AB48-B05F562222FE}"/>
    <cellStyle name="Normal 2 3 4 2 6 2 2 2 2 2 2" xfId="39907" xr:uid="{1E0A264F-5E74-489F-BD9C-1DE32616A6F8}"/>
    <cellStyle name="Normal 2 3 4 2 6 2 2 2 2 2 3" xfId="54790" xr:uid="{5CAD0005-CEC5-40D6-A29B-701F666B016E}"/>
    <cellStyle name="Normal 2 3 4 2 6 2 2 2 2 3" xfId="19371" xr:uid="{5EE492DE-9C87-4E6B-B7F3-9C0F6C3E0297}"/>
    <cellStyle name="Normal 2 3 4 2 6 2 2 2 2 4" xfId="33061" xr:uid="{999B4621-84D0-421B-BE90-2ED43CC1384A}"/>
    <cellStyle name="Normal 2 3 4 2 6 2 2 2 2 5" xfId="47944" xr:uid="{B079336A-5286-4D14-A01F-47E43051AA04}"/>
    <cellStyle name="Normal 2 3 4 2 6 2 2 2 3" xfId="22793" xr:uid="{1330483C-01F9-4874-97E2-2CC8C1D32C7E}"/>
    <cellStyle name="Normal 2 3 4 2 6 2 2 2 3 2" xfId="36485" xr:uid="{2C9BF83B-D3B4-4E66-B1E4-A7C9CE3644A3}"/>
    <cellStyle name="Normal 2 3 4 2 6 2 2 2 3 3" xfId="51368" xr:uid="{D5DDD8AD-7813-4463-9E33-790776D3862C}"/>
    <cellStyle name="Normal 2 3 4 2 6 2 2 2 4" xfId="15949" xr:uid="{4AC98877-FF3D-4A97-9127-B82F873A6293}"/>
    <cellStyle name="Normal 2 3 4 2 6 2 2 2 5" xfId="29639" xr:uid="{467B2919-77EE-4DE2-AEA1-BE2282D67AE3}"/>
    <cellStyle name="Normal 2 3 4 2 6 2 2 2 6" xfId="44522" xr:uid="{4F54F42F-A06C-454C-A1A5-531034CB071D}"/>
    <cellStyle name="Normal 2 3 4 2 6 2 2 3" xfId="10813" xr:uid="{3C9CFA99-239E-48CF-B23E-9514DE3DBD05}"/>
    <cellStyle name="Normal 2 3 4 2 6 2 2 3 2" xfId="24503" xr:uid="{EEB96265-483A-4755-8BBC-C899C1F71C84}"/>
    <cellStyle name="Normal 2 3 4 2 6 2 2 3 2 2" xfId="38195" xr:uid="{1A469734-95DB-49CB-BC90-96369E0710B4}"/>
    <cellStyle name="Normal 2 3 4 2 6 2 2 3 2 3" xfId="53078" xr:uid="{F20C63BA-4301-45AA-8DB7-D1E5CF7F34E5}"/>
    <cellStyle name="Normal 2 3 4 2 6 2 2 3 3" xfId="17659" xr:uid="{5776119E-1309-466C-89AB-7E6BBF36EDFD}"/>
    <cellStyle name="Normal 2 3 4 2 6 2 2 3 4" xfId="31349" xr:uid="{71875CBD-6EAD-41D7-8875-668F64FCEA5D}"/>
    <cellStyle name="Normal 2 3 4 2 6 2 2 3 5" xfId="46232" xr:uid="{0D8A49CE-63DB-4F56-A2CF-CF1E57AE5BD9}"/>
    <cellStyle name="Normal 2 3 4 2 6 2 2 4" xfId="21081" xr:uid="{89C6C58A-A727-41DE-9773-69B4BAE860DB}"/>
    <cellStyle name="Normal 2 3 4 2 6 2 2 4 2" xfId="34773" xr:uid="{30796866-00D1-4CD6-BE3D-49B2E04FDBC7}"/>
    <cellStyle name="Normal 2 3 4 2 6 2 2 4 3" xfId="49656" xr:uid="{0C6A3A96-387F-4265-863F-89FF6277DA8B}"/>
    <cellStyle name="Normal 2 3 4 2 6 2 2 5" xfId="14237" xr:uid="{EB06B81E-5914-46F8-BACF-CC635B55F6EF}"/>
    <cellStyle name="Normal 2 3 4 2 6 2 2 6" xfId="27927" xr:uid="{0119258A-69D1-4595-A3FB-5E26B137269F}"/>
    <cellStyle name="Normal 2 3 4 2 6 2 2 7" xfId="42810" xr:uid="{20FE26F1-5F68-4A90-8343-7FB9BE74DA9F}"/>
    <cellStyle name="Normal 2 3 4 2 6 2 3" xfId="9102" xr:uid="{65F0092C-CF57-4CB4-9FD3-DBF0057C33CF}"/>
    <cellStyle name="Normal 2 3 4 2 6 2 3 2" xfId="12524" xr:uid="{A585FEAB-4CA6-4A66-9AAC-925CAC49F2E1}"/>
    <cellStyle name="Normal 2 3 4 2 6 2 3 2 2" xfId="26214" xr:uid="{238F59FC-E217-4244-8289-883DE3E9C2EF}"/>
    <cellStyle name="Normal 2 3 4 2 6 2 3 2 2 2" xfId="39906" xr:uid="{E01F64D7-D128-4894-B26E-993BEDF8C747}"/>
    <cellStyle name="Normal 2 3 4 2 6 2 3 2 2 3" xfId="54789" xr:uid="{7BE87365-A97A-40D1-9F3D-1C1E9EFC9CBE}"/>
    <cellStyle name="Normal 2 3 4 2 6 2 3 2 3" xfId="19370" xr:uid="{B87D1803-6FA5-42EB-BEFE-0BAB0F63EDB9}"/>
    <cellStyle name="Normal 2 3 4 2 6 2 3 2 4" xfId="33060" xr:uid="{D213E865-502F-4418-A43B-F1D7BDD6032F}"/>
    <cellStyle name="Normal 2 3 4 2 6 2 3 2 5" xfId="47943" xr:uid="{BE4F6A92-7C43-40AE-A264-C89B1F12F510}"/>
    <cellStyle name="Normal 2 3 4 2 6 2 3 3" xfId="22792" xr:uid="{C241A706-C75C-486C-BE49-C8015E6533A9}"/>
    <cellStyle name="Normal 2 3 4 2 6 2 3 3 2" xfId="36484" xr:uid="{9A1B051B-C460-4C17-91E3-C4B2EEDC36EE}"/>
    <cellStyle name="Normal 2 3 4 2 6 2 3 3 3" xfId="51367" xr:uid="{BF8013E9-BDE7-443E-A8DA-CE00860D815E}"/>
    <cellStyle name="Normal 2 3 4 2 6 2 3 4" xfId="15948" xr:uid="{AC6264BA-5E2D-4D2B-9EC8-D9032BBC3719}"/>
    <cellStyle name="Normal 2 3 4 2 6 2 3 5" xfId="29638" xr:uid="{866DA07D-F171-4240-8C48-53CD707E12A7}"/>
    <cellStyle name="Normal 2 3 4 2 6 2 3 6" xfId="44521" xr:uid="{ABB8E95E-F730-4AB6-9B8E-81680E0FE883}"/>
    <cellStyle name="Normal 2 3 4 2 6 2 4" xfId="10812" xr:uid="{850388AB-C10A-4963-851A-CB1A71F06822}"/>
    <cellStyle name="Normal 2 3 4 2 6 2 4 2" xfId="24502" xr:uid="{86C2A35D-D09F-48BD-B945-371955173944}"/>
    <cellStyle name="Normal 2 3 4 2 6 2 4 2 2" xfId="38194" xr:uid="{E34592D1-B0FF-419B-AEEB-6D6384A069CB}"/>
    <cellStyle name="Normal 2 3 4 2 6 2 4 2 3" xfId="53077" xr:uid="{007142FB-CEFA-4025-B335-35EC9DA5D00F}"/>
    <cellStyle name="Normal 2 3 4 2 6 2 4 3" xfId="17658" xr:uid="{1C7B70E5-A232-4C1C-A4A2-2897F87B7627}"/>
    <cellStyle name="Normal 2 3 4 2 6 2 4 4" xfId="31348" xr:uid="{CDED7A0E-D97B-4068-AA5F-8810055DDACF}"/>
    <cellStyle name="Normal 2 3 4 2 6 2 4 5" xfId="46231" xr:uid="{0AEF9360-8D42-473E-9BDE-3E92D82CBBBF}"/>
    <cellStyle name="Normal 2 3 4 2 6 2 5" xfId="21080" xr:uid="{0C80E04B-0A4E-4A3C-BB80-8F34E4D092F2}"/>
    <cellStyle name="Normal 2 3 4 2 6 2 5 2" xfId="34772" xr:uid="{59B5DF5F-82F9-4F0E-AAA8-8CAE930DC4DE}"/>
    <cellStyle name="Normal 2 3 4 2 6 2 5 3" xfId="49655" xr:uid="{3FDA8D03-13A1-4C8D-814B-E282FA4B3BAC}"/>
    <cellStyle name="Normal 2 3 4 2 6 2 6" xfId="14236" xr:uid="{6682BE46-A400-4585-B2C5-34681A7F38AA}"/>
    <cellStyle name="Normal 2 3 4 2 6 2 7" xfId="27926" xr:uid="{9D52A4A3-12FA-4164-A2BC-956243DB6550}"/>
    <cellStyle name="Normal 2 3 4 2 6 2 8" xfId="42809" xr:uid="{065E3B0F-B90C-4148-B4E0-B2C510303FD7}"/>
    <cellStyle name="Normal 2 3 4 2 6 3" xfId="7391" xr:uid="{AEC5A754-39AD-45FD-A9C0-F109259FEB9A}"/>
    <cellStyle name="Normal 2 3 4 2 6 3 2" xfId="9104" xr:uid="{2D367D13-2DBE-4D9C-9857-549032E2F30E}"/>
    <cellStyle name="Normal 2 3 4 2 6 3 2 2" xfId="12526" xr:uid="{95236C07-CBD3-4AF6-A486-1261091C4A18}"/>
    <cellStyle name="Normal 2 3 4 2 6 3 2 2 2" xfId="26216" xr:uid="{4BC2C792-9500-4909-AFFA-FCB28EC02F76}"/>
    <cellStyle name="Normal 2 3 4 2 6 3 2 2 2 2" xfId="39908" xr:uid="{FF000563-E6CF-466B-80CD-9D0CD8242A34}"/>
    <cellStyle name="Normal 2 3 4 2 6 3 2 2 2 3" xfId="54791" xr:uid="{EFC4992C-12F1-472C-88B2-8390A59DC569}"/>
    <cellStyle name="Normal 2 3 4 2 6 3 2 2 3" xfId="19372" xr:uid="{C15C8D75-D5C8-49F9-9930-96EC8248512C}"/>
    <cellStyle name="Normal 2 3 4 2 6 3 2 2 4" xfId="33062" xr:uid="{908F1277-EBA6-4FDC-A03F-F25FA6247819}"/>
    <cellStyle name="Normal 2 3 4 2 6 3 2 2 5" xfId="47945" xr:uid="{829B9798-0A21-434D-BC90-D1F3439F1B14}"/>
    <cellStyle name="Normal 2 3 4 2 6 3 2 3" xfId="22794" xr:uid="{13760346-D834-4CC2-BCB3-D4779ECC1703}"/>
    <cellStyle name="Normal 2 3 4 2 6 3 2 3 2" xfId="36486" xr:uid="{CDF5D784-96F4-4020-872C-5399C0065CC7}"/>
    <cellStyle name="Normal 2 3 4 2 6 3 2 3 3" xfId="51369" xr:uid="{E22FB998-4998-4EA5-8241-73EBE52BF171}"/>
    <cellStyle name="Normal 2 3 4 2 6 3 2 4" xfId="15950" xr:uid="{FAB68494-35C8-467F-898D-AEBF0182F946}"/>
    <cellStyle name="Normal 2 3 4 2 6 3 2 5" xfId="29640" xr:uid="{7B7C28D8-97BF-4C34-99FE-A14760FD6CF6}"/>
    <cellStyle name="Normal 2 3 4 2 6 3 2 6" xfId="44523" xr:uid="{DB2678C4-C275-4235-9925-923CFEED6704}"/>
    <cellStyle name="Normal 2 3 4 2 6 3 3" xfId="10814" xr:uid="{6C3CE8AF-CF02-4A6F-8EC9-9EE920BB2352}"/>
    <cellStyle name="Normal 2 3 4 2 6 3 3 2" xfId="24504" xr:uid="{BEC9903A-D621-43D5-AAE6-0AB69364B19E}"/>
    <cellStyle name="Normal 2 3 4 2 6 3 3 2 2" xfId="38196" xr:uid="{0D84B107-F87F-442B-B380-356CEAD18FEC}"/>
    <cellStyle name="Normal 2 3 4 2 6 3 3 2 3" xfId="53079" xr:uid="{5BC42D2C-0B44-44FB-B745-6ADC47E93D76}"/>
    <cellStyle name="Normal 2 3 4 2 6 3 3 3" xfId="17660" xr:uid="{B2A9F3D9-C061-44F2-BDA2-F0B7E8106995}"/>
    <cellStyle name="Normal 2 3 4 2 6 3 3 4" xfId="31350" xr:uid="{6810B25A-8089-4D23-8200-5F47F849D517}"/>
    <cellStyle name="Normal 2 3 4 2 6 3 3 5" xfId="46233" xr:uid="{76ACEE28-A64F-4560-85AD-AE88E035D9A9}"/>
    <cellStyle name="Normal 2 3 4 2 6 3 4" xfId="21082" xr:uid="{C87548FA-7596-4CC2-8450-8982A59F18AB}"/>
    <cellStyle name="Normal 2 3 4 2 6 3 4 2" xfId="34774" xr:uid="{C1A106A8-2D32-4E94-82ED-F488724EE1B7}"/>
    <cellStyle name="Normal 2 3 4 2 6 3 4 3" xfId="49657" xr:uid="{BA29B1A4-4A39-42A8-A727-8C854BE68A46}"/>
    <cellStyle name="Normal 2 3 4 2 6 3 5" xfId="14238" xr:uid="{B6020A8A-7F19-4384-A54C-2E936393119A}"/>
    <cellStyle name="Normal 2 3 4 2 6 3 6" xfId="27928" xr:uid="{6DCCB56C-1F20-4017-8CB7-F050833F224A}"/>
    <cellStyle name="Normal 2 3 4 2 6 3 7" xfId="42811" xr:uid="{5577A70E-A5A9-4E1D-B206-D13AF0210D9A}"/>
    <cellStyle name="Normal 2 3 4 2 6 4" xfId="7392" xr:uid="{4751083E-8D3A-4E1B-B306-2667960D593B}"/>
    <cellStyle name="Normal 2 3 4 2 6 4 2" xfId="9105" xr:uid="{D1872219-1D00-4A9B-80B6-B6EAAD8A8042}"/>
    <cellStyle name="Normal 2 3 4 2 6 4 2 2" xfId="12527" xr:uid="{84F10373-31A6-4638-B296-B825BB36F5DD}"/>
    <cellStyle name="Normal 2 3 4 2 6 4 2 2 2" xfId="26217" xr:uid="{53E93029-717A-463D-83E4-212AB165268E}"/>
    <cellStyle name="Normal 2 3 4 2 6 4 2 2 2 2" xfId="39909" xr:uid="{E5C47C71-DCAC-4DDA-9192-56ADCE5788EE}"/>
    <cellStyle name="Normal 2 3 4 2 6 4 2 2 2 3" xfId="54792" xr:uid="{D7673FBD-4474-435B-8FCF-860A9D65203B}"/>
    <cellStyle name="Normal 2 3 4 2 6 4 2 2 3" xfId="19373" xr:uid="{4B820647-1AEB-44D7-A84B-57B4299663F8}"/>
    <cellStyle name="Normal 2 3 4 2 6 4 2 2 4" xfId="33063" xr:uid="{B46A6300-F83D-4BE4-A1FD-F4B2993F5F46}"/>
    <cellStyle name="Normal 2 3 4 2 6 4 2 2 5" xfId="47946" xr:uid="{E2D4E9AD-48BD-492F-9934-07207A95DABE}"/>
    <cellStyle name="Normal 2 3 4 2 6 4 2 3" xfId="22795" xr:uid="{B66ECBCA-ACBD-4010-B0F2-6FA352CB228F}"/>
    <cellStyle name="Normal 2 3 4 2 6 4 2 3 2" xfId="36487" xr:uid="{876B2667-4060-4755-BB14-0E19EF260278}"/>
    <cellStyle name="Normal 2 3 4 2 6 4 2 3 3" xfId="51370" xr:uid="{2B3AA067-56DA-4CF1-8DFB-CD5601542F9F}"/>
    <cellStyle name="Normal 2 3 4 2 6 4 2 4" xfId="15951" xr:uid="{A298E3A7-95D2-44BE-B644-3FD6ED308FB5}"/>
    <cellStyle name="Normal 2 3 4 2 6 4 2 5" xfId="29641" xr:uid="{3A5DB272-9FE1-48DA-98A4-0526ACD09339}"/>
    <cellStyle name="Normal 2 3 4 2 6 4 2 6" xfId="44524" xr:uid="{EB1941AC-15F2-4999-ACA4-89C540AADDE7}"/>
    <cellStyle name="Normal 2 3 4 2 6 4 3" xfId="10815" xr:uid="{E8735465-7EF4-40ED-88D9-2795B76B4CAF}"/>
    <cellStyle name="Normal 2 3 4 2 6 4 3 2" xfId="24505" xr:uid="{8224FA0A-C746-469D-AAED-FA8F96CADE45}"/>
    <cellStyle name="Normal 2 3 4 2 6 4 3 2 2" xfId="38197" xr:uid="{DF3DBBD8-FDFD-4299-8038-E5778907AA0F}"/>
    <cellStyle name="Normal 2 3 4 2 6 4 3 2 3" xfId="53080" xr:uid="{D61EC4C4-68B0-4504-A22B-EE5BBF5E3C42}"/>
    <cellStyle name="Normal 2 3 4 2 6 4 3 3" xfId="17661" xr:uid="{C014A4F3-E85C-4DDD-867D-2DE25ADD9356}"/>
    <cellStyle name="Normal 2 3 4 2 6 4 3 4" xfId="31351" xr:uid="{14F5DAA1-9F6F-434B-ADE2-FDFE308BD5D5}"/>
    <cellStyle name="Normal 2 3 4 2 6 4 3 5" xfId="46234" xr:uid="{64A9CE12-EA38-4C44-A774-03D59BE4900B}"/>
    <cellStyle name="Normal 2 3 4 2 6 4 4" xfId="21083" xr:uid="{56CF6E36-38E4-484E-B911-DBAA476B61AB}"/>
    <cellStyle name="Normal 2 3 4 2 6 4 4 2" xfId="34775" xr:uid="{92E6E566-92ED-4EF3-9937-58ED4C6EA611}"/>
    <cellStyle name="Normal 2 3 4 2 6 4 4 3" xfId="49658" xr:uid="{75A41455-3C2E-4756-9614-8DE26E1F6FC2}"/>
    <cellStyle name="Normal 2 3 4 2 6 4 5" xfId="14239" xr:uid="{7B45ECC0-8962-48DA-90EE-E39DADAA09B5}"/>
    <cellStyle name="Normal 2 3 4 2 6 4 6" xfId="27929" xr:uid="{13554BE3-7A7D-4EC2-8106-9715EF8E722D}"/>
    <cellStyle name="Normal 2 3 4 2 6 4 7" xfId="42812" xr:uid="{2D977200-1FDD-4EC7-BD72-3E453EA5078F}"/>
    <cellStyle name="Normal 2 3 4 2 6 5" xfId="9101" xr:uid="{5CDEA91C-86B1-499B-B892-31400E67B306}"/>
    <cellStyle name="Normal 2 3 4 2 6 5 2" xfId="12523" xr:uid="{F4FF4635-4AC0-4AF0-948E-FF3D1A1D30C8}"/>
    <cellStyle name="Normal 2 3 4 2 6 5 2 2" xfId="26213" xr:uid="{605B4CEC-3E86-4107-B5D3-838BCF11FE91}"/>
    <cellStyle name="Normal 2 3 4 2 6 5 2 2 2" xfId="39905" xr:uid="{25D96A70-4C16-4F62-8D8A-3E53B00F179E}"/>
    <cellStyle name="Normal 2 3 4 2 6 5 2 2 3" xfId="54788" xr:uid="{955EECB9-F796-4330-AFE6-9BC4BEC6D7D4}"/>
    <cellStyle name="Normal 2 3 4 2 6 5 2 3" xfId="19369" xr:uid="{4D64C808-FB43-4268-878C-8A6C79C45500}"/>
    <cellStyle name="Normal 2 3 4 2 6 5 2 4" xfId="33059" xr:uid="{2156ACBF-3287-4007-852A-9A06F67FE84F}"/>
    <cellStyle name="Normal 2 3 4 2 6 5 2 5" xfId="47942" xr:uid="{34D362CD-75A3-4DEA-BD6E-5C1A64E7D880}"/>
    <cellStyle name="Normal 2 3 4 2 6 5 3" xfId="22791" xr:uid="{4A935E7E-8BCF-4744-B174-1C336E878EBD}"/>
    <cellStyle name="Normal 2 3 4 2 6 5 3 2" xfId="36483" xr:uid="{9BD0E911-CD78-48F9-AEE1-CA59847C23EC}"/>
    <cellStyle name="Normal 2 3 4 2 6 5 3 3" xfId="51366" xr:uid="{EF9FAC09-A8E8-4CE3-B9B2-6A2511C4C6D2}"/>
    <cellStyle name="Normal 2 3 4 2 6 5 4" xfId="15947" xr:uid="{6FA87BD6-FDDF-4FD7-8CE9-17AB4FA33C75}"/>
    <cellStyle name="Normal 2 3 4 2 6 5 5" xfId="29637" xr:uid="{8371AA64-14BB-4227-80E1-8890EF328668}"/>
    <cellStyle name="Normal 2 3 4 2 6 5 6" xfId="44520" xr:uid="{613E1491-A343-40C8-A19F-69801A4E3DD7}"/>
    <cellStyle name="Normal 2 3 4 2 6 6" xfId="10811" xr:uid="{1ABC1F80-4AE0-4BAE-9F41-5B132B6F5598}"/>
    <cellStyle name="Normal 2 3 4 2 6 6 2" xfId="24501" xr:uid="{5EDA2D5D-BB16-4F64-88FC-AD81F08D5905}"/>
    <cellStyle name="Normal 2 3 4 2 6 6 2 2" xfId="38193" xr:uid="{F5F9E32B-033F-4E96-A622-7A306ADB73FD}"/>
    <cellStyle name="Normal 2 3 4 2 6 6 2 3" xfId="53076" xr:uid="{D010CAB9-8307-4143-86EB-01CF3D32BD44}"/>
    <cellStyle name="Normal 2 3 4 2 6 6 3" xfId="17657" xr:uid="{39B3B2E4-5A22-482E-8B41-DC1AB2F20026}"/>
    <cellStyle name="Normal 2 3 4 2 6 6 4" xfId="31347" xr:uid="{8B2089DD-22D2-4A97-9293-9C8E6106994E}"/>
    <cellStyle name="Normal 2 3 4 2 6 6 5" xfId="46230" xr:uid="{FD20FE50-D369-48F4-B4FF-73C7127FEEAA}"/>
    <cellStyle name="Normal 2 3 4 2 6 7" xfId="21079" xr:uid="{6E93082B-A87B-4ACC-88E9-6CBC78C587D8}"/>
    <cellStyle name="Normal 2 3 4 2 6 7 2" xfId="34771" xr:uid="{24707E39-4D7C-4807-99A3-1AC81ABD2D96}"/>
    <cellStyle name="Normal 2 3 4 2 6 7 3" xfId="49654" xr:uid="{2D8C6708-26A2-4D32-90E6-68AB8E3F0E9C}"/>
    <cellStyle name="Normal 2 3 4 2 6 8" xfId="14235" xr:uid="{E6EF545C-A0E4-4816-A106-AE449EA46DEF}"/>
    <cellStyle name="Normal 2 3 4 2 6 9" xfId="27925" xr:uid="{380FAF2C-59D7-4E46-B375-7EA232EDBE40}"/>
    <cellStyle name="Normal 2 3 4 2 7" xfId="7393" xr:uid="{C109F818-D2B7-4869-8439-FAC4748D6685}"/>
    <cellStyle name="Normal 2 3 4 2 7 2" xfId="7394" xr:uid="{C5FD1768-85D3-45EE-BF55-FF60CE5BA4A4}"/>
    <cellStyle name="Normal 2 3 4 2 7 2 2" xfId="9107" xr:uid="{6F72F508-8F1C-4B75-A6B0-517AE946F575}"/>
    <cellStyle name="Normal 2 3 4 2 7 2 2 2" xfId="12529" xr:uid="{FE7DF190-4979-4040-8551-1646796F422A}"/>
    <cellStyle name="Normal 2 3 4 2 7 2 2 2 2" xfId="26219" xr:uid="{F3B73DA2-208F-4FAD-9BB9-14183DBA9F78}"/>
    <cellStyle name="Normal 2 3 4 2 7 2 2 2 2 2" xfId="39911" xr:uid="{00CC765A-0867-491B-9533-AAEAC6B0AA0C}"/>
    <cellStyle name="Normal 2 3 4 2 7 2 2 2 2 3" xfId="54794" xr:uid="{D4F2B995-91BE-4704-B197-2DFF7960AF7D}"/>
    <cellStyle name="Normal 2 3 4 2 7 2 2 2 3" xfId="19375" xr:uid="{6FF532F0-EE55-4EB9-A0A5-64E08F5D7798}"/>
    <cellStyle name="Normal 2 3 4 2 7 2 2 2 4" xfId="33065" xr:uid="{11568764-77EA-40D6-BD23-EC0497705C1D}"/>
    <cellStyle name="Normal 2 3 4 2 7 2 2 2 5" xfId="47948" xr:uid="{450075EC-8B97-4A20-B31B-1EB8EB37B3D5}"/>
    <cellStyle name="Normal 2 3 4 2 7 2 2 3" xfId="22797" xr:uid="{CBEDAB0F-E0C4-4803-A38F-E33C7450E121}"/>
    <cellStyle name="Normal 2 3 4 2 7 2 2 3 2" xfId="36489" xr:uid="{0F1980FE-6B8A-4E61-9AFD-A690C776E66B}"/>
    <cellStyle name="Normal 2 3 4 2 7 2 2 3 3" xfId="51372" xr:uid="{06A6AE7D-EBF5-466F-B25D-BC0955E3E034}"/>
    <cellStyle name="Normal 2 3 4 2 7 2 2 4" xfId="15953" xr:uid="{F145715E-77FF-4A51-A21F-7F5D6C35093A}"/>
    <cellStyle name="Normal 2 3 4 2 7 2 2 5" xfId="29643" xr:uid="{813146B4-4A3F-4DA1-859A-C944F2DB99F3}"/>
    <cellStyle name="Normal 2 3 4 2 7 2 2 6" xfId="44526" xr:uid="{D3EC0F0E-7F26-4231-A1BF-2E66DB531CF6}"/>
    <cellStyle name="Normal 2 3 4 2 7 2 3" xfId="10817" xr:uid="{3EE5AB11-B3AF-481F-902F-B3F98F6EB99B}"/>
    <cellStyle name="Normal 2 3 4 2 7 2 3 2" xfId="24507" xr:uid="{6CED6999-1D5A-463C-982E-73BCE73A9D29}"/>
    <cellStyle name="Normal 2 3 4 2 7 2 3 2 2" xfId="38199" xr:uid="{1A7C7DD9-E740-4E24-9D7C-50541B6035BD}"/>
    <cellStyle name="Normal 2 3 4 2 7 2 3 2 3" xfId="53082" xr:uid="{90B5E3B1-D749-4967-9E99-80997A397A33}"/>
    <cellStyle name="Normal 2 3 4 2 7 2 3 3" xfId="17663" xr:uid="{4E5DB7CE-403C-4231-A315-363A84929183}"/>
    <cellStyle name="Normal 2 3 4 2 7 2 3 4" xfId="31353" xr:uid="{5BF9FEB0-6EE2-44FE-8970-C9E2F3E74CB1}"/>
    <cellStyle name="Normal 2 3 4 2 7 2 3 5" xfId="46236" xr:uid="{D484B034-D85D-4C0A-8757-46B0765C3D63}"/>
    <cellStyle name="Normal 2 3 4 2 7 2 4" xfId="21085" xr:uid="{7EEB7E9B-71DE-4AE7-95B3-7237B1454FE7}"/>
    <cellStyle name="Normal 2 3 4 2 7 2 4 2" xfId="34777" xr:uid="{343DD35B-D0A0-4429-96AB-5F81A967D8DA}"/>
    <cellStyle name="Normal 2 3 4 2 7 2 4 3" xfId="49660" xr:uid="{2F5C2340-D327-4003-B0DD-1EFF9FA13437}"/>
    <cellStyle name="Normal 2 3 4 2 7 2 5" xfId="14241" xr:uid="{661EC53D-50E4-405D-B045-746433BD1CD9}"/>
    <cellStyle name="Normal 2 3 4 2 7 2 6" xfId="27931" xr:uid="{CA6286F5-7FCA-42DD-B1AD-E01291F19B23}"/>
    <cellStyle name="Normal 2 3 4 2 7 2 7" xfId="42814" xr:uid="{C4FD0611-CD36-449C-9C1C-CF1F6791B294}"/>
    <cellStyle name="Normal 2 3 4 2 7 3" xfId="9106" xr:uid="{DE60A7C3-320E-412C-AD7F-ECB3FE1E308A}"/>
    <cellStyle name="Normal 2 3 4 2 7 3 2" xfId="12528" xr:uid="{1861D55A-8598-4C27-8C9C-5A60D4933E22}"/>
    <cellStyle name="Normal 2 3 4 2 7 3 2 2" xfId="26218" xr:uid="{00387CE9-AA2C-4803-B91E-96A1B44C4314}"/>
    <cellStyle name="Normal 2 3 4 2 7 3 2 2 2" xfId="39910" xr:uid="{6AE35CF1-091F-43CF-98C6-548CA487487A}"/>
    <cellStyle name="Normal 2 3 4 2 7 3 2 2 3" xfId="54793" xr:uid="{4D6826C2-8E84-4928-BC60-6304F40D5900}"/>
    <cellStyle name="Normal 2 3 4 2 7 3 2 3" xfId="19374" xr:uid="{4D637754-5A44-42AB-95E3-6FD3F718CD97}"/>
    <cellStyle name="Normal 2 3 4 2 7 3 2 4" xfId="33064" xr:uid="{C33FBAC6-D852-4A46-BB85-4A49AA171E60}"/>
    <cellStyle name="Normal 2 3 4 2 7 3 2 5" xfId="47947" xr:uid="{D640B5A0-A58B-4C8D-9EB5-6C53B99F08B3}"/>
    <cellStyle name="Normal 2 3 4 2 7 3 3" xfId="22796" xr:uid="{5C673E82-4B44-4A9A-AE93-75F4E9779C53}"/>
    <cellStyle name="Normal 2 3 4 2 7 3 3 2" xfId="36488" xr:uid="{DB7EE117-B830-4676-8512-D8A01FA37942}"/>
    <cellStyle name="Normal 2 3 4 2 7 3 3 3" xfId="51371" xr:uid="{4BC28426-34D2-41C9-83D1-D191A0C48052}"/>
    <cellStyle name="Normal 2 3 4 2 7 3 4" xfId="15952" xr:uid="{A799845F-2EF1-4CCF-A0A1-A684AA3CF029}"/>
    <cellStyle name="Normal 2 3 4 2 7 3 5" xfId="29642" xr:uid="{8FE7DB10-A03E-4490-BCC0-3D9D7BF6BBD7}"/>
    <cellStyle name="Normal 2 3 4 2 7 3 6" xfId="44525" xr:uid="{EF5A1EE7-08F8-4820-8754-76A802B4A349}"/>
    <cellStyle name="Normal 2 3 4 2 7 4" xfId="10816" xr:uid="{AB052834-06EF-4C51-9198-4CA493109FF7}"/>
    <cellStyle name="Normal 2 3 4 2 7 4 2" xfId="24506" xr:uid="{DCE81679-95BA-48F9-B212-5B40E9A6C35A}"/>
    <cellStyle name="Normal 2 3 4 2 7 4 2 2" xfId="38198" xr:uid="{9FC4907E-F9FC-4B11-9CCD-89DCFFB9986B}"/>
    <cellStyle name="Normal 2 3 4 2 7 4 2 3" xfId="53081" xr:uid="{10056B02-4269-433A-A2CB-636F146380AF}"/>
    <cellStyle name="Normal 2 3 4 2 7 4 3" xfId="17662" xr:uid="{A299AF43-26DD-4B49-9C5D-A52757AAF2CC}"/>
    <cellStyle name="Normal 2 3 4 2 7 4 4" xfId="31352" xr:uid="{508AF3FE-220C-4022-A88B-28210D582676}"/>
    <cellStyle name="Normal 2 3 4 2 7 4 5" xfId="46235" xr:uid="{C88064F6-A615-4CEB-B4AB-B2F7E6C39DFB}"/>
    <cellStyle name="Normal 2 3 4 2 7 5" xfId="21084" xr:uid="{8D8D3AC1-9B42-4592-8F0B-79F45CDBE172}"/>
    <cellStyle name="Normal 2 3 4 2 7 5 2" xfId="34776" xr:uid="{F5AAB63B-D39B-4299-B597-0E5BF8E7D8E8}"/>
    <cellStyle name="Normal 2 3 4 2 7 5 3" xfId="49659" xr:uid="{3989632A-F060-4D30-8E99-88D68D317093}"/>
    <cellStyle name="Normal 2 3 4 2 7 6" xfId="14240" xr:uid="{47893194-E26B-4D3F-BAC1-9FC9FB576E33}"/>
    <cellStyle name="Normal 2 3 4 2 7 7" xfId="27930" xr:uid="{4F294796-B566-46DE-A78A-BA8C3E39A876}"/>
    <cellStyle name="Normal 2 3 4 2 7 8" xfId="42813" xr:uid="{DEEC16C3-E288-4542-A5DA-6DFCA31A2E9D}"/>
    <cellStyle name="Normal 2 3 4 2 8" xfId="7395" xr:uid="{E7CA1816-B610-45B4-8F5F-75519894CF84}"/>
    <cellStyle name="Normal 2 3 4 2 8 2" xfId="9108" xr:uid="{F1A11243-6345-4D24-A031-A515D58590B3}"/>
    <cellStyle name="Normal 2 3 4 2 8 2 2" xfId="12530" xr:uid="{77F25911-653B-4A92-9952-30A626EBBAC2}"/>
    <cellStyle name="Normal 2 3 4 2 8 2 2 2" xfId="26220" xr:uid="{BF3D48E0-8D4C-42BA-B1CD-686B3F92C00A}"/>
    <cellStyle name="Normal 2 3 4 2 8 2 2 2 2" xfId="39912" xr:uid="{6A9365A3-2819-43B6-B734-BC05134ECF49}"/>
    <cellStyle name="Normal 2 3 4 2 8 2 2 2 3" xfId="54795" xr:uid="{FB95CDD7-27F1-4903-9672-6BF6B72316D0}"/>
    <cellStyle name="Normal 2 3 4 2 8 2 2 3" xfId="19376" xr:uid="{C5EEA294-6C7E-4443-8062-E7BD3D136AAD}"/>
    <cellStyle name="Normal 2 3 4 2 8 2 2 4" xfId="33066" xr:uid="{4ECD7817-A0CF-454E-AAAE-580E5FCBCB89}"/>
    <cellStyle name="Normal 2 3 4 2 8 2 2 5" xfId="47949" xr:uid="{85ADC2F0-6D18-488B-9090-0D94A8C8983A}"/>
    <cellStyle name="Normal 2 3 4 2 8 2 3" xfId="22798" xr:uid="{B8704CC8-C0DC-4335-B844-66A1B113FFE6}"/>
    <cellStyle name="Normal 2 3 4 2 8 2 3 2" xfId="36490" xr:uid="{48C29174-0B79-4A75-8F66-FD0068D59660}"/>
    <cellStyle name="Normal 2 3 4 2 8 2 3 3" xfId="51373" xr:uid="{CDAAF55F-CE3B-4999-B52D-BA452BC15559}"/>
    <cellStyle name="Normal 2 3 4 2 8 2 4" xfId="15954" xr:uid="{A4C76D89-9992-435F-AE18-721228A8B998}"/>
    <cellStyle name="Normal 2 3 4 2 8 2 5" xfId="29644" xr:uid="{F544A4F4-A82B-4B00-A6F9-F671732D0154}"/>
    <cellStyle name="Normal 2 3 4 2 8 2 6" xfId="44527" xr:uid="{2C5D70B4-A286-4193-A1E7-F6094F157021}"/>
    <cellStyle name="Normal 2 3 4 2 8 3" xfId="10818" xr:uid="{168EC70B-65B0-4C00-A674-9653A1E559D2}"/>
    <cellStyle name="Normal 2 3 4 2 8 3 2" xfId="24508" xr:uid="{D74D8397-22A1-404A-8A8B-5C9319062F70}"/>
    <cellStyle name="Normal 2 3 4 2 8 3 2 2" xfId="38200" xr:uid="{44FC30FB-45E6-491A-B090-0DDF975E60D9}"/>
    <cellStyle name="Normal 2 3 4 2 8 3 2 3" xfId="53083" xr:uid="{6EFE1157-5EE3-402F-9D69-B244F6A81228}"/>
    <cellStyle name="Normal 2 3 4 2 8 3 3" xfId="17664" xr:uid="{E1ECDC71-EF22-48BF-8D3C-13992DF125E1}"/>
    <cellStyle name="Normal 2 3 4 2 8 3 4" xfId="31354" xr:uid="{E8AAD963-4213-4C74-99E3-A56EC421DEDC}"/>
    <cellStyle name="Normal 2 3 4 2 8 3 5" xfId="46237" xr:uid="{FC63884B-3669-41ED-8289-AAAF65C3F6A8}"/>
    <cellStyle name="Normal 2 3 4 2 8 4" xfId="21086" xr:uid="{358E0B31-ED63-468D-9BEA-F582FE783599}"/>
    <cellStyle name="Normal 2 3 4 2 8 4 2" xfId="34778" xr:uid="{DEA8A84B-D0F1-4008-85C2-BB6D4A68F26B}"/>
    <cellStyle name="Normal 2 3 4 2 8 4 3" xfId="49661" xr:uid="{92277252-ADE6-41A7-98FA-4D41EC2B7169}"/>
    <cellStyle name="Normal 2 3 4 2 8 5" xfId="14242" xr:uid="{757977CC-5BE0-471C-8B7F-27664711C33F}"/>
    <cellStyle name="Normal 2 3 4 2 8 6" xfId="27932" xr:uid="{7FE0629D-91D3-4A7B-BC49-CF18ADEBBE57}"/>
    <cellStyle name="Normal 2 3 4 2 8 7" xfId="42815" xr:uid="{32CAD123-046D-4D2B-B3F5-59C455AAAF4B}"/>
    <cellStyle name="Normal 2 3 4 2 9" xfId="7396" xr:uid="{DB1E125E-97CD-4AE4-81C4-4C22DF41431F}"/>
    <cellStyle name="Normal 2 3 4 2 9 2" xfId="9109" xr:uid="{3C313F80-7B98-479B-BDB1-7D25377D8AF0}"/>
    <cellStyle name="Normal 2 3 4 2 9 2 2" xfId="12531" xr:uid="{6E94134C-B621-47DD-8F08-3BAC544E96B5}"/>
    <cellStyle name="Normal 2 3 4 2 9 2 2 2" xfId="26221" xr:uid="{BEC46E7D-4A06-4FC3-BCAB-D82C97DAF56F}"/>
    <cellStyle name="Normal 2 3 4 2 9 2 2 2 2" xfId="39913" xr:uid="{4126AA98-0A20-4C22-97D5-AF1BCDF09ACD}"/>
    <cellStyle name="Normal 2 3 4 2 9 2 2 2 3" xfId="54796" xr:uid="{CE6108BF-89E6-478A-9679-E47692C3B26A}"/>
    <cellStyle name="Normal 2 3 4 2 9 2 2 3" xfId="19377" xr:uid="{A872CE64-3790-41F1-8E07-9C1150093712}"/>
    <cellStyle name="Normal 2 3 4 2 9 2 2 4" xfId="33067" xr:uid="{2541EFA0-886B-4323-ABCA-D44F29831302}"/>
    <cellStyle name="Normal 2 3 4 2 9 2 2 5" xfId="47950" xr:uid="{E5FACD66-4161-48D5-B793-5279892A227B}"/>
    <cellStyle name="Normal 2 3 4 2 9 2 3" xfId="22799" xr:uid="{B25ECE22-72FD-43F7-AB99-CE574F9ED44C}"/>
    <cellStyle name="Normal 2 3 4 2 9 2 3 2" xfId="36491" xr:uid="{9EACE3C9-DF2D-479C-9EE5-856C7048739B}"/>
    <cellStyle name="Normal 2 3 4 2 9 2 3 3" xfId="51374" xr:uid="{984BF171-D99D-4A1D-AEE4-8EACF0D419CB}"/>
    <cellStyle name="Normal 2 3 4 2 9 2 4" xfId="15955" xr:uid="{0175AD57-A27B-42AD-A49C-057CBF1C83F0}"/>
    <cellStyle name="Normal 2 3 4 2 9 2 5" xfId="29645" xr:uid="{23A9CC93-967E-436B-BF70-ED5667EAC4CC}"/>
    <cellStyle name="Normal 2 3 4 2 9 2 6" xfId="44528" xr:uid="{F44F4EDA-F222-444D-B3BC-AFA3828957D8}"/>
    <cellStyle name="Normal 2 3 4 2 9 3" xfId="10819" xr:uid="{14EB895B-D13B-417F-B7BA-A16C9B015107}"/>
    <cellStyle name="Normal 2 3 4 2 9 3 2" xfId="24509" xr:uid="{2C8E08BB-88E4-4EB6-8D15-C62A7FC3B06B}"/>
    <cellStyle name="Normal 2 3 4 2 9 3 2 2" xfId="38201" xr:uid="{8725DAE4-9F99-44C1-82B5-686A80D34AB0}"/>
    <cellStyle name="Normal 2 3 4 2 9 3 2 3" xfId="53084" xr:uid="{FA061723-AD61-4EDF-96CA-43CC64758908}"/>
    <cellStyle name="Normal 2 3 4 2 9 3 3" xfId="17665" xr:uid="{16096CEB-744E-480A-B2D8-18B24BD5CCAE}"/>
    <cellStyle name="Normal 2 3 4 2 9 3 4" xfId="31355" xr:uid="{C0699CEC-EF3E-4D35-BA9D-E31292F283C4}"/>
    <cellStyle name="Normal 2 3 4 2 9 3 5" xfId="46238" xr:uid="{3EE1ACB0-C763-4F2A-8606-2AB73427C942}"/>
    <cellStyle name="Normal 2 3 4 2 9 4" xfId="21087" xr:uid="{EAD89F11-D9E7-4C37-B1EF-13D60656C1DB}"/>
    <cellStyle name="Normal 2 3 4 2 9 4 2" xfId="34779" xr:uid="{7C5E73AD-AA5A-4336-B987-20488692D480}"/>
    <cellStyle name="Normal 2 3 4 2 9 4 3" xfId="49662" xr:uid="{6A421308-47F2-4CA9-99E5-10F60CE65F36}"/>
    <cellStyle name="Normal 2 3 4 2 9 5" xfId="14243" xr:uid="{2D9FDD90-B9EC-47CB-852A-8465990713BC}"/>
    <cellStyle name="Normal 2 3 4 2 9 6" xfId="27933" xr:uid="{D0E89AE7-2265-4CE6-A326-17ED8B58C874}"/>
    <cellStyle name="Normal 2 3 4 2 9 7" xfId="42816" xr:uid="{9BB7EE51-DBC8-47CD-AA70-C8B6804EB0FB}"/>
    <cellStyle name="Normal 2 3 4 20" xfId="4678" xr:uid="{CF44AB17-9406-4B95-9FB8-1B5563376E5F}"/>
    <cellStyle name="Normal 2 3 4 3" xfId="7397" xr:uid="{732136EF-5467-46AE-8877-886FBBFDF00E}"/>
    <cellStyle name="Normal 2 3 4 3 10" xfId="21088" xr:uid="{48017F3B-61F3-465A-A6E7-8FC18ED7E35F}"/>
    <cellStyle name="Normal 2 3 4 3 10 2" xfId="34780" xr:uid="{1F189E06-3650-4EF6-B6A4-5860D5DCEF2B}"/>
    <cellStyle name="Normal 2 3 4 3 10 3" xfId="49663" xr:uid="{06C1E30F-63B9-40D1-9B38-DF81E7C0F957}"/>
    <cellStyle name="Normal 2 3 4 3 11" xfId="14244" xr:uid="{EF0F956B-043C-4AA5-AB80-0B2F328921BB}"/>
    <cellStyle name="Normal 2 3 4 3 12" xfId="27934" xr:uid="{7296AC72-2555-41D4-9B96-E0AC8E1DFC0B}"/>
    <cellStyle name="Normal 2 3 4 3 13" xfId="42817" xr:uid="{4791568C-73BE-4AF9-9DB5-AD49F5D1C68D}"/>
    <cellStyle name="Normal 2 3 4 3 2" xfId="7398" xr:uid="{77B3CFDE-74DE-4930-A98C-28938711ED32}"/>
    <cellStyle name="Normal 2 3 4 3 2 10" xfId="14245" xr:uid="{DD3452B2-B57B-4E71-92F6-B4A4EF689723}"/>
    <cellStyle name="Normal 2 3 4 3 2 11" xfId="27935" xr:uid="{49D339F3-D87C-46A7-8692-63E4A3DFA571}"/>
    <cellStyle name="Normal 2 3 4 3 2 12" xfId="42818" xr:uid="{66AEB840-043A-4864-B0C6-C7905600394D}"/>
    <cellStyle name="Normal 2 3 4 3 2 2" xfId="7399" xr:uid="{144AA8BE-F3F4-419E-848A-8D85FC1E05E3}"/>
    <cellStyle name="Normal 2 3 4 3 2 2 10" xfId="42819" xr:uid="{F228A08C-A885-4C1B-B46F-08AD3B775C5A}"/>
    <cellStyle name="Normal 2 3 4 3 2 2 2" xfId="7400" xr:uid="{C07D20FA-A3DB-4974-BC56-016D5C9BAF98}"/>
    <cellStyle name="Normal 2 3 4 3 2 2 2 2" xfId="7401" xr:uid="{4B479D00-508C-4D0C-88DF-CA69B6AE0D36}"/>
    <cellStyle name="Normal 2 3 4 3 2 2 2 2 2" xfId="9114" xr:uid="{DD5D8DCB-E7A4-4319-B5DF-28F68EDBC42B}"/>
    <cellStyle name="Normal 2 3 4 3 2 2 2 2 2 2" xfId="12536" xr:uid="{215CAEEF-F00F-4D90-9FA7-1787BCCB0AD6}"/>
    <cellStyle name="Normal 2 3 4 3 2 2 2 2 2 2 2" xfId="26226" xr:uid="{8E655435-4BFE-4C64-9E4F-4B87F0A22FE1}"/>
    <cellStyle name="Normal 2 3 4 3 2 2 2 2 2 2 2 2" xfId="39918" xr:uid="{A121E67F-460D-4EC2-8FAE-FC43D0869B1F}"/>
    <cellStyle name="Normal 2 3 4 3 2 2 2 2 2 2 2 3" xfId="54801" xr:uid="{301F944D-95BA-4C18-B4D5-21CD099B2CBF}"/>
    <cellStyle name="Normal 2 3 4 3 2 2 2 2 2 2 3" xfId="19382" xr:uid="{AA011464-1209-4993-8DE9-7E7741BF5119}"/>
    <cellStyle name="Normal 2 3 4 3 2 2 2 2 2 2 4" xfId="33072" xr:uid="{7247B84F-7577-413F-A21B-6D77EBB3D8E0}"/>
    <cellStyle name="Normal 2 3 4 3 2 2 2 2 2 2 5" xfId="47955" xr:uid="{109A699D-B583-4FED-954F-62B21BE00269}"/>
    <cellStyle name="Normal 2 3 4 3 2 2 2 2 2 3" xfId="22804" xr:uid="{9AE667F0-F736-4E81-A573-F6AFC19A41C8}"/>
    <cellStyle name="Normal 2 3 4 3 2 2 2 2 2 3 2" xfId="36496" xr:uid="{91581396-C2C5-4FCB-B922-C296111EB2A8}"/>
    <cellStyle name="Normal 2 3 4 3 2 2 2 2 2 3 3" xfId="51379" xr:uid="{2393CCAE-5213-4C4C-97C2-EFC1FB2057FC}"/>
    <cellStyle name="Normal 2 3 4 3 2 2 2 2 2 4" xfId="15960" xr:uid="{264209C8-8AA5-4377-B36E-FCE3496CDE67}"/>
    <cellStyle name="Normal 2 3 4 3 2 2 2 2 2 5" xfId="29650" xr:uid="{EBDACC70-8410-4943-8DBA-458E77B6D0A4}"/>
    <cellStyle name="Normal 2 3 4 3 2 2 2 2 2 6" xfId="44533" xr:uid="{4B484242-07E3-4A3C-A6F4-9A7609F54E83}"/>
    <cellStyle name="Normal 2 3 4 3 2 2 2 2 3" xfId="10824" xr:uid="{2DDCB371-8240-4315-9253-331BC2C237B7}"/>
    <cellStyle name="Normal 2 3 4 3 2 2 2 2 3 2" xfId="24514" xr:uid="{3EB33161-F796-47CA-B835-2E0709DD5778}"/>
    <cellStyle name="Normal 2 3 4 3 2 2 2 2 3 2 2" xfId="38206" xr:uid="{72FB0B7D-2C05-4965-BF1B-155C750A9621}"/>
    <cellStyle name="Normal 2 3 4 3 2 2 2 2 3 2 3" xfId="53089" xr:uid="{64EC3872-6B7E-4E53-98EF-884FC468F1A7}"/>
    <cellStyle name="Normal 2 3 4 3 2 2 2 2 3 3" xfId="17670" xr:uid="{CC065A32-7249-49F6-B23E-9A965B674A4E}"/>
    <cellStyle name="Normal 2 3 4 3 2 2 2 2 3 4" xfId="31360" xr:uid="{B1D001C9-D3CE-412C-8C11-1B2493CE73EA}"/>
    <cellStyle name="Normal 2 3 4 3 2 2 2 2 3 5" xfId="46243" xr:uid="{BE29C318-B037-4148-B4C8-FD8A779C0DFB}"/>
    <cellStyle name="Normal 2 3 4 3 2 2 2 2 4" xfId="21092" xr:uid="{49DDB969-B373-4BD4-9A6E-60B7F6280F30}"/>
    <cellStyle name="Normal 2 3 4 3 2 2 2 2 4 2" xfId="34784" xr:uid="{F98AAC80-9216-4B11-B2EC-42350636B1F0}"/>
    <cellStyle name="Normal 2 3 4 3 2 2 2 2 4 3" xfId="49667" xr:uid="{697EAB67-801B-46EC-A63C-3C003BEFDA52}"/>
    <cellStyle name="Normal 2 3 4 3 2 2 2 2 5" xfId="14248" xr:uid="{69256C4F-D5E8-46E1-B362-274A85750B94}"/>
    <cellStyle name="Normal 2 3 4 3 2 2 2 2 6" xfId="27938" xr:uid="{CC8A679A-46DD-4C52-BFE6-B501B40A7E72}"/>
    <cellStyle name="Normal 2 3 4 3 2 2 2 2 7" xfId="42821" xr:uid="{976F45A3-F700-4147-AEEE-C796E114782E}"/>
    <cellStyle name="Normal 2 3 4 3 2 2 2 3" xfId="9113" xr:uid="{99B66011-70E3-42BB-8187-E847E6499A30}"/>
    <cellStyle name="Normal 2 3 4 3 2 2 2 3 2" xfId="12535" xr:uid="{5739E1D3-BC90-4A18-A1B5-57E44C7756FC}"/>
    <cellStyle name="Normal 2 3 4 3 2 2 2 3 2 2" xfId="26225" xr:uid="{6C3C6EE1-C8EA-4D78-ABE7-0E395A5D41A6}"/>
    <cellStyle name="Normal 2 3 4 3 2 2 2 3 2 2 2" xfId="39917" xr:uid="{28AA9C29-A0BA-4818-B49E-D6F4132BE0B2}"/>
    <cellStyle name="Normal 2 3 4 3 2 2 2 3 2 2 3" xfId="54800" xr:uid="{FEA1AAAB-20F5-495E-AEBB-1334953849CD}"/>
    <cellStyle name="Normal 2 3 4 3 2 2 2 3 2 3" xfId="19381" xr:uid="{5DA4ADBF-F275-472E-A9C8-BDF102081533}"/>
    <cellStyle name="Normal 2 3 4 3 2 2 2 3 2 4" xfId="33071" xr:uid="{BD548668-2822-4F5D-902F-54E989F76C01}"/>
    <cellStyle name="Normal 2 3 4 3 2 2 2 3 2 5" xfId="47954" xr:uid="{27DD0172-3A5A-4417-AE0C-B22AC129CA1D}"/>
    <cellStyle name="Normal 2 3 4 3 2 2 2 3 3" xfId="22803" xr:uid="{BCB8AC2F-685E-48CA-B338-B9CDB593AE98}"/>
    <cellStyle name="Normal 2 3 4 3 2 2 2 3 3 2" xfId="36495" xr:uid="{4C4B1643-432F-4FD0-A934-52E0F07FE034}"/>
    <cellStyle name="Normal 2 3 4 3 2 2 2 3 3 3" xfId="51378" xr:uid="{4A4AB704-5703-463C-A71E-379D92E3FA42}"/>
    <cellStyle name="Normal 2 3 4 3 2 2 2 3 4" xfId="15959" xr:uid="{C355574E-7B3D-48C8-9EE5-7C6CF6F3D89C}"/>
    <cellStyle name="Normal 2 3 4 3 2 2 2 3 5" xfId="29649" xr:uid="{9D07F4AB-08C7-4978-B253-85B0DAF753BD}"/>
    <cellStyle name="Normal 2 3 4 3 2 2 2 3 6" xfId="44532" xr:uid="{B239954D-779B-4E55-86C7-8498731FD192}"/>
    <cellStyle name="Normal 2 3 4 3 2 2 2 4" xfId="10823" xr:uid="{3F488E5A-D56C-49A3-A0B1-7AF2118DCA8C}"/>
    <cellStyle name="Normal 2 3 4 3 2 2 2 4 2" xfId="24513" xr:uid="{D5339D63-2AD9-4771-AB30-1D7EC4DAC152}"/>
    <cellStyle name="Normal 2 3 4 3 2 2 2 4 2 2" xfId="38205" xr:uid="{52671B13-55D6-4A70-BE94-3663C2EEA755}"/>
    <cellStyle name="Normal 2 3 4 3 2 2 2 4 2 3" xfId="53088" xr:uid="{3AF5B6FE-408F-4EFA-AA8C-6E1364E717FB}"/>
    <cellStyle name="Normal 2 3 4 3 2 2 2 4 3" xfId="17669" xr:uid="{923544F6-830D-4B38-8A06-51046925C141}"/>
    <cellStyle name="Normal 2 3 4 3 2 2 2 4 4" xfId="31359" xr:uid="{678E076E-254E-4C59-B3DB-52A155C5E146}"/>
    <cellStyle name="Normal 2 3 4 3 2 2 2 4 5" xfId="46242" xr:uid="{8B1CE4EB-5274-490D-BCA7-C5196B4C2827}"/>
    <cellStyle name="Normal 2 3 4 3 2 2 2 5" xfId="21091" xr:uid="{8C6BD33A-B838-46FD-B67F-BEA7C9C48F39}"/>
    <cellStyle name="Normal 2 3 4 3 2 2 2 5 2" xfId="34783" xr:uid="{F3638C15-8E74-43FD-B8BA-51AD850869AC}"/>
    <cellStyle name="Normal 2 3 4 3 2 2 2 5 3" xfId="49666" xr:uid="{3A09B7FF-6A45-4E98-B8A3-826E47EEBC9E}"/>
    <cellStyle name="Normal 2 3 4 3 2 2 2 6" xfId="14247" xr:uid="{792ECA69-4FA9-44A3-BBED-5C963D18162C}"/>
    <cellStyle name="Normal 2 3 4 3 2 2 2 7" xfId="27937" xr:uid="{79627FA4-0FF1-4BA5-B46F-B0B41F9CD7F9}"/>
    <cellStyle name="Normal 2 3 4 3 2 2 2 8" xfId="42820" xr:uid="{CD844202-5ED6-48E8-B030-834C9A93E300}"/>
    <cellStyle name="Normal 2 3 4 3 2 2 3" xfId="7402" xr:uid="{D04630FF-9CF8-436D-8936-23925C831EB7}"/>
    <cellStyle name="Normal 2 3 4 3 2 2 3 2" xfId="9115" xr:uid="{0F1ECA16-8B0E-45E2-B7C5-A6B7FB675538}"/>
    <cellStyle name="Normal 2 3 4 3 2 2 3 2 2" xfId="12537" xr:uid="{D164AB24-DACB-4B79-A921-515DF89286AE}"/>
    <cellStyle name="Normal 2 3 4 3 2 2 3 2 2 2" xfId="26227" xr:uid="{9A41B846-6136-490B-BAB3-41DBB4124E7D}"/>
    <cellStyle name="Normal 2 3 4 3 2 2 3 2 2 2 2" xfId="39919" xr:uid="{10BA070F-E1D7-40C4-9007-67112AE58DF3}"/>
    <cellStyle name="Normal 2 3 4 3 2 2 3 2 2 2 3" xfId="54802" xr:uid="{BF8DB90B-CA69-4FE3-9382-B18AA8310B00}"/>
    <cellStyle name="Normal 2 3 4 3 2 2 3 2 2 3" xfId="19383" xr:uid="{FFC29D5A-B792-4243-9A57-4724A2C689B4}"/>
    <cellStyle name="Normal 2 3 4 3 2 2 3 2 2 4" xfId="33073" xr:uid="{2765E3B9-1910-4932-AC15-6B51556BA001}"/>
    <cellStyle name="Normal 2 3 4 3 2 2 3 2 2 5" xfId="47956" xr:uid="{1C1547B1-8A1E-4C39-998B-0D40715233CA}"/>
    <cellStyle name="Normal 2 3 4 3 2 2 3 2 3" xfId="22805" xr:uid="{E200ABE2-A040-4DD5-9E3C-AD6956E67782}"/>
    <cellStyle name="Normal 2 3 4 3 2 2 3 2 3 2" xfId="36497" xr:uid="{7F303045-555C-45CC-BCF2-19773A439844}"/>
    <cellStyle name="Normal 2 3 4 3 2 2 3 2 3 3" xfId="51380" xr:uid="{E6BAC751-FC8B-429D-8A1E-DA2A7DEC1AF7}"/>
    <cellStyle name="Normal 2 3 4 3 2 2 3 2 4" xfId="15961" xr:uid="{B1638599-8D34-48CC-9B80-A54BDD750805}"/>
    <cellStyle name="Normal 2 3 4 3 2 2 3 2 5" xfId="29651" xr:uid="{6253FC2E-7B6A-4834-BB6B-896FCAA3789E}"/>
    <cellStyle name="Normal 2 3 4 3 2 2 3 2 6" xfId="44534" xr:uid="{0946B393-D018-445B-A8E2-1A7C2C36EB44}"/>
    <cellStyle name="Normal 2 3 4 3 2 2 3 3" xfId="10825" xr:uid="{D6DDC63B-54B5-4BCC-84E5-913759AD0C1D}"/>
    <cellStyle name="Normal 2 3 4 3 2 2 3 3 2" xfId="24515" xr:uid="{3EF7724B-A634-499C-A4A8-9F15BA7248CA}"/>
    <cellStyle name="Normal 2 3 4 3 2 2 3 3 2 2" xfId="38207" xr:uid="{E25F2EF6-06BA-4C78-B5F0-5F649DCA28E6}"/>
    <cellStyle name="Normal 2 3 4 3 2 2 3 3 2 3" xfId="53090" xr:uid="{16093CDE-C3B6-44F4-801F-D16E5B9684F1}"/>
    <cellStyle name="Normal 2 3 4 3 2 2 3 3 3" xfId="17671" xr:uid="{9D7FEAC5-A663-45C3-91F6-AAB265B578D3}"/>
    <cellStyle name="Normal 2 3 4 3 2 2 3 3 4" xfId="31361" xr:uid="{A893D289-6BC6-4BE9-849C-F6824EAD8723}"/>
    <cellStyle name="Normal 2 3 4 3 2 2 3 3 5" xfId="46244" xr:uid="{B67750F3-46A8-4B73-AA4C-0FE62B7AB466}"/>
    <cellStyle name="Normal 2 3 4 3 2 2 3 4" xfId="21093" xr:uid="{F11CC8F2-DD55-4C62-9202-22CEC9817C1A}"/>
    <cellStyle name="Normal 2 3 4 3 2 2 3 4 2" xfId="34785" xr:uid="{E09DDE85-442B-453A-B73F-61CDB26FFCEE}"/>
    <cellStyle name="Normal 2 3 4 3 2 2 3 4 3" xfId="49668" xr:uid="{64E32EE5-61A4-4804-B1B9-0CC5BF03FA75}"/>
    <cellStyle name="Normal 2 3 4 3 2 2 3 5" xfId="14249" xr:uid="{E055CD04-3954-4B55-87E4-3E64A94487D1}"/>
    <cellStyle name="Normal 2 3 4 3 2 2 3 6" xfId="27939" xr:uid="{3D4B416B-853D-430E-A951-01899F035D39}"/>
    <cellStyle name="Normal 2 3 4 3 2 2 3 7" xfId="42822" xr:uid="{E63AE493-7FBB-4600-A359-7B86CDDACBF7}"/>
    <cellStyle name="Normal 2 3 4 3 2 2 4" xfId="7403" xr:uid="{51DE9202-6F74-4D98-B8AE-814F3914E76E}"/>
    <cellStyle name="Normal 2 3 4 3 2 2 4 2" xfId="9116" xr:uid="{2731288C-662E-4A8C-8F7A-D22E126FE5DD}"/>
    <cellStyle name="Normal 2 3 4 3 2 2 4 2 2" xfId="12538" xr:uid="{4D14A617-157C-473A-AA09-CC9F68AD286C}"/>
    <cellStyle name="Normal 2 3 4 3 2 2 4 2 2 2" xfId="26228" xr:uid="{450BCEC6-D5E7-419B-9EFF-FFF3981D315C}"/>
    <cellStyle name="Normal 2 3 4 3 2 2 4 2 2 2 2" xfId="39920" xr:uid="{F975358D-0CDC-4A86-BADB-81EBFC7E6AA2}"/>
    <cellStyle name="Normal 2 3 4 3 2 2 4 2 2 2 3" xfId="54803" xr:uid="{2AC65D49-2D18-45BA-A35F-BC9DA2BE4867}"/>
    <cellStyle name="Normal 2 3 4 3 2 2 4 2 2 3" xfId="19384" xr:uid="{3BF67B3A-B42E-4818-BA29-FD0BDA5E87E9}"/>
    <cellStyle name="Normal 2 3 4 3 2 2 4 2 2 4" xfId="33074" xr:uid="{BB22C1B3-F86C-4B47-9CA9-7B390B407459}"/>
    <cellStyle name="Normal 2 3 4 3 2 2 4 2 2 5" xfId="47957" xr:uid="{DCD2E6F0-4E6F-49A4-9425-B1CB26EAE689}"/>
    <cellStyle name="Normal 2 3 4 3 2 2 4 2 3" xfId="22806" xr:uid="{05B225AA-70EE-4E85-A50D-179E363CC4EF}"/>
    <cellStyle name="Normal 2 3 4 3 2 2 4 2 3 2" xfId="36498" xr:uid="{229FBBB0-6464-4EB4-951F-837982477DCF}"/>
    <cellStyle name="Normal 2 3 4 3 2 2 4 2 3 3" xfId="51381" xr:uid="{2FD350A1-E9CE-458B-A111-E4E0FCA2834C}"/>
    <cellStyle name="Normal 2 3 4 3 2 2 4 2 4" xfId="15962" xr:uid="{1BED3623-970A-45B5-832D-6083A27910B3}"/>
    <cellStyle name="Normal 2 3 4 3 2 2 4 2 5" xfId="29652" xr:uid="{E45D5D7A-FE2E-4D66-B73F-86AA231BDFD9}"/>
    <cellStyle name="Normal 2 3 4 3 2 2 4 2 6" xfId="44535" xr:uid="{93E43074-D886-4E83-865C-3324E4C1EDA8}"/>
    <cellStyle name="Normal 2 3 4 3 2 2 4 3" xfId="10826" xr:uid="{55E66524-3601-48DC-8744-EC1F9EA84377}"/>
    <cellStyle name="Normal 2 3 4 3 2 2 4 3 2" xfId="24516" xr:uid="{0452613A-642C-4DCB-B483-72FFE9405F1B}"/>
    <cellStyle name="Normal 2 3 4 3 2 2 4 3 2 2" xfId="38208" xr:uid="{D620D507-BB55-4713-B502-3632C7AD132D}"/>
    <cellStyle name="Normal 2 3 4 3 2 2 4 3 2 3" xfId="53091" xr:uid="{D5F58780-A812-45E4-B29D-EBD3D25B3DB0}"/>
    <cellStyle name="Normal 2 3 4 3 2 2 4 3 3" xfId="17672" xr:uid="{A0D02EE0-A2E8-475E-BB82-C10DE961E978}"/>
    <cellStyle name="Normal 2 3 4 3 2 2 4 3 4" xfId="31362" xr:uid="{47C2FEA5-1CD2-4EC1-91DD-791ECB559195}"/>
    <cellStyle name="Normal 2 3 4 3 2 2 4 3 5" xfId="46245" xr:uid="{D75BAB09-C307-4557-B9F6-7CC871DA77E2}"/>
    <cellStyle name="Normal 2 3 4 3 2 2 4 4" xfId="21094" xr:uid="{2B4089A1-0CC7-4575-96FA-D359B991B72F}"/>
    <cellStyle name="Normal 2 3 4 3 2 2 4 4 2" xfId="34786" xr:uid="{FDF185E4-B76E-4346-B3C1-4405EF8B8DE1}"/>
    <cellStyle name="Normal 2 3 4 3 2 2 4 4 3" xfId="49669" xr:uid="{C2E7519F-5F82-4106-ADC2-55B3077BE6AA}"/>
    <cellStyle name="Normal 2 3 4 3 2 2 4 5" xfId="14250" xr:uid="{43996008-D01A-4DDD-9C90-968D2F91D857}"/>
    <cellStyle name="Normal 2 3 4 3 2 2 4 6" xfId="27940" xr:uid="{0AE3F0E2-C0B4-4441-8D23-1A48A10FD957}"/>
    <cellStyle name="Normal 2 3 4 3 2 2 4 7" xfId="42823" xr:uid="{81A5BB8E-8B70-4823-97B2-68668D5F1CDB}"/>
    <cellStyle name="Normal 2 3 4 3 2 2 5" xfId="9112" xr:uid="{CA2E7D3B-0233-45D6-B515-8DCC28CA08AC}"/>
    <cellStyle name="Normal 2 3 4 3 2 2 5 2" xfId="12534" xr:uid="{6735A454-A628-4E1A-850B-1D7A925EB969}"/>
    <cellStyle name="Normal 2 3 4 3 2 2 5 2 2" xfId="26224" xr:uid="{0D81A9DA-67B7-49C9-A3D3-DE80FF3695AE}"/>
    <cellStyle name="Normal 2 3 4 3 2 2 5 2 2 2" xfId="39916" xr:uid="{D386BEAA-EF5F-4E45-94D8-6A4885317349}"/>
    <cellStyle name="Normal 2 3 4 3 2 2 5 2 2 3" xfId="54799" xr:uid="{12539E33-63F5-4C1A-B95B-09CF02B8E230}"/>
    <cellStyle name="Normal 2 3 4 3 2 2 5 2 3" xfId="19380" xr:uid="{088144C1-6FF5-4AED-8D1C-328CCC28BD37}"/>
    <cellStyle name="Normal 2 3 4 3 2 2 5 2 4" xfId="33070" xr:uid="{0D9F8DE6-618C-4320-9C46-1D689C93753C}"/>
    <cellStyle name="Normal 2 3 4 3 2 2 5 2 5" xfId="47953" xr:uid="{222AA0F5-0D46-4C34-9582-BD265DE5E581}"/>
    <cellStyle name="Normal 2 3 4 3 2 2 5 3" xfId="22802" xr:uid="{32493B0F-27C8-4607-AE78-357ABD0CC39C}"/>
    <cellStyle name="Normal 2 3 4 3 2 2 5 3 2" xfId="36494" xr:uid="{79118C82-014E-4580-94C3-79C85052C483}"/>
    <cellStyle name="Normal 2 3 4 3 2 2 5 3 3" xfId="51377" xr:uid="{7DCD2A87-2930-4E6D-8C8B-FBDBA3FD26A4}"/>
    <cellStyle name="Normal 2 3 4 3 2 2 5 4" xfId="15958" xr:uid="{F54C1A75-0563-45CF-B1B3-55A1AD1A8B22}"/>
    <cellStyle name="Normal 2 3 4 3 2 2 5 5" xfId="29648" xr:uid="{C99BADC1-5B7B-4BE8-8611-91AA0B0C7954}"/>
    <cellStyle name="Normal 2 3 4 3 2 2 5 6" xfId="44531" xr:uid="{780DB730-CAAA-4277-B29B-B48B4B69F060}"/>
    <cellStyle name="Normal 2 3 4 3 2 2 6" xfId="10822" xr:uid="{1A6CEC47-4BF0-4C15-AC27-FCF537914773}"/>
    <cellStyle name="Normal 2 3 4 3 2 2 6 2" xfId="24512" xr:uid="{FA0F4DAA-98BB-4824-8F18-4E8B0AE9BB5C}"/>
    <cellStyle name="Normal 2 3 4 3 2 2 6 2 2" xfId="38204" xr:uid="{5BEFDF69-F0BC-436C-B931-963AC65DE7C9}"/>
    <cellStyle name="Normal 2 3 4 3 2 2 6 2 3" xfId="53087" xr:uid="{B6DA449B-1BF1-425D-BD48-AEF957520673}"/>
    <cellStyle name="Normal 2 3 4 3 2 2 6 3" xfId="17668" xr:uid="{1790FACC-0EDA-4CBD-91FF-B03412F4D844}"/>
    <cellStyle name="Normal 2 3 4 3 2 2 6 4" xfId="31358" xr:uid="{AB6B936D-24B8-4D5B-8545-6A469BCE7CC8}"/>
    <cellStyle name="Normal 2 3 4 3 2 2 6 5" xfId="46241" xr:uid="{967DD5C0-5676-48B2-9235-47112D42164C}"/>
    <cellStyle name="Normal 2 3 4 3 2 2 7" xfId="21090" xr:uid="{0141DF63-1C4B-442D-801B-59FD94FE131C}"/>
    <cellStyle name="Normal 2 3 4 3 2 2 7 2" xfId="34782" xr:uid="{CBC16CE3-BDDE-46C8-919B-0EFB371163F8}"/>
    <cellStyle name="Normal 2 3 4 3 2 2 7 3" xfId="49665" xr:uid="{BDE8817D-2CE5-4194-A520-7125F448CF88}"/>
    <cellStyle name="Normal 2 3 4 3 2 2 8" xfId="14246" xr:uid="{61487B02-655F-4738-8C21-552A143B6E8D}"/>
    <cellStyle name="Normal 2 3 4 3 2 2 9" xfId="27936" xr:uid="{678AAA88-23EB-49D2-915C-934E54E80BEB}"/>
    <cellStyle name="Normal 2 3 4 3 2 3" xfId="7404" xr:uid="{72C473D6-6D8F-4ACC-B1BC-AF1A5C21C2E4}"/>
    <cellStyle name="Normal 2 3 4 3 2 3 10" xfId="42824" xr:uid="{D8ABE99F-0C36-4A54-B3B0-E971BF824C3F}"/>
    <cellStyle name="Normal 2 3 4 3 2 3 2" xfId="7405" xr:uid="{31C9F919-9803-4C00-A358-5E10E72B976A}"/>
    <cellStyle name="Normal 2 3 4 3 2 3 2 2" xfId="7406" xr:uid="{E50931BC-E9A8-4202-ADCB-9771478133B9}"/>
    <cellStyle name="Normal 2 3 4 3 2 3 2 2 2" xfId="9119" xr:uid="{03C4FCB0-8431-4B69-95C2-5F790D8315F4}"/>
    <cellStyle name="Normal 2 3 4 3 2 3 2 2 2 2" xfId="12541" xr:uid="{6DC56E5A-A8B1-4726-9E31-70929A5BDE2F}"/>
    <cellStyle name="Normal 2 3 4 3 2 3 2 2 2 2 2" xfId="26231" xr:uid="{9FA1A036-D098-45A5-954D-B6B5FCA9CD13}"/>
    <cellStyle name="Normal 2 3 4 3 2 3 2 2 2 2 2 2" xfId="39923" xr:uid="{DDD29A30-AF01-4FAE-B59A-26A44B15A18E}"/>
    <cellStyle name="Normal 2 3 4 3 2 3 2 2 2 2 2 3" xfId="54806" xr:uid="{07C30641-CB78-474B-BB4B-6C096B14F164}"/>
    <cellStyle name="Normal 2 3 4 3 2 3 2 2 2 2 3" xfId="19387" xr:uid="{0EFBF835-B5C7-42AA-A7C5-3DFA2991F68A}"/>
    <cellStyle name="Normal 2 3 4 3 2 3 2 2 2 2 4" xfId="33077" xr:uid="{5759B8F1-143F-4F8F-93F7-E72217426405}"/>
    <cellStyle name="Normal 2 3 4 3 2 3 2 2 2 2 5" xfId="47960" xr:uid="{A04BFE2A-5D2C-4AAE-BD54-9B9F0156956C}"/>
    <cellStyle name="Normal 2 3 4 3 2 3 2 2 2 3" xfId="22809" xr:uid="{C13693DF-4A8E-4461-B5F6-61B4B8044D85}"/>
    <cellStyle name="Normal 2 3 4 3 2 3 2 2 2 3 2" xfId="36501" xr:uid="{7E4A7C67-28E8-4299-9233-CE1FA5407BC7}"/>
    <cellStyle name="Normal 2 3 4 3 2 3 2 2 2 3 3" xfId="51384" xr:uid="{15FA364E-99F0-4F87-AB78-E7362903FDF1}"/>
    <cellStyle name="Normal 2 3 4 3 2 3 2 2 2 4" xfId="15965" xr:uid="{756882FD-2CB8-44D6-864F-3F0A0A8C7776}"/>
    <cellStyle name="Normal 2 3 4 3 2 3 2 2 2 5" xfId="29655" xr:uid="{CABF779E-BE3B-493D-A696-3B452035171B}"/>
    <cellStyle name="Normal 2 3 4 3 2 3 2 2 2 6" xfId="44538" xr:uid="{32F17BBC-ECD7-4085-9FA1-1765BF09D364}"/>
    <cellStyle name="Normal 2 3 4 3 2 3 2 2 3" xfId="10829" xr:uid="{8C9139FB-ED45-438F-8858-8B9EBDAB2A1D}"/>
    <cellStyle name="Normal 2 3 4 3 2 3 2 2 3 2" xfId="24519" xr:uid="{23C5C298-9609-4521-98FE-AF27AEA605FB}"/>
    <cellStyle name="Normal 2 3 4 3 2 3 2 2 3 2 2" xfId="38211" xr:uid="{A75B440B-F072-458F-B313-6B49D9536586}"/>
    <cellStyle name="Normal 2 3 4 3 2 3 2 2 3 2 3" xfId="53094" xr:uid="{BE35DAF3-411F-4253-ACFB-E44A47D49056}"/>
    <cellStyle name="Normal 2 3 4 3 2 3 2 2 3 3" xfId="17675" xr:uid="{8E68D3B3-A960-4749-89C0-F509C5679A90}"/>
    <cellStyle name="Normal 2 3 4 3 2 3 2 2 3 4" xfId="31365" xr:uid="{9EFB82DF-05CF-4C23-8DF4-C224F4425A8B}"/>
    <cellStyle name="Normal 2 3 4 3 2 3 2 2 3 5" xfId="46248" xr:uid="{6D378DB7-E17F-43DE-BD50-4DE38EA6DDC7}"/>
    <cellStyle name="Normal 2 3 4 3 2 3 2 2 4" xfId="21097" xr:uid="{EE3AE999-31B7-48ED-959C-5B3DF1BF9AFF}"/>
    <cellStyle name="Normal 2 3 4 3 2 3 2 2 4 2" xfId="34789" xr:uid="{A86FC40B-A5A6-43B2-8F8E-4281EE7E08EE}"/>
    <cellStyle name="Normal 2 3 4 3 2 3 2 2 4 3" xfId="49672" xr:uid="{4C24662B-F253-4887-8ABF-E45D5E8DFC9A}"/>
    <cellStyle name="Normal 2 3 4 3 2 3 2 2 5" xfId="14253" xr:uid="{5953A754-F53D-43DE-8D16-BE0BE243AEF8}"/>
    <cellStyle name="Normal 2 3 4 3 2 3 2 2 6" xfId="27943" xr:uid="{2C98767C-9CE3-4C06-BD69-F17D6D78EF5B}"/>
    <cellStyle name="Normal 2 3 4 3 2 3 2 2 7" xfId="42826" xr:uid="{B45FEABE-18B8-4311-8F4E-35A85175F5AC}"/>
    <cellStyle name="Normal 2 3 4 3 2 3 2 3" xfId="9118" xr:uid="{78210010-66EC-4B9D-98AB-2FD0F17EEE03}"/>
    <cellStyle name="Normal 2 3 4 3 2 3 2 3 2" xfId="12540" xr:uid="{F5F4E9A5-BDBC-4E77-BF7C-371901035980}"/>
    <cellStyle name="Normal 2 3 4 3 2 3 2 3 2 2" xfId="26230" xr:uid="{ACD06F1F-DD23-408D-8C33-8E5E17FEED6D}"/>
    <cellStyle name="Normal 2 3 4 3 2 3 2 3 2 2 2" xfId="39922" xr:uid="{7DC33E43-109E-40CA-A379-79A05AC40ECE}"/>
    <cellStyle name="Normal 2 3 4 3 2 3 2 3 2 2 3" xfId="54805" xr:uid="{B75A7D65-DC82-4204-9A01-A991A7786F3E}"/>
    <cellStyle name="Normal 2 3 4 3 2 3 2 3 2 3" xfId="19386" xr:uid="{09AE8308-A342-4CC2-A915-B933AE2AF4D8}"/>
    <cellStyle name="Normal 2 3 4 3 2 3 2 3 2 4" xfId="33076" xr:uid="{AA067F0C-9592-483A-97A5-0987A524CA75}"/>
    <cellStyle name="Normal 2 3 4 3 2 3 2 3 2 5" xfId="47959" xr:uid="{78268DFE-17BA-4C79-8317-2D2783E5585F}"/>
    <cellStyle name="Normal 2 3 4 3 2 3 2 3 3" xfId="22808" xr:uid="{1124B02B-E029-4DCF-8A7B-16B7C24B4918}"/>
    <cellStyle name="Normal 2 3 4 3 2 3 2 3 3 2" xfId="36500" xr:uid="{C3446380-2FB4-46A6-A59B-B406533D28BE}"/>
    <cellStyle name="Normal 2 3 4 3 2 3 2 3 3 3" xfId="51383" xr:uid="{BEFD3C3D-05BF-442B-89F2-12A5B314C38B}"/>
    <cellStyle name="Normal 2 3 4 3 2 3 2 3 4" xfId="15964" xr:uid="{100226EF-8F39-44B3-A3CC-FE84BD17E2F6}"/>
    <cellStyle name="Normal 2 3 4 3 2 3 2 3 5" xfId="29654" xr:uid="{AD76B40F-CFA4-4426-AF48-F4889041C6CA}"/>
    <cellStyle name="Normal 2 3 4 3 2 3 2 3 6" xfId="44537" xr:uid="{5D3385B5-DBA4-422E-9A28-EEC5216FB717}"/>
    <cellStyle name="Normal 2 3 4 3 2 3 2 4" xfId="10828" xr:uid="{6F21E25E-930C-4114-9C67-00BBF1C550AF}"/>
    <cellStyle name="Normal 2 3 4 3 2 3 2 4 2" xfId="24518" xr:uid="{0723F715-3840-428B-9144-CDB77BD64F90}"/>
    <cellStyle name="Normal 2 3 4 3 2 3 2 4 2 2" xfId="38210" xr:uid="{5D5880A9-38AF-4BAC-83B1-7C2ACE4806BB}"/>
    <cellStyle name="Normal 2 3 4 3 2 3 2 4 2 3" xfId="53093" xr:uid="{3EF44EE0-8A4C-415E-9938-245ECD138228}"/>
    <cellStyle name="Normal 2 3 4 3 2 3 2 4 3" xfId="17674" xr:uid="{667735E3-DF46-4466-BC06-36B0614FD277}"/>
    <cellStyle name="Normal 2 3 4 3 2 3 2 4 4" xfId="31364" xr:uid="{AABEE395-4DA9-4FBB-B7AC-A99B0B088EDB}"/>
    <cellStyle name="Normal 2 3 4 3 2 3 2 4 5" xfId="46247" xr:uid="{14A9D04C-5624-463D-884A-18E09AB03339}"/>
    <cellStyle name="Normal 2 3 4 3 2 3 2 5" xfId="21096" xr:uid="{6D1DD247-3267-4987-ADF3-BA609A307D5F}"/>
    <cellStyle name="Normal 2 3 4 3 2 3 2 5 2" xfId="34788" xr:uid="{B1FF1EE6-174B-4608-8DCC-3E77E4B68B3F}"/>
    <cellStyle name="Normal 2 3 4 3 2 3 2 5 3" xfId="49671" xr:uid="{1274D8E0-B5F5-4943-9450-E3DA8A5B3133}"/>
    <cellStyle name="Normal 2 3 4 3 2 3 2 6" xfId="14252" xr:uid="{3306B54C-4D72-4A1A-A317-F709361C9FC7}"/>
    <cellStyle name="Normal 2 3 4 3 2 3 2 7" xfId="27942" xr:uid="{CB142553-DF8A-4EDF-BE48-4C548F12F1AC}"/>
    <cellStyle name="Normal 2 3 4 3 2 3 2 8" xfId="42825" xr:uid="{43D33BC7-5D0F-4250-89F4-10EDE36F8423}"/>
    <cellStyle name="Normal 2 3 4 3 2 3 3" xfId="7407" xr:uid="{2BDEAACB-7314-4D66-977A-9E736D464AC6}"/>
    <cellStyle name="Normal 2 3 4 3 2 3 3 2" xfId="9120" xr:uid="{11A9B1AC-1F0D-4FB2-B500-D679F55E808A}"/>
    <cellStyle name="Normal 2 3 4 3 2 3 3 2 2" xfId="12542" xr:uid="{E92C5F00-FBAD-48B7-81D0-F3C380BE8A2B}"/>
    <cellStyle name="Normal 2 3 4 3 2 3 3 2 2 2" xfId="26232" xr:uid="{CF11AC27-7413-459F-8469-A94CDEC836BB}"/>
    <cellStyle name="Normal 2 3 4 3 2 3 3 2 2 2 2" xfId="39924" xr:uid="{BF35AC9B-1E1C-440D-853F-940385EA9B39}"/>
    <cellStyle name="Normal 2 3 4 3 2 3 3 2 2 2 3" xfId="54807" xr:uid="{3439269C-F323-4554-8E68-F89270D8DA04}"/>
    <cellStyle name="Normal 2 3 4 3 2 3 3 2 2 3" xfId="19388" xr:uid="{15F69524-1067-4713-8FD3-8B03151A1A5A}"/>
    <cellStyle name="Normal 2 3 4 3 2 3 3 2 2 4" xfId="33078" xr:uid="{DC5E1B46-33FB-4D4B-B79D-EDCC2FB3FD39}"/>
    <cellStyle name="Normal 2 3 4 3 2 3 3 2 2 5" xfId="47961" xr:uid="{6F419F44-9BA8-4685-8D4D-83289289F31D}"/>
    <cellStyle name="Normal 2 3 4 3 2 3 3 2 3" xfId="22810" xr:uid="{52070582-FD04-4E89-A50C-C7BC01A5558A}"/>
    <cellStyle name="Normal 2 3 4 3 2 3 3 2 3 2" xfId="36502" xr:uid="{DDF3924C-1973-4B36-A4E8-91C5B800EA93}"/>
    <cellStyle name="Normal 2 3 4 3 2 3 3 2 3 3" xfId="51385" xr:uid="{637A8216-7C0B-460D-ADE9-D099216B9DC1}"/>
    <cellStyle name="Normal 2 3 4 3 2 3 3 2 4" xfId="15966" xr:uid="{BB175E3F-ECAB-4D64-9896-1709A6E67DC0}"/>
    <cellStyle name="Normal 2 3 4 3 2 3 3 2 5" xfId="29656" xr:uid="{23410DA4-9476-4398-B0FB-5B0E6FD30530}"/>
    <cellStyle name="Normal 2 3 4 3 2 3 3 2 6" xfId="44539" xr:uid="{66263B3D-4A57-4149-922E-FFC75636AC10}"/>
    <cellStyle name="Normal 2 3 4 3 2 3 3 3" xfId="10830" xr:uid="{0186A567-FD9C-45E7-A070-A66FCB1D4C6D}"/>
    <cellStyle name="Normal 2 3 4 3 2 3 3 3 2" xfId="24520" xr:uid="{5A228168-0002-4DA5-88DD-04642EF16620}"/>
    <cellStyle name="Normal 2 3 4 3 2 3 3 3 2 2" xfId="38212" xr:uid="{DCCC5072-D408-43EC-84BD-4CA634DF6C5B}"/>
    <cellStyle name="Normal 2 3 4 3 2 3 3 3 2 3" xfId="53095" xr:uid="{250B887F-5FE3-4844-8DE2-0874512CCAEF}"/>
    <cellStyle name="Normal 2 3 4 3 2 3 3 3 3" xfId="17676" xr:uid="{83C09055-5D64-4095-83A5-DC205A29774F}"/>
    <cellStyle name="Normal 2 3 4 3 2 3 3 3 4" xfId="31366" xr:uid="{51E496C4-9859-424F-9E3A-CD25E6F4C87A}"/>
    <cellStyle name="Normal 2 3 4 3 2 3 3 3 5" xfId="46249" xr:uid="{3B7D8372-CA19-4EDC-8AB8-16DB72EFFDDE}"/>
    <cellStyle name="Normal 2 3 4 3 2 3 3 4" xfId="21098" xr:uid="{AFC5DF89-7F88-43C5-9A9A-085169A9BA8C}"/>
    <cellStyle name="Normal 2 3 4 3 2 3 3 4 2" xfId="34790" xr:uid="{D3D8C2A0-5B5D-46DA-BC10-03E9D2779747}"/>
    <cellStyle name="Normal 2 3 4 3 2 3 3 4 3" xfId="49673" xr:uid="{9DEAEFD3-C97D-4218-8FAF-422A1511E12C}"/>
    <cellStyle name="Normal 2 3 4 3 2 3 3 5" xfId="14254" xr:uid="{10300EAB-DBE8-426F-B8F1-5AB3E96E1208}"/>
    <cellStyle name="Normal 2 3 4 3 2 3 3 6" xfId="27944" xr:uid="{23FEB569-6F39-49D6-843D-147FD367C71C}"/>
    <cellStyle name="Normal 2 3 4 3 2 3 3 7" xfId="42827" xr:uid="{0F7E13E4-82D0-467F-8162-B801D578B7DD}"/>
    <cellStyle name="Normal 2 3 4 3 2 3 4" xfId="7408" xr:uid="{EC0C952D-EB12-4533-9313-7A760BCBF7FC}"/>
    <cellStyle name="Normal 2 3 4 3 2 3 4 2" xfId="9121" xr:uid="{9BE29C4A-9481-42EC-BD0C-3A5846AD96F9}"/>
    <cellStyle name="Normal 2 3 4 3 2 3 4 2 2" xfId="12543" xr:uid="{2055557C-3C4A-4251-A358-425CBD15E367}"/>
    <cellStyle name="Normal 2 3 4 3 2 3 4 2 2 2" xfId="26233" xr:uid="{3470FF04-D6FE-45D0-97F4-5D71111B3124}"/>
    <cellStyle name="Normal 2 3 4 3 2 3 4 2 2 2 2" xfId="39925" xr:uid="{61EC30D4-445E-4CC2-9590-0622F44565ED}"/>
    <cellStyle name="Normal 2 3 4 3 2 3 4 2 2 2 3" xfId="54808" xr:uid="{E77A36D9-78FA-4CA8-BE7F-4B6EC8F17A45}"/>
    <cellStyle name="Normal 2 3 4 3 2 3 4 2 2 3" xfId="19389" xr:uid="{84A14D94-F39A-4E0F-AB96-18B2DDAC0E97}"/>
    <cellStyle name="Normal 2 3 4 3 2 3 4 2 2 4" xfId="33079" xr:uid="{DE0588EF-821D-43A9-A388-348921128EED}"/>
    <cellStyle name="Normal 2 3 4 3 2 3 4 2 2 5" xfId="47962" xr:uid="{FE641EC4-1586-4453-B4F6-F0418446449A}"/>
    <cellStyle name="Normal 2 3 4 3 2 3 4 2 3" xfId="22811" xr:uid="{227FD6B7-C95F-48AC-8BC9-07A9B1B16AA6}"/>
    <cellStyle name="Normal 2 3 4 3 2 3 4 2 3 2" xfId="36503" xr:uid="{6A638B86-41B4-4443-9366-FE5397A013A3}"/>
    <cellStyle name="Normal 2 3 4 3 2 3 4 2 3 3" xfId="51386" xr:uid="{2CB57845-CFE9-4865-BF93-4BA3CE544814}"/>
    <cellStyle name="Normal 2 3 4 3 2 3 4 2 4" xfId="15967" xr:uid="{A0565488-218E-49FE-AF4F-F766142B3AC2}"/>
    <cellStyle name="Normal 2 3 4 3 2 3 4 2 5" xfId="29657" xr:uid="{5B5B95A0-7812-421D-A723-8817B76EADF3}"/>
    <cellStyle name="Normal 2 3 4 3 2 3 4 2 6" xfId="44540" xr:uid="{38E5210B-62D8-4BCF-AD0B-CDA35AB67833}"/>
    <cellStyle name="Normal 2 3 4 3 2 3 4 3" xfId="10831" xr:uid="{32487F46-B60F-44AB-8924-A2C4FBD89845}"/>
    <cellStyle name="Normal 2 3 4 3 2 3 4 3 2" xfId="24521" xr:uid="{9598687E-3171-40C5-9779-323D23762EF7}"/>
    <cellStyle name="Normal 2 3 4 3 2 3 4 3 2 2" xfId="38213" xr:uid="{65FEBACF-F25E-45DF-9540-E9F9360AFED3}"/>
    <cellStyle name="Normal 2 3 4 3 2 3 4 3 2 3" xfId="53096" xr:uid="{7265A9F9-F9C3-4066-A584-CE1BBA5A6774}"/>
    <cellStyle name="Normal 2 3 4 3 2 3 4 3 3" xfId="17677" xr:uid="{04C0E921-2338-433F-99C7-8102E9EFAA97}"/>
    <cellStyle name="Normal 2 3 4 3 2 3 4 3 4" xfId="31367" xr:uid="{B4738D2A-7D19-40DA-A7EB-59EAAB565C0B}"/>
    <cellStyle name="Normal 2 3 4 3 2 3 4 3 5" xfId="46250" xr:uid="{FC6151AF-2246-4281-97CC-7DC2E54D3E55}"/>
    <cellStyle name="Normal 2 3 4 3 2 3 4 4" xfId="21099" xr:uid="{724D0752-0BF3-49EF-BB59-56ADC85F4D01}"/>
    <cellStyle name="Normal 2 3 4 3 2 3 4 4 2" xfId="34791" xr:uid="{AEEAFC6C-672A-41BF-AEDB-6E0F101B280D}"/>
    <cellStyle name="Normal 2 3 4 3 2 3 4 4 3" xfId="49674" xr:uid="{5DF3B8E8-E6B8-4707-B75E-51013B0E85F4}"/>
    <cellStyle name="Normal 2 3 4 3 2 3 4 5" xfId="14255" xr:uid="{FED964A1-D9AB-40C2-9FC0-B6616AE50C51}"/>
    <cellStyle name="Normal 2 3 4 3 2 3 4 6" xfId="27945" xr:uid="{C87C0DF0-2842-4FA9-ABFE-CE0FF9CB5B6C}"/>
    <cellStyle name="Normal 2 3 4 3 2 3 4 7" xfId="42828" xr:uid="{E95F9DC5-3E3F-4C0C-8EB2-5400720C63C9}"/>
    <cellStyle name="Normal 2 3 4 3 2 3 5" xfId="9117" xr:uid="{5EF38039-6C2F-416A-A992-42042C283E4D}"/>
    <cellStyle name="Normal 2 3 4 3 2 3 5 2" xfId="12539" xr:uid="{3B217347-4238-4F69-9ED1-F25C614602CB}"/>
    <cellStyle name="Normal 2 3 4 3 2 3 5 2 2" xfId="26229" xr:uid="{E2014818-7435-4535-897B-511579F81E43}"/>
    <cellStyle name="Normal 2 3 4 3 2 3 5 2 2 2" xfId="39921" xr:uid="{B3BDF864-FFFE-4661-8C74-FC0C904DFB8C}"/>
    <cellStyle name="Normal 2 3 4 3 2 3 5 2 2 3" xfId="54804" xr:uid="{FF55E2DD-8F40-4084-8FD9-608BEC0C6005}"/>
    <cellStyle name="Normal 2 3 4 3 2 3 5 2 3" xfId="19385" xr:uid="{67723018-F01D-43C1-81C9-65F57057A8B9}"/>
    <cellStyle name="Normal 2 3 4 3 2 3 5 2 4" xfId="33075" xr:uid="{630FE355-2FDE-4EA6-82C3-5239B1EDD512}"/>
    <cellStyle name="Normal 2 3 4 3 2 3 5 2 5" xfId="47958" xr:uid="{F014FD79-4E76-492F-B2BC-2104A9662D1C}"/>
    <cellStyle name="Normal 2 3 4 3 2 3 5 3" xfId="22807" xr:uid="{0676C3B1-E670-4B4C-8834-5D1C9829E3D1}"/>
    <cellStyle name="Normal 2 3 4 3 2 3 5 3 2" xfId="36499" xr:uid="{1380627A-9018-4F05-A10A-9EBF4E72AD27}"/>
    <cellStyle name="Normal 2 3 4 3 2 3 5 3 3" xfId="51382" xr:uid="{758EDF22-42E5-4D47-9810-A310D6860978}"/>
    <cellStyle name="Normal 2 3 4 3 2 3 5 4" xfId="15963" xr:uid="{B35CF56D-8ACA-4B76-AD18-123EE29C4FC9}"/>
    <cellStyle name="Normal 2 3 4 3 2 3 5 5" xfId="29653" xr:uid="{57A878F7-F806-4E78-A4E9-1D28F09162F4}"/>
    <cellStyle name="Normal 2 3 4 3 2 3 5 6" xfId="44536" xr:uid="{4892E6F9-3330-4C0F-B4C4-90FA1931339D}"/>
    <cellStyle name="Normal 2 3 4 3 2 3 6" xfId="10827" xr:uid="{E46BAE17-8746-44AE-8159-8FA2F0C0F142}"/>
    <cellStyle name="Normal 2 3 4 3 2 3 6 2" xfId="24517" xr:uid="{1C53BA9C-6FD0-4783-9648-61F86D85FD45}"/>
    <cellStyle name="Normal 2 3 4 3 2 3 6 2 2" xfId="38209" xr:uid="{1C8234AB-8E45-48C2-8CDC-FA21D12DB705}"/>
    <cellStyle name="Normal 2 3 4 3 2 3 6 2 3" xfId="53092" xr:uid="{5856704A-DDF6-46AB-BEBC-DD87C525F7F7}"/>
    <cellStyle name="Normal 2 3 4 3 2 3 6 3" xfId="17673" xr:uid="{9CD5E07A-C34E-42EB-BFB9-343A4489300B}"/>
    <cellStyle name="Normal 2 3 4 3 2 3 6 4" xfId="31363" xr:uid="{58E808EF-F800-48C8-B7BD-A4F84085A67E}"/>
    <cellStyle name="Normal 2 3 4 3 2 3 6 5" xfId="46246" xr:uid="{AF4F3110-2825-409D-980B-0315C45CBBFD}"/>
    <cellStyle name="Normal 2 3 4 3 2 3 7" xfId="21095" xr:uid="{07FF8499-F6FC-4FDD-BA9B-F0296BF619BA}"/>
    <cellStyle name="Normal 2 3 4 3 2 3 7 2" xfId="34787" xr:uid="{82D33A71-D739-46C8-859C-B7EC54E338B0}"/>
    <cellStyle name="Normal 2 3 4 3 2 3 7 3" xfId="49670" xr:uid="{C22E1AED-7E52-4189-A4CB-81540265061B}"/>
    <cellStyle name="Normal 2 3 4 3 2 3 8" xfId="14251" xr:uid="{A10807AD-0A39-4D77-AFF6-8A2A1FADF3CF}"/>
    <cellStyle name="Normal 2 3 4 3 2 3 9" xfId="27941" xr:uid="{FC75B7C6-B0FA-411E-BB44-2A2ED66FCC6C}"/>
    <cellStyle name="Normal 2 3 4 3 2 4" xfId="7409" xr:uid="{ED8A9B3B-9AB2-4FB0-9E0A-7B97D6E4FD22}"/>
    <cellStyle name="Normal 2 3 4 3 2 4 2" xfId="7410" xr:uid="{1F4CFDA6-6AF8-479C-9AA8-CB63A19319ED}"/>
    <cellStyle name="Normal 2 3 4 3 2 4 2 2" xfId="9123" xr:uid="{A3E98EB2-6FCC-455A-A907-DA927DD77029}"/>
    <cellStyle name="Normal 2 3 4 3 2 4 2 2 2" xfId="12545" xr:uid="{986C6E20-942E-46EF-B3E9-E17219A3005D}"/>
    <cellStyle name="Normal 2 3 4 3 2 4 2 2 2 2" xfId="26235" xr:uid="{15B91E60-910F-4A01-90B0-67CC88470D48}"/>
    <cellStyle name="Normal 2 3 4 3 2 4 2 2 2 2 2" xfId="39927" xr:uid="{D09F26EA-6828-49D8-92CA-FA7155E2470E}"/>
    <cellStyle name="Normal 2 3 4 3 2 4 2 2 2 2 3" xfId="54810" xr:uid="{1E3ACF5C-A2F1-4D76-85DB-A7B74C5E38A5}"/>
    <cellStyle name="Normal 2 3 4 3 2 4 2 2 2 3" xfId="19391" xr:uid="{8DD63E49-488D-41BC-8C6F-3ADCA2E0E014}"/>
    <cellStyle name="Normal 2 3 4 3 2 4 2 2 2 4" xfId="33081" xr:uid="{D6E34070-237C-4361-AD91-7E92FC4178C2}"/>
    <cellStyle name="Normal 2 3 4 3 2 4 2 2 2 5" xfId="47964" xr:uid="{46EB96DD-0B77-47E5-8F9C-4C789537D191}"/>
    <cellStyle name="Normal 2 3 4 3 2 4 2 2 3" xfId="22813" xr:uid="{4F4D1CE6-E891-4791-999F-A5806A282016}"/>
    <cellStyle name="Normal 2 3 4 3 2 4 2 2 3 2" xfId="36505" xr:uid="{14FCABCC-7D77-4489-B758-0912FF7AD558}"/>
    <cellStyle name="Normal 2 3 4 3 2 4 2 2 3 3" xfId="51388" xr:uid="{AD806FA2-5111-4963-91CC-38B8A42DD87A}"/>
    <cellStyle name="Normal 2 3 4 3 2 4 2 2 4" xfId="15969" xr:uid="{3E23DD3D-B40D-4120-BCE4-8C3703458ABB}"/>
    <cellStyle name="Normal 2 3 4 3 2 4 2 2 5" xfId="29659" xr:uid="{8F801E64-60F4-49CA-89C5-7CE636E02B9B}"/>
    <cellStyle name="Normal 2 3 4 3 2 4 2 2 6" xfId="44542" xr:uid="{914E9BFA-2508-47A4-B83C-495D2EC4C989}"/>
    <cellStyle name="Normal 2 3 4 3 2 4 2 3" xfId="10833" xr:uid="{4C7800C1-A9DC-4201-A3C5-E3534BC7BEF8}"/>
    <cellStyle name="Normal 2 3 4 3 2 4 2 3 2" xfId="24523" xr:uid="{53A5799D-5EF0-49C3-A000-2E618BDD72A3}"/>
    <cellStyle name="Normal 2 3 4 3 2 4 2 3 2 2" xfId="38215" xr:uid="{F163F1C5-9649-4D91-8568-0169F9928A98}"/>
    <cellStyle name="Normal 2 3 4 3 2 4 2 3 2 3" xfId="53098" xr:uid="{42CDF7CF-FAD8-4399-B188-EDEA3BDE7CDA}"/>
    <cellStyle name="Normal 2 3 4 3 2 4 2 3 3" xfId="17679" xr:uid="{CDE2B219-601A-424F-B2D1-21D43E5B42C2}"/>
    <cellStyle name="Normal 2 3 4 3 2 4 2 3 4" xfId="31369" xr:uid="{33F327C7-23C1-449E-A09F-F0F565CD4089}"/>
    <cellStyle name="Normal 2 3 4 3 2 4 2 3 5" xfId="46252" xr:uid="{6610D443-7F35-421B-BB42-442321B72B2D}"/>
    <cellStyle name="Normal 2 3 4 3 2 4 2 4" xfId="21101" xr:uid="{8E444533-FB72-478E-B722-A45E34938EF7}"/>
    <cellStyle name="Normal 2 3 4 3 2 4 2 4 2" xfId="34793" xr:uid="{97741156-15B6-474A-B33F-C644890A1693}"/>
    <cellStyle name="Normal 2 3 4 3 2 4 2 4 3" xfId="49676" xr:uid="{E1FBEA84-6EC8-4304-B1DA-EEAF18D2D7F4}"/>
    <cellStyle name="Normal 2 3 4 3 2 4 2 5" xfId="14257" xr:uid="{99EA3A03-377F-48A0-99F0-0B751CD8D81C}"/>
    <cellStyle name="Normal 2 3 4 3 2 4 2 6" xfId="27947" xr:uid="{8DF8F506-E1CE-492E-A4EC-F15F28323386}"/>
    <cellStyle name="Normal 2 3 4 3 2 4 2 7" xfId="42830" xr:uid="{182918E7-08A3-4F7D-A7DF-0D702F8E6372}"/>
    <cellStyle name="Normal 2 3 4 3 2 4 3" xfId="9122" xr:uid="{6F9B467F-2365-4156-8EE4-7C2549486B61}"/>
    <cellStyle name="Normal 2 3 4 3 2 4 3 2" xfId="12544" xr:uid="{40B2AA8D-E5EF-4BEC-A3F7-CCB926E43CA3}"/>
    <cellStyle name="Normal 2 3 4 3 2 4 3 2 2" xfId="26234" xr:uid="{E4A4A15F-E153-416B-A26A-8E846D503B5D}"/>
    <cellStyle name="Normal 2 3 4 3 2 4 3 2 2 2" xfId="39926" xr:uid="{0F483BE3-B826-4EDA-A7B1-9FD8D7DB9474}"/>
    <cellStyle name="Normal 2 3 4 3 2 4 3 2 2 3" xfId="54809" xr:uid="{0E4857D0-EFED-46FA-8DEA-BA394D5677FE}"/>
    <cellStyle name="Normal 2 3 4 3 2 4 3 2 3" xfId="19390" xr:uid="{6B13467A-CEC8-4626-90C6-87FB2E10CF48}"/>
    <cellStyle name="Normal 2 3 4 3 2 4 3 2 4" xfId="33080" xr:uid="{12EADFEF-1768-4044-A14D-E2953BC4AA9B}"/>
    <cellStyle name="Normal 2 3 4 3 2 4 3 2 5" xfId="47963" xr:uid="{4E8892B3-0E97-449D-ACF4-1AB36ACAA9E7}"/>
    <cellStyle name="Normal 2 3 4 3 2 4 3 3" xfId="22812" xr:uid="{06C1B9F2-1D51-4BFF-8842-8E1B6CED8CCF}"/>
    <cellStyle name="Normal 2 3 4 3 2 4 3 3 2" xfId="36504" xr:uid="{FED20CC7-3820-41F3-8B1C-6F8E3C67EEA5}"/>
    <cellStyle name="Normal 2 3 4 3 2 4 3 3 3" xfId="51387" xr:uid="{25A98BBB-200F-4D79-8345-0913F2657232}"/>
    <cellStyle name="Normal 2 3 4 3 2 4 3 4" xfId="15968" xr:uid="{7D87F31A-D4C0-49B6-911E-1DB364B330D0}"/>
    <cellStyle name="Normal 2 3 4 3 2 4 3 5" xfId="29658" xr:uid="{B5F75693-AC2F-4148-B063-A1E64C2B0849}"/>
    <cellStyle name="Normal 2 3 4 3 2 4 3 6" xfId="44541" xr:uid="{4EA00414-4C6B-4789-B336-8A97A7AC357F}"/>
    <cellStyle name="Normal 2 3 4 3 2 4 4" xfId="10832" xr:uid="{78974AF4-F262-4453-A032-CE75B289B8FE}"/>
    <cellStyle name="Normal 2 3 4 3 2 4 4 2" xfId="24522" xr:uid="{DC4BC1DC-1DE3-47A6-BC30-4F343E70581B}"/>
    <cellStyle name="Normal 2 3 4 3 2 4 4 2 2" xfId="38214" xr:uid="{228618C2-0606-4BDC-B3E8-2B6F326ADCCA}"/>
    <cellStyle name="Normal 2 3 4 3 2 4 4 2 3" xfId="53097" xr:uid="{CBDB3371-0EFD-4A18-B3CB-8050255DA07C}"/>
    <cellStyle name="Normal 2 3 4 3 2 4 4 3" xfId="17678" xr:uid="{B3333EA7-9672-43C2-ADA6-536B7F0AA66F}"/>
    <cellStyle name="Normal 2 3 4 3 2 4 4 4" xfId="31368" xr:uid="{BA78D14A-F8A8-472E-A5C0-DF123A15ED96}"/>
    <cellStyle name="Normal 2 3 4 3 2 4 4 5" xfId="46251" xr:uid="{BBB8AE3B-35A5-4341-A5B6-48D0FD98A257}"/>
    <cellStyle name="Normal 2 3 4 3 2 4 5" xfId="21100" xr:uid="{EDBF0054-63A0-4B17-983E-C426182FA904}"/>
    <cellStyle name="Normal 2 3 4 3 2 4 5 2" xfId="34792" xr:uid="{61983E2D-66A1-4EE6-98AF-5AA1F963FD5C}"/>
    <cellStyle name="Normal 2 3 4 3 2 4 5 3" xfId="49675" xr:uid="{E5622CC4-EDD2-4F87-AA48-95424B12B814}"/>
    <cellStyle name="Normal 2 3 4 3 2 4 6" xfId="14256" xr:uid="{FD1BC6F0-B403-4EEF-B1E8-EAC831732A12}"/>
    <cellStyle name="Normal 2 3 4 3 2 4 7" xfId="27946" xr:uid="{9253F040-076B-4BD2-9CB7-90CFA5D36D55}"/>
    <cellStyle name="Normal 2 3 4 3 2 4 8" xfId="42829" xr:uid="{35AA8AF4-DDCD-468A-8E03-5CA868FDBECE}"/>
    <cellStyle name="Normal 2 3 4 3 2 5" xfId="7411" xr:uid="{7AAE63E5-5825-47A3-B791-E5B36BD04D70}"/>
    <cellStyle name="Normal 2 3 4 3 2 5 2" xfId="9124" xr:uid="{E9E2AB98-C769-401E-BA99-F336A8C3C603}"/>
    <cellStyle name="Normal 2 3 4 3 2 5 2 2" xfId="12546" xr:uid="{7053C27C-B391-4538-B439-BC543DED1984}"/>
    <cellStyle name="Normal 2 3 4 3 2 5 2 2 2" xfId="26236" xr:uid="{22EADD0D-0F63-43B8-9B32-A0A2D63B5252}"/>
    <cellStyle name="Normal 2 3 4 3 2 5 2 2 2 2" xfId="39928" xr:uid="{5A5844FA-9F47-449E-B194-65E4C33A0BC2}"/>
    <cellStyle name="Normal 2 3 4 3 2 5 2 2 2 3" xfId="54811" xr:uid="{D7CD0FA3-9AC4-4672-9A75-6B2A701F9931}"/>
    <cellStyle name="Normal 2 3 4 3 2 5 2 2 3" xfId="19392" xr:uid="{D5B14EE7-B4F6-4148-87B1-316C07FA16DC}"/>
    <cellStyle name="Normal 2 3 4 3 2 5 2 2 4" xfId="33082" xr:uid="{FD9F72DD-D0CE-4D66-86F5-5F855EF71004}"/>
    <cellStyle name="Normal 2 3 4 3 2 5 2 2 5" xfId="47965" xr:uid="{D5E9FA9F-D6FC-4EBB-81E9-82FF81FFAA53}"/>
    <cellStyle name="Normal 2 3 4 3 2 5 2 3" xfId="22814" xr:uid="{C429F7DB-1BA7-453A-8041-512DD35F7CF2}"/>
    <cellStyle name="Normal 2 3 4 3 2 5 2 3 2" xfId="36506" xr:uid="{C8EB563E-2669-449A-BF4E-62AAAA08B4EC}"/>
    <cellStyle name="Normal 2 3 4 3 2 5 2 3 3" xfId="51389" xr:uid="{95A590CD-0B04-4FB0-9575-ADADD9B927FC}"/>
    <cellStyle name="Normal 2 3 4 3 2 5 2 4" xfId="15970" xr:uid="{568237FC-0ECA-4D94-A3E0-1B38B919C376}"/>
    <cellStyle name="Normal 2 3 4 3 2 5 2 5" xfId="29660" xr:uid="{8EBB6507-EA6E-4651-BCE7-7A024E8A353E}"/>
    <cellStyle name="Normal 2 3 4 3 2 5 2 6" xfId="44543" xr:uid="{5B190C71-3908-422A-9747-D98E658D3F23}"/>
    <cellStyle name="Normal 2 3 4 3 2 5 3" xfId="10834" xr:uid="{75714E58-05E7-4B5A-9045-CC2967B2B8A5}"/>
    <cellStyle name="Normal 2 3 4 3 2 5 3 2" xfId="24524" xr:uid="{7E663464-7E82-4ACB-A774-725C1C026AEB}"/>
    <cellStyle name="Normal 2 3 4 3 2 5 3 2 2" xfId="38216" xr:uid="{4C058BC0-8CB8-448C-B7AC-A4A4FF29EA2B}"/>
    <cellStyle name="Normal 2 3 4 3 2 5 3 2 3" xfId="53099" xr:uid="{9F64AACC-321E-4CC3-B3C9-3CC4C3F32162}"/>
    <cellStyle name="Normal 2 3 4 3 2 5 3 3" xfId="17680" xr:uid="{95CD6D3F-3AAE-448C-ABEE-14B73BC90FAA}"/>
    <cellStyle name="Normal 2 3 4 3 2 5 3 4" xfId="31370" xr:uid="{1941F13E-A87D-4EF5-A032-5501271E1114}"/>
    <cellStyle name="Normal 2 3 4 3 2 5 3 5" xfId="46253" xr:uid="{1ABF954B-24A2-4EF4-9DE0-F49FE896985C}"/>
    <cellStyle name="Normal 2 3 4 3 2 5 4" xfId="21102" xr:uid="{387D8A55-2A2A-471F-B2DC-8E0A1370ABCD}"/>
    <cellStyle name="Normal 2 3 4 3 2 5 4 2" xfId="34794" xr:uid="{42F69C7F-3505-4516-8BAE-8D26FA0D5B17}"/>
    <cellStyle name="Normal 2 3 4 3 2 5 4 3" xfId="49677" xr:uid="{A74E2F71-B08C-4598-8702-76193CA308D3}"/>
    <cellStyle name="Normal 2 3 4 3 2 5 5" xfId="14258" xr:uid="{EE9DF06B-A5E6-4E25-BDAC-C6D9EFF56F06}"/>
    <cellStyle name="Normal 2 3 4 3 2 5 6" xfId="27948" xr:uid="{66E98672-7DE2-465D-9658-1C352F1B41C0}"/>
    <cellStyle name="Normal 2 3 4 3 2 5 7" xfId="42831" xr:uid="{DD90880E-3BAA-47FD-A1C7-881F9FF8ECE5}"/>
    <cellStyle name="Normal 2 3 4 3 2 6" xfId="7412" xr:uid="{A35A1CDA-3C17-4467-9EF4-6024F34BBC28}"/>
    <cellStyle name="Normal 2 3 4 3 2 6 2" xfId="9125" xr:uid="{6A0BE6C3-1AE9-4875-9280-4FE461BFA633}"/>
    <cellStyle name="Normal 2 3 4 3 2 6 2 2" xfId="12547" xr:uid="{2AFD8E1D-BE7C-42B5-986D-67C0FE00E685}"/>
    <cellStyle name="Normal 2 3 4 3 2 6 2 2 2" xfId="26237" xr:uid="{025BAD9A-A56D-4CF7-ACD5-534DDE09808A}"/>
    <cellStyle name="Normal 2 3 4 3 2 6 2 2 2 2" xfId="39929" xr:uid="{A1272AB1-9286-423F-AE43-8C7924EC142E}"/>
    <cellStyle name="Normal 2 3 4 3 2 6 2 2 2 3" xfId="54812" xr:uid="{EA9257EE-5B8D-4049-9C1F-4F26E8FB4257}"/>
    <cellStyle name="Normal 2 3 4 3 2 6 2 2 3" xfId="19393" xr:uid="{978A8CA2-A456-43A1-B07B-F8E476389CEC}"/>
    <cellStyle name="Normal 2 3 4 3 2 6 2 2 4" xfId="33083" xr:uid="{9BE45D7E-19C6-4B62-A21B-6F177EBD1CCD}"/>
    <cellStyle name="Normal 2 3 4 3 2 6 2 2 5" xfId="47966" xr:uid="{ABB61B47-B529-4E0A-BFA1-1A9355B66530}"/>
    <cellStyle name="Normal 2 3 4 3 2 6 2 3" xfId="22815" xr:uid="{3EFD5292-7562-488B-866B-4758AD4CA663}"/>
    <cellStyle name="Normal 2 3 4 3 2 6 2 3 2" xfId="36507" xr:uid="{F048D64A-E629-4454-93F6-99CDC6DC921A}"/>
    <cellStyle name="Normal 2 3 4 3 2 6 2 3 3" xfId="51390" xr:uid="{D75E677D-2284-4509-8F82-862539DBE595}"/>
    <cellStyle name="Normal 2 3 4 3 2 6 2 4" xfId="15971" xr:uid="{18B6D258-1EEB-4521-8209-7C606ABAB607}"/>
    <cellStyle name="Normal 2 3 4 3 2 6 2 5" xfId="29661" xr:uid="{595CA8E5-5813-41E7-98A8-6B293E7A61BC}"/>
    <cellStyle name="Normal 2 3 4 3 2 6 2 6" xfId="44544" xr:uid="{3F8F1954-C2B7-4170-B317-66593CE796ED}"/>
    <cellStyle name="Normal 2 3 4 3 2 6 3" xfId="10835" xr:uid="{EDBA601E-0EBF-4A47-828D-2038D1D28872}"/>
    <cellStyle name="Normal 2 3 4 3 2 6 3 2" xfId="24525" xr:uid="{94037347-1B7B-48CC-A659-9F501E5BB93B}"/>
    <cellStyle name="Normal 2 3 4 3 2 6 3 2 2" xfId="38217" xr:uid="{BE48C3CE-E581-4C74-86D6-D2080E8DB518}"/>
    <cellStyle name="Normal 2 3 4 3 2 6 3 2 3" xfId="53100" xr:uid="{82A9F3E7-A917-4656-B4BB-18319B9EF592}"/>
    <cellStyle name="Normal 2 3 4 3 2 6 3 3" xfId="17681" xr:uid="{E81C41B6-D36C-46D7-AE5F-E42993D74521}"/>
    <cellStyle name="Normal 2 3 4 3 2 6 3 4" xfId="31371" xr:uid="{C0C846A9-2557-4686-BA78-E12F6BEFF3F1}"/>
    <cellStyle name="Normal 2 3 4 3 2 6 3 5" xfId="46254" xr:uid="{4BFDB14E-0527-4565-9775-41E7F52DBC51}"/>
    <cellStyle name="Normal 2 3 4 3 2 6 4" xfId="21103" xr:uid="{43D9F1CD-16F3-48FB-9E25-A6BD5BC72F66}"/>
    <cellStyle name="Normal 2 3 4 3 2 6 4 2" xfId="34795" xr:uid="{2FEED85D-0B3E-48D2-A642-820BEEEBD80B}"/>
    <cellStyle name="Normal 2 3 4 3 2 6 4 3" xfId="49678" xr:uid="{3452CC3F-524C-40D0-B4C3-A9462CC9A94A}"/>
    <cellStyle name="Normal 2 3 4 3 2 6 5" xfId="14259" xr:uid="{9151F5E2-8091-476A-982E-959834374B7E}"/>
    <cellStyle name="Normal 2 3 4 3 2 6 6" xfId="27949" xr:uid="{50C16DD0-AB78-4509-9BF0-81A272CB0C7D}"/>
    <cellStyle name="Normal 2 3 4 3 2 6 7" xfId="42832" xr:uid="{36601F2A-FEF6-4D71-B20A-B0783E0FE149}"/>
    <cellStyle name="Normal 2 3 4 3 2 7" xfId="9111" xr:uid="{6F494B03-2D63-41BA-A672-5C29ABE0BBA1}"/>
    <cellStyle name="Normal 2 3 4 3 2 7 2" xfId="12533" xr:uid="{7389B366-8CF7-4F85-BFCF-CC6AD5F16A22}"/>
    <cellStyle name="Normal 2 3 4 3 2 7 2 2" xfId="26223" xr:uid="{7D9753CB-D500-4B58-ACAC-F531C01198C0}"/>
    <cellStyle name="Normal 2 3 4 3 2 7 2 2 2" xfId="39915" xr:uid="{372DA1F7-65C6-4701-914E-BE10F109A36D}"/>
    <cellStyle name="Normal 2 3 4 3 2 7 2 2 3" xfId="54798" xr:uid="{1F138A11-F6C2-4B4F-B294-576410D577B4}"/>
    <cellStyle name="Normal 2 3 4 3 2 7 2 3" xfId="19379" xr:uid="{A23174F3-44A8-43F1-9D11-AA1AE2BC3728}"/>
    <cellStyle name="Normal 2 3 4 3 2 7 2 4" xfId="33069" xr:uid="{BCBD28D1-1DE8-4C6D-B5C5-BD6D46141596}"/>
    <cellStyle name="Normal 2 3 4 3 2 7 2 5" xfId="47952" xr:uid="{70BE5128-5886-4AFD-860C-A9F7A4894535}"/>
    <cellStyle name="Normal 2 3 4 3 2 7 3" xfId="22801" xr:uid="{BCC6679B-516C-41D4-A402-4291369385F0}"/>
    <cellStyle name="Normal 2 3 4 3 2 7 3 2" xfId="36493" xr:uid="{434B8A48-15A7-488B-B10A-D072EC34C570}"/>
    <cellStyle name="Normal 2 3 4 3 2 7 3 3" xfId="51376" xr:uid="{82628E06-EC47-411B-8981-606CF0838F8B}"/>
    <cellStyle name="Normal 2 3 4 3 2 7 4" xfId="15957" xr:uid="{0517F954-83D7-43C6-B3C3-E604169960F1}"/>
    <cellStyle name="Normal 2 3 4 3 2 7 5" xfId="29647" xr:uid="{99A74AB5-0480-446A-B9C0-32B3BA508746}"/>
    <cellStyle name="Normal 2 3 4 3 2 7 6" xfId="44530" xr:uid="{F35019BB-7353-4D17-A0A6-C52D6F686E2F}"/>
    <cellStyle name="Normal 2 3 4 3 2 8" xfId="10821" xr:uid="{3D89009A-1BB9-4FAF-9F7B-5BD61F80D352}"/>
    <cellStyle name="Normal 2 3 4 3 2 8 2" xfId="24511" xr:uid="{65574F78-6A02-4A1E-AB6A-54AEFBBEABF5}"/>
    <cellStyle name="Normal 2 3 4 3 2 8 2 2" xfId="38203" xr:uid="{0D6A3B35-DDD9-43A3-B651-5A4A41567F52}"/>
    <cellStyle name="Normal 2 3 4 3 2 8 2 3" xfId="53086" xr:uid="{B70BB6E6-A1E4-490E-A5C3-39FD2CDFAE43}"/>
    <cellStyle name="Normal 2 3 4 3 2 8 3" xfId="17667" xr:uid="{F6720475-157D-4115-9653-82D64964920D}"/>
    <cellStyle name="Normal 2 3 4 3 2 8 4" xfId="31357" xr:uid="{75310506-DD48-444B-83D9-48F11006326A}"/>
    <cellStyle name="Normal 2 3 4 3 2 8 5" xfId="46240" xr:uid="{60D90F71-A3F3-4E83-BE6D-87C3113D7CE8}"/>
    <cellStyle name="Normal 2 3 4 3 2 9" xfId="21089" xr:uid="{ED17567C-3DE6-4168-AF46-947E56DD9E81}"/>
    <cellStyle name="Normal 2 3 4 3 2 9 2" xfId="34781" xr:uid="{B592BEB7-5529-422E-8BE9-84E2CB95977C}"/>
    <cellStyle name="Normal 2 3 4 3 2 9 3" xfId="49664" xr:uid="{C505A7D7-B9DC-48E7-9269-DCAA7FE620A0}"/>
    <cellStyle name="Normal 2 3 4 3 3" xfId="7413" xr:uid="{6430ABF5-389D-4638-B4FD-B0449043F0C2}"/>
    <cellStyle name="Normal 2 3 4 3 3 10" xfId="42833" xr:uid="{8B332B70-F9BB-4C9D-B675-F32E8F74D08D}"/>
    <cellStyle name="Normal 2 3 4 3 3 2" xfId="7414" xr:uid="{55F593C3-EDC8-4134-B218-D40B1019FD62}"/>
    <cellStyle name="Normal 2 3 4 3 3 2 2" xfId="7415" xr:uid="{1FA33F99-4C6D-4490-9743-B5E9E66E09FD}"/>
    <cellStyle name="Normal 2 3 4 3 3 2 2 2" xfId="9128" xr:uid="{3BC09520-8B29-4DE5-84CE-30143EF62419}"/>
    <cellStyle name="Normal 2 3 4 3 3 2 2 2 2" xfId="12550" xr:uid="{8DF43635-7DA9-4F31-91B5-9C4CB9704558}"/>
    <cellStyle name="Normal 2 3 4 3 3 2 2 2 2 2" xfId="26240" xr:uid="{AFF66912-1DA6-475B-A2EE-E2A0E0C9264E}"/>
    <cellStyle name="Normal 2 3 4 3 3 2 2 2 2 2 2" xfId="39932" xr:uid="{9FE66179-C1E5-4E99-9C4D-54A2280126CE}"/>
    <cellStyle name="Normal 2 3 4 3 3 2 2 2 2 2 3" xfId="54815" xr:uid="{9849AD4D-885C-4076-AB31-4C52AA2644D9}"/>
    <cellStyle name="Normal 2 3 4 3 3 2 2 2 2 3" xfId="19396" xr:uid="{1046524E-E986-40AD-AFCF-8141FC2877AD}"/>
    <cellStyle name="Normal 2 3 4 3 3 2 2 2 2 4" xfId="33086" xr:uid="{DA6F21A0-473D-468F-A544-80F00CC3C58C}"/>
    <cellStyle name="Normal 2 3 4 3 3 2 2 2 2 5" xfId="47969" xr:uid="{F9BDAE3B-187B-42D8-AD1B-BC6B36E8BF9A}"/>
    <cellStyle name="Normal 2 3 4 3 3 2 2 2 3" xfId="22818" xr:uid="{912E0106-4E9C-4A67-95CE-7AD9DD27D0BB}"/>
    <cellStyle name="Normal 2 3 4 3 3 2 2 2 3 2" xfId="36510" xr:uid="{E1458916-01B3-46FF-9262-BC750C3A74E5}"/>
    <cellStyle name="Normal 2 3 4 3 3 2 2 2 3 3" xfId="51393" xr:uid="{8517BA76-DD00-4FA8-AF87-C7D9A305F3F4}"/>
    <cellStyle name="Normal 2 3 4 3 3 2 2 2 4" xfId="15974" xr:uid="{3CFC2311-7837-449F-B0BA-39AF54DAE9A4}"/>
    <cellStyle name="Normal 2 3 4 3 3 2 2 2 5" xfId="29664" xr:uid="{0CE8FD5C-D477-4E1B-AFDE-F862058AFB47}"/>
    <cellStyle name="Normal 2 3 4 3 3 2 2 2 6" xfId="44547" xr:uid="{78F2C289-0ABB-47C1-9C1D-AA3AF69F276E}"/>
    <cellStyle name="Normal 2 3 4 3 3 2 2 3" xfId="10838" xr:uid="{A71C8610-CAA5-48FE-A6AC-C4452097B852}"/>
    <cellStyle name="Normal 2 3 4 3 3 2 2 3 2" xfId="24528" xr:uid="{49F7FE46-58F8-494E-B7A3-540195A644FD}"/>
    <cellStyle name="Normal 2 3 4 3 3 2 2 3 2 2" xfId="38220" xr:uid="{699E95A6-FEB3-41E7-BB69-2B3606593262}"/>
    <cellStyle name="Normal 2 3 4 3 3 2 2 3 2 3" xfId="53103" xr:uid="{4696DB9F-02B6-4A75-9D31-FCBEEA4A9ED7}"/>
    <cellStyle name="Normal 2 3 4 3 3 2 2 3 3" xfId="17684" xr:uid="{9DEE7EFA-0C08-4976-B66C-05C59DFE992E}"/>
    <cellStyle name="Normal 2 3 4 3 3 2 2 3 4" xfId="31374" xr:uid="{7BF79AFF-B171-4F62-8440-037602B04809}"/>
    <cellStyle name="Normal 2 3 4 3 3 2 2 3 5" xfId="46257" xr:uid="{FE2BC095-CADD-4755-A280-E7D14D1BC8BB}"/>
    <cellStyle name="Normal 2 3 4 3 3 2 2 4" xfId="21106" xr:uid="{A5CB44EB-467E-4731-9F45-DDAADE1ED7FC}"/>
    <cellStyle name="Normal 2 3 4 3 3 2 2 4 2" xfId="34798" xr:uid="{0C9B8245-9C1E-49AD-B3FF-D16C0689C14C}"/>
    <cellStyle name="Normal 2 3 4 3 3 2 2 4 3" xfId="49681" xr:uid="{F58523C7-E769-4439-91C3-0776DBF58DC0}"/>
    <cellStyle name="Normal 2 3 4 3 3 2 2 5" xfId="14262" xr:uid="{5774A417-060C-499A-9E5E-096532A0EE5E}"/>
    <cellStyle name="Normal 2 3 4 3 3 2 2 6" xfId="27952" xr:uid="{18D33B7A-B473-451D-82D7-41269D95F2BA}"/>
    <cellStyle name="Normal 2 3 4 3 3 2 2 7" xfId="42835" xr:uid="{2F64539C-52C2-4313-907F-A21C515F721E}"/>
    <cellStyle name="Normal 2 3 4 3 3 2 3" xfId="9127" xr:uid="{B9FD1755-BD28-4FC6-881D-FE13D15A26B0}"/>
    <cellStyle name="Normal 2 3 4 3 3 2 3 2" xfId="12549" xr:uid="{659C71FE-7F0F-4ACA-BB83-14C9234058F0}"/>
    <cellStyle name="Normal 2 3 4 3 3 2 3 2 2" xfId="26239" xr:uid="{76329ADC-00D4-4573-9908-5AA9A7B1E66C}"/>
    <cellStyle name="Normal 2 3 4 3 3 2 3 2 2 2" xfId="39931" xr:uid="{713A581D-03D3-40D6-9EA3-50FF274E109A}"/>
    <cellStyle name="Normal 2 3 4 3 3 2 3 2 2 3" xfId="54814" xr:uid="{822E0408-EA93-4C53-9EDD-53DEB768A35C}"/>
    <cellStyle name="Normal 2 3 4 3 3 2 3 2 3" xfId="19395" xr:uid="{658C5EC8-7CD1-466A-B587-1D3430A1731B}"/>
    <cellStyle name="Normal 2 3 4 3 3 2 3 2 4" xfId="33085" xr:uid="{CA1DA97E-23B8-4327-BE09-DBAA483BC47A}"/>
    <cellStyle name="Normal 2 3 4 3 3 2 3 2 5" xfId="47968" xr:uid="{E165E5BB-80AF-499E-B36F-577FEB54D9BA}"/>
    <cellStyle name="Normal 2 3 4 3 3 2 3 3" xfId="22817" xr:uid="{B40CEB99-55B7-4123-B798-CC7AF8BB163F}"/>
    <cellStyle name="Normal 2 3 4 3 3 2 3 3 2" xfId="36509" xr:uid="{AAD0A7E9-3C94-48C8-A10E-067367A86861}"/>
    <cellStyle name="Normal 2 3 4 3 3 2 3 3 3" xfId="51392" xr:uid="{3FFB6541-8993-4CA5-94CE-C709E8AC8FCB}"/>
    <cellStyle name="Normal 2 3 4 3 3 2 3 4" xfId="15973" xr:uid="{D6015747-97C5-48D4-AEE4-8EDDD76758E9}"/>
    <cellStyle name="Normal 2 3 4 3 3 2 3 5" xfId="29663" xr:uid="{16AAB5FB-4E19-406A-A37E-22C4E33EEEAE}"/>
    <cellStyle name="Normal 2 3 4 3 3 2 3 6" xfId="44546" xr:uid="{82FA2525-E89A-4787-89EE-83799072F66A}"/>
    <cellStyle name="Normal 2 3 4 3 3 2 4" xfId="10837" xr:uid="{645C1A60-DD78-482A-AB98-60C363109405}"/>
    <cellStyle name="Normal 2 3 4 3 3 2 4 2" xfId="24527" xr:uid="{5A294790-25D3-47E0-9C75-393258A2D0F1}"/>
    <cellStyle name="Normal 2 3 4 3 3 2 4 2 2" xfId="38219" xr:uid="{BE97DA7B-54A5-4ECB-AD18-D7189DCBBD64}"/>
    <cellStyle name="Normal 2 3 4 3 3 2 4 2 3" xfId="53102" xr:uid="{DC2462F0-2A74-411C-9D25-F668A3AF01FA}"/>
    <cellStyle name="Normal 2 3 4 3 3 2 4 3" xfId="17683" xr:uid="{2B6B4DBD-223F-46F4-8292-9B723E9498BD}"/>
    <cellStyle name="Normal 2 3 4 3 3 2 4 4" xfId="31373" xr:uid="{2B069110-EA49-48FC-A1FE-56E8CE051E10}"/>
    <cellStyle name="Normal 2 3 4 3 3 2 4 5" xfId="46256" xr:uid="{F8467D95-D76A-4CDE-9C2F-5D98E7A04E15}"/>
    <cellStyle name="Normal 2 3 4 3 3 2 5" xfId="21105" xr:uid="{FBC89FA2-76BD-4D64-9314-F16F651FC4D6}"/>
    <cellStyle name="Normal 2 3 4 3 3 2 5 2" xfId="34797" xr:uid="{9B55D7A0-D883-4EBD-A2CF-6931871C7FCD}"/>
    <cellStyle name="Normal 2 3 4 3 3 2 5 3" xfId="49680" xr:uid="{0FAC6FB2-5AF3-472F-AEF5-972455E5DF97}"/>
    <cellStyle name="Normal 2 3 4 3 3 2 6" xfId="14261" xr:uid="{731A0716-6B7F-4C55-94C9-C85A77B43773}"/>
    <cellStyle name="Normal 2 3 4 3 3 2 7" xfId="27951" xr:uid="{F3F77168-7925-42B9-8101-23D8C6B8DB27}"/>
    <cellStyle name="Normal 2 3 4 3 3 2 8" xfId="42834" xr:uid="{27AE2030-F9ED-4D88-B040-51DA020C126F}"/>
    <cellStyle name="Normal 2 3 4 3 3 3" xfId="7416" xr:uid="{B189915A-7D35-47DC-8AA2-268C123537FB}"/>
    <cellStyle name="Normal 2 3 4 3 3 3 2" xfId="9129" xr:uid="{2EA6513E-F3AD-4213-939B-A3BD697289FE}"/>
    <cellStyle name="Normal 2 3 4 3 3 3 2 2" xfId="12551" xr:uid="{28B33777-4958-45C2-A245-9E7D59FAB5AA}"/>
    <cellStyle name="Normal 2 3 4 3 3 3 2 2 2" xfId="26241" xr:uid="{A89C95B2-397D-4592-A50C-3DDCF457CBE1}"/>
    <cellStyle name="Normal 2 3 4 3 3 3 2 2 2 2" xfId="39933" xr:uid="{003877F3-0F43-43E6-AACC-A3EBD202EF51}"/>
    <cellStyle name="Normal 2 3 4 3 3 3 2 2 2 3" xfId="54816" xr:uid="{7BB19191-37E2-4D59-9DB5-C1C4F85CAEAC}"/>
    <cellStyle name="Normal 2 3 4 3 3 3 2 2 3" xfId="19397" xr:uid="{F4FDF285-D3D4-49E5-8971-994E713926ED}"/>
    <cellStyle name="Normal 2 3 4 3 3 3 2 2 4" xfId="33087" xr:uid="{7DEA859F-A6A7-4C2F-865A-E50C75D9D626}"/>
    <cellStyle name="Normal 2 3 4 3 3 3 2 2 5" xfId="47970" xr:uid="{567D664F-E37D-4B83-B32A-FAB3EA5F4710}"/>
    <cellStyle name="Normal 2 3 4 3 3 3 2 3" xfId="22819" xr:uid="{F1B0AD15-929D-4CF1-B862-5F7131988C12}"/>
    <cellStyle name="Normal 2 3 4 3 3 3 2 3 2" xfId="36511" xr:uid="{D7224E57-DE85-4B7B-A029-5B8F5CCF49AD}"/>
    <cellStyle name="Normal 2 3 4 3 3 3 2 3 3" xfId="51394" xr:uid="{81CB14D4-640D-46C1-8100-521C5FC024CA}"/>
    <cellStyle name="Normal 2 3 4 3 3 3 2 4" xfId="15975" xr:uid="{6D9B938E-1336-4870-90EA-0EB00FDE517C}"/>
    <cellStyle name="Normal 2 3 4 3 3 3 2 5" xfId="29665" xr:uid="{B998F8AB-25A2-4B1D-BA80-494499CE5068}"/>
    <cellStyle name="Normal 2 3 4 3 3 3 2 6" xfId="44548" xr:uid="{2A3F8D8F-6DB6-474D-822C-C8694CC27B83}"/>
    <cellStyle name="Normal 2 3 4 3 3 3 3" xfId="10839" xr:uid="{AD50B73D-676D-464E-B82B-8460EB104F18}"/>
    <cellStyle name="Normal 2 3 4 3 3 3 3 2" xfId="24529" xr:uid="{1B6E00F4-5C5E-4831-B281-6EA775DA9950}"/>
    <cellStyle name="Normal 2 3 4 3 3 3 3 2 2" xfId="38221" xr:uid="{59E16710-2083-4D3F-8311-4BBD9E67338B}"/>
    <cellStyle name="Normal 2 3 4 3 3 3 3 2 3" xfId="53104" xr:uid="{8446566A-D205-475C-870B-446D8821FEA9}"/>
    <cellStyle name="Normal 2 3 4 3 3 3 3 3" xfId="17685" xr:uid="{AC79B8A5-BEDF-4CAA-9580-BAB415E7FDD6}"/>
    <cellStyle name="Normal 2 3 4 3 3 3 3 4" xfId="31375" xr:uid="{8FD5C842-FE14-404F-982C-D7245E77B4E4}"/>
    <cellStyle name="Normal 2 3 4 3 3 3 3 5" xfId="46258" xr:uid="{420DDC6B-DFBB-4617-9AF9-11740C7D19B1}"/>
    <cellStyle name="Normal 2 3 4 3 3 3 4" xfId="21107" xr:uid="{266576B5-B2B7-434F-A36C-C27837DB1D9B}"/>
    <cellStyle name="Normal 2 3 4 3 3 3 4 2" xfId="34799" xr:uid="{433A9B3C-9F6C-4BEA-B05B-7AB9631C49CB}"/>
    <cellStyle name="Normal 2 3 4 3 3 3 4 3" xfId="49682" xr:uid="{246E4BC9-1B97-4B64-93C1-B33969084B54}"/>
    <cellStyle name="Normal 2 3 4 3 3 3 5" xfId="14263" xr:uid="{1A331FBE-B3D7-4C48-A5E3-1C687375DF11}"/>
    <cellStyle name="Normal 2 3 4 3 3 3 6" xfId="27953" xr:uid="{7E593A61-FE5A-4FE6-8600-54BDEDE92CD3}"/>
    <cellStyle name="Normal 2 3 4 3 3 3 7" xfId="42836" xr:uid="{D5F5E2D7-EEDC-4363-A081-5B4CD1391B39}"/>
    <cellStyle name="Normal 2 3 4 3 3 4" xfId="7417" xr:uid="{A438D1BD-33F5-45DE-84CC-4FCBC133142D}"/>
    <cellStyle name="Normal 2 3 4 3 3 4 2" xfId="9130" xr:uid="{611FDA79-5400-4310-B8F0-D3EED091B3A6}"/>
    <cellStyle name="Normal 2 3 4 3 3 4 2 2" xfId="12552" xr:uid="{AEB3E299-C4E1-4832-AC12-3E5B060B8511}"/>
    <cellStyle name="Normal 2 3 4 3 3 4 2 2 2" xfId="26242" xr:uid="{6384339D-0591-43C0-A559-D4A6C344C179}"/>
    <cellStyle name="Normal 2 3 4 3 3 4 2 2 2 2" xfId="39934" xr:uid="{F8951FAF-FF55-4FCC-9C29-ED632169436D}"/>
    <cellStyle name="Normal 2 3 4 3 3 4 2 2 2 3" xfId="54817" xr:uid="{C588AD60-53CC-468A-A1DC-25D16E6E0325}"/>
    <cellStyle name="Normal 2 3 4 3 3 4 2 2 3" xfId="19398" xr:uid="{7B941C2D-A570-4477-BCD8-4F8AB1D942CC}"/>
    <cellStyle name="Normal 2 3 4 3 3 4 2 2 4" xfId="33088" xr:uid="{339A2097-681F-4ACC-921C-15B2F0BF94EE}"/>
    <cellStyle name="Normal 2 3 4 3 3 4 2 2 5" xfId="47971" xr:uid="{875EC11F-41F9-44F3-90AA-EEA8A8836F66}"/>
    <cellStyle name="Normal 2 3 4 3 3 4 2 3" xfId="22820" xr:uid="{25D48E48-3C2E-435C-A4A1-3D9ACCC94266}"/>
    <cellStyle name="Normal 2 3 4 3 3 4 2 3 2" xfId="36512" xr:uid="{6130FE8D-5BD5-4C28-B063-D1335DE91D09}"/>
    <cellStyle name="Normal 2 3 4 3 3 4 2 3 3" xfId="51395" xr:uid="{9DB8A1D8-9B5D-41FC-865C-ECEA6495D6E0}"/>
    <cellStyle name="Normal 2 3 4 3 3 4 2 4" xfId="15976" xr:uid="{42E84CA2-06ED-4A0E-A022-468F58C1785D}"/>
    <cellStyle name="Normal 2 3 4 3 3 4 2 5" xfId="29666" xr:uid="{4D9137F5-5D76-4167-811A-5A5F263EF483}"/>
    <cellStyle name="Normal 2 3 4 3 3 4 2 6" xfId="44549" xr:uid="{19430CB7-DE1F-4849-84EE-25BAE619618D}"/>
    <cellStyle name="Normal 2 3 4 3 3 4 3" xfId="10840" xr:uid="{CC15222C-79D7-4B1C-A426-DA22824F6FD9}"/>
    <cellStyle name="Normal 2 3 4 3 3 4 3 2" xfId="24530" xr:uid="{7A352B70-05C2-49DA-AF10-5B84CEFE9F32}"/>
    <cellStyle name="Normal 2 3 4 3 3 4 3 2 2" xfId="38222" xr:uid="{1BFCAF78-74B7-4906-9369-7A17A40B95DD}"/>
    <cellStyle name="Normal 2 3 4 3 3 4 3 2 3" xfId="53105" xr:uid="{2ACF90C0-3709-4253-B213-54C9ED967F1B}"/>
    <cellStyle name="Normal 2 3 4 3 3 4 3 3" xfId="17686" xr:uid="{E1416530-3DE8-4055-97D2-450A216240F5}"/>
    <cellStyle name="Normal 2 3 4 3 3 4 3 4" xfId="31376" xr:uid="{4C90E497-8341-4C65-8B34-1B52967FA311}"/>
    <cellStyle name="Normal 2 3 4 3 3 4 3 5" xfId="46259" xr:uid="{625814C1-1BDF-4F6D-A0FF-7951EDC0588E}"/>
    <cellStyle name="Normal 2 3 4 3 3 4 4" xfId="21108" xr:uid="{70021675-0A1D-466D-8F77-7CA618A92BE5}"/>
    <cellStyle name="Normal 2 3 4 3 3 4 4 2" xfId="34800" xr:uid="{02A85F96-F405-45B1-8FEE-F536D7366612}"/>
    <cellStyle name="Normal 2 3 4 3 3 4 4 3" xfId="49683" xr:uid="{F3C09A07-E7FB-47E7-8AF6-178939D0E121}"/>
    <cellStyle name="Normal 2 3 4 3 3 4 5" xfId="14264" xr:uid="{01F4BAB0-6555-4252-B44A-4190AC7F12A9}"/>
    <cellStyle name="Normal 2 3 4 3 3 4 6" xfId="27954" xr:uid="{915DE9FA-8871-4F75-9677-2C5A3C7BC6CA}"/>
    <cellStyle name="Normal 2 3 4 3 3 4 7" xfId="42837" xr:uid="{A651E72F-AAC5-4D83-BFD0-F55400150976}"/>
    <cellStyle name="Normal 2 3 4 3 3 5" xfId="9126" xr:uid="{9935D3AF-7987-47A5-986C-6A8420BCEB89}"/>
    <cellStyle name="Normal 2 3 4 3 3 5 2" xfId="12548" xr:uid="{F96304B5-8868-4866-ABD9-8C9BDA9E5542}"/>
    <cellStyle name="Normal 2 3 4 3 3 5 2 2" xfId="26238" xr:uid="{32C7B24E-3D74-4A95-82CD-537633801A62}"/>
    <cellStyle name="Normal 2 3 4 3 3 5 2 2 2" xfId="39930" xr:uid="{6594D070-ADE9-4503-BE40-15CDBA67EE6B}"/>
    <cellStyle name="Normal 2 3 4 3 3 5 2 2 3" xfId="54813" xr:uid="{E08AEE47-D85E-4E04-AA28-AFBB5DC0E55C}"/>
    <cellStyle name="Normal 2 3 4 3 3 5 2 3" xfId="19394" xr:uid="{43D5DC27-DAAB-4D9D-95D0-51473955047A}"/>
    <cellStyle name="Normal 2 3 4 3 3 5 2 4" xfId="33084" xr:uid="{0E48DB44-F893-4562-9632-DFAD4F975253}"/>
    <cellStyle name="Normal 2 3 4 3 3 5 2 5" xfId="47967" xr:uid="{F1B58BC3-0643-4D8F-BB2B-F268C6F2F212}"/>
    <cellStyle name="Normal 2 3 4 3 3 5 3" xfId="22816" xr:uid="{496919D5-1047-47E9-96B7-C755595A3A23}"/>
    <cellStyle name="Normal 2 3 4 3 3 5 3 2" xfId="36508" xr:uid="{9AE5509B-AAE4-4F04-A9EC-BCAAAAF7DE17}"/>
    <cellStyle name="Normal 2 3 4 3 3 5 3 3" xfId="51391" xr:uid="{33535022-D1C9-4D1C-BC49-C86396A881D4}"/>
    <cellStyle name="Normal 2 3 4 3 3 5 4" xfId="15972" xr:uid="{FE1B08F9-3989-4FEE-BE19-F8755AFD166D}"/>
    <cellStyle name="Normal 2 3 4 3 3 5 5" xfId="29662" xr:uid="{D5DA88A6-2799-4013-A92E-784554C562DB}"/>
    <cellStyle name="Normal 2 3 4 3 3 5 6" xfId="44545" xr:uid="{DB0017CC-B0B5-4CF2-A87E-29FA74578A5C}"/>
    <cellStyle name="Normal 2 3 4 3 3 6" xfId="10836" xr:uid="{B568A8BD-23E7-4789-9388-F735620EEAC1}"/>
    <cellStyle name="Normal 2 3 4 3 3 6 2" xfId="24526" xr:uid="{592B2EEF-D479-46FF-9DB7-A3F2EE3A3691}"/>
    <cellStyle name="Normal 2 3 4 3 3 6 2 2" xfId="38218" xr:uid="{7C16FE19-0B34-4204-94B3-FE5F4956C382}"/>
    <cellStyle name="Normal 2 3 4 3 3 6 2 3" xfId="53101" xr:uid="{23287E91-4205-48B4-9DAB-01205B00E85C}"/>
    <cellStyle name="Normal 2 3 4 3 3 6 3" xfId="17682" xr:uid="{3C7B0ADE-2C8E-4A64-827E-BB83CD98AF71}"/>
    <cellStyle name="Normal 2 3 4 3 3 6 4" xfId="31372" xr:uid="{ED3C2DF3-EC05-463F-84BA-ADE57FA7F86D}"/>
    <cellStyle name="Normal 2 3 4 3 3 6 5" xfId="46255" xr:uid="{25C89B26-7B75-4214-8EBF-8FA1EF2CE709}"/>
    <cellStyle name="Normal 2 3 4 3 3 7" xfId="21104" xr:uid="{FF368F22-655A-466F-A14D-B6D761604D9D}"/>
    <cellStyle name="Normal 2 3 4 3 3 7 2" xfId="34796" xr:uid="{02F2BB4A-68D6-41BF-86AA-6840B95E06AC}"/>
    <cellStyle name="Normal 2 3 4 3 3 7 3" xfId="49679" xr:uid="{F3FD8A45-876D-408A-AC65-34A7F83399B4}"/>
    <cellStyle name="Normal 2 3 4 3 3 8" xfId="14260" xr:uid="{059E5C15-61F8-40C8-ABCF-37E443532E33}"/>
    <cellStyle name="Normal 2 3 4 3 3 9" xfId="27950" xr:uid="{BCCF9695-35A7-40DF-A4CD-12DA710F5195}"/>
    <cellStyle name="Normal 2 3 4 3 4" xfId="7418" xr:uid="{7760622C-8030-42FE-A01F-22A3663E428D}"/>
    <cellStyle name="Normal 2 3 4 3 4 10" xfId="42838" xr:uid="{CC739D5A-AD3B-481B-90A6-A2A88418CE54}"/>
    <cellStyle name="Normal 2 3 4 3 4 2" xfId="7419" xr:uid="{DE65997B-B23D-480F-98D9-0C0890C18309}"/>
    <cellStyle name="Normal 2 3 4 3 4 2 2" xfId="7420" xr:uid="{7955B25B-9165-40D2-ACFE-12F6C3675D21}"/>
    <cellStyle name="Normal 2 3 4 3 4 2 2 2" xfId="9133" xr:uid="{4B409426-2E53-4397-BFE4-3E5E60419B75}"/>
    <cellStyle name="Normal 2 3 4 3 4 2 2 2 2" xfId="12555" xr:uid="{158D8494-B5AF-47DC-B6F2-5AC4E3D5635C}"/>
    <cellStyle name="Normal 2 3 4 3 4 2 2 2 2 2" xfId="26245" xr:uid="{12EB79EC-2F89-45C0-A474-D460C2A40A02}"/>
    <cellStyle name="Normal 2 3 4 3 4 2 2 2 2 2 2" xfId="39937" xr:uid="{71472B4E-93BE-4916-8DD5-0372091FBA28}"/>
    <cellStyle name="Normal 2 3 4 3 4 2 2 2 2 2 3" xfId="54820" xr:uid="{DEC0067F-52DD-4383-8019-E66C99542BFB}"/>
    <cellStyle name="Normal 2 3 4 3 4 2 2 2 2 3" xfId="19401" xr:uid="{128DF2A4-6AC2-4D26-8386-F451D8FA39B6}"/>
    <cellStyle name="Normal 2 3 4 3 4 2 2 2 2 4" xfId="33091" xr:uid="{CBFB4BC4-10C8-45FB-9594-B121F716CB14}"/>
    <cellStyle name="Normal 2 3 4 3 4 2 2 2 2 5" xfId="47974" xr:uid="{BE8CA5EC-C2DA-4600-8F9A-51ED9BBE615C}"/>
    <cellStyle name="Normal 2 3 4 3 4 2 2 2 3" xfId="22823" xr:uid="{09EBBED3-0033-4330-82F3-1F1DF0E6C20E}"/>
    <cellStyle name="Normal 2 3 4 3 4 2 2 2 3 2" xfId="36515" xr:uid="{C205E2EB-3FBF-4AC8-BF0E-8763AC23A215}"/>
    <cellStyle name="Normal 2 3 4 3 4 2 2 2 3 3" xfId="51398" xr:uid="{AB7D8F6A-DC26-4F32-AF38-F85304CFCDE5}"/>
    <cellStyle name="Normal 2 3 4 3 4 2 2 2 4" xfId="15979" xr:uid="{CE20787E-D317-4743-B0BC-2495AEACFEE2}"/>
    <cellStyle name="Normal 2 3 4 3 4 2 2 2 5" xfId="29669" xr:uid="{A5417A87-5133-48CB-8279-AC0A3E3AF32B}"/>
    <cellStyle name="Normal 2 3 4 3 4 2 2 2 6" xfId="44552" xr:uid="{92DB7CDC-8A9E-4A83-8842-7A649A1ECA9C}"/>
    <cellStyle name="Normal 2 3 4 3 4 2 2 3" xfId="10843" xr:uid="{747418A1-3B60-41A4-BD3C-A98C92E49650}"/>
    <cellStyle name="Normal 2 3 4 3 4 2 2 3 2" xfId="24533" xr:uid="{EFE76F36-72B1-4F16-89C6-546AC8C5D53A}"/>
    <cellStyle name="Normal 2 3 4 3 4 2 2 3 2 2" xfId="38225" xr:uid="{6FEEFB32-4086-4C78-B93F-A427F009A628}"/>
    <cellStyle name="Normal 2 3 4 3 4 2 2 3 2 3" xfId="53108" xr:uid="{7CDDD787-9065-49D1-8660-6379DEE1B01C}"/>
    <cellStyle name="Normal 2 3 4 3 4 2 2 3 3" xfId="17689" xr:uid="{FAA544EB-45F4-4A2B-A6D8-A9012BB6C48F}"/>
    <cellStyle name="Normal 2 3 4 3 4 2 2 3 4" xfId="31379" xr:uid="{DA2BB4D9-4D53-4DA6-857C-4929284C40F1}"/>
    <cellStyle name="Normal 2 3 4 3 4 2 2 3 5" xfId="46262" xr:uid="{A2FEBBCB-B04B-4056-8C54-5A41028EFE5D}"/>
    <cellStyle name="Normal 2 3 4 3 4 2 2 4" xfId="21111" xr:uid="{8006A455-334D-4529-B5FE-9C4B1452999B}"/>
    <cellStyle name="Normal 2 3 4 3 4 2 2 4 2" xfId="34803" xr:uid="{09332578-F6EC-43D6-B45D-8DD9C36BC9B0}"/>
    <cellStyle name="Normal 2 3 4 3 4 2 2 4 3" xfId="49686" xr:uid="{60FF602E-6FB5-489F-B73E-CF27CA2101FA}"/>
    <cellStyle name="Normal 2 3 4 3 4 2 2 5" xfId="14267" xr:uid="{07995108-2F73-4266-9DF1-FEA907EC5738}"/>
    <cellStyle name="Normal 2 3 4 3 4 2 2 6" xfId="27957" xr:uid="{E0562019-1752-4CC8-9090-1C2109A7A09A}"/>
    <cellStyle name="Normal 2 3 4 3 4 2 2 7" xfId="42840" xr:uid="{227C1B7A-2024-4EC7-941E-00A9BCEC3986}"/>
    <cellStyle name="Normal 2 3 4 3 4 2 3" xfId="9132" xr:uid="{06E9A96D-F056-4F11-A478-BB49173D5FCA}"/>
    <cellStyle name="Normal 2 3 4 3 4 2 3 2" xfId="12554" xr:uid="{9C9988BC-A201-4F65-8511-453FF502C007}"/>
    <cellStyle name="Normal 2 3 4 3 4 2 3 2 2" xfId="26244" xr:uid="{15FA0E00-8EBD-42B1-A038-F42DCF430508}"/>
    <cellStyle name="Normal 2 3 4 3 4 2 3 2 2 2" xfId="39936" xr:uid="{0E01362E-3E72-4DDC-B1AF-E928A97749EA}"/>
    <cellStyle name="Normal 2 3 4 3 4 2 3 2 2 3" xfId="54819" xr:uid="{B64D1CA5-F4B5-40E6-ACA8-3A54F9496A39}"/>
    <cellStyle name="Normal 2 3 4 3 4 2 3 2 3" xfId="19400" xr:uid="{BD45C3F5-27A5-482A-88F1-E0EB0789C5E4}"/>
    <cellStyle name="Normal 2 3 4 3 4 2 3 2 4" xfId="33090" xr:uid="{C10F62A4-EB75-4C06-919C-32564153E30E}"/>
    <cellStyle name="Normal 2 3 4 3 4 2 3 2 5" xfId="47973" xr:uid="{90C40C7C-4B43-4489-BE53-37F4F6194D8B}"/>
    <cellStyle name="Normal 2 3 4 3 4 2 3 3" xfId="22822" xr:uid="{77014AA8-E8AC-40FD-A7CF-4587D1B78801}"/>
    <cellStyle name="Normal 2 3 4 3 4 2 3 3 2" xfId="36514" xr:uid="{F7B1EFA3-AE1A-4A67-BA68-4BF81B2C66C4}"/>
    <cellStyle name="Normal 2 3 4 3 4 2 3 3 3" xfId="51397" xr:uid="{4D8FCB13-3EE5-4762-9650-D21F33E24C40}"/>
    <cellStyle name="Normal 2 3 4 3 4 2 3 4" xfId="15978" xr:uid="{8B5C918B-024F-45B2-A453-D6A241453DCD}"/>
    <cellStyle name="Normal 2 3 4 3 4 2 3 5" xfId="29668" xr:uid="{3E8C34DF-0BD6-44FD-8FE0-70275B00C0FE}"/>
    <cellStyle name="Normal 2 3 4 3 4 2 3 6" xfId="44551" xr:uid="{407CD0CB-9692-4DCB-A764-5D9F914700DE}"/>
    <cellStyle name="Normal 2 3 4 3 4 2 4" xfId="10842" xr:uid="{D53C8963-21F0-4E76-AD17-629CA48B9768}"/>
    <cellStyle name="Normal 2 3 4 3 4 2 4 2" xfId="24532" xr:uid="{E1A25E63-AE6C-433F-AA02-86AB30A5379D}"/>
    <cellStyle name="Normal 2 3 4 3 4 2 4 2 2" xfId="38224" xr:uid="{56E6A29B-247A-422E-9BB2-FD37DAA60A85}"/>
    <cellStyle name="Normal 2 3 4 3 4 2 4 2 3" xfId="53107" xr:uid="{4DB5B603-C44A-4317-A0B6-A5C7A88062AB}"/>
    <cellStyle name="Normal 2 3 4 3 4 2 4 3" xfId="17688" xr:uid="{C99BBBBB-F72A-47FF-9A06-A420ED35AC43}"/>
    <cellStyle name="Normal 2 3 4 3 4 2 4 4" xfId="31378" xr:uid="{7494393D-6211-4664-8E39-C2EC40E87877}"/>
    <cellStyle name="Normal 2 3 4 3 4 2 4 5" xfId="46261" xr:uid="{5A7597DD-FE51-4463-BA7E-6EF1BB8C5646}"/>
    <cellStyle name="Normal 2 3 4 3 4 2 5" xfId="21110" xr:uid="{2A0D5DE9-186F-40D1-9200-B3FA6A6A412F}"/>
    <cellStyle name="Normal 2 3 4 3 4 2 5 2" xfId="34802" xr:uid="{900DD75A-6EF6-4019-89CF-3134088A6E7A}"/>
    <cellStyle name="Normal 2 3 4 3 4 2 5 3" xfId="49685" xr:uid="{3833E49E-C258-483A-A752-C4EF1D51D1E1}"/>
    <cellStyle name="Normal 2 3 4 3 4 2 6" xfId="14266" xr:uid="{BBABBC8E-1D21-4F8C-867E-5D719C2DABB1}"/>
    <cellStyle name="Normal 2 3 4 3 4 2 7" xfId="27956" xr:uid="{254A7B15-E1BF-4368-956B-E9E0495AAF6F}"/>
    <cellStyle name="Normal 2 3 4 3 4 2 8" xfId="42839" xr:uid="{CBBACF91-DB12-424F-82C4-6E69DC54C497}"/>
    <cellStyle name="Normal 2 3 4 3 4 3" xfId="7421" xr:uid="{9AEE8BAD-9279-46EB-A69B-3CA8E6E214A8}"/>
    <cellStyle name="Normal 2 3 4 3 4 3 2" xfId="9134" xr:uid="{52E76EFE-BDA0-4828-9A73-713D4F4C36DA}"/>
    <cellStyle name="Normal 2 3 4 3 4 3 2 2" xfId="12556" xr:uid="{FE7EBAFA-ED70-49D7-8178-7F546BF52848}"/>
    <cellStyle name="Normal 2 3 4 3 4 3 2 2 2" xfId="26246" xr:uid="{50CEB6F4-2D1E-48CC-9E97-FD1772477A77}"/>
    <cellStyle name="Normal 2 3 4 3 4 3 2 2 2 2" xfId="39938" xr:uid="{E2BE4334-CC22-4778-917D-CF15ADD2C49E}"/>
    <cellStyle name="Normal 2 3 4 3 4 3 2 2 2 3" xfId="54821" xr:uid="{70513ED0-CEFF-4AD2-860D-3B2147B7E0BE}"/>
    <cellStyle name="Normal 2 3 4 3 4 3 2 2 3" xfId="19402" xr:uid="{AE63F920-A532-426B-9096-7F22B5D1394F}"/>
    <cellStyle name="Normal 2 3 4 3 4 3 2 2 4" xfId="33092" xr:uid="{F16E7F42-94B7-401A-9EE4-C51656D5A411}"/>
    <cellStyle name="Normal 2 3 4 3 4 3 2 2 5" xfId="47975" xr:uid="{B3A54FA1-D6AA-483F-AC98-8BAE9E4523D1}"/>
    <cellStyle name="Normal 2 3 4 3 4 3 2 3" xfId="22824" xr:uid="{208C00EA-5AB7-456F-878C-02F0E4F97C6B}"/>
    <cellStyle name="Normal 2 3 4 3 4 3 2 3 2" xfId="36516" xr:uid="{D3D6016F-3E8E-47DC-9F9D-F44465FE64DB}"/>
    <cellStyle name="Normal 2 3 4 3 4 3 2 3 3" xfId="51399" xr:uid="{32BD5BA0-C514-4C56-823B-F3FD614D8DB7}"/>
    <cellStyle name="Normal 2 3 4 3 4 3 2 4" xfId="15980" xr:uid="{165066DB-95C3-44BC-AB22-DABAFBA372A1}"/>
    <cellStyle name="Normal 2 3 4 3 4 3 2 5" xfId="29670" xr:uid="{F7A8BA2C-057B-4703-9482-22AEEC721630}"/>
    <cellStyle name="Normal 2 3 4 3 4 3 2 6" xfId="44553" xr:uid="{6A620112-3B6E-4EF7-928E-029B7D7CB8D3}"/>
    <cellStyle name="Normal 2 3 4 3 4 3 3" xfId="10844" xr:uid="{108DF0FF-021C-482B-A631-5E3367B2BA55}"/>
    <cellStyle name="Normal 2 3 4 3 4 3 3 2" xfId="24534" xr:uid="{35D75AC5-C4B6-4A59-8FC2-D8817E5C4EA1}"/>
    <cellStyle name="Normal 2 3 4 3 4 3 3 2 2" xfId="38226" xr:uid="{EC4A2F52-CC29-4486-8214-7E25E593B5EF}"/>
    <cellStyle name="Normal 2 3 4 3 4 3 3 2 3" xfId="53109" xr:uid="{A8298CB9-8457-4287-BF8C-4CC5EF322E89}"/>
    <cellStyle name="Normal 2 3 4 3 4 3 3 3" xfId="17690" xr:uid="{8E5E6687-C713-4BB6-9213-7C743A7BC40B}"/>
    <cellStyle name="Normal 2 3 4 3 4 3 3 4" xfId="31380" xr:uid="{1E64493E-AE1E-44FF-8337-EDDB3A0F38B2}"/>
    <cellStyle name="Normal 2 3 4 3 4 3 3 5" xfId="46263" xr:uid="{EBD754B1-E63B-4674-9336-6FCEF229DE2B}"/>
    <cellStyle name="Normal 2 3 4 3 4 3 4" xfId="21112" xr:uid="{00A967B4-B996-46F3-89AA-B940B210F568}"/>
    <cellStyle name="Normal 2 3 4 3 4 3 4 2" xfId="34804" xr:uid="{5E074A81-7986-40E9-AB5C-2B22FE4FF67C}"/>
    <cellStyle name="Normal 2 3 4 3 4 3 4 3" xfId="49687" xr:uid="{F7A4A6A7-BB3E-462A-964D-A5D11CE9F68C}"/>
    <cellStyle name="Normal 2 3 4 3 4 3 5" xfId="14268" xr:uid="{61461A41-0802-48CD-AB65-CD37D3065E7E}"/>
    <cellStyle name="Normal 2 3 4 3 4 3 6" xfId="27958" xr:uid="{55CDDB55-FC3F-43DD-A105-B194E9E346A1}"/>
    <cellStyle name="Normal 2 3 4 3 4 3 7" xfId="42841" xr:uid="{823F2A6E-9953-491A-9798-EEDDC2BED138}"/>
    <cellStyle name="Normal 2 3 4 3 4 4" xfId="7422" xr:uid="{17C266BE-38AD-44B9-AFE9-5B3E798F4C4F}"/>
    <cellStyle name="Normal 2 3 4 3 4 4 2" xfId="9135" xr:uid="{097B8461-B786-40E7-9C81-AC267EAAC35C}"/>
    <cellStyle name="Normal 2 3 4 3 4 4 2 2" xfId="12557" xr:uid="{21DB1CB1-B372-4280-A016-2F5B273F88DA}"/>
    <cellStyle name="Normal 2 3 4 3 4 4 2 2 2" xfId="26247" xr:uid="{9CE743F5-4987-4BA6-845C-9EB134615829}"/>
    <cellStyle name="Normal 2 3 4 3 4 4 2 2 2 2" xfId="39939" xr:uid="{6081E5F5-C872-4622-9460-7CAB3B79F00F}"/>
    <cellStyle name="Normal 2 3 4 3 4 4 2 2 2 3" xfId="54822" xr:uid="{E11B64CD-07AE-489C-881E-716B245CBFC0}"/>
    <cellStyle name="Normal 2 3 4 3 4 4 2 2 3" xfId="19403" xr:uid="{D9EED75C-4C93-44F5-A413-8E624223C2E4}"/>
    <cellStyle name="Normal 2 3 4 3 4 4 2 2 4" xfId="33093" xr:uid="{A897022B-09AE-4B8B-8B62-B6DC1811AF78}"/>
    <cellStyle name="Normal 2 3 4 3 4 4 2 2 5" xfId="47976" xr:uid="{F62E280E-7702-4700-ADE7-5F8BCB09D914}"/>
    <cellStyle name="Normal 2 3 4 3 4 4 2 3" xfId="22825" xr:uid="{23C1B72C-3BD3-45D5-9016-92C208BF32A1}"/>
    <cellStyle name="Normal 2 3 4 3 4 4 2 3 2" xfId="36517" xr:uid="{F52B7473-7F57-4E30-B055-32605D938B1F}"/>
    <cellStyle name="Normal 2 3 4 3 4 4 2 3 3" xfId="51400" xr:uid="{019D7D27-E15A-4298-B8C4-172B12EDCA34}"/>
    <cellStyle name="Normal 2 3 4 3 4 4 2 4" xfId="15981" xr:uid="{1D0E0F8E-B379-4632-8631-A07C0D7E2AD2}"/>
    <cellStyle name="Normal 2 3 4 3 4 4 2 5" xfId="29671" xr:uid="{021C70BC-589F-4154-B95A-EE94FE2584F2}"/>
    <cellStyle name="Normal 2 3 4 3 4 4 2 6" xfId="44554" xr:uid="{1F3F42A9-E28C-4395-A2BA-D23061F094FC}"/>
    <cellStyle name="Normal 2 3 4 3 4 4 3" xfId="10845" xr:uid="{87FAB3EB-EEBA-497A-8F61-55AE2B39C90E}"/>
    <cellStyle name="Normal 2 3 4 3 4 4 3 2" xfId="24535" xr:uid="{F9C5ED17-643F-4C31-A841-B88AA94F3708}"/>
    <cellStyle name="Normal 2 3 4 3 4 4 3 2 2" xfId="38227" xr:uid="{4DE3C255-FE43-4DE8-8D77-4267E56525C5}"/>
    <cellStyle name="Normal 2 3 4 3 4 4 3 2 3" xfId="53110" xr:uid="{0848EB26-2BDE-48F1-98FB-2560BB1D93CB}"/>
    <cellStyle name="Normal 2 3 4 3 4 4 3 3" xfId="17691" xr:uid="{44D571A0-82E6-475B-BA99-7BF53284A693}"/>
    <cellStyle name="Normal 2 3 4 3 4 4 3 4" xfId="31381" xr:uid="{304A19D1-14C4-4274-88DC-6A5BE38AFF39}"/>
    <cellStyle name="Normal 2 3 4 3 4 4 3 5" xfId="46264" xr:uid="{620A1575-DC4E-4712-AA4B-C3409079B0D1}"/>
    <cellStyle name="Normal 2 3 4 3 4 4 4" xfId="21113" xr:uid="{7C004B5F-3439-4967-9132-F1632C028D83}"/>
    <cellStyle name="Normal 2 3 4 3 4 4 4 2" xfId="34805" xr:uid="{BD35851C-E885-4357-BD1E-252C249C7787}"/>
    <cellStyle name="Normal 2 3 4 3 4 4 4 3" xfId="49688" xr:uid="{F530C9FB-3AF4-4EC6-8FE9-2B622CA7C784}"/>
    <cellStyle name="Normal 2 3 4 3 4 4 5" xfId="14269" xr:uid="{3BFF61E1-0A82-471A-9C6A-B34804710198}"/>
    <cellStyle name="Normal 2 3 4 3 4 4 6" xfId="27959" xr:uid="{EBE9D61A-B32A-495B-87B9-EAC84C394F40}"/>
    <cellStyle name="Normal 2 3 4 3 4 4 7" xfId="42842" xr:uid="{37AAABC0-A685-48B2-A65D-7E3D655E0D9A}"/>
    <cellStyle name="Normal 2 3 4 3 4 5" xfId="9131" xr:uid="{44F9A322-FCF3-4285-BA82-20ABFE26B16F}"/>
    <cellStyle name="Normal 2 3 4 3 4 5 2" xfId="12553" xr:uid="{EFD2CB68-A111-4861-A30B-44911D634D82}"/>
    <cellStyle name="Normal 2 3 4 3 4 5 2 2" xfId="26243" xr:uid="{E6C1EDBB-4253-40A2-A61E-7CB8B68A2EA6}"/>
    <cellStyle name="Normal 2 3 4 3 4 5 2 2 2" xfId="39935" xr:uid="{FC97EB3B-9B89-4F3A-AA42-41388BC99109}"/>
    <cellStyle name="Normal 2 3 4 3 4 5 2 2 3" xfId="54818" xr:uid="{BCCC7087-B161-443F-AE95-7FD8365029C8}"/>
    <cellStyle name="Normal 2 3 4 3 4 5 2 3" xfId="19399" xr:uid="{48C447E7-A81F-4701-BA27-9F05FBF93FC3}"/>
    <cellStyle name="Normal 2 3 4 3 4 5 2 4" xfId="33089" xr:uid="{2E6D1C77-FC9B-4BA0-9DFA-DDDE4EC81088}"/>
    <cellStyle name="Normal 2 3 4 3 4 5 2 5" xfId="47972" xr:uid="{4F349DBD-C3C9-4583-84E4-718738E5D71D}"/>
    <cellStyle name="Normal 2 3 4 3 4 5 3" xfId="22821" xr:uid="{CF291266-0C7A-46D9-9BAC-6E04A0C04F3A}"/>
    <cellStyle name="Normal 2 3 4 3 4 5 3 2" xfId="36513" xr:uid="{2B686C16-CDCD-4931-A217-4323F0E94AAE}"/>
    <cellStyle name="Normal 2 3 4 3 4 5 3 3" xfId="51396" xr:uid="{9958AF78-4DD0-498A-B5CD-BF9B6C7D1EB9}"/>
    <cellStyle name="Normal 2 3 4 3 4 5 4" xfId="15977" xr:uid="{12098BBA-BE78-4F64-9D30-713909CFED72}"/>
    <cellStyle name="Normal 2 3 4 3 4 5 5" xfId="29667" xr:uid="{39A4C3A7-CA42-43FA-8D5C-905CCD1B39D1}"/>
    <cellStyle name="Normal 2 3 4 3 4 5 6" xfId="44550" xr:uid="{F8CDA4B7-ED38-43A2-94ED-A0CE11A912C9}"/>
    <cellStyle name="Normal 2 3 4 3 4 6" xfId="10841" xr:uid="{2F2723DC-217F-49C8-A659-3A6999997ECD}"/>
    <cellStyle name="Normal 2 3 4 3 4 6 2" xfId="24531" xr:uid="{C1CCBDAC-A311-4E3D-B14C-3D34FB5DC02A}"/>
    <cellStyle name="Normal 2 3 4 3 4 6 2 2" xfId="38223" xr:uid="{C83F307F-2B8C-4F53-8E04-7228315397B1}"/>
    <cellStyle name="Normal 2 3 4 3 4 6 2 3" xfId="53106" xr:uid="{98DD6C0F-C181-463E-9C54-2DB41DB7713D}"/>
    <cellStyle name="Normal 2 3 4 3 4 6 3" xfId="17687" xr:uid="{F25EE03D-65E7-4964-B507-202BF0E62FC4}"/>
    <cellStyle name="Normal 2 3 4 3 4 6 4" xfId="31377" xr:uid="{69ADDC60-E21D-4B10-A17E-B6D8599EFF06}"/>
    <cellStyle name="Normal 2 3 4 3 4 6 5" xfId="46260" xr:uid="{D364D639-2223-4BF6-8CA2-B433664B1895}"/>
    <cellStyle name="Normal 2 3 4 3 4 7" xfId="21109" xr:uid="{7EFB284A-A64B-4EDA-A53D-3897A4EB4B1F}"/>
    <cellStyle name="Normal 2 3 4 3 4 7 2" xfId="34801" xr:uid="{84AE88BF-F912-42FF-84EA-B420C3587AC4}"/>
    <cellStyle name="Normal 2 3 4 3 4 7 3" xfId="49684" xr:uid="{60F0F7B2-DA04-40B9-9CEF-F214BF23ABE1}"/>
    <cellStyle name="Normal 2 3 4 3 4 8" xfId="14265" xr:uid="{72ECCBFD-B021-4727-9012-EAAA36BC988A}"/>
    <cellStyle name="Normal 2 3 4 3 4 9" xfId="27955" xr:uid="{1C8C1C26-9B8A-4B0F-BE79-0E5A63BC14F3}"/>
    <cellStyle name="Normal 2 3 4 3 5" xfId="7423" xr:uid="{BC3AFA0D-3375-48E8-9E80-5FF38B8390C6}"/>
    <cellStyle name="Normal 2 3 4 3 5 2" xfId="7424" xr:uid="{EAB593D2-C5A4-4DF8-A081-CAAF9E4B8A95}"/>
    <cellStyle name="Normal 2 3 4 3 5 2 2" xfId="9137" xr:uid="{202A2B80-6794-4AE7-90E9-074F133E0BF1}"/>
    <cellStyle name="Normal 2 3 4 3 5 2 2 2" xfId="12559" xr:uid="{4DC7401B-9099-419F-B3D9-814122C2B343}"/>
    <cellStyle name="Normal 2 3 4 3 5 2 2 2 2" xfId="26249" xr:uid="{5DDD6F2A-F468-46DF-AC8F-A2876F387E27}"/>
    <cellStyle name="Normal 2 3 4 3 5 2 2 2 2 2" xfId="39941" xr:uid="{AC2C5D03-9C92-4519-868E-34567BC4538D}"/>
    <cellStyle name="Normal 2 3 4 3 5 2 2 2 2 3" xfId="54824" xr:uid="{33CAE343-B134-4A05-A1C8-1E497EF1C59E}"/>
    <cellStyle name="Normal 2 3 4 3 5 2 2 2 3" xfId="19405" xr:uid="{7090F61F-188C-494E-AA79-D4ED13A5BCD4}"/>
    <cellStyle name="Normal 2 3 4 3 5 2 2 2 4" xfId="33095" xr:uid="{F1ADBC45-5E29-489C-83D8-65E11B3BFB97}"/>
    <cellStyle name="Normal 2 3 4 3 5 2 2 2 5" xfId="47978" xr:uid="{934FE101-CCD5-4E84-8079-C271F6AA27A1}"/>
    <cellStyle name="Normal 2 3 4 3 5 2 2 3" xfId="22827" xr:uid="{997808A7-B010-474E-8BDA-A33324C06CE9}"/>
    <cellStyle name="Normal 2 3 4 3 5 2 2 3 2" xfId="36519" xr:uid="{F157309E-67E5-4C90-BC95-A450A4832942}"/>
    <cellStyle name="Normal 2 3 4 3 5 2 2 3 3" xfId="51402" xr:uid="{465E8F6A-23F7-4B35-A6B9-268BDD5C9653}"/>
    <cellStyle name="Normal 2 3 4 3 5 2 2 4" xfId="15983" xr:uid="{E545674C-D0DE-493E-9D2B-177C3143219D}"/>
    <cellStyle name="Normal 2 3 4 3 5 2 2 5" xfId="29673" xr:uid="{B1CC4C55-B90D-4CD9-A846-699089340A75}"/>
    <cellStyle name="Normal 2 3 4 3 5 2 2 6" xfId="44556" xr:uid="{81A6E487-9F53-4D22-9D10-F6D0DB4C8CEA}"/>
    <cellStyle name="Normal 2 3 4 3 5 2 3" xfId="10847" xr:uid="{CDD0D53D-0A45-43B1-865B-11C89B29738B}"/>
    <cellStyle name="Normal 2 3 4 3 5 2 3 2" xfId="24537" xr:uid="{E6597FA7-FDFF-4B2F-9ACD-73041C2CDF83}"/>
    <cellStyle name="Normal 2 3 4 3 5 2 3 2 2" xfId="38229" xr:uid="{F6DBA49F-3F55-4C62-B016-FE4CB6827456}"/>
    <cellStyle name="Normal 2 3 4 3 5 2 3 2 3" xfId="53112" xr:uid="{CB853EBE-1A1D-4290-A5B8-DB86FAFAE744}"/>
    <cellStyle name="Normal 2 3 4 3 5 2 3 3" xfId="17693" xr:uid="{3B8B08C9-8C07-4813-9BE6-A72C9E8CCD9A}"/>
    <cellStyle name="Normal 2 3 4 3 5 2 3 4" xfId="31383" xr:uid="{00B4D8B4-36F4-4864-87A4-6E96C6EC5212}"/>
    <cellStyle name="Normal 2 3 4 3 5 2 3 5" xfId="46266" xr:uid="{3752EF14-7B0A-45AB-85CC-4DD80BC2758C}"/>
    <cellStyle name="Normal 2 3 4 3 5 2 4" xfId="21115" xr:uid="{152BEBBD-7F6A-418E-9596-297CB039B521}"/>
    <cellStyle name="Normal 2 3 4 3 5 2 4 2" xfId="34807" xr:uid="{3B83DC89-6A39-40E3-B8F9-3477F3D61E1F}"/>
    <cellStyle name="Normal 2 3 4 3 5 2 4 3" xfId="49690" xr:uid="{4574B0CC-FEC1-4542-851B-916486AF8CAE}"/>
    <cellStyle name="Normal 2 3 4 3 5 2 5" xfId="14271" xr:uid="{6C1E6F60-9996-4DCD-B32A-1910A584C0B8}"/>
    <cellStyle name="Normal 2 3 4 3 5 2 6" xfId="27961" xr:uid="{C38AB1CF-19AF-4E41-BFDF-433477C09F50}"/>
    <cellStyle name="Normal 2 3 4 3 5 2 7" xfId="42844" xr:uid="{A1FE6DF0-CB35-4471-B720-7CA11060CC13}"/>
    <cellStyle name="Normal 2 3 4 3 5 3" xfId="9136" xr:uid="{8E12ACB2-20FE-4856-B74F-E4EA31B30C95}"/>
    <cellStyle name="Normal 2 3 4 3 5 3 2" xfId="12558" xr:uid="{4F23E5BB-684D-4A3D-8333-18BF3E442979}"/>
    <cellStyle name="Normal 2 3 4 3 5 3 2 2" xfId="26248" xr:uid="{28F2C34B-9F03-4EB8-82C5-578D587D8DDB}"/>
    <cellStyle name="Normal 2 3 4 3 5 3 2 2 2" xfId="39940" xr:uid="{B7234E00-3632-43FD-8526-181C7D375D40}"/>
    <cellStyle name="Normal 2 3 4 3 5 3 2 2 3" xfId="54823" xr:uid="{077457CB-9371-4F22-BB6A-B135587E971F}"/>
    <cellStyle name="Normal 2 3 4 3 5 3 2 3" xfId="19404" xr:uid="{6BBC9A8C-C0CE-46A1-9928-C84988F64E33}"/>
    <cellStyle name="Normal 2 3 4 3 5 3 2 4" xfId="33094" xr:uid="{2FE8869F-412E-4A9A-ACFF-58A09976E73B}"/>
    <cellStyle name="Normal 2 3 4 3 5 3 2 5" xfId="47977" xr:uid="{F4196FB1-B5FE-4DE7-BC4F-4D7AD1B344EE}"/>
    <cellStyle name="Normal 2 3 4 3 5 3 3" xfId="22826" xr:uid="{F25385C4-58E8-49CE-8A3F-343BD5913EB6}"/>
    <cellStyle name="Normal 2 3 4 3 5 3 3 2" xfId="36518" xr:uid="{65568A11-C927-486B-A64B-59A5EAB4D747}"/>
    <cellStyle name="Normal 2 3 4 3 5 3 3 3" xfId="51401" xr:uid="{B9871645-AA93-4410-B701-40842C0659DA}"/>
    <cellStyle name="Normal 2 3 4 3 5 3 4" xfId="15982" xr:uid="{1D142A9B-FE7B-4BEA-8E52-514D95F9700E}"/>
    <cellStyle name="Normal 2 3 4 3 5 3 5" xfId="29672" xr:uid="{91947CC4-7D8A-4A73-AF01-982DC76C403F}"/>
    <cellStyle name="Normal 2 3 4 3 5 3 6" xfId="44555" xr:uid="{6246B395-975F-42E8-A315-4A3F838DA159}"/>
    <cellStyle name="Normal 2 3 4 3 5 4" xfId="10846" xr:uid="{99527277-D6E7-42D8-A979-6E7FFECE88FB}"/>
    <cellStyle name="Normal 2 3 4 3 5 4 2" xfId="24536" xr:uid="{8FFF7615-9952-4B35-A0C4-1DB118D2FE5C}"/>
    <cellStyle name="Normal 2 3 4 3 5 4 2 2" xfId="38228" xr:uid="{AB099DEE-822E-4DAA-87AA-F3C32E404D9D}"/>
    <cellStyle name="Normal 2 3 4 3 5 4 2 3" xfId="53111" xr:uid="{5449F612-BE9E-458D-BB5C-81D100801E16}"/>
    <cellStyle name="Normal 2 3 4 3 5 4 3" xfId="17692" xr:uid="{46BE3D15-5493-472E-81FC-BA0120762C4A}"/>
    <cellStyle name="Normal 2 3 4 3 5 4 4" xfId="31382" xr:uid="{07ABE2B4-DF19-47EC-9D31-D3DAD5145BE8}"/>
    <cellStyle name="Normal 2 3 4 3 5 4 5" xfId="46265" xr:uid="{656E74B6-4D52-4E6A-A1FF-3B5C11A47EA6}"/>
    <cellStyle name="Normal 2 3 4 3 5 5" xfId="21114" xr:uid="{D8BEAA67-C7B1-4481-AFCD-B45EEE25BA34}"/>
    <cellStyle name="Normal 2 3 4 3 5 5 2" xfId="34806" xr:uid="{9298D594-CE44-424A-9164-B971AE679B6A}"/>
    <cellStyle name="Normal 2 3 4 3 5 5 3" xfId="49689" xr:uid="{59C47FA0-CA00-4C0E-9404-22821A1C182E}"/>
    <cellStyle name="Normal 2 3 4 3 5 6" xfId="14270" xr:uid="{F51FDB9E-E85F-4A6A-B64E-71C69C2B3086}"/>
    <cellStyle name="Normal 2 3 4 3 5 7" xfId="27960" xr:uid="{E8DFC2F5-85C8-46D6-9C71-0DF9C77AD188}"/>
    <cellStyle name="Normal 2 3 4 3 5 8" xfId="42843" xr:uid="{2AF4A384-76BF-41AB-B3AE-61D6D82F42CD}"/>
    <cellStyle name="Normal 2 3 4 3 6" xfId="7425" xr:uid="{512FEECA-59CF-47F5-BBD9-9800A4320B16}"/>
    <cellStyle name="Normal 2 3 4 3 6 2" xfId="9138" xr:uid="{DEE4245E-D01F-4C24-8D57-633E8E42DEA6}"/>
    <cellStyle name="Normal 2 3 4 3 6 2 2" xfId="12560" xr:uid="{850C481F-F3F0-4F7D-A440-AF960E7D26FD}"/>
    <cellStyle name="Normal 2 3 4 3 6 2 2 2" xfId="26250" xr:uid="{6E3CF5C4-0354-4C62-96D3-FC8A94F31BE6}"/>
    <cellStyle name="Normal 2 3 4 3 6 2 2 2 2" xfId="39942" xr:uid="{BF559B6E-2FBE-4791-8164-38E7433E327D}"/>
    <cellStyle name="Normal 2 3 4 3 6 2 2 2 3" xfId="54825" xr:uid="{55C0BE54-AA7D-45F1-9D6A-9DCA779AE00E}"/>
    <cellStyle name="Normal 2 3 4 3 6 2 2 3" xfId="19406" xr:uid="{70B210B9-5E52-48B1-9979-97D139F6C1E9}"/>
    <cellStyle name="Normal 2 3 4 3 6 2 2 4" xfId="33096" xr:uid="{6251CDBE-C9B4-45CB-BBDC-681E2EC8F4C7}"/>
    <cellStyle name="Normal 2 3 4 3 6 2 2 5" xfId="47979" xr:uid="{E7BB505B-18AC-4D5B-992A-0B05488B505E}"/>
    <cellStyle name="Normal 2 3 4 3 6 2 3" xfId="22828" xr:uid="{66003DFA-4A01-482C-B06F-346014CBB46B}"/>
    <cellStyle name="Normal 2 3 4 3 6 2 3 2" xfId="36520" xr:uid="{AA5947FD-19AB-4748-8143-7CB12167720F}"/>
    <cellStyle name="Normal 2 3 4 3 6 2 3 3" xfId="51403" xr:uid="{AD0D8BDA-AEA5-4AF9-9A98-D3A10E20C023}"/>
    <cellStyle name="Normal 2 3 4 3 6 2 4" xfId="15984" xr:uid="{D12AD1F8-A0BA-44FB-9391-97AED68D3775}"/>
    <cellStyle name="Normal 2 3 4 3 6 2 5" xfId="29674" xr:uid="{A8AC32EF-CE06-4937-9D3E-5FF7EFFAEED6}"/>
    <cellStyle name="Normal 2 3 4 3 6 2 6" xfId="44557" xr:uid="{8AB14AA6-23B0-48C2-9C22-5BEA0D0D2F98}"/>
    <cellStyle name="Normal 2 3 4 3 6 3" xfId="10848" xr:uid="{6F054BA6-9E27-40B3-AEF2-DB98C28A3DA9}"/>
    <cellStyle name="Normal 2 3 4 3 6 3 2" xfId="24538" xr:uid="{B3A1E620-49A5-4B8E-AA64-1B65F1960C64}"/>
    <cellStyle name="Normal 2 3 4 3 6 3 2 2" xfId="38230" xr:uid="{CC884F2A-F17B-4B7A-9770-1921ED064006}"/>
    <cellStyle name="Normal 2 3 4 3 6 3 2 3" xfId="53113" xr:uid="{D4BD98E6-DD3B-48B1-B6FA-A27B555FBA02}"/>
    <cellStyle name="Normal 2 3 4 3 6 3 3" xfId="17694" xr:uid="{3310DB27-1CDF-4937-8A99-51A7C11494EA}"/>
    <cellStyle name="Normal 2 3 4 3 6 3 4" xfId="31384" xr:uid="{41132E2B-648D-4CCB-A1BB-B089F1F869EE}"/>
    <cellStyle name="Normal 2 3 4 3 6 3 5" xfId="46267" xr:uid="{AC686F13-28DA-4EEA-A1C8-2FB93D3B6A94}"/>
    <cellStyle name="Normal 2 3 4 3 6 4" xfId="21116" xr:uid="{15E72B01-5293-418E-AFF5-7FDCEDA07CE4}"/>
    <cellStyle name="Normal 2 3 4 3 6 4 2" xfId="34808" xr:uid="{6704DC4E-4CD7-49FF-8033-E848AD4B083A}"/>
    <cellStyle name="Normal 2 3 4 3 6 4 3" xfId="49691" xr:uid="{91636A6B-3094-41B0-91FF-0296B363ED3B}"/>
    <cellStyle name="Normal 2 3 4 3 6 5" xfId="14272" xr:uid="{8358FE4D-06C2-43F5-A8C5-1A3AF914AC08}"/>
    <cellStyle name="Normal 2 3 4 3 6 6" xfId="27962" xr:uid="{1FF11918-2825-4E0B-ADC2-A4CDF98A45FA}"/>
    <cellStyle name="Normal 2 3 4 3 6 7" xfId="42845" xr:uid="{78B3FDE0-C891-43E6-952A-32E64D7D7726}"/>
    <cellStyle name="Normal 2 3 4 3 7" xfId="7426" xr:uid="{6BE255F3-715E-46EA-8EDF-AF9CF7CD85B0}"/>
    <cellStyle name="Normal 2 3 4 3 7 2" xfId="9139" xr:uid="{4A00BC9F-02B3-4305-9382-2BEF6B15F7B8}"/>
    <cellStyle name="Normal 2 3 4 3 7 2 2" xfId="12561" xr:uid="{D914D032-ACC3-4111-8007-6C884D984BCA}"/>
    <cellStyle name="Normal 2 3 4 3 7 2 2 2" xfId="26251" xr:uid="{F4E07E72-9894-4F92-9212-76FB2139A53F}"/>
    <cellStyle name="Normal 2 3 4 3 7 2 2 2 2" xfId="39943" xr:uid="{6DD85FE3-067D-4287-89F1-8F7019339B4A}"/>
    <cellStyle name="Normal 2 3 4 3 7 2 2 2 3" xfId="54826" xr:uid="{85A43C2C-CE1C-423F-8192-4D8E31721239}"/>
    <cellStyle name="Normal 2 3 4 3 7 2 2 3" xfId="19407" xr:uid="{AD6597D5-3DBD-4D0A-9F69-66D38ACC4E74}"/>
    <cellStyle name="Normal 2 3 4 3 7 2 2 4" xfId="33097" xr:uid="{A5C31721-9BB9-42F4-9F8B-BE47BF096656}"/>
    <cellStyle name="Normal 2 3 4 3 7 2 2 5" xfId="47980" xr:uid="{A8747328-F8A0-4030-8BDD-43AD7BF8821E}"/>
    <cellStyle name="Normal 2 3 4 3 7 2 3" xfId="22829" xr:uid="{0D481A16-01FB-4029-A10F-C1E79AD1EC11}"/>
    <cellStyle name="Normal 2 3 4 3 7 2 3 2" xfId="36521" xr:uid="{80A962CA-6F68-49AE-94E8-8D070BCCA8AF}"/>
    <cellStyle name="Normal 2 3 4 3 7 2 3 3" xfId="51404" xr:uid="{C8CFBD65-5E04-4184-BC45-0A4FEE494CA5}"/>
    <cellStyle name="Normal 2 3 4 3 7 2 4" xfId="15985" xr:uid="{8B8CAC5F-ED92-474C-8B98-F06EECC3F925}"/>
    <cellStyle name="Normal 2 3 4 3 7 2 5" xfId="29675" xr:uid="{DDBF8391-F38D-453C-AA1D-83A483157B96}"/>
    <cellStyle name="Normal 2 3 4 3 7 2 6" xfId="44558" xr:uid="{F13B64C8-88C3-4447-A93A-809E6850035A}"/>
    <cellStyle name="Normal 2 3 4 3 7 3" xfId="10849" xr:uid="{BF5D13F6-D808-412F-B20C-7BA81C51117D}"/>
    <cellStyle name="Normal 2 3 4 3 7 3 2" xfId="24539" xr:uid="{418197EA-F77D-4D86-B951-FA03C1E17E6F}"/>
    <cellStyle name="Normal 2 3 4 3 7 3 2 2" xfId="38231" xr:uid="{AFD9D94B-1459-478A-A9B5-17BABBE72E0E}"/>
    <cellStyle name="Normal 2 3 4 3 7 3 2 3" xfId="53114" xr:uid="{F56D8D91-8FF7-4827-8CA4-85E90776C84B}"/>
    <cellStyle name="Normal 2 3 4 3 7 3 3" xfId="17695" xr:uid="{89890BF6-42C5-45CA-BBFD-2D0B03D1EF77}"/>
    <cellStyle name="Normal 2 3 4 3 7 3 4" xfId="31385" xr:uid="{B4370B4C-1DA9-48DA-B1A6-8CE6A22B8B3A}"/>
    <cellStyle name="Normal 2 3 4 3 7 3 5" xfId="46268" xr:uid="{C8D5097F-FF5A-4B3B-9064-C5F17B98C2FA}"/>
    <cellStyle name="Normal 2 3 4 3 7 4" xfId="21117" xr:uid="{F5FC8CF6-E1D3-4499-875E-9CD0A61BEDF9}"/>
    <cellStyle name="Normal 2 3 4 3 7 4 2" xfId="34809" xr:uid="{F17F10FC-CDDE-4F92-8E06-FF21AD8B9F5C}"/>
    <cellStyle name="Normal 2 3 4 3 7 4 3" xfId="49692" xr:uid="{354579D1-6405-4359-95C0-1A4908BA6F8E}"/>
    <cellStyle name="Normal 2 3 4 3 7 5" xfId="14273" xr:uid="{25DB24A5-501E-4ADF-944E-0A13F18F67C0}"/>
    <cellStyle name="Normal 2 3 4 3 7 6" xfId="27963" xr:uid="{2792C9FD-01B8-4375-9845-5D82581047DB}"/>
    <cellStyle name="Normal 2 3 4 3 7 7" xfId="42846" xr:uid="{B9AFF473-0547-40B0-BDF0-0B3305A7437F}"/>
    <cellStyle name="Normal 2 3 4 3 8" xfId="9110" xr:uid="{DBFE5F48-79DA-4AAC-A8E6-9C7794C34B84}"/>
    <cellStyle name="Normal 2 3 4 3 8 2" xfId="12532" xr:uid="{FDBFFBDE-ED0D-4FB5-BA03-ED3DB7D76267}"/>
    <cellStyle name="Normal 2 3 4 3 8 2 2" xfId="26222" xr:uid="{5DA5B965-B25B-4FFC-BB1D-FC621B45ABFC}"/>
    <cellStyle name="Normal 2 3 4 3 8 2 2 2" xfId="39914" xr:uid="{17ECAD2C-D210-4D9A-A5C2-DD72010C7CCC}"/>
    <cellStyle name="Normal 2 3 4 3 8 2 2 3" xfId="54797" xr:uid="{5ACC834D-873B-4E51-B28B-5446E1A98EA3}"/>
    <cellStyle name="Normal 2 3 4 3 8 2 3" xfId="19378" xr:uid="{0D69CE63-0326-458D-A60A-47DFC66A1B3D}"/>
    <cellStyle name="Normal 2 3 4 3 8 2 4" xfId="33068" xr:uid="{F9370E3B-B4B4-4B6D-BB5E-9B1DDE96648E}"/>
    <cellStyle name="Normal 2 3 4 3 8 2 5" xfId="47951" xr:uid="{06BE4CC0-01E3-4CF9-ACF0-89FABC51D6EA}"/>
    <cellStyle name="Normal 2 3 4 3 8 3" xfId="22800" xr:uid="{659A82CD-E43A-4D1E-84F1-282E70F8D18A}"/>
    <cellStyle name="Normal 2 3 4 3 8 3 2" xfId="36492" xr:uid="{3D60030E-780E-4650-83D5-6DC4CBF18FB3}"/>
    <cellStyle name="Normal 2 3 4 3 8 3 3" xfId="51375" xr:uid="{858860BB-B233-4DFA-931F-CFC2D891D9DC}"/>
    <cellStyle name="Normal 2 3 4 3 8 4" xfId="15956" xr:uid="{4DEC1457-9E89-43D8-A7A1-56D21CB122C5}"/>
    <cellStyle name="Normal 2 3 4 3 8 5" xfId="29646" xr:uid="{999F1DB1-1BCB-49F1-B654-58AEE482CA23}"/>
    <cellStyle name="Normal 2 3 4 3 8 6" xfId="44529" xr:uid="{234C49BD-7D71-4B1C-B4A3-A5F6BFEB90DF}"/>
    <cellStyle name="Normal 2 3 4 3 9" xfId="10820" xr:uid="{591DC420-7CAF-495C-8BC1-92B50E04B7CE}"/>
    <cellStyle name="Normal 2 3 4 3 9 2" xfId="24510" xr:uid="{0E3E3D52-999E-40D3-87F6-D6A6B5A77B9A}"/>
    <cellStyle name="Normal 2 3 4 3 9 2 2" xfId="38202" xr:uid="{17F63BF9-608C-4906-B6AF-97D9DC5148F6}"/>
    <cellStyle name="Normal 2 3 4 3 9 2 3" xfId="53085" xr:uid="{EFA05A10-22BE-4E5E-ABC8-B2235B3B1187}"/>
    <cellStyle name="Normal 2 3 4 3 9 3" xfId="17666" xr:uid="{42422A86-DFAB-430A-AB54-80416EFCB1BE}"/>
    <cellStyle name="Normal 2 3 4 3 9 4" xfId="31356" xr:uid="{FD7613C1-D807-4C73-950B-620C6120B9B1}"/>
    <cellStyle name="Normal 2 3 4 3 9 5" xfId="46239" xr:uid="{B0670637-5FBE-44B9-8E04-DBD568BE1F31}"/>
    <cellStyle name="Normal 2 3 4 4" xfId="7427" xr:uid="{3305C362-6A41-4643-8129-011EAF280F57}"/>
    <cellStyle name="Normal 2 3 4 4 10" xfId="14274" xr:uid="{1EA20B1A-2C21-4025-B668-4CB87B798C49}"/>
    <cellStyle name="Normal 2 3 4 4 11" xfId="27964" xr:uid="{0AC5DDB3-1796-45DE-9DF5-E1F9EE150E76}"/>
    <cellStyle name="Normal 2 3 4 4 12" xfId="42847" xr:uid="{BCCDAAF4-0151-4D97-AE61-BCF2DB3DFF93}"/>
    <cellStyle name="Normal 2 3 4 4 2" xfId="7428" xr:uid="{E330E880-E41F-4609-A73E-DA5807EA509C}"/>
    <cellStyle name="Normal 2 3 4 4 2 10" xfId="42848" xr:uid="{039AF95E-4A49-45DA-92F4-2DE663761A97}"/>
    <cellStyle name="Normal 2 3 4 4 2 2" xfId="7429" xr:uid="{D91AEC32-E138-4FEB-8401-CB05B2E756EB}"/>
    <cellStyle name="Normal 2 3 4 4 2 2 2" xfId="7430" xr:uid="{758634EE-0FCD-489F-99BE-D8DEEE7A880B}"/>
    <cellStyle name="Normal 2 3 4 4 2 2 2 2" xfId="9143" xr:uid="{078F659E-148D-4E47-9B27-230C58992894}"/>
    <cellStyle name="Normal 2 3 4 4 2 2 2 2 2" xfId="12565" xr:uid="{83D51299-6C84-49DC-98E1-378A2DF979F0}"/>
    <cellStyle name="Normal 2 3 4 4 2 2 2 2 2 2" xfId="26255" xr:uid="{2529A213-1FB1-43BF-8184-0E5A93C7D1A8}"/>
    <cellStyle name="Normal 2 3 4 4 2 2 2 2 2 2 2" xfId="39947" xr:uid="{CA5D3291-5681-487C-995F-422E1C41F481}"/>
    <cellStyle name="Normal 2 3 4 4 2 2 2 2 2 2 3" xfId="54830" xr:uid="{8FC3C9C1-05DD-4D25-B126-30B4D93342A5}"/>
    <cellStyle name="Normal 2 3 4 4 2 2 2 2 2 3" xfId="19411" xr:uid="{CB842D84-7B9B-4B5D-8A04-A3FC13A65EFF}"/>
    <cellStyle name="Normal 2 3 4 4 2 2 2 2 2 4" xfId="33101" xr:uid="{87B1849F-4FFE-4256-A777-0EC3E7A3FDC6}"/>
    <cellStyle name="Normal 2 3 4 4 2 2 2 2 2 5" xfId="47984" xr:uid="{EC3AF72A-E9E6-4523-9D5E-503B0203F6A3}"/>
    <cellStyle name="Normal 2 3 4 4 2 2 2 2 3" xfId="22833" xr:uid="{8551228F-AFAD-4C43-94F6-9E71EBFCC43F}"/>
    <cellStyle name="Normal 2 3 4 4 2 2 2 2 3 2" xfId="36525" xr:uid="{0197E7BF-B2C6-4946-8FB0-60FB0D47C8DC}"/>
    <cellStyle name="Normal 2 3 4 4 2 2 2 2 3 3" xfId="51408" xr:uid="{56AED55D-2B8C-40DA-9CBE-AC2ADD8EABD9}"/>
    <cellStyle name="Normal 2 3 4 4 2 2 2 2 4" xfId="15989" xr:uid="{1327F301-D9AE-4038-ACA1-1728AC282A63}"/>
    <cellStyle name="Normal 2 3 4 4 2 2 2 2 5" xfId="29679" xr:uid="{4C6D5B6F-85C0-4E06-9914-EE7CA381697D}"/>
    <cellStyle name="Normal 2 3 4 4 2 2 2 2 6" xfId="44562" xr:uid="{697B0942-38EA-464D-BD60-047CEFB7B742}"/>
    <cellStyle name="Normal 2 3 4 4 2 2 2 3" xfId="10853" xr:uid="{68B0F73F-9E43-428A-8B3F-8CF8E913BAB0}"/>
    <cellStyle name="Normal 2 3 4 4 2 2 2 3 2" xfId="24543" xr:uid="{9B48395B-EC52-4D80-B1C0-BDD8155DBE40}"/>
    <cellStyle name="Normal 2 3 4 4 2 2 2 3 2 2" xfId="38235" xr:uid="{A7F25B0C-7010-4C62-8EF6-EB76AAE8282A}"/>
    <cellStyle name="Normal 2 3 4 4 2 2 2 3 2 3" xfId="53118" xr:uid="{7A222373-909F-4304-A670-0D5E668DB9F5}"/>
    <cellStyle name="Normal 2 3 4 4 2 2 2 3 3" xfId="17699" xr:uid="{3E9C1F8D-F94A-4985-8B50-844500515873}"/>
    <cellStyle name="Normal 2 3 4 4 2 2 2 3 4" xfId="31389" xr:uid="{2B6510B7-E013-420E-8E8D-5A9984EB6A11}"/>
    <cellStyle name="Normal 2 3 4 4 2 2 2 3 5" xfId="46272" xr:uid="{FCEE597E-AD87-4AAE-AD4D-28A18F5CFA43}"/>
    <cellStyle name="Normal 2 3 4 4 2 2 2 4" xfId="21121" xr:uid="{F5B3950F-6F90-45FC-99D3-3DFED145EFAB}"/>
    <cellStyle name="Normal 2 3 4 4 2 2 2 4 2" xfId="34813" xr:uid="{CE5AFA5C-3BA2-488D-A89A-331EDBA01B40}"/>
    <cellStyle name="Normal 2 3 4 4 2 2 2 4 3" xfId="49696" xr:uid="{3CC65FD2-8173-46E7-9F1B-A0EAD172F211}"/>
    <cellStyle name="Normal 2 3 4 4 2 2 2 5" xfId="14277" xr:uid="{60C28F67-D82F-4D78-8D51-57EF4C257AB1}"/>
    <cellStyle name="Normal 2 3 4 4 2 2 2 6" xfId="27967" xr:uid="{569A7A4E-46C7-4116-9DEB-9ABF0B560059}"/>
    <cellStyle name="Normal 2 3 4 4 2 2 2 7" xfId="42850" xr:uid="{C74415AC-244A-4CF8-AD97-B7A4FB135168}"/>
    <cellStyle name="Normal 2 3 4 4 2 2 3" xfId="9142" xr:uid="{23287629-9CC5-4185-A27C-80F5548E6E24}"/>
    <cellStyle name="Normal 2 3 4 4 2 2 3 2" xfId="12564" xr:uid="{BD018D1A-08A9-4A6D-B919-3B4E04C4DEBA}"/>
    <cellStyle name="Normal 2 3 4 4 2 2 3 2 2" xfId="26254" xr:uid="{C2D13E3C-148C-421E-A5D0-D6087157E1DD}"/>
    <cellStyle name="Normal 2 3 4 4 2 2 3 2 2 2" xfId="39946" xr:uid="{34BCFF6D-9634-41D7-B6AA-479889D4DB59}"/>
    <cellStyle name="Normal 2 3 4 4 2 2 3 2 2 3" xfId="54829" xr:uid="{248F656B-9F61-48EE-8ADD-BAE471135516}"/>
    <cellStyle name="Normal 2 3 4 4 2 2 3 2 3" xfId="19410" xr:uid="{A8AA98C1-CF4E-4B53-8896-6084152962DA}"/>
    <cellStyle name="Normal 2 3 4 4 2 2 3 2 4" xfId="33100" xr:uid="{4289C68B-FE74-4818-8EB6-B6D017F402A9}"/>
    <cellStyle name="Normal 2 3 4 4 2 2 3 2 5" xfId="47983" xr:uid="{0E9E030F-04C5-4C07-B84F-E0191920830E}"/>
    <cellStyle name="Normal 2 3 4 4 2 2 3 3" xfId="22832" xr:uid="{4928058F-564B-46E4-A249-9D3161EE90DF}"/>
    <cellStyle name="Normal 2 3 4 4 2 2 3 3 2" xfId="36524" xr:uid="{18C2F6D2-C18E-437F-A8B1-0E3AF00ABEDB}"/>
    <cellStyle name="Normal 2 3 4 4 2 2 3 3 3" xfId="51407" xr:uid="{D0DAF7C0-FA3E-401E-84FE-7549EFB7E41B}"/>
    <cellStyle name="Normal 2 3 4 4 2 2 3 4" xfId="15988" xr:uid="{1FE00548-D3CC-4F42-9A6A-9F47AA18732F}"/>
    <cellStyle name="Normal 2 3 4 4 2 2 3 5" xfId="29678" xr:uid="{31A43A93-6C99-453E-9991-FF0838F7D3F2}"/>
    <cellStyle name="Normal 2 3 4 4 2 2 3 6" xfId="44561" xr:uid="{91EC6C17-43C9-46CF-B6E8-16977D2CBC32}"/>
    <cellStyle name="Normal 2 3 4 4 2 2 4" xfId="10852" xr:uid="{52DD5C6C-1FC1-4ADE-8AA5-BA6BADF5ECE9}"/>
    <cellStyle name="Normal 2 3 4 4 2 2 4 2" xfId="24542" xr:uid="{C276854B-9501-4EED-85B1-3A82BE56E385}"/>
    <cellStyle name="Normal 2 3 4 4 2 2 4 2 2" xfId="38234" xr:uid="{695D6DAE-3177-47DE-95FD-247DD3E66C84}"/>
    <cellStyle name="Normal 2 3 4 4 2 2 4 2 3" xfId="53117" xr:uid="{6DF9BA39-740F-4EB0-85F3-3E19D80E29E7}"/>
    <cellStyle name="Normal 2 3 4 4 2 2 4 3" xfId="17698" xr:uid="{03E85443-DCEB-46C7-A54D-662B5B6460EA}"/>
    <cellStyle name="Normal 2 3 4 4 2 2 4 4" xfId="31388" xr:uid="{E809E696-BB70-4591-A331-1ACEF059BFF6}"/>
    <cellStyle name="Normal 2 3 4 4 2 2 4 5" xfId="46271" xr:uid="{5AAD7FE8-688E-418C-8E39-EA8CD1C8EFFA}"/>
    <cellStyle name="Normal 2 3 4 4 2 2 5" xfId="21120" xr:uid="{64F62B30-F405-46D5-8D03-1E1E08CB77D4}"/>
    <cellStyle name="Normal 2 3 4 4 2 2 5 2" xfId="34812" xr:uid="{1E2ABE0F-DD47-463F-9973-EBFE29CD52B8}"/>
    <cellStyle name="Normal 2 3 4 4 2 2 5 3" xfId="49695" xr:uid="{A1996763-F7AA-47FC-AB73-CC2998C5620E}"/>
    <cellStyle name="Normal 2 3 4 4 2 2 6" xfId="14276" xr:uid="{488C907A-9638-4B38-A207-A9B10209CEBA}"/>
    <cellStyle name="Normal 2 3 4 4 2 2 7" xfId="27966" xr:uid="{3C8A78FD-6B60-4F77-8F37-5E624E77F941}"/>
    <cellStyle name="Normal 2 3 4 4 2 2 8" xfId="42849" xr:uid="{E4DCAFD1-CD29-47F4-8CBC-739EFD42440F}"/>
    <cellStyle name="Normal 2 3 4 4 2 3" xfId="7431" xr:uid="{3BBAEB5C-0533-4E1A-8AB8-0E6C13F64BA5}"/>
    <cellStyle name="Normal 2 3 4 4 2 3 2" xfId="9144" xr:uid="{982CA8C9-2F0D-4985-AB0A-47D8FF74A1EC}"/>
    <cellStyle name="Normal 2 3 4 4 2 3 2 2" xfId="12566" xr:uid="{7860BDA6-2A94-4461-8584-B65638E8D870}"/>
    <cellStyle name="Normal 2 3 4 4 2 3 2 2 2" xfId="26256" xr:uid="{D2645776-CEC9-426C-BD43-DBFDC3178340}"/>
    <cellStyle name="Normal 2 3 4 4 2 3 2 2 2 2" xfId="39948" xr:uid="{F98EF33A-0E0F-41CC-8E10-C9BC3518C446}"/>
    <cellStyle name="Normal 2 3 4 4 2 3 2 2 2 3" xfId="54831" xr:uid="{F616917F-A973-4947-ACC3-71E1D1700192}"/>
    <cellStyle name="Normal 2 3 4 4 2 3 2 2 3" xfId="19412" xr:uid="{98B5403D-8410-4A7C-917D-CD165F81F14C}"/>
    <cellStyle name="Normal 2 3 4 4 2 3 2 2 4" xfId="33102" xr:uid="{EF99E0E7-8374-4E19-B8E8-E5408551626A}"/>
    <cellStyle name="Normal 2 3 4 4 2 3 2 2 5" xfId="47985" xr:uid="{3D6E89A9-487A-45BD-8E84-94D6089EEA9B}"/>
    <cellStyle name="Normal 2 3 4 4 2 3 2 3" xfId="22834" xr:uid="{05817C32-222A-467F-AD17-FB644F18BDF1}"/>
    <cellStyle name="Normal 2 3 4 4 2 3 2 3 2" xfId="36526" xr:uid="{AEB6B372-E224-4EF5-BE63-B6FDAE4ABBAC}"/>
    <cellStyle name="Normal 2 3 4 4 2 3 2 3 3" xfId="51409" xr:uid="{D65AEB8E-9845-49AF-ADC4-6D492575DDA6}"/>
    <cellStyle name="Normal 2 3 4 4 2 3 2 4" xfId="15990" xr:uid="{75FA8A78-6F34-47A8-A416-7BE41BAB5BCD}"/>
    <cellStyle name="Normal 2 3 4 4 2 3 2 5" xfId="29680" xr:uid="{959031BE-FB8D-42FE-A385-4BF75033F1EA}"/>
    <cellStyle name="Normal 2 3 4 4 2 3 2 6" xfId="44563" xr:uid="{4E725359-315D-42AA-A546-52D1827ECF5F}"/>
    <cellStyle name="Normal 2 3 4 4 2 3 3" xfId="10854" xr:uid="{F32BA43D-0D96-4BC8-A366-84030347CBF5}"/>
    <cellStyle name="Normal 2 3 4 4 2 3 3 2" xfId="24544" xr:uid="{C477679D-835F-4789-AE25-5737E9BB634A}"/>
    <cellStyle name="Normal 2 3 4 4 2 3 3 2 2" xfId="38236" xr:uid="{C5B9504B-F821-4C51-AA15-40622F96D850}"/>
    <cellStyle name="Normal 2 3 4 4 2 3 3 2 3" xfId="53119" xr:uid="{B8D6DD62-5B5F-4B81-AAAC-ACABFFB74C24}"/>
    <cellStyle name="Normal 2 3 4 4 2 3 3 3" xfId="17700" xr:uid="{6BA19D49-D3F4-4B0C-BC5B-B69000267492}"/>
    <cellStyle name="Normal 2 3 4 4 2 3 3 4" xfId="31390" xr:uid="{7815DB6D-26AB-45F2-B8EC-DBA7BA8BCDB2}"/>
    <cellStyle name="Normal 2 3 4 4 2 3 3 5" xfId="46273" xr:uid="{99793E8A-CCFD-4CB7-8C1A-5EEAFDF9C4D0}"/>
    <cellStyle name="Normal 2 3 4 4 2 3 4" xfId="21122" xr:uid="{627CDBC7-A221-4BB2-A450-A98DB6ECFF29}"/>
    <cellStyle name="Normal 2 3 4 4 2 3 4 2" xfId="34814" xr:uid="{1EE8174D-46A5-4475-80E9-ECAEE643596A}"/>
    <cellStyle name="Normal 2 3 4 4 2 3 4 3" xfId="49697" xr:uid="{0F6AA1C1-7CA3-450E-B40E-B0D65D4EEE07}"/>
    <cellStyle name="Normal 2 3 4 4 2 3 5" xfId="14278" xr:uid="{3B5937FD-FB5D-4946-A5B3-1F11E311190E}"/>
    <cellStyle name="Normal 2 3 4 4 2 3 6" xfId="27968" xr:uid="{3EA1005F-3366-4A32-A902-73D25A879955}"/>
    <cellStyle name="Normal 2 3 4 4 2 3 7" xfId="42851" xr:uid="{D997AAF3-D628-4327-8331-AD9D9F49D51F}"/>
    <cellStyle name="Normal 2 3 4 4 2 4" xfId="7432" xr:uid="{249C0CC2-1077-4806-A607-B5B2D5E0821D}"/>
    <cellStyle name="Normal 2 3 4 4 2 4 2" xfId="9145" xr:uid="{C565FDA7-1CBF-45FD-99D7-8FEA33D82EF5}"/>
    <cellStyle name="Normal 2 3 4 4 2 4 2 2" xfId="12567" xr:uid="{4C4FBC32-2133-429B-9FF6-AD4F5F34E789}"/>
    <cellStyle name="Normal 2 3 4 4 2 4 2 2 2" xfId="26257" xr:uid="{8F967FC5-89A0-473E-AA0B-6813AB8E429C}"/>
    <cellStyle name="Normal 2 3 4 4 2 4 2 2 2 2" xfId="39949" xr:uid="{770C7984-2AEC-405D-9318-408857B209E7}"/>
    <cellStyle name="Normal 2 3 4 4 2 4 2 2 2 3" xfId="54832" xr:uid="{83E11945-32D9-4A0B-9EB1-A02AF7C6AEC4}"/>
    <cellStyle name="Normal 2 3 4 4 2 4 2 2 3" xfId="19413" xr:uid="{DBD51A5D-C6C2-4617-9B7D-3FE6FE48072B}"/>
    <cellStyle name="Normal 2 3 4 4 2 4 2 2 4" xfId="33103" xr:uid="{F15AADA3-A550-4842-84F6-9E889D7649F0}"/>
    <cellStyle name="Normal 2 3 4 4 2 4 2 2 5" xfId="47986" xr:uid="{C082F38D-6956-4293-BE28-B5EC5456D755}"/>
    <cellStyle name="Normal 2 3 4 4 2 4 2 3" xfId="22835" xr:uid="{68C7E751-4615-487D-981D-068248B923F2}"/>
    <cellStyle name="Normal 2 3 4 4 2 4 2 3 2" xfId="36527" xr:uid="{8BE977CC-D0CB-49A2-82F6-0288F0341FC6}"/>
    <cellStyle name="Normal 2 3 4 4 2 4 2 3 3" xfId="51410" xr:uid="{066EA24C-E74F-48A1-A9FB-CA069A8D428A}"/>
    <cellStyle name="Normal 2 3 4 4 2 4 2 4" xfId="15991" xr:uid="{3F37127B-ADBF-4548-884F-6084052E8FCC}"/>
    <cellStyle name="Normal 2 3 4 4 2 4 2 5" xfId="29681" xr:uid="{16027866-09C5-467A-BD70-5E366D09A07E}"/>
    <cellStyle name="Normal 2 3 4 4 2 4 2 6" xfId="44564" xr:uid="{086E1F79-1593-4010-99D3-B31E0DE360A5}"/>
    <cellStyle name="Normal 2 3 4 4 2 4 3" xfId="10855" xr:uid="{F687C1B1-49F3-4DAB-85D2-A74016B9710E}"/>
    <cellStyle name="Normal 2 3 4 4 2 4 3 2" xfId="24545" xr:uid="{AF0A6CBE-A57B-4791-81C1-5DCA4333ABFB}"/>
    <cellStyle name="Normal 2 3 4 4 2 4 3 2 2" xfId="38237" xr:uid="{3777461D-D49A-4F2D-98D8-423A17DF9E41}"/>
    <cellStyle name="Normal 2 3 4 4 2 4 3 2 3" xfId="53120" xr:uid="{8F7BA46A-E567-4B90-B72C-3AA56D38F515}"/>
    <cellStyle name="Normal 2 3 4 4 2 4 3 3" xfId="17701" xr:uid="{F228E200-CACD-4566-B732-12FD2C9CF500}"/>
    <cellStyle name="Normal 2 3 4 4 2 4 3 4" xfId="31391" xr:uid="{CA67C83A-88E9-460B-9612-4120477BE974}"/>
    <cellStyle name="Normal 2 3 4 4 2 4 3 5" xfId="46274" xr:uid="{BBB627F7-7D0C-4BAC-818A-77EE37749CDB}"/>
    <cellStyle name="Normal 2 3 4 4 2 4 4" xfId="21123" xr:uid="{C9670C16-E858-4093-A6C1-664BC4A50315}"/>
    <cellStyle name="Normal 2 3 4 4 2 4 4 2" xfId="34815" xr:uid="{A6C35734-EAE5-4724-B719-15F5CE4B82BA}"/>
    <cellStyle name="Normal 2 3 4 4 2 4 4 3" xfId="49698" xr:uid="{DD6BCE5A-A344-4C50-8ACA-3CC6EBFA6174}"/>
    <cellStyle name="Normal 2 3 4 4 2 4 5" xfId="14279" xr:uid="{B46A28D1-34C3-47CC-BA43-6DD6FE292547}"/>
    <cellStyle name="Normal 2 3 4 4 2 4 6" xfId="27969" xr:uid="{E870BC5A-D112-4619-AE6D-500546BC4C72}"/>
    <cellStyle name="Normal 2 3 4 4 2 4 7" xfId="42852" xr:uid="{51BE5B06-7218-428B-B6DB-5563A04663FE}"/>
    <cellStyle name="Normal 2 3 4 4 2 5" xfId="9141" xr:uid="{682E4A60-4A33-4418-B83E-C1502C95A631}"/>
    <cellStyle name="Normal 2 3 4 4 2 5 2" xfId="12563" xr:uid="{4F87F01E-BB65-4312-BAEE-6A3B6943215D}"/>
    <cellStyle name="Normal 2 3 4 4 2 5 2 2" xfId="26253" xr:uid="{25E40B73-B351-4E26-80B9-E2B3CB569FFA}"/>
    <cellStyle name="Normal 2 3 4 4 2 5 2 2 2" xfId="39945" xr:uid="{CB5603CA-6F6E-4ECF-81FC-70A08E100CF5}"/>
    <cellStyle name="Normal 2 3 4 4 2 5 2 2 3" xfId="54828" xr:uid="{0EA4ECDC-7547-4CD9-9182-26AE9850B7A6}"/>
    <cellStyle name="Normal 2 3 4 4 2 5 2 3" xfId="19409" xr:uid="{42695C67-B08D-49FC-B877-36682AE63796}"/>
    <cellStyle name="Normal 2 3 4 4 2 5 2 4" xfId="33099" xr:uid="{78102102-3D83-4269-B363-D4B9A568533A}"/>
    <cellStyle name="Normal 2 3 4 4 2 5 2 5" xfId="47982" xr:uid="{A8F69868-4FA9-411B-8CC9-6C9FAAF9785C}"/>
    <cellStyle name="Normal 2 3 4 4 2 5 3" xfId="22831" xr:uid="{B26BC0CA-2069-4895-AD22-E296E1E9B6F7}"/>
    <cellStyle name="Normal 2 3 4 4 2 5 3 2" xfId="36523" xr:uid="{0D305239-EBE8-4AE2-8317-C45353393F61}"/>
    <cellStyle name="Normal 2 3 4 4 2 5 3 3" xfId="51406" xr:uid="{C5BA83E7-7B33-40F3-9EE2-7FE7A9596B3D}"/>
    <cellStyle name="Normal 2 3 4 4 2 5 4" xfId="15987" xr:uid="{5FAB527E-740F-43C4-AF52-288C5B0FA18B}"/>
    <cellStyle name="Normal 2 3 4 4 2 5 5" xfId="29677" xr:uid="{75019FA6-485E-4C93-BE6C-63FE5A0596EF}"/>
    <cellStyle name="Normal 2 3 4 4 2 5 6" xfId="44560" xr:uid="{09ACB615-D8A8-49BF-8F3E-53478780BBC3}"/>
    <cellStyle name="Normal 2 3 4 4 2 6" xfId="10851" xr:uid="{AC771959-81DD-41A4-A9FF-50491129F9AD}"/>
    <cellStyle name="Normal 2 3 4 4 2 6 2" xfId="24541" xr:uid="{15AF22DC-A431-4A17-9144-6BFE49A63747}"/>
    <cellStyle name="Normal 2 3 4 4 2 6 2 2" xfId="38233" xr:uid="{950F96C3-1E86-49A1-89C3-32D6F6EB0F53}"/>
    <cellStyle name="Normal 2 3 4 4 2 6 2 3" xfId="53116" xr:uid="{D34620E1-90B1-4196-971E-C6AB189BBE18}"/>
    <cellStyle name="Normal 2 3 4 4 2 6 3" xfId="17697" xr:uid="{88BB514A-606E-431B-A020-5227DF167604}"/>
    <cellStyle name="Normal 2 3 4 4 2 6 4" xfId="31387" xr:uid="{7941D99F-0D14-4A9B-8C26-68973CE82C41}"/>
    <cellStyle name="Normal 2 3 4 4 2 6 5" xfId="46270" xr:uid="{D89831CD-37D3-4591-955A-6192ED60A16F}"/>
    <cellStyle name="Normal 2 3 4 4 2 7" xfId="21119" xr:uid="{EC76F82C-9F8F-4556-A091-5AA8684F0FF0}"/>
    <cellStyle name="Normal 2 3 4 4 2 7 2" xfId="34811" xr:uid="{79F1EC1C-35DD-4CE2-A4DF-18DFD85DFD43}"/>
    <cellStyle name="Normal 2 3 4 4 2 7 3" xfId="49694" xr:uid="{826ED8DE-9523-45C5-810C-4C9A96895CE6}"/>
    <cellStyle name="Normal 2 3 4 4 2 8" xfId="14275" xr:uid="{71B6005A-6784-4532-BE6E-ED01663623F0}"/>
    <cellStyle name="Normal 2 3 4 4 2 9" xfId="27965" xr:uid="{825D0A03-387E-428C-9CD7-6BE86BB8F4B8}"/>
    <cellStyle name="Normal 2 3 4 4 3" xfId="7433" xr:uid="{26E972F4-BD2C-42E5-B6F3-855AE26F672A}"/>
    <cellStyle name="Normal 2 3 4 4 3 10" xfId="42853" xr:uid="{5E84E885-4BC1-4E54-A5A6-E9F1233361B9}"/>
    <cellStyle name="Normal 2 3 4 4 3 2" xfId="7434" xr:uid="{5C7A38ED-44FB-441A-91D4-83D61E03D78A}"/>
    <cellStyle name="Normal 2 3 4 4 3 2 2" xfId="7435" xr:uid="{0352B8BD-1455-4574-8CEE-4290B2B07AD5}"/>
    <cellStyle name="Normal 2 3 4 4 3 2 2 2" xfId="9148" xr:uid="{4847DF55-7497-4065-B3DC-0F8D193AE1D2}"/>
    <cellStyle name="Normal 2 3 4 4 3 2 2 2 2" xfId="12570" xr:uid="{57A4FB63-D47F-4457-841B-730E1616C9F8}"/>
    <cellStyle name="Normal 2 3 4 4 3 2 2 2 2 2" xfId="26260" xr:uid="{9A5236F2-E857-43F4-A53D-4686045E5832}"/>
    <cellStyle name="Normal 2 3 4 4 3 2 2 2 2 2 2" xfId="39952" xr:uid="{D0115302-5A22-4EA5-A745-2EB4E3D05F7F}"/>
    <cellStyle name="Normal 2 3 4 4 3 2 2 2 2 2 3" xfId="54835" xr:uid="{876CD34D-87FA-47B0-A855-7B38187F5CDE}"/>
    <cellStyle name="Normal 2 3 4 4 3 2 2 2 2 3" xfId="19416" xr:uid="{A494C481-96E0-4253-BB1B-830C7BD055E2}"/>
    <cellStyle name="Normal 2 3 4 4 3 2 2 2 2 4" xfId="33106" xr:uid="{45BD5C13-7906-4F16-B33D-AF49FDA9D023}"/>
    <cellStyle name="Normal 2 3 4 4 3 2 2 2 2 5" xfId="47989" xr:uid="{36AA729A-8AA5-4C68-8EC2-30D22C54F8E5}"/>
    <cellStyle name="Normal 2 3 4 4 3 2 2 2 3" xfId="22838" xr:uid="{6887A3E1-0E25-45FA-A80C-10B7EC0C7771}"/>
    <cellStyle name="Normal 2 3 4 4 3 2 2 2 3 2" xfId="36530" xr:uid="{0E3BEDA9-5DBE-4DAF-91F2-9720EA180F6A}"/>
    <cellStyle name="Normal 2 3 4 4 3 2 2 2 3 3" xfId="51413" xr:uid="{AA14854F-B5AF-42C2-A866-404E299D3FB3}"/>
    <cellStyle name="Normal 2 3 4 4 3 2 2 2 4" xfId="15994" xr:uid="{CF3BD796-38F2-43EA-B321-1BF675F55343}"/>
    <cellStyle name="Normal 2 3 4 4 3 2 2 2 5" xfId="29684" xr:uid="{2C3B1921-99F2-40B2-BF1F-AFC67973BCD2}"/>
    <cellStyle name="Normal 2 3 4 4 3 2 2 2 6" xfId="44567" xr:uid="{BE772971-3226-4DA3-BF22-11A8CE647A89}"/>
    <cellStyle name="Normal 2 3 4 4 3 2 2 3" xfId="10858" xr:uid="{25728AA7-6D08-4829-80EE-A1602A499445}"/>
    <cellStyle name="Normal 2 3 4 4 3 2 2 3 2" xfId="24548" xr:uid="{D1983547-0140-4403-814A-4B5695A7EFB9}"/>
    <cellStyle name="Normal 2 3 4 4 3 2 2 3 2 2" xfId="38240" xr:uid="{683C943D-D4F3-4417-83BF-14AC29DF05FA}"/>
    <cellStyle name="Normal 2 3 4 4 3 2 2 3 2 3" xfId="53123" xr:uid="{5B912EB2-909D-4CCE-81A3-F00EA13821FC}"/>
    <cellStyle name="Normal 2 3 4 4 3 2 2 3 3" xfId="17704" xr:uid="{BB857F2D-DDD4-4C6F-8283-84E509AD8776}"/>
    <cellStyle name="Normal 2 3 4 4 3 2 2 3 4" xfId="31394" xr:uid="{4B756BF0-6DA2-4864-A334-9BFAC3BC5300}"/>
    <cellStyle name="Normal 2 3 4 4 3 2 2 3 5" xfId="46277" xr:uid="{E6E0BC05-2F3E-4B1E-92C3-DD9D14AF2895}"/>
    <cellStyle name="Normal 2 3 4 4 3 2 2 4" xfId="21126" xr:uid="{58647EF9-5B71-47B1-A454-6331B8CE3F3A}"/>
    <cellStyle name="Normal 2 3 4 4 3 2 2 4 2" xfId="34818" xr:uid="{496226B5-3394-48C2-8528-2A2299C215B6}"/>
    <cellStyle name="Normal 2 3 4 4 3 2 2 4 3" xfId="49701" xr:uid="{975FCAEE-4983-4FBC-BADD-E57C25DF529D}"/>
    <cellStyle name="Normal 2 3 4 4 3 2 2 5" xfId="14282" xr:uid="{EAE212E8-9A6F-485F-88AB-256E3099C0BF}"/>
    <cellStyle name="Normal 2 3 4 4 3 2 2 6" xfId="27972" xr:uid="{162A98FB-17B5-4824-8C76-6DB8D5CD7AF1}"/>
    <cellStyle name="Normal 2 3 4 4 3 2 2 7" xfId="42855" xr:uid="{0B1E537A-4DDA-4B95-A2AB-B3E0AFFCB7E1}"/>
    <cellStyle name="Normal 2 3 4 4 3 2 3" xfId="9147" xr:uid="{1DA13E88-240A-4416-9D1A-C74D0B9F6850}"/>
    <cellStyle name="Normal 2 3 4 4 3 2 3 2" xfId="12569" xr:uid="{F6B65E28-E998-47B4-A196-F495FA946209}"/>
    <cellStyle name="Normal 2 3 4 4 3 2 3 2 2" xfId="26259" xr:uid="{1887E67A-FCE8-48C6-B7FE-73B5055FE4E7}"/>
    <cellStyle name="Normal 2 3 4 4 3 2 3 2 2 2" xfId="39951" xr:uid="{A1BAE85D-E7B9-45A6-A994-BD651D2A0969}"/>
    <cellStyle name="Normal 2 3 4 4 3 2 3 2 2 3" xfId="54834" xr:uid="{9809F698-195D-4088-A520-A01CBB67DCB0}"/>
    <cellStyle name="Normal 2 3 4 4 3 2 3 2 3" xfId="19415" xr:uid="{D3E7F5ED-9017-46F6-80C7-AACE51C1CAF6}"/>
    <cellStyle name="Normal 2 3 4 4 3 2 3 2 4" xfId="33105" xr:uid="{15AA7039-4E12-44E4-8376-C5C6EC0F8B89}"/>
    <cellStyle name="Normal 2 3 4 4 3 2 3 2 5" xfId="47988" xr:uid="{BC40EA1F-93C7-4533-8286-D1AE9CC9925E}"/>
    <cellStyle name="Normal 2 3 4 4 3 2 3 3" xfId="22837" xr:uid="{A285D7EF-CC05-4906-9AF3-6C82B63050F9}"/>
    <cellStyle name="Normal 2 3 4 4 3 2 3 3 2" xfId="36529" xr:uid="{55D42758-70C3-4AD1-A42D-A8BC5C2EA4CC}"/>
    <cellStyle name="Normal 2 3 4 4 3 2 3 3 3" xfId="51412" xr:uid="{8BA5772D-B0AE-4AC7-9FE9-B8800748BE1C}"/>
    <cellStyle name="Normal 2 3 4 4 3 2 3 4" xfId="15993" xr:uid="{4C1089D9-129F-4AC6-A9A6-E090154C5078}"/>
    <cellStyle name="Normal 2 3 4 4 3 2 3 5" xfId="29683" xr:uid="{BF93E67C-4764-43AC-B35D-278EFE03DA4E}"/>
    <cellStyle name="Normal 2 3 4 4 3 2 3 6" xfId="44566" xr:uid="{B565D752-AC6C-4287-9EB2-6837DBE420EB}"/>
    <cellStyle name="Normal 2 3 4 4 3 2 4" xfId="10857" xr:uid="{C82E1E37-D9AA-417F-93D3-2A50B66EB90F}"/>
    <cellStyle name="Normal 2 3 4 4 3 2 4 2" xfId="24547" xr:uid="{41A75519-ED41-44BA-936B-E913452447E1}"/>
    <cellStyle name="Normal 2 3 4 4 3 2 4 2 2" xfId="38239" xr:uid="{338C56C1-1562-41D9-9286-962D97EC50B8}"/>
    <cellStyle name="Normal 2 3 4 4 3 2 4 2 3" xfId="53122" xr:uid="{E24CB812-3C70-426E-83ED-4FE25EFAF88D}"/>
    <cellStyle name="Normal 2 3 4 4 3 2 4 3" xfId="17703" xr:uid="{BA91BCEA-DBC6-415F-A78C-DC7E08CE43C5}"/>
    <cellStyle name="Normal 2 3 4 4 3 2 4 4" xfId="31393" xr:uid="{1DAB3026-129C-43AC-8E19-9D8A8E0D7E80}"/>
    <cellStyle name="Normal 2 3 4 4 3 2 4 5" xfId="46276" xr:uid="{E0306A64-C788-40E1-B574-A5C870B3BAFE}"/>
    <cellStyle name="Normal 2 3 4 4 3 2 5" xfId="21125" xr:uid="{48D3D789-B679-462B-A7B4-32C3AC67C161}"/>
    <cellStyle name="Normal 2 3 4 4 3 2 5 2" xfId="34817" xr:uid="{A54F7EFC-77DE-4210-9AF3-990E29486531}"/>
    <cellStyle name="Normal 2 3 4 4 3 2 5 3" xfId="49700" xr:uid="{8FD29DF2-B580-48C0-98FA-EAD57B7646FB}"/>
    <cellStyle name="Normal 2 3 4 4 3 2 6" xfId="14281" xr:uid="{71961428-9131-443F-860C-33FC3BC061DE}"/>
    <cellStyle name="Normal 2 3 4 4 3 2 7" xfId="27971" xr:uid="{C84FC4BE-2693-4598-A6B1-903DB25CC3CA}"/>
    <cellStyle name="Normal 2 3 4 4 3 2 8" xfId="42854" xr:uid="{05020D34-3697-4B14-866F-E54D6C022CD5}"/>
    <cellStyle name="Normal 2 3 4 4 3 3" xfId="7436" xr:uid="{C2502C3B-9544-42CE-8D6F-CEF4DB3AE10D}"/>
    <cellStyle name="Normal 2 3 4 4 3 3 2" xfId="9149" xr:uid="{24D0FD89-0B9B-45D8-AEC6-41DBF8D64164}"/>
    <cellStyle name="Normal 2 3 4 4 3 3 2 2" xfId="12571" xr:uid="{697B7691-1833-4B6F-B9DA-95A7BF58EBBE}"/>
    <cellStyle name="Normal 2 3 4 4 3 3 2 2 2" xfId="26261" xr:uid="{5DAA5346-9A52-44C3-9C81-EA2F7FE58493}"/>
    <cellStyle name="Normal 2 3 4 4 3 3 2 2 2 2" xfId="39953" xr:uid="{A707A2EA-BB38-44D3-9127-8DDFB6A5FC04}"/>
    <cellStyle name="Normal 2 3 4 4 3 3 2 2 2 3" xfId="54836" xr:uid="{4FC0CFE0-DA66-4388-A76D-0E2CAD759FE2}"/>
    <cellStyle name="Normal 2 3 4 4 3 3 2 2 3" xfId="19417" xr:uid="{82094975-70F3-48FF-91DD-BADBEBAE74AD}"/>
    <cellStyle name="Normal 2 3 4 4 3 3 2 2 4" xfId="33107" xr:uid="{80C25330-B6BA-4F66-813E-CFDECFDCD1D3}"/>
    <cellStyle name="Normal 2 3 4 4 3 3 2 2 5" xfId="47990" xr:uid="{C99ED394-1FC7-4893-AF09-5615A19D9298}"/>
    <cellStyle name="Normal 2 3 4 4 3 3 2 3" xfId="22839" xr:uid="{DC0B4A9F-D66A-497B-BBDE-54AC27C3011A}"/>
    <cellStyle name="Normal 2 3 4 4 3 3 2 3 2" xfId="36531" xr:uid="{7C715A1B-C63E-4A4E-9318-FBD31D7820C9}"/>
    <cellStyle name="Normal 2 3 4 4 3 3 2 3 3" xfId="51414" xr:uid="{E190A892-9753-4E6E-82C3-89A67ACC4282}"/>
    <cellStyle name="Normal 2 3 4 4 3 3 2 4" xfId="15995" xr:uid="{A14AF985-A818-4B64-814A-638A0081AED6}"/>
    <cellStyle name="Normal 2 3 4 4 3 3 2 5" xfId="29685" xr:uid="{37A3CB1A-1157-4CEA-ADCC-8B3C20C27CD7}"/>
    <cellStyle name="Normal 2 3 4 4 3 3 2 6" xfId="44568" xr:uid="{AA255D40-1FDC-463D-B053-48B4F890EBD5}"/>
    <cellStyle name="Normal 2 3 4 4 3 3 3" xfId="10859" xr:uid="{0137C7E4-644A-4F50-86EF-3FC21782ACFB}"/>
    <cellStyle name="Normal 2 3 4 4 3 3 3 2" xfId="24549" xr:uid="{91176498-0716-43E1-98C6-435481A55F34}"/>
    <cellStyle name="Normal 2 3 4 4 3 3 3 2 2" xfId="38241" xr:uid="{048DDA20-EAF8-4A91-8B56-235A29A091A5}"/>
    <cellStyle name="Normal 2 3 4 4 3 3 3 2 3" xfId="53124" xr:uid="{CD1B0616-CA1C-4213-BF78-6C42DF1F4AD9}"/>
    <cellStyle name="Normal 2 3 4 4 3 3 3 3" xfId="17705" xr:uid="{05E407C8-D3C9-49F7-BDED-4956D8E060E0}"/>
    <cellStyle name="Normal 2 3 4 4 3 3 3 4" xfId="31395" xr:uid="{BF5814E7-5264-4FD8-816A-DF33357E2E15}"/>
    <cellStyle name="Normal 2 3 4 4 3 3 3 5" xfId="46278" xr:uid="{6A0F4ED8-03B7-4BDF-A393-A59B725A2D18}"/>
    <cellStyle name="Normal 2 3 4 4 3 3 4" xfId="21127" xr:uid="{7683CAEA-BDAB-411C-A3D2-98682D2B4461}"/>
    <cellStyle name="Normal 2 3 4 4 3 3 4 2" xfId="34819" xr:uid="{0DB50243-FA21-4034-A07E-A57CEF3ADEC0}"/>
    <cellStyle name="Normal 2 3 4 4 3 3 4 3" xfId="49702" xr:uid="{1E77D100-D451-437E-9F7A-3E4165E2AB63}"/>
    <cellStyle name="Normal 2 3 4 4 3 3 5" xfId="14283" xr:uid="{46C4DC02-7104-4336-9C73-AD9AC28F5F7C}"/>
    <cellStyle name="Normal 2 3 4 4 3 3 6" xfId="27973" xr:uid="{E424A5EB-6D6A-4C1A-B30E-60BFCA59B8A1}"/>
    <cellStyle name="Normal 2 3 4 4 3 3 7" xfId="42856" xr:uid="{B408D278-422F-4855-9738-BCC33F57A146}"/>
    <cellStyle name="Normal 2 3 4 4 3 4" xfId="7437" xr:uid="{7E9AD7A9-A669-4909-A6AE-CEA29C3F3451}"/>
    <cellStyle name="Normal 2 3 4 4 3 4 2" xfId="9150" xr:uid="{BD59BE8A-231F-459E-A918-E563EED0FA27}"/>
    <cellStyle name="Normal 2 3 4 4 3 4 2 2" xfId="12572" xr:uid="{48214A59-7D2A-4BA2-A1B2-D867828409E2}"/>
    <cellStyle name="Normal 2 3 4 4 3 4 2 2 2" xfId="26262" xr:uid="{01F7E1DE-548B-4341-92DB-7BC7EA6A24BC}"/>
    <cellStyle name="Normal 2 3 4 4 3 4 2 2 2 2" xfId="39954" xr:uid="{D5714D06-8A82-49DA-B77C-61434B50C153}"/>
    <cellStyle name="Normal 2 3 4 4 3 4 2 2 2 3" xfId="54837" xr:uid="{562775A1-4491-475C-BE4F-B25BF99742CB}"/>
    <cellStyle name="Normal 2 3 4 4 3 4 2 2 3" xfId="19418" xr:uid="{69DA3196-38F6-431B-9B02-8C930B54047D}"/>
    <cellStyle name="Normal 2 3 4 4 3 4 2 2 4" xfId="33108" xr:uid="{46461C43-600C-4CB9-BBF8-8F649112A84B}"/>
    <cellStyle name="Normal 2 3 4 4 3 4 2 2 5" xfId="47991" xr:uid="{E995D260-A9C5-4B8B-AD3C-BD49F2BF186F}"/>
    <cellStyle name="Normal 2 3 4 4 3 4 2 3" xfId="22840" xr:uid="{9BD77376-35DD-4853-A9E6-0276AD0B5620}"/>
    <cellStyle name="Normal 2 3 4 4 3 4 2 3 2" xfId="36532" xr:uid="{96EE8632-4E86-4EE0-96F5-08F9AAA6B71B}"/>
    <cellStyle name="Normal 2 3 4 4 3 4 2 3 3" xfId="51415" xr:uid="{B63F0F2F-B5C8-4CB3-9E37-69298C74A9EF}"/>
    <cellStyle name="Normal 2 3 4 4 3 4 2 4" xfId="15996" xr:uid="{B6ED6360-945D-4AA6-9530-6B2D30156C8E}"/>
    <cellStyle name="Normal 2 3 4 4 3 4 2 5" xfId="29686" xr:uid="{8DB2A254-8AFB-4CEC-B7C7-AE61E9761716}"/>
    <cellStyle name="Normal 2 3 4 4 3 4 2 6" xfId="44569" xr:uid="{B385F631-4889-45CC-A6FA-6A76FE4C7298}"/>
    <cellStyle name="Normal 2 3 4 4 3 4 3" xfId="10860" xr:uid="{70A97CB2-2485-408F-8C8E-9CE157F543BF}"/>
    <cellStyle name="Normal 2 3 4 4 3 4 3 2" xfId="24550" xr:uid="{79CA94D0-66B5-467B-B99D-F72BE5779C5E}"/>
    <cellStyle name="Normal 2 3 4 4 3 4 3 2 2" xfId="38242" xr:uid="{F2651B2D-36D3-449F-8FF0-5F3B0EA83243}"/>
    <cellStyle name="Normal 2 3 4 4 3 4 3 2 3" xfId="53125" xr:uid="{5161F1AB-02C6-40B2-A2E1-567012B43278}"/>
    <cellStyle name="Normal 2 3 4 4 3 4 3 3" xfId="17706" xr:uid="{766DDBC3-7980-490E-BC10-A6DDA7CA91D9}"/>
    <cellStyle name="Normal 2 3 4 4 3 4 3 4" xfId="31396" xr:uid="{309081B5-6930-42D6-9BA1-4AADC6187737}"/>
    <cellStyle name="Normal 2 3 4 4 3 4 3 5" xfId="46279" xr:uid="{44BA4109-1D6A-4BA4-9548-A1BDA55ED80A}"/>
    <cellStyle name="Normal 2 3 4 4 3 4 4" xfId="21128" xr:uid="{A5F962AA-EA0F-49D0-B76B-21707519C8F6}"/>
    <cellStyle name="Normal 2 3 4 4 3 4 4 2" xfId="34820" xr:uid="{17EE3883-14EF-4B9F-B959-7B01A5B48C96}"/>
    <cellStyle name="Normal 2 3 4 4 3 4 4 3" xfId="49703" xr:uid="{C980621B-B1F2-4B1B-965C-C9C6B2449DD9}"/>
    <cellStyle name="Normal 2 3 4 4 3 4 5" xfId="14284" xr:uid="{3C032696-3C98-4C1C-B117-C49D1ED2E362}"/>
    <cellStyle name="Normal 2 3 4 4 3 4 6" xfId="27974" xr:uid="{BA26804B-DB36-483A-8E8E-C3114354D795}"/>
    <cellStyle name="Normal 2 3 4 4 3 4 7" xfId="42857" xr:uid="{E9228140-F955-45E3-A9A6-C95C40C3F5E7}"/>
    <cellStyle name="Normal 2 3 4 4 3 5" xfId="9146" xr:uid="{437F7789-0112-44F8-B4C6-5DB9808AD600}"/>
    <cellStyle name="Normal 2 3 4 4 3 5 2" xfId="12568" xr:uid="{004DC955-3081-4B7C-9E9E-589F35AAE027}"/>
    <cellStyle name="Normal 2 3 4 4 3 5 2 2" xfId="26258" xr:uid="{686A7713-8C45-4450-9AAD-2C5EA2F14291}"/>
    <cellStyle name="Normal 2 3 4 4 3 5 2 2 2" xfId="39950" xr:uid="{EFEC4B14-1F76-4E9F-A88E-0DDC3F1714CB}"/>
    <cellStyle name="Normal 2 3 4 4 3 5 2 2 3" xfId="54833" xr:uid="{9D605954-8EC2-45C1-9C4B-E23A1DB700D0}"/>
    <cellStyle name="Normal 2 3 4 4 3 5 2 3" xfId="19414" xr:uid="{CC024D09-8966-4BDA-9990-3A55CC349B1F}"/>
    <cellStyle name="Normal 2 3 4 4 3 5 2 4" xfId="33104" xr:uid="{78B15521-CF7D-42BF-92E1-9AF28AA40F73}"/>
    <cellStyle name="Normal 2 3 4 4 3 5 2 5" xfId="47987" xr:uid="{9F9DE26C-33A5-4EBE-B6F5-1E8360B9ED58}"/>
    <cellStyle name="Normal 2 3 4 4 3 5 3" xfId="22836" xr:uid="{42307595-D347-45E8-9B82-50E2D4395431}"/>
    <cellStyle name="Normal 2 3 4 4 3 5 3 2" xfId="36528" xr:uid="{B1AA9390-0344-4521-8805-B1BF0F382527}"/>
    <cellStyle name="Normal 2 3 4 4 3 5 3 3" xfId="51411" xr:uid="{DEB43E53-6CDF-4952-B036-462329E03FAC}"/>
    <cellStyle name="Normal 2 3 4 4 3 5 4" xfId="15992" xr:uid="{EB2215D9-58C9-44DB-813C-721F0D9D97EE}"/>
    <cellStyle name="Normal 2 3 4 4 3 5 5" xfId="29682" xr:uid="{647819AC-DE7D-4558-AE0B-2D1B0D777215}"/>
    <cellStyle name="Normal 2 3 4 4 3 5 6" xfId="44565" xr:uid="{BD3442BA-E3F7-40CB-8F99-ECEFB521A596}"/>
    <cellStyle name="Normal 2 3 4 4 3 6" xfId="10856" xr:uid="{C58D6A38-4802-40AB-A26F-885D1C489B2F}"/>
    <cellStyle name="Normal 2 3 4 4 3 6 2" xfId="24546" xr:uid="{6F3E16B5-E77F-4B8F-97EA-F75B136FF0D0}"/>
    <cellStyle name="Normal 2 3 4 4 3 6 2 2" xfId="38238" xr:uid="{1FDE8E07-4EFC-42BE-968C-4A67D070C432}"/>
    <cellStyle name="Normal 2 3 4 4 3 6 2 3" xfId="53121" xr:uid="{F631F489-92F4-4201-AEF8-3566E53BEBB3}"/>
    <cellStyle name="Normal 2 3 4 4 3 6 3" xfId="17702" xr:uid="{7F35B439-F8AE-485F-B82A-A99A74F70D2A}"/>
    <cellStyle name="Normal 2 3 4 4 3 6 4" xfId="31392" xr:uid="{EEB95854-D77D-437B-87EB-4E46151387F2}"/>
    <cellStyle name="Normal 2 3 4 4 3 6 5" xfId="46275" xr:uid="{B9BF2783-2E58-4C43-BC42-99A0F31EE7B7}"/>
    <cellStyle name="Normal 2 3 4 4 3 7" xfId="21124" xr:uid="{67FF6562-76D9-40C8-9580-ED61C06B8A95}"/>
    <cellStyle name="Normal 2 3 4 4 3 7 2" xfId="34816" xr:uid="{7D2F4FD9-8115-44BE-A144-EBB279C243B8}"/>
    <cellStyle name="Normal 2 3 4 4 3 7 3" xfId="49699" xr:uid="{533A9871-7D7F-4304-8250-469BEDF080CD}"/>
    <cellStyle name="Normal 2 3 4 4 3 8" xfId="14280" xr:uid="{E214863B-39D3-412F-8133-EB74AB7A72A2}"/>
    <cellStyle name="Normal 2 3 4 4 3 9" xfId="27970" xr:uid="{9D044028-8B6F-4B44-847D-076B8CD4932E}"/>
    <cellStyle name="Normal 2 3 4 4 4" xfId="7438" xr:uid="{FE858A28-6BAF-47BA-94CC-7EA9AC1A97CA}"/>
    <cellStyle name="Normal 2 3 4 4 4 2" xfId="7439" xr:uid="{019AE4E2-FE48-4FA6-96B1-051C379B891E}"/>
    <cellStyle name="Normal 2 3 4 4 4 2 2" xfId="9152" xr:uid="{14BA0B67-1A33-4C47-9131-A02ED354CDBA}"/>
    <cellStyle name="Normal 2 3 4 4 4 2 2 2" xfId="12574" xr:uid="{298604CD-D541-4AE0-A2EB-08A4F171F427}"/>
    <cellStyle name="Normal 2 3 4 4 4 2 2 2 2" xfId="26264" xr:uid="{21BF2B7A-DCEF-4A96-98B7-2FCA442FC55E}"/>
    <cellStyle name="Normal 2 3 4 4 4 2 2 2 2 2" xfId="39956" xr:uid="{AFF2B594-C195-44C0-8124-60AE9254963A}"/>
    <cellStyle name="Normal 2 3 4 4 4 2 2 2 2 3" xfId="54839" xr:uid="{7CF70556-DB51-4178-AC03-BA7C6B883728}"/>
    <cellStyle name="Normal 2 3 4 4 4 2 2 2 3" xfId="19420" xr:uid="{6D7BF6C6-6C6E-448E-8232-D9BBF8C75051}"/>
    <cellStyle name="Normal 2 3 4 4 4 2 2 2 4" xfId="33110" xr:uid="{2CF765E1-27D1-484E-9AFD-BD38E1AC8AD0}"/>
    <cellStyle name="Normal 2 3 4 4 4 2 2 2 5" xfId="47993" xr:uid="{E533C5E4-76F6-4269-BFC0-463BB9C1128C}"/>
    <cellStyle name="Normal 2 3 4 4 4 2 2 3" xfId="22842" xr:uid="{D3FA161D-8E48-402A-8B4D-BB9DDA56A414}"/>
    <cellStyle name="Normal 2 3 4 4 4 2 2 3 2" xfId="36534" xr:uid="{DB6DBE49-CF09-4FBA-B873-C47C0C3E8DB8}"/>
    <cellStyle name="Normal 2 3 4 4 4 2 2 3 3" xfId="51417" xr:uid="{845F819F-B9CA-4FD8-AE11-5D79F38C18E6}"/>
    <cellStyle name="Normal 2 3 4 4 4 2 2 4" xfId="15998" xr:uid="{202DED83-1C89-4B82-8906-B37827846EF6}"/>
    <cellStyle name="Normal 2 3 4 4 4 2 2 5" xfId="29688" xr:uid="{831749BE-E4FF-4A4A-A3C3-64BA9519ADA6}"/>
    <cellStyle name="Normal 2 3 4 4 4 2 2 6" xfId="44571" xr:uid="{6C1E0B77-199F-4FD0-AB8E-53D41681DE94}"/>
    <cellStyle name="Normal 2 3 4 4 4 2 3" xfId="10862" xr:uid="{0E77DCC2-90AF-4F41-A262-69EE5866EC09}"/>
    <cellStyle name="Normal 2 3 4 4 4 2 3 2" xfId="24552" xr:uid="{04E44678-5D45-4922-8964-4589CE273E3B}"/>
    <cellStyle name="Normal 2 3 4 4 4 2 3 2 2" xfId="38244" xr:uid="{2AE606AA-66FF-4A99-A36A-1D3B22E85C85}"/>
    <cellStyle name="Normal 2 3 4 4 4 2 3 2 3" xfId="53127" xr:uid="{EE156763-5D63-4C0D-8B2F-03D3B4FF89D4}"/>
    <cellStyle name="Normal 2 3 4 4 4 2 3 3" xfId="17708" xr:uid="{1E84AF28-96C1-4CA0-B05A-4525A1A121B3}"/>
    <cellStyle name="Normal 2 3 4 4 4 2 3 4" xfId="31398" xr:uid="{18F9D9D0-05C9-4504-9370-68618FBBD4DD}"/>
    <cellStyle name="Normal 2 3 4 4 4 2 3 5" xfId="46281" xr:uid="{7679BD8E-D344-470C-B6ED-5850C52A295F}"/>
    <cellStyle name="Normal 2 3 4 4 4 2 4" xfId="21130" xr:uid="{5A2F4CAA-7EDB-401E-92BC-2A6E8C42ECF2}"/>
    <cellStyle name="Normal 2 3 4 4 4 2 4 2" xfId="34822" xr:uid="{2D0FCCB0-DD20-4CF0-BD47-2B91491D92A7}"/>
    <cellStyle name="Normal 2 3 4 4 4 2 4 3" xfId="49705" xr:uid="{2E2635CC-E9BC-46A7-8DDC-B2D7800D2133}"/>
    <cellStyle name="Normal 2 3 4 4 4 2 5" xfId="14286" xr:uid="{81A19385-0C5B-4773-ADD6-FCD30779AFDC}"/>
    <cellStyle name="Normal 2 3 4 4 4 2 6" xfId="27976" xr:uid="{3DD94408-4FB1-4358-9AB3-F62B0D420BDA}"/>
    <cellStyle name="Normal 2 3 4 4 4 2 7" xfId="42859" xr:uid="{58C0E91C-4AFC-4478-9E5F-DEF66C234B95}"/>
    <cellStyle name="Normal 2 3 4 4 4 3" xfId="9151" xr:uid="{04DACDF5-255F-4DBE-BF8B-A92D5C3DAC51}"/>
    <cellStyle name="Normal 2 3 4 4 4 3 2" xfId="12573" xr:uid="{BB24FF00-ECB4-4FF1-A45D-8695E19B596D}"/>
    <cellStyle name="Normal 2 3 4 4 4 3 2 2" xfId="26263" xr:uid="{8393CEEE-639D-47C2-8B19-4FA46268B184}"/>
    <cellStyle name="Normal 2 3 4 4 4 3 2 2 2" xfId="39955" xr:uid="{F55F6757-E21E-45B8-B628-49203F46ABBA}"/>
    <cellStyle name="Normal 2 3 4 4 4 3 2 2 3" xfId="54838" xr:uid="{D7434F4C-8A71-4C62-BBD8-4463D9B8DE46}"/>
    <cellStyle name="Normal 2 3 4 4 4 3 2 3" xfId="19419" xr:uid="{2E624D5E-7682-4616-B110-803BAE148FB1}"/>
    <cellStyle name="Normal 2 3 4 4 4 3 2 4" xfId="33109" xr:uid="{5CAEF0CD-2D3D-4D95-9369-81AD12414FF6}"/>
    <cellStyle name="Normal 2 3 4 4 4 3 2 5" xfId="47992" xr:uid="{547EA752-E4B5-435E-9B85-1E7EF5FF38AF}"/>
    <cellStyle name="Normal 2 3 4 4 4 3 3" xfId="22841" xr:uid="{6414EE0F-03B2-42C0-A301-1532A8F3D39B}"/>
    <cellStyle name="Normal 2 3 4 4 4 3 3 2" xfId="36533" xr:uid="{3CE85B61-C3C1-4409-AD5C-E51C64A155AB}"/>
    <cellStyle name="Normal 2 3 4 4 4 3 3 3" xfId="51416" xr:uid="{B86A05C4-272D-431A-A728-EA81E7FEC992}"/>
    <cellStyle name="Normal 2 3 4 4 4 3 4" xfId="15997" xr:uid="{62697495-FA0F-43D0-BEB0-075FE35E50E3}"/>
    <cellStyle name="Normal 2 3 4 4 4 3 5" xfId="29687" xr:uid="{29D5000F-78CC-4056-BDA2-A3AB5579F61F}"/>
    <cellStyle name="Normal 2 3 4 4 4 3 6" xfId="44570" xr:uid="{9D2B7D5C-B781-4882-A82C-922BBF0C868B}"/>
    <cellStyle name="Normal 2 3 4 4 4 4" xfId="10861" xr:uid="{EAAD6661-FE10-40F9-8652-CC16E9EE6304}"/>
    <cellStyle name="Normal 2 3 4 4 4 4 2" xfId="24551" xr:uid="{07FDC83D-07D1-4C3C-A36E-8892ABA2EF87}"/>
    <cellStyle name="Normal 2 3 4 4 4 4 2 2" xfId="38243" xr:uid="{BEA513B0-34FD-47A1-B540-DDCB288A4488}"/>
    <cellStyle name="Normal 2 3 4 4 4 4 2 3" xfId="53126" xr:uid="{119D5C96-9CDB-4FB1-8510-B36E0342F14D}"/>
    <cellStyle name="Normal 2 3 4 4 4 4 3" xfId="17707" xr:uid="{E5772A9C-3587-4BD6-AFB4-FCE38728CDDF}"/>
    <cellStyle name="Normal 2 3 4 4 4 4 4" xfId="31397" xr:uid="{8800CC6E-9129-4CC4-B41D-D75B4F23B475}"/>
    <cellStyle name="Normal 2 3 4 4 4 4 5" xfId="46280" xr:uid="{FD3FD6F3-0FEC-461C-8779-66C7AEB6A148}"/>
    <cellStyle name="Normal 2 3 4 4 4 5" xfId="21129" xr:uid="{8054AEF9-C70F-4D44-93ED-983288839C97}"/>
    <cellStyle name="Normal 2 3 4 4 4 5 2" xfId="34821" xr:uid="{50DB317B-6838-43DD-895E-07AFA0A09322}"/>
    <cellStyle name="Normal 2 3 4 4 4 5 3" xfId="49704" xr:uid="{146903D9-732C-481A-91FC-72A13FFC940B}"/>
    <cellStyle name="Normal 2 3 4 4 4 6" xfId="14285" xr:uid="{23DF74B2-C511-426F-A06F-39F3D87083C0}"/>
    <cellStyle name="Normal 2 3 4 4 4 7" xfId="27975" xr:uid="{4E2AADE9-03DE-466F-A820-13609D1A1147}"/>
    <cellStyle name="Normal 2 3 4 4 4 8" xfId="42858" xr:uid="{2716D95C-2454-4398-A345-55DE91D3D54C}"/>
    <cellStyle name="Normal 2 3 4 4 5" xfId="7440" xr:uid="{5864AF3A-0FAE-4ECE-BC0C-D5EAC9529595}"/>
    <cellStyle name="Normal 2 3 4 4 5 2" xfId="9153" xr:uid="{138D40DF-CBE1-41A7-A70E-DA4A4E48C714}"/>
    <cellStyle name="Normal 2 3 4 4 5 2 2" xfId="12575" xr:uid="{C1E3A6A7-1AF1-4AE7-A05E-58ECE95A9821}"/>
    <cellStyle name="Normal 2 3 4 4 5 2 2 2" xfId="26265" xr:uid="{C95ABFCB-38ED-4677-8D23-BC6DBB689D31}"/>
    <cellStyle name="Normal 2 3 4 4 5 2 2 2 2" xfId="39957" xr:uid="{B9FC1CCE-7D34-4733-8A6D-E9B29BD72BC3}"/>
    <cellStyle name="Normal 2 3 4 4 5 2 2 2 3" xfId="54840" xr:uid="{5907D360-EEA4-4820-BDA4-D22274725DF8}"/>
    <cellStyle name="Normal 2 3 4 4 5 2 2 3" xfId="19421" xr:uid="{884AF917-DE2C-427B-997D-D44A1AD32148}"/>
    <cellStyle name="Normal 2 3 4 4 5 2 2 4" xfId="33111" xr:uid="{1D96358A-A140-4513-BFEC-E79D302B0A4A}"/>
    <cellStyle name="Normal 2 3 4 4 5 2 2 5" xfId="47994" xr:uid="{737BD2A2-9CAE-4A65-AE28-A097A9B15886}"/>
    <cellStyle name="Normal 2 3 4 4 5 2 3" xfId="22843" xr:uid="{CAA2EE22-C607-4933-A134-BEAFCE9CD898}"/>
    <cellStyle name="Normal 2 3 4 4 5 2 3 2" xfId="36535" xr:uid="{F39462C5-0BA3-4171-BA42-F043A1511E23}"/>
    <cellStyle name="Normal 2 3 4 4 5 2 3 3" xfId="51418" xr:uid="{3A716FDD-62D4-4BE3-9C11-E504CE574C05}"/>
    <cellStyle name="Normal 2 3 4 4 5 2 4" xfId="15999" xr:uid="{9D42AF67-6D27-4565-8F36-12A400080F56}"/>
    <cellStyle name="Normal 2 3 4 4 5 2 5" xfId="29689" xr:uid="{5340D4FF-96F1-4C59-967C-25EAE5CB1605}"/>
    <cellStyle name="Normal 2 3 4 4 5 2 6" xfId="44572" xr:uid="{340FFC18-E9A1-4AEB-B928-AF5377B0BE1A}"/>
    <cellStyle name="Normal 2 3 4 4 5 3" xfId="10863" xr:uid="{F529F20B-7C26-4254-B69F-1EB2DC51428C}"/>
    <cellStyle name="Normal 2 3 4 4 5 3 2" xfId="24553" xr:uid="{3C2FF2F7-91A0-42DB-A496-4F9A142467AB}"/>
    <cellStyle name="Normal 2 3 4 4 5 3 2 2" xfId="38245" xr:uid="{E1309C77-2B66-4CCA-AD9E-2F6351F7E915}"/>
    <cellStyle name="Normal 2 3 4 4 5 3 2 3" xfId="53128" xr:uid="{3DEEFC26-D6D2-414F-B62B-396454ECF2F0}"/>
    <cellStyle name="Normal 2 3 4 4 5 3 3" xfId="17709" xr:uid="{F82A20D9-F427-4A5B-9CB2-7E18FD998EB4}"/>
    <cellStyle name="Normal 2 3 4 4 5 3 4" xfId="31399" xr:uid="{973E75CF-9D17-4C9C-9C6F-BAEA98B25DEE}"/>
    <cellStyle name="Normal 2 3 4 4 5 3 5" xfId="46282" xr:uid="{C9B6E790-A0E7-4126-877E-25E76DA456BC}"/>
    <cellStyle name="Normal 2 3 4 4 5 4" xfId="21131" xr:uid="{F6B65AEB-F5A5-4C8A-8964-F973DC020F6D}"/>
    <cellStyle name="Normal 2 3 4 4 5 4 2" xfId="34823" xr:uid="{603977A5-A2D9-4F0A-B5A4-2EC0BF2E64BD}"/>
    <cellStyle name="Normal 2 3 4 4 5 4 3" xfId="49706" xr:uid="{7047443B-8E40-423E-9846-C0E5B1BDC151}"/>
    <cellStyle name="Normal 2 3 4 4 5 5" xfId="14287" xr:uid="{5125FE03-22F9-4A32-BB04-2396E77820B7}"/>
    <cellStyle name="Normal 2 3 4 4 5 6" xfId="27977" xr:uid="{56C03888-E504-4EDF-A421-DDDEB13D51C7}"/>
    <cellStyle name="Normal 2 3 4 4 5 7" xfId="42860" xr:uid="{D8E58D4E-FBFA-4A7D-A4F4-2838482AC2F7}"/>
    <cellStyle name="Normal 2 3 4 4 6" xfId="7441" xr:uid="{5388A063-EACA-47D7-825A-EB2AED5F50D3}"/>
    <cellStyle name="Normal 2 3 4 4 6 2" xfId="9154" xr:uid="{394A12C7-E1ED-4FB9-9FDC-8E8AF91C39D0}"/>
    <cellStyle name="Normal 2 3 4 4 6 2 2" xfId="12576" xr:uid="{76549BFB-CAA5-4A56-87C7-801BB03AAB3C}"/>
    <cellStyle name="Normal 2 3 4 4 6 2 2 2" xfId="26266" xr:uid="{AE102F46-D7FC-44CF-9909-F0CAE2114010}"/>
    <cellStyle name="Normal 2 3 4 4 6 2 2 2 2" xfId="39958" xr:uid="{06EF558C-4E82-453D-A4A5-8C8E5CF669A3}"/>
    <cellStyle name="Normal 2 3 4 4 6 2 2 2 3" xfId="54841" xr:uid="{93BB3D9F-D502-4D5A-9097-3C1F9E7B7DFD}"/>
    <cellStyle name="Normal 2 3 4 4 6 2 2 3" xfId="19422" xr:uid="{3FA96954-5A77-423A-B8C9-8A7EDC1722F7}"/>
    <cellStyle name="Normal 2 3 4 4 6 2 2 4" xfId="33112" xr:uid="{E410AA52-C663-4336-96E3-82C09118B70F}"/>
    <cellStyle name="Normal 2 3 4 4 6 2 2 5" xfId="47995" xr:uid="{532D6DDD-5FF7-4CB0-9F04-04039842BA7E}"/>
    <cellStyle name="Normal 2 3 4 4 6 2 3" xfId="22844" xr:uid="{C95DF7B5-B341-405D-815D-7FBDCC745397}"/>
    <cellStyle name="Normal 2 3 4 4 6 2 3 2" xfId="36536" xr:uid="{EB2137B5-9C35-4EA0-ADA9-62CD61C32530}"/>
    <cellStyle name="Normal 2 3 4 4 6 2 3 3" xfId="51419" xr:uid="{C5C7148E-C232-4F1B-86C6-AF36B1F27CAE}"/>
    <cellStyle name="Normal 2 3 4 4 6 2 4" xfId="16000" xr:uid="{3D0E25BA-FD9E-45FD-8175-98C86EFAF382}"/>
    <cellStyle name="Normal 2 3 4 4 6 2 5" xfId="29690" xr:uid="{643EB707-351A-43A0-93B2-44300AEB0FFE}"/>
    <cellStyle name="Normal 2 3 4 4 6 2 6" xfId="44573" xr:uid="{A961CCC2-58EF-4D7E-B7B1-5478F3B64E7D}"/>
    <cellStyle name="Normal 2 3 4 4 6 3" xfId="10864" xr:uid="{81DB626D-174F-4051-A33E-7BF452C45FB3}"/>
    <cellStyle name="Normal 2 3 4 4 6 3 2" xfId="24554" xr:uid="{EB1C8D95-7CFF-4016-9C58-D159F8DF8D37}"/>
    <cellStyle name="Normal 2 3 4 4 6 3 2 2" xfId="38246" xr:uid="{E8342F89-A2C4-401C-A4D6-E872CB7F183C}"/>
    <cellStyle name="Normal 2 3 4 4 6 3 2 3" xfId="53129" xr:uid="{80495FE1-20F4-4FBA-8BF5-FA4F2AEF95F9}"/>
    <cellStyle name="Normal 2 3 4 4 6 3 3" xfId="17710" xr:uid="{DCD73ABD-D4AE-48D1-8CFB-A843DB7C9181}"/>
    <cellStyle name="Normal 2 3 4 4 6 3 4" xfId="31400" xr:uid="{5CA6F9DD-999F-4610-A9D6-C2500FFFACAB}"/>
    <cellStyle name="Normal 2 3 4 4 6 3 5" xfId="46283" xr:uid="{2F176A4C-DA74-4ADE-9F8E-7B60DCAAE627}"/>
    <cellStyle name="Normal 2 3 4 4 6 4" xfId="21132" xr:uid="{A0C1C73C-7DD6-4285-ACFD-FBECB2CC8E63}"/>
    <cellStyle name="Normal 2 3 4 4 6 4 2" xfId="34824" xr:uid="{8321B496-80D0-427F-ACDC-8A7DD8D8B7E5}"/>
    <cellStyle name="Normal 2 3 4 4 6 4 3" xfId="49707" xr:uid="{43560875-482D-47B8-8EB7-1241057C9E21}"/>
    <cellStyle name="Normal 2 3 4 4 6 5" xfId="14288" xr:uid="{107288D9-0831-4A71-AACC-30F45C9EB94F}"/>
    <cellStyle name="Normal 2 3 4 4 6 6" xfId="27978" xr:uid="{0CBD3691-5B85-4095-B306-31599BE5AD04}"/>
    <cellStyle name="Normal 2 3 4 4 6 7" xfId="42861" xr:uid="{0A2ADE3C-8B70-4C30-9C53-13DEAFBC9CD3}"/>
    <cellStyle name="Normal 2 3 4 4 7" xfId="9140" xr:uid="{D762F59D-0436-4DB3-94F9-2F5C8AE79DB0}"/>
    <cellStyle name="Normal 2 3 4 4 7 2" xfId="12562" xr:uid="{F1CCC712-2722-473F-B079-1DB486A4DFFC}"/>
    <cellStyle name="Normal 2 3 4 4 7 2 2" xfId="26252" xr:uid="{79DB491B-55F1-449C-BF6B-D6D5C1DB108E}"/>
    <cellStyle name="Normal 2 3 4 4 7 2 2 2" xfId="39944" xr:uid="{A09725BF-B118-4D02-8FE0-D996B82F2583}"/>
    <cellStyle name="Normal 2 3 4 4 7 2 2 3" xfId="54827" xr:uid="{D7602058-36B8-49C7-A37B-D29288AC0094}"/>
    <cellStyle name="Normal 2 3 4 4 7 2 3" xfId="19408" xr:uid="{F932988F-E67B-4BA7-BCA3-10264DB0BFE1}"/>
    <cellStyle name="Normal 2 3 4 4 7 2 4" xfId="33098" xr:uid="{593565FA-ED7D-41BB-A123-C41444AF640E}"/>
    <cellStyle name="Normal 2 3 4 4 7 2 5" xfId="47981" xr:uid="{FD198F3F-8A3F-4E8F-944A-26A45DA41710}"/>
    <cellStyle name="Normal 2 3 4 4 7 3" xfId="22830" xr:uid="{A4673733-25FA-4919-82A5-880E30F5F7A4}"/>
    <cellStyle name="Normal 2 3 4 4 7 3 2" xfId="36522" xr:uid="{44F780DD-56BD-49C7-B326-D56B11212C44}"/>
    <cellStyle name="Normal 2 3 4 4 7 3 3" xfId="51405" xr:uid="{249CBE2F-75E9-420B-B070-ABC7A3A9C1BE}"/>
    <cellStyle name="Normal 2 3 4 4 7 4" xfId="15986" xr:uid="{0F9DD703-7486-411C-854F-EA68E0584521}"/>
    <cellStyle name="Normal 2 3 4 4 7 5" xfId="29676" xr:uid="{C0EFA1BA-7BF8-4F1F-A299-15BA1C25B75E}"/>
    <cellStyle name="Normal 2 3 4 4 7 6" xfId="44559" xr:uid="{A1B53B49-D3A9-49F4-A45F-B88AE09CCF8C}"/>
    <cellStyle name="Normal 2 3 4 4 8" xfId="10850" xr:uid="{E424D6AD-4DAC-4BF7-80D9-878A0AB36B9C}"/>
    <cellStyle name="Normal 2 3 4 4 8 2" xfId="24540" xr:uid="{71903154-6182-47AD-BFA2-9EBBFA3BC55F}"/>
    <cellStyle name="Normal 2 3 4 4 8 2 2" xfId="38232" xr:uid="{29A924AD-E5B5-4F1B-9F9E-586E1296715A}"/>
    <cellStyle name="Normal 2 3 4 4 8 2 3" xfId="53115" xr:uid="{96AB659C-8151-464B-9451-DA15A6D1E99E}"/>
    <cellStyle name="Normal 2 3 4 4 8 3" xfId="17696" xr:uid="{4AE0B34C-5D14-4FE5-B571-6C046A1756C4}"/>
    <cellStyle name="Normal 2 3 4 4 8 4" xfId="31386" xr:uid="{1A080D11-613B-4206-90CA-9F479FB50F8A}"/>
    <cellStyle name="Normal 2 3 4 4 8 5" xfId="46269" xr:uid="{94F4B87F-9243-4FEF-ADAC-9F6ABE6BD917}"/>
    <cellStyle name="Normal 2 3 4 4 9" xfId="21118" xr:uid="{45842E11-197F-4B47-847E-60F7345AB98D}"/>
    <cellStyle name="Normal 2 3 4 4 9 2" xfId="34810" xr:uid="{F28FAF6A-151D-441B-AEE8-1E9216FF35E0}"/>
    <cellStyle name="Normal 2 3 4 4 9 3" xfId="49693" xr:uid="{BD771B4F-E9FF-4209-AF28-F0D44904161A}"/>
    <cellStyle name="Normal 2 3 4 5" xfId="7442" xr:uid="{EC0E7601-0DD3-470D-A506-F04DFEC45ADB}"/>
    <cellStyle name="Normal 2 3 4 5 10" xfId="14289" xr:uid="{26C6CADD-8F66-4E9D-940E-1BA51C9628DD}"/>
    <cellStyle name="Normal 2 3 4 5 11" xfId="27979" xr:uid="{42F98015-9893-4227-B0F4-FDDF569D5BE1}"/>
    <cellStyle name="Normal 2 3 4 5 12" xfId="42862" xr:uid="{EBCDE37F-3BE7-4CC1-8AC0-E53A7FFCAE9D}"/>
    <cellStyle name="Normal 2 3 4 5 2" xfId="7443" xr:uid="{72709BF2-D6CF-466F-8488-A8DBAB55E1E2}"/>
    <cellStyle name="Normal 2 3 4 5 2 10" xfId="42863" xr:uid="{8B90ACDE-20C5-4378-B294-A008B50BF469}"/>
    <cellStyle name="Normal 2 3 4 5 2 2" xfId="7444" xr:uid="{49158C3A-A32E-4EFE-9010-882FD79A21F7}"/>
    <cellStyle name="Normal 2 3 4 5 2 2 2" xfId="7445" xr:uid="{9A55137E-F3D5-44C2-9F65-36B2BD447F9B}"/>
    <cellStyle name="Normal 2 3 4 5 2 2 2 2" xfId="9158" xr:uid="{7DEE007D-F466-4126-8E2C-A71EE40B9BAB}"/>
    <cellStyle name="Normal 2 3 4 5 2 2 2 2 2" xfId="12580" xr:uid="{6ABB06FE-679A-42DE-AF56-526D4167A02F}"/>
    <cellStyle name="Normal 2 3 4 5 2 2 2 2 2 2" xfId="26270" xr:uid="{4FA0804D-85A5-4163-ACE8-65AFE51CE927}"/>
    <cellStyle name="Normal 2 3 4 5 2 2 2 2 2 2 2" xfId="39962" xr:uid="{23ED62CE-A9D9-4AB6-876E-BE91AABB03A2}"/>
    <cellStyle name="Normal 2 3 4 5 2 2 2 2 2 2 3" xfId="54845" xr:uid="{3C4FC8B6-165F-43E9-996A-4E00B961F310}"/>
    <cellStyle name="Normal 2 3 4 5 2 2 2 2 2 3" xfId="19426" xr:uid="{E7FF097D-54E9-4320-9036-E858AC597927}"/>
    <cellStyle name="Normal 2 3 4 5 2 2 2 2 2 4" xfId="33116" xr:uid="{A7EA0525-5AC1-4CDF-9C03-5198A29CFEE4}"/>
    <cellStyle name="Normal 2 3 4 5 2 2 2 2 2 5" xfId="47999" xr:uid="{C15ECA6C-D4BF-4512-8559-57ACA0F22C20}"/>
    <cellStyle name="Normal 2 3 4 5 2 2 2 2 3" xfId="22848" xr:uid="{84CBF5CE-E4FD-43DD-9F63-FC69A8930579}"/>
    <cellStyle name="Normal 2 3 4 5 2 2 2 2 3 2" xfId="36540" xr:uid="{487F86E4-E54A-401C-8C3B-ACC783B2A16B}"/>
    <cellStyle name="Normal 2 3 4 5 2 2 2 2 3 3" xfId="51423" xr:uid="{8A082B43-25CD-4B1D-A059-3C6FA652EF50}"/>
    <cellStyle name="Normal 2 3 4 5 2 2 2 2 4" xfId="16004" xr:uid="{BFCC51FB-73A2-47FB-B605-F3D13C42B331}"/>
    <cellStyle name="Normal 2 3 4 5 2 2 2 2 5" xfId="29694" xr:uid="{1278363E-DA1F-4AE6-BC2D-AF746E700315}"/>
    <cellStyle name="Normal 2 3 4 5 2 2 2 2 6" xfId="44577" xr:uid="{5FB57065-5278-4502-B727-1693B702BD0C}"/>
    <cellStyle name="Normal 2 3 4 5 2 2 2 3" xfId="10868" xr:uid="{87DC6B13-35D3-4BF6-9702-CAEBF1D3DC2F}"/>
    <cellStyle name="Normal 2 3 4 5 2 2 2 3 2" xfId="24558" xr:uid="{1CE14F6E-D7DE-42B5-A235-01242B7C685E}"/>
    <cellStyle name="Normal 2 3 4 5 2 2 2 3 2 2" xfId="38250" xr:uid="{BEA4118D-5DE3-4E9A-BA54-564DBDD29FB0}"/>
    <cellStyle name="Normal 2 3 4 5 2 2 2 3 2 3" xfId="53133" xr:uid="{973AA8E9-39C9-450A-9EE2-0198055CC3C0}"/>
    <cellStyle name="Normal 2 3 4 5 2 2 2 3 3" xfId="17714" xr:uid="{F418638D-0832-40A2-A3BA-6A4C5FDB240B}"/>
    <cellStyle name="Normal 2 3 4 5 2 2 2 3 4" xfId="31404" xr:uid="{246495A6-C9F6-46AE-9ACF-CB1363526EBA}"/>
    <cellStyle name="Normal 2 3 4 5 2 2 2 3 5" xfId="46287" xr:uid="{015EAC6B-6016-4064-8986-CF4FE0B9F1DE}"/>
    <cellStyle name="Normal 2 3 4 5 2 2 2 4" xfId="21136" xr:uid="{321F16F1-F950-4751-969B-63188CDE8A57}"/>
    <cellStyle name="Normal 2 3 4 5 2 2 2 4 2" xfId="34828" xr:uid="{1F629BAC-4B19-43D4-9B13-295D9BE7847B}"/>
    <cellStyle name="Normal 2 3 4 5 2 2 2 4 3" xfId="49711" xr:uid="{635DA06F-3F0F-4F2D-AE0F-26829B5077B0}"/>
    <cellStyle name="Normal 2 3 4 5 2 2 2 5" xfId="14292" xr:uid="{80C1D800-38BB-42FF-867B-0A73392D829C}"/>
    <cellStyle name="Normal 2 3 4 5 2 2 2 6" xfId="27982" xr:uid="{57585CA3-9767-4AD4-A765-479DA4D84EF1}"/>
    <cellStyle name="Normal 2 3 4 5 2 2 2 7" xfId="42865" xr:uid="{E721467C-95D5-40FB-9D9C-835346BD851C}"/>
    <cellStyle name="Normal 2 3 4 5 2 2 3" xfId="9157" xr:uid="{633EBB75-450F-48F3-B5B1-98509D0C8943}"/>
    <cellStyle name="Normal 2 3 4 5 2 2 3 2" xfId="12579" xr:uid="{480E594D-6123-41EE-A505-4A9C78B22E0A}"/>
    <cellStyle name="Normal 2 3 4 5 2 2 3 2 2" xfId="26269" xr:uid="{2529EA77-6863-4957-8FB3-164D389A084D}"/>
    <cellStyle name="Normal 2 3 4 5 2 2 3 2 2 2" xfId="39961" xr:uid="{AB793541-34D9-47B9-A6DB-58B3D1F0BEA1}"/>
    <cellStyle name="Normal 2 3 4 5 2 2 3 2 2 3" xfId="54844" xr:uid="{7312F020-8F10-487F-84D2-003FFF73972F}"/>
    <cellStyle name="Normal 2 3 4 5 2 2 3 2 3" xfId="19425" xr:uid="{8A5D92C2-153D-42DD-8669-9A81AB807CCF}"/>
    <cellStyle name="Normal 2 3 4 5 2 2 3 2 4" xfId="33115" xr:uid="{DBEE907A-CFF0-4C87-9F09-B1CFAD1F44B5}"/>
    <cellStyle name="Normal 2 3 4 5 2 2 3 2 5" xfId="47998" xr:uid="{ED3B1D71-B8B4-4DB2-AE3B-8577EE6FCF94}"/>
    <cellStyle name="Normal 2 3 4 5 2 2 3 3" xfId="22847" xr:uid="{A4859341-13FD-4ECF-BD42-3CDB1BBDD0E7}"/>
    <cellStyle name="Normal 2 3 4 5 2 2 3 3 2" xfId="36539" xr:uid="{A30CB78B-60D5-4D3D-A12E-E46FA56125CF}"/>
    <cellStyle name="Normal 2 3 4 5 2 2 3 3 3" xfId="51422" xr:uid="{44998843-4DC6-4406-A5B4-50919DC9BA7C}"/>
    <cellStyle name="Normal 2 3 4 5 2 2 3 4" xfId="16003" xr:uid="{216DA7F1-D680-40BD-A924-0ECED7D32304}"/>
    <cellStyle name="Normal 2 3 4 5 2 2 3 5" xfId="29693" xr:uid="{0B6C1601-2135-48C7-9A7F-3DA6BA0D0EE2}"/>
    <cellStyle name="Normal 2 3 4 5 2 2 3 6" xfId="44576" xr:uid="{F9CED84C-DC20-426D-83E4-60F60605B4BE}"/>
    <cellStyle name="Normal 2 3 4 5 2 2 4" xfId="10867" xr:uid="{4CB4A176-7A55-43E2-8706-E6ECF1299373}"/>
    <cellStyle name="Normal 2 3 4 5 2 2 4 2" xfId="24557" xr:uid="{EB62C7E9-EA17-4B20-877B-C42584EE4BFF}"/>
    <cellStyle name="Normal 2 3 4 5 2 2 4 2 2" xfId="38249" xr:uid="{25C9AAB6-8908-43A0-9F92-6CE6502D18F0}"/>
    <cellStyle name="Normal 2 3 4 5 2 2 4 2 3" xfId="53132" xr:uid="{202FD687-AE5E-4DE2-AF02-45AA6ED6EECC}"/>
    <cellStyle name="Normal 2 3 4 5 2 2 4 3" xfId="17713" xr:uid="{C53263EA-6A43-49A4-B59A-3BFCCBAEBAA5}"/>
    <cellStyle name="Normal 2 3 4 5 2 2 4 4" xfId="31403" xr:uid="{AD8A389C-F506-4F2E-BD09-57A3D5DC9583}"/>
    <cellStyle name="Normal 2 3 4 5 2 2 4 5" xfId="46286" xr:uid="{B17C65BA-DD5B-490C-B0E6-B8198743B695}"/>
    <cellStyle name="Normal 2 3 4 5 2 2 5" xfId="21135" xr:uid="{2C2CA46E-434B-4C99-A871-5532999EE6E5}"/>
    <cellStyle name="Normal 2 3 4 5 2 2 5 2" xfId="34827" xr:uid="{7162CC44-0ED6-40F9-AC87-2982EB2A3260}"/>
    <cellStyle name="Normal 2 3 4 5 2 2 5 3" xfId="49710" xr:uid="{6DC439CC-6648-4922-837F-0C3CAFD41FC9}"/>
    <cellStyle name="Normal 2 3 4 5 2 2 6" xfId="14291" xr:uid="{06A4F848-CD32-41AF-A2B4-8142EAD6502E}"/>
    <cellStyle name="Normal 2 3 4 5 2 2 7" xfId="27981" xr:uid="{3F1F8C94-4873-43D2-B229-C7CF94702695}"/>
    <cellStyle name="Normal 2 3 4 5 2 2 8" xfId="42864" xr:uid="{FCF77CF4-D109-4F8F-A2B8-4461E1E20908}"/>
    <cellStyle name="Normal 2 3 4 5 2 3" xfId="7446" xr:uid="{11C6EE6F-E9C0-423F-AB9F-1AE58B41278B}"/>
    <cellStyle name="Normal 2 3 4 5 2 3 2" xfId="9159" xr:uid="{FA06F0B6-7DC4-4D46-B930-6391268CB3A5}"/>
    <cellStyle name="Normal 2 3 4 5 2 3 2 2" xfId="12581" xr:uid="{A72808C6-A63C-4BAF-9D0A-9C77609DE399}"/>
    <cellStyle name="Normal 2 3 4 5 2 3 2 2 2" xfId="26271" xr:uid="{AC6D1F98-C5D9-4C80-8FBA-AA607AF01165}"/>
    <cellStyle name="Normal 2 3 4 5 2 3 2 2 2 2" xfId="39963" xr:uid="{7B5FABC0-A98B-412A-A5CF-F96B1416971C}"/>
    <cellStyle name="Normal 2 3 4 5 2 3 2 2 2 3" xfId="54846" xr:uid="{34A7C83C-416A-4AAF-9A4D-878F40358535}"/>
    <cellStyle name="Normal 2 3 4 5 2 3 2 2 3" xfId="19427" xr:uid="{871254A5-4451-45A2-B937-F1564AD6B0F9}"/>
    <cellStyle name="Normal 2 3 4 5 2 3 2 2 4" xfId="33117" xr:uid="{F3CA152D-5FD8-4427-89F1-70E4229B5974}"/>
    <cellStyle name="Normal 2 3 4 5 2 3 2 2 5" xfId="48000" xr:uid="{C4078A80-3CDA-42A8-8788-17528D941522}"/>
    <cellStyle name="Normal 2 3 4 5 2 3 2 3" xfId="22849" xr:uid="{5BB404D5-0EA0-4A53-95D8-F53209A43CD4}"/>
    <cellStyle name="Normal 2 3 4 5 2 3 2 3 2" xfId="36541" xr:uid="{9A9AE95C-14B9-479F-B838-BAC46FA4A0F3}"/>
    <cellStyle name="Normal 2 3 4 5 2 3 2 3 3" xfId="51424" xr:uid="{08C16D55-D0C3-4DC6-A501-094C43018195}"/>
    <cellStyle name="Normal 2 3 4 5 2 3 2 4" xfId="16005" xr:uid="{77EB0E58-A22B-4D6F-B78B-58F2A813AF8C}"/>
    <cellStyle name="Normal 2 3 4 5 2 3 2 5" xfId="29695" xr:uid="{2177E72E-4FC1-4141-B95A-4804A23FE4F8}"/>
    <cellStyle name="Normal 2 3 4 5 2 3 2 6" xfId="44578" xr:uid="{EF15EB42-ECBB-4BEB-87F8-5C623049A9F5}"/>
    <cellStyle name="Normal 2 3 4 5 2 3 3" xfId="10869" xr:uid="{1B32B2E0-E8FE-4E8D-BCBC-FB5B5DF1E2F2}"/>
    <cellStyle name="Normal 2 3 4 5 2 3 3 2" xfId="24559" xr:uid="{9302DB0D-D6ED-42A7-94F3-D07411BA2B01}"/>
    <cellStyle name="Normal 2 3 4 5 2 3 3 2 2" xfId="38251" xr:uid="{DE9ABA91-BC2A-4C4C-9190-4F3B479F4F27}"/>
    <cellStyle name="Normal 2 3 4 5 2 3 3 2 3" xfId="53134" xr:uid="{248F9022-F24B-4066-88F4-8AF515A4C75C}"/>
    <cellStyle name="Normal 2 3 4 5 2 3 3 3" xfId="17715" xr:uid="{025D83A1-D8E6-4473-8480-EA372ADABC24}"/>
    <cellStyle name="Normal 2 3 4 5 2 3 3 4" xfId="31405" xr:uid="{677E14D1-D74B-462D-8ECC-80F5FFF08E38}"/>
    <cellStyle name="Normal 2 3 4 5 2 3 3 5" xfId="46288" xr:uid="{B83B2FDA-970A-477A-830C-54A8CBA5B98C}"/>
    <cellStyle name="Normal 2 3 4 5 2 3 4" xfId="21137" xr:uid="{2BDC7389-4B7C-490B-9E82-16A441B935E5}"/>
    <cellStyle name="Normal 2 3 4 5 2 3 4 2" xfId="34829" xr:uid="{96860C9A-EE57-4728-86DF-260301770A73}"/>
    <cellStyle name="Normal 2 3 4 5 2 3 4 3" xfId="49712" xr:uid="{198CCA44-89EC-480C-AD3A-02C8CE9DA823}"/>
    <cellStyle name="Normal 2 3 4 5 2 3 5" xfId="14293" xr:uid="{46896FDC-2819-4632-9249-0946861EC496}"/>
    <cellStyle name="Normal 2 3 4 5 2 3 6" xfId="27983" xr:uid="{D7AFBC51-BC6A-44F4-8069-9341C397F7ED}"/>
    <cellStyle name="Normal 2 3 4 5 2 3 7" xfId="42866" xr:uid="{13503EBD-7DC7-4247-BA33-434002725296}"/>
    <cellStyle name="Normal 2 3 4 5 2 4" xfId="7447" xr:uid="{B5C7EC03-4288-4475-ADCE-E4174EDBF081}"/>
    <cellStyle name="Normal 2 3 4 5 2 4 2" xfId="9160" xr:uid="{29202B97-4327-4E39-9C17-13753A929F31}"/>
    <cellStyle name="Normal 2 3 4 5 2 4 2 2" xfId="12582" xr:uid="{7EE66EFB-55C9-42A9-A157-D854064FC352}"/>
    <cellStyle name="Normal 2 3 4 5 2 4 2 2 2" xfId="26272" xr:uid="{BA3CF647-D406-4A17-AC5D-0639F13908D7}"/>
    <cellStyle name="Normal 2 3 4 5 2 4 2 2 2 2" xfId="39964" xr:uid="{64177976-ADF4-4CA6-A4A2-BBE5C9C69F86}"/>
    <cellStyle name="Normal 2 3 4 5 2 4 2 2 2 3" xfId="54847" xr:uid="{3AEE5BB4-E973-4932-8D44-04D0EC3939E6}"/>
    <cellStyle name="Normal 2 3 4 5 2 4 2 2 3" xfId="19428" xr:uid="{56B36382-45C5-4D6B-8990-E1A61CD6A655}"/>
    <cellStyle name="Normal 2 3 4 5 2 4 2 2 4" xfId="33118" xr:uid="{CB4344C9-CFC2-4788-A399-22518FEFAB48}"/>
    <cellStyle name="Normal 2 3 4 5 2 4 2 2 5" xfId="48001" xr:uid="{AC7E062C-B185-419A-ADFA-E4CC0742D2D9}"/>
    <cellStyle name="Normal 2 3 4 5 2 4 2 3" xfId="22850" xr:uid="{0E4BDC4F-1AE3-4C7F-9E30-D50D42941494}"/>
    <cellStyle name="Normal 2 3 4 5 2 4 2 3 2" xfId="36542" xr:uid="{565E6F47-DAE0-4038-BF05-A35B00C7335C}"/>
    <cellStyle name="Normal 2 3 4 5 2 4 2 3 3" xfId="51425" xr:uid="{87EA31E3-5487-4EFD-A1FC-0086E512B8FA}"/>
    <cellStyle name="Normal 2 3 4 5 2 4 2 4" xfId="16006" xr:uid="{5EED07EB-97A7-4F4C-99F5-0225BE0CB6E2}"/>
    <cellStyle name="Normal 2 3 4 5 2 4 2 5" xfId="29696" xr:uid="{155D208B-2E37-4116-9C8C-EF72A788BE0F}"/>
    <cellStyle name="Normal 2 3 4 5 2 4 2 6" xfId="44579" xr:uid="{BD8AD5B5-09C7-4CAE-8128-77C1B7EBDA6E}"/>
    <cellStyle name="Normal 2 3 4 5 2 4 3" xfId="10870" xr:uid="{B1DF914C-C1AC-40BE-BEA0-BA10239DA940}"/>
    <cellStyle name="Normal 2 3 4 5 2 4 3 2" xfId="24560" xr:uid="{8A9D5391-24F7-43E1-B2F0-C78B4F381DE0}"/>
    <cellStyle name="Normal 2 3 4 5 2 4 3 2 2" xfId="38252" xr:uid="{B613F3D7-EC3A-40C5-8B54-A296ADC72E44}"/>
    <cellStyle name="Normal 2 3 4 5 2 4 3 2 3" xfId="53135" xr:uid="{4B72D4DD-B4AA-4E2C-A7CC-A4042CD4F27E}"/>
    <cellStyle name="Normal 2 3 4 5 2 4 3 3" xfId="17716" xr:uid="{27A60A43-55B1-4D51-8593-4B549945F124}"/>
    <cellStyle name="Normal 2 3 4 5 2 4 3 4" xfId="31406" xr:uid="{89B362E7-CFED-4000-A54D-2637C206C6D1}"/>
    <cellStyle name="Normal 2 3 4 5 2 4 3 5" xfId="46289" xr:uid="{DAD1579F-D0D5-479C-BE12-7C322B07DA28}"/>
    <cellStyle name="Normal 2 3 4 5 2 4 4" xfId="21138" xr:uid="{19CD3FE4-6ECE-498B-B7ED-6C2F69971902}"/>
    <cellStyle name="Normal 2 3 4 5 2 4 4 2" xfId="34830" xr:uid="{DE8F6088-4020-4B6E-B502-40AB4EC9769D}"/>
    <cellStyle name="Normal 2 3 4 5 2 4 4 3" xfId="49713" xr:uid="{FC8AE9A8-B420-4E5A-8A75-A8E3DA45E16C}"/>
    <cellStyle name="Normal 2 3 4 5 2 4 5" xfId="14294" xr:uid="{661D593F-C8C1-45CB-8E3E-255B573E809D}"/>
    <cellStyle name="Normal 2 3 4 5 2 4 6" xfId="27984" xr:uid="{02EAD5AE-DA88-4A6B-BEA9-1968C119F69C}"/>
    <cellStyle name="Normal 2 3 4 5 2 4 7" xfId="42867" xr:uid="{702F5BDD-9AE6-40C7-9BFF-0323284FA08F}"/>
    <cellStyle name="Normal 2 3 4 5 2 5" xfId="9156" xr:uid="{77E6F702-2682-4CF1-B734-BDA2EA9C32E7}"/>
    <cellStyle name="Normal 2 3 4 5 2 5 2" xfId="12578" xr:uid="{1B4CCE7D-A9B5-4FA0-B7F8-70B1E38B54E4}"/>
    <cellStyle name="Normal 2 3 4 5 2 5 2 2" xfId="26268" xr:uid="{3596BA97-B582-4F0A-92C0-0945E928A466}"/>
    <cellStyle name="Normal 2 3 4 5 2 5 2 2 2" xfId="39960" xr:uid="{A8793659-3D6C-4471-A43A-22613EE812B6}"/>
    <cellStyle name="Normal 2 3 4 5 2 5 2 2 3" xfId="54843" xr:uid="{E5A4D152-D460-44B7-838C-3437900EFEF3}"/>
    <cellStyle name="Normal 2 3 4 5 2 5 2 3" xfId="19424" xr:uid="{84982A32-C1B0-48F8-BD10-131FAEFFB7ED}"/>
    <cellStyle name="Normal 2 3 4 5 2 5 2 4" xfId="33114" xr:uid="{79509CB0-8287-4A34-B071-07C6E520FD8A}"/>
    <cellStyle name="Normal 2 3 4 5 2 5 2 5" xfId="47997" xr:uid="{CDDD4BD7-6E2E-4E37-A4F1-05B5BEDDAB62}"/>
    <cellStyle name="Normal 2 3 4 5 2 5 3" xfId="22846" xr:uid="{08EBEC9C-87B2-4989-9B54-B26A8F586EAE}"/>
    <cellStyle name="Normal 2 3 4 5 2 5 3 2" xfId="36538" xr:uid="{740B3BF8-B2B6-404C-BF17-869A91ABE803}"/>
    <cellStyle name="Normal 2 3 4 5 2 5 3 3" xfId="51421" xr:uid="{4FFB8D71-8348-4D4E-A32F-F3E1D015D708}"/>
    <cellStyle name="Normal 2 3 4 5 2 5 4" xfId="16002" xr:uid="{8A71F57A-3A9A-47FA-87CD-ED66FC69386F}"/>
    <cellStyle name="Normal 2 3 4 5 2 5 5" xfId="29692" xr:uid="{8A3B61AA-2FAA-42D6-AA7A-8272A70DC685}"/>
    <cellStyle name="Normal 2 3 4 5 2 5 6" xfId="44575" xr:uid="{68566C2E-735B-4A47-BDE5-A40ED762CE77}"/>
    <cellStyle name="Normal 2 3 4 5 2 6" xfId="10866" xr:uid="{2E8E6F7C-9F5B-4F0E-8F6E-2B136EBD765C}"/>
    <cellStyle name="Normal 2 3 4 5 2 6 2" xfId="24556" xr:uid="{1489727C-16DD-4736-95DE-15EB1F6043E8}"/>
    <cellStyle name="Normal 2 3 4 5 2 6 2 2" xfId="38248" xr:uid="{37ED0DDC-7395-489D-AAC7-94D9A0ED2728}"/>
    <cellStyle name="Normal 2 3 4 5 2 6 2 3" xfId="53131" xr:uid="{BA91C47D-1FA9-4D11-96C3-DB7354291B82}"/>
    <cellStyle name="Normal 2 3 4 5 2 6 3" xfId="17712" xr:uid="{9CD10F75-7916-4762-8EB2-4EC21DF5052B}"/>
    <cellStyle name="Normal 2 3 4 5 2 6 4" xfId="31402" xr:uid="{40030EF9-40EE-4588-AEBC-B04E94AA6BC2}"/>
    <cellStyle name="Normal 2 3 4 5 2 6 5" xfId="46285" xr:uid="{6F5177AA-FCA0-4850-A19E-DD14BAB203BC}"/>
    <cellStyle name="Normal 2 3 4 5 2 7" xfId="21134" xr:uid="{8B901023-EF50-479F-9845-A55EDC6B2271}"/>
    <cellStyle name="Normal 2 3 4 5 2 7 2" xfId="34826" xr:uid="{51C93B5B-1EC4-4031-BFB6-063787A4FAAC}"/>
    <cellStyle name="Normal 2 3 4 5 2 7 3" xfId="49709" xr:uid="{E5D49F19-870A-4E00-8267-4F69AA21B8C4}"/>
    <cellStyle name="Normal 2 3 4 5 2 8" xfId="14290" xr:uid="{34FE7FA3-FDA2-42CC-B04A-9A1A5B3021F9}"/>
    <cellStyle name="Normal 2 3 4 5 2 9" xfId="27980" xr:uid="{7C5CBCE9-C7D1-474E-8612-E97DFC68BA6D}"/>
    <cellStyle name="Normal 2 3 4 5 3" xfId="7448" xr:uid="{4156A3AC-C262-480A-A71A-CC966FA433C6}"/>
    <cellStyle name="Normal 2 3 4 5 3 10" xfId="42868" xr:uid="{BEF5032C-F242-4279-897B-50B42F74A147}"/>
    <cellStyle name="Normal 2 3 4 5 3 2" xfId="7449" xr:uid="{F8179040-A6FB-4B45-A553-B07A55F94B38}"/>
    <cellStyle name="Normal 2 3 4 5 3 2 2" xfId="7450" xr:uid="{2F2E12D4-4A67-434E-8CF3-0DEE0DD2732C}"/>
    <cellStyle name="Normal 2 3 4 5 3 2 2 2" xfId="9163" xr:uid="{CC4D20AF-71B2-48E5-BED8-19F826E39D20}"/>
    <cellStyle name="Normal 2 3 4 5 3 2 2 2 2" xfId="12585" xr:uid="{4E30BF01-AFEB-4BB9-B2C5-B90D3742470D}"/>
    <cellStyle name="Normal 2 3 4 5 3 2 2 2 2 2" xfId="26275" xr:uid="{8C2E37ED-1185-4424-B05A-8F41A3CF7977}"/>
    <cellStyle name="Normal 2 3 4 5 3 2 2 2 2 2 2" xfId="39967" xr:uid="{7665F4B1-0CF2-4250-A10E-9CDF591C8933}"/>
    <cellStyle name="Normal 2 3 4 5 3 2 2 2 2 2 3" xfId="54850" xr:uid="{6182EA9F-A64E-435E-BC4B-7D50C1C64E57}"/>
    <cellStyle name="Normal 2 3 4 5 3 2 2 2 2 3" xfId="19431" xr:uid="{98F35743-6BFE-4CF2-A7AD-A6C7597F616A}"/>
    <cellStyle name="Normal 2 3 4 5 3 2 2 2 2 4" xfId="33121" xr:uid="{648341F3-1A3A-4996-B0C4-733E9A0D81F5}"/>
    <cellStyle name="Normal 2 3 4 5 3 2 2 2 2 5" xfId="48004" xr:uid="{456735C0-8400-4B12-BAAC-6F24196A5546}"/>
    <cellStyle name="Normal 2 3 4 5 3 2 2 2 3" xfId="22853" xr:uid="{2A24D1EF-37A5-4B59-AAE3-DFB5B8E0C587}"/>
    <cellStyle name="Normal 2 3 4 5 3 2 2 2 3 2" xfId="36545" xr:uid="{3C06120B-64CF-4D4C-835F-D0F3C4000DC4}"/>
    <cellStyle name="Normal 2 3 4 5 3 2 2 2 3 3" xfId="51428" xr:uid="{5A2A26AC-4BA6-41B6-A8BD-0F680C4D8773}"/>
    <cellStyle name="Normal 2 3 4 5 3 2 2 2 4" xfId="16009" xr:uid="{AC1D7795-C568-49C4-B401-0735DAC1231B}"/>
    <cellStyle name="Normal 2 3 4 5 3 2 2 2 5" xfId="29699" xr:uid="{AF63BD0B-27EE-4BF3-BF9D-66C851390C3D}"/>
    <cellStyle name="Normal 2 3 4 5 3 2 2 2 6" xfId="44582" xr:uid="{3E20F641-F1BE-4E85-BCD8-582AA180EE6E}"/>
    <cellStyle name="Normal 2 3 4 5 3 2 2 3" xfId="10873" xr:uid="{FB9D7B5C-F50F-4857-A643-EA99755D4ED0}"/>
    <cellStyle name="Normal 2 3 4 5 3 2 2 3 2" xfId="24563" xr:uid="{AD4202A0-67E3-4FFF-93F7-A9C27B5C4187}"/>
    <cellStyle name="Normal 2 3 4 5 3 2 2 3 2 2" xfId="38255" xr:uid="{51276EEA-CED3-4977-B74B-EB530407ECFB}"/>
    <cellStyle name="Normal 2 3 4 5 3 2 2 3 2 3" xfId="53138" xr:uid="{D6361769-5C39-4E5D-BCEC-0E12A70E7409}"/>
    <cellStyle name="Normal 2 3 4 5 3 2 2 3 3" xfId="17719" xr:uid="{59150BFB-966E-48BB-9994-D67FC8F33F4E}"/>
    <cellStyle name="Normal 2 3 4 5 3 2 2 3 4" xfId="31409" xr:uid="{136DF4E7-E6CA-44CD-BC8C-71C5044CE69F}"/>
    <cellStyle name="Normal 2 3 4 5 3 2 2 3 5" xfId="46292" xr:uid="{46143BD8-9063-4A5C-991E-84C534DA2104}"/>
    <cellStyle name="Normal 2 3 4 5 3 2 2 4" xfId="21141" xr:uid="{294F9FBB-F118-476A-9780-F25208178726}"/>
    <cellStyle name="Normal 2 3 4 5 3 2 2 4 2" xfId="34833" xr:uid="{70AA0722-C17C-4AE4-B7DD-2B0F395E45B6}"/>
    <cellStyle name="Normal 2 3 4 5 3 2 2 4 3" xfId="49716" xr:uid="{0FA53EA8-4547-4F99-B946-5109833A7009}"/>
    <cellStyle name="Normal 2 3 4 5 3 2 2 5" xfId="14297" xr:uid="{B3DBBBF4-E4F9-401F-ADFF-01DE7396B602}"/>
    <cellStyle name="Normal 2 3 4 5 3 2 2 6" xfId="27987" xr:uid="{88420B6F-FF2E-4A1A-9FF9-D0FB06AB335C}"/>
    <cellStyle name="Normal 2 3 4 5 3 2 2 7" xfId="42870" xr:uid="{CF320D46-F7F3-44E3-9B4D-3F8711B202AB}"/>
    <cellStyle name="Normal 2 3 4 5 3 2 3" xfId="9162" xr:uid="{D43F93D0-1454-43E1-B40D-9DECAA7585A3}"/>
    <cellStyle name="Normal 2 3 4 5 3 2 3 2" xfId="12584" xr:uid="{DF9C4F52-36AF-45D5-A653-270B64899985}"/>
    <cellStyle name="Normal 2 3 4 5 3 2 3 2 2" xfId="26274" xr:uid="{9B1B1B38-4EEC-48DB-AB6F-F195886D4AE7}"/>
    <cellStyle name="Normal 2 3 4 5 3 2 3 2 2 2" xfId="39966" xr:uid="{E714E654-A82F-4179-B2A2-83AB5790D1B0}"/>
    <cellStyle name="Normal 2 3 4 5 3 2 3 2 2 3" xfId="54849" xr:uid="{1F23B86B-E7AC-4437-9945-E0E194F77FC1}"/>
    <cellStyle name="Normal 2 3 4 5 3 2 3 2 3" xfId="19430" xr:uid="{EDF191CE-4A75-4C49-8E9B-7A7CDF80F8CD}"/>
    <cellStyle name="Normal 2 3 4 5 3 2 3 2 4" xfId="33120" xr:uid="{D2C3E74C-A9C7-47E7-A403-12B56B9B39E3}"/>
    <cellStyle name="Normal 2 3 4 5 3 2 3 2 5" xfId="48003" xr:uid="{A1A2C4EF-46C2-4EEB-8B0F-7125DE853FF2}"/>
    <cellStyle name="Normal 2 3 4 5 3 2 3 3" xfId="22852" xr:uid="{24D25C0A-1332-4824-B1BC-562DE9B626A0}"/>
    <cellStyle name="Normal 2 3 4 5 3 2 3 3 2" xfId="36544" xr:uid="{FFCED31D-5AE6-4D89-9FDA-DF11EB6E9089}"/>
    <cellStyle name="Normal 2 3 4 5 3 2 3 3 3" xfId="51427" xr:uid="{4FA1154D-FD30-4864-AEB1-EE4AFD8E276E}"/>
    <cellStyle name="Normal 2 3 4 5 3 2 3 4" xfId="16008" xr:uid="{69BF7B7C-1FB5-4216-B44D-ED3987B9B60E}"/>
    <cellStyle name="Normal 2 3 4 5 3 2 3 5" xfId="29698" xr:uid="{12D81D49-B39D-4DDB-A388-9AFE553A4EEC}"/>
    <cellStyle name="Normal 2 3 4 5 3 2 3 6" xfId="44581" xr:uid="{1BADD031-F6DA-4431-9EF8-8141434A2AF0}"/>
    <cellStyle name="Normal 2 3 4 5 3 2 4" xfId="10872" xr:uid="{BFABC14E-FD54-4788-A2EA-1C6052A5682C}"/>
    <cellStyle name="Normal 2 3 4 5 3 2 4 2" xfId="24562" xr:uid="{830679F2-DC33-47F2-9669-0ED07564B05D}"/>
    <cellStyle name="Normal 2 3 4 5 3 2 4 2 2" xfId="38254" xr:uid="{E2BC8036-0674-4D40-8044-7FDD7A97581A}"/>
    <cellStyle name="Normal 2 3 4 5 3 2 4 2 3" xfId="53137" xr:uid="{A8E1569D-B8DD-4D62-A5B7-DFD7718E8731}"/>
    <cellStyle name="Normal 2 3 4 5 3 2 4 3" xfId="17718" xr:uid="{53F7552B-7360-469B-80E0-087DB8B9BBFB}"/>
    <cellStyle name="Normal 2 3 4 5 3 2 4 4" xfId="31408" xr:uid="{1D9BA7DB-E244-4620-B649-FBA947853FFA}"/>
    <cellStyle name="Normal 2 3 4 5 3 2 4 5" xfId="46291" xr:uid="{6AD25561-BC3E-452E-95C7-7A12CB68D3A9}"/>
    <cellStyle name="Normal 2 3 4 5 3 2 5" xfId="21140" xr:uid="{0AEBCF7E-DA32-49C1-9304-E2C6F439B9AC}"/>
    <cellStyle name="Normal 2 3 4 5 3 2 5 2" xfId="34832" xr:uid="{CAB82943-3D38-4D6D-BCA6-E39FC40D9E5B}"/>
    <cellStyle name="Normal 2 3 4 5 3 2 5 3" xfId="49715" xr:uid="{498C382B-E8E4-4CCB-B1E1-ADA898204D45}"/>
    <cellStyle name="Normal 2 3 4 5 3 2 6" xfId="14296" xr:uid="{E6307231-D6DE-4B96-B6A8-1474EAC549B3}"/>
    <cellStyle name="Normal 2 3 4 5 3 2 7" xfId="27986" xr:uid="{57440F7D-C527-4F1E-A9B9-B80C6D26C08F}"/>
    <cellStyle name="Normal 2 3 4 5 3 2 8" xfId="42869" xr:uid="{B98E8B15-D5F4-4486-9AC7-4DA48A1C0B5B}"/>
    <cellStyle name="Normal 2 3 4 5 3 3" xfId="7451" xr:uid="{0378CAD2-8B1E-4F8A-8488-71C1DB95E580}"/>
    <cellStyle name="Normal 2 3 4 5 3 3 2" xfId="9164" xr:uid="{BD487A2E-8833-4FC8-96AA-B9CFECE50C45}"/>
    <cellStyle name="Normal 2 3 4 5 3 3 2 2" xfId="12586" xr:uid="{1571EC6B-4F1A-481B-9034-7C6223583450}"/>
    <cellStyle name="Normal 2 3 4 5 3 3 2 2 2" xfId="26276" xr:uid="{32619E13-C6AC-4CE2-8B3A-83CEB1D95C6F}"/>
    <cellStyle name="Normal 2 3 4 5 3 3 2 2 2 2" xfId="39968" xr:uid="{6A94BA15-1C58-4D39-9423-EDE4838C0EB3}"/>
    <cellStyle name="Normal 2 3 4 5 3 3 2 2 2 3" xfId="54851" xr:uid="{1B996BAE-365E-413A-B928-A01901314FE7}"/>
    <cellStyle name="Normal 2 3 4 5 3 3 2 2 3" xfId="19432" xr:uid="{100A5651-291F-4AA7-994C-428AF97B2444}"/>
    <cellStyle name="Normal 2 3 4 5 3 3 2 2 4" xfId="33122" xr:uid="{0B48E4CB-DEBE-4BCD-BE1B-980B959A2939}"/>
    <cellStyle name="Normal 2 3 4 5 3 3 2 2 5" xfId="48005" xr:uid="{0F4ACBCD-F638-4300-B204-2B1DF41FE302}"/>
    <cellStyle name="Normal 2 3 4 5 3 3 2 3" xfId="22854" xr:uid="{B19A1F27-AA69-4CCD-B83F-58A91894AE02}"/>
    <cellStyle name="Normal 2 3 4 5 3 3 2 3 2" xfId="36546" xr:uid="{DB792DAC-5C47-4D7E-A176-C0220A0B140B}"/>
    <cellStyle name="Normal 2 3 4 5 3 3 2 3 3" xfId="51429" xr:uid="{5E1E7B32-A8BB-4246-8E04-483BEB9CBFB2}"/>
    <cellStyle name="Normal 2 3 4 5 3 3 2 4" xfId="16010" xr:uid="{444D6ECD-3AF7-4DCF-8960-801A819D5CF6}"/>
    <cellStyle name="Normal 2 3 4 5 3 3 2 5" xfId="29700" xr:uid="{B4A2CC58-F343-41FF-9D29-15FAE8F8D4CF}"/>
    <cellStyle name="Normal 2 3 4 5 3 3 2 6" xfId="44583" xr:uid="{98A63755-2A84-44FF-8EA2-282A41D539A4}"/>
    <cellStyle name="Normal 2 3 4 5 3 3 3" xfId="10874" xr:uid="{1E04D5BC-F2D6-42D3-8AB9-F17FE65746F4}"/>
    <cellStyle name="Normal 2 3 4 5 3 3 3 2" xfId="24564" xr:uid="{7CA3B8C0-4015-4C34-AC71-D3A6A6104EA1}"/>
    <cellStyle name="Normal 2 3 4 5 3 3 3 2 2" xfId="38256" xr:uid="{99B430C7-D429-4229-9851-5CC9134405B1}"/>
    <cellStyle name="Normal 2 3 4 5 3 3 3 2 3" xfId="53139" xr:uid="{B04E2B52-98F4-4AC5-B0DE-442CC1062626}"/>
    <cellStyle name="Normal 2 3 4 5 3 3 3 3" xfId="17720" xr:uid="{1FF551BA-75DC-4B3E-BF3E-B6A620FE6B16}"/>
    <cellStyle name="Normal 2 3 4 5 3 3 3 4" xfId="31410" xr:uid="{29517F95-9C7D-4FC4-9697-1C97EAEFEAB9}"/>
    <cellStyle name="Normal 2 3 4 5 3 3 3 5" xfId="46293" xr:uid="{57285C3A-0499-479E-A2E7-61CF4BB5642E}"/>
    <cellStyle name="Normal 2 3 4 5 3 3 4" xfId="21142" xr:uid="{BF7B0349-52A2-4B25-BE49-0A6CCA55FB95}"/>
    <cellStyle name="Normal 2 3 4 5 3 3 4 2" xfId="34834" xr:uid="{91093B29-379A-4AA0-9FC2-74CC4D874EDE}"/>
    <cellStyle name="Normal 2 3 4 5 3 3 4 3" xfId="49717" xr:uid="{7E4FFC67-7A85-4209-9A0A-ADDDDA0BA2C5}"/>
    <cellStyle name="Normal 2 3 4 5 3 3 5" xfId="14298" xr:uid="{0F4786AB-486F-4254-808A-3C860B8B0567}"/>
    <cellStyle name="Normal 2 3 4 5 3 3 6" xfId="27988" xr:uid="{A2E4E935-E7A3-434B-B9B6-425B8E568FD0}"/>
    <cellStyle name="Normal 2 3 4 5 3 3 7" xfId="42871" xr:uid="{1FE4C8AD-D2A1-49DB-8BE7-FFB446D6B1C6}"/>
    <cellStyle name="Normal 2 3 4 5 3 4" xfId="7452" xr:uid="{D172FA89-5D11-41DE-B3A6-22F73A7CAE8A}"/>
    <cellStyle name="Normal 2 3 4 5 3 4 2" xfId="9165" xr:uid="{5DDA014D-D288-4067-95C4-F3431CE15D28}"/>
    <cellStyle name="Normal 2 3 4 5 3 4 2 2" xfId="12587" xr:uid="{1DCFC4CB-7F34-4623-832D-3585DCAF026A}"/>
    <cellStyle name="Normal 2 3 4 5 3 4 2 2 2" xfId="26277" xr:uid="{E5F785B3-6C8C-4995-A618-A1BE453371E7}"/>
    <cellStyle name="Normal 2 3 4 5 3 4 2 2 2 2" xfId="39969" xr:uid="{6AD4C8CF-F05A-470F-83F9-803C728C5AD4}"/>
    <cellStyle name="Normal 2 3 4 5 3 4 2 2 2 3" xfId="54852" xr:uid="{4D6726B3-631B-4727-9927-489BD3DF380F}"/>
    <cellStyle name="Normal 2 3 4 5 3 4 2 2 3" xfId="19433" xr:uid="{D36287CB-0C39-4BEE-9CDA-4AA231010121}"/>
    <cellStyle name="Normal 2 3 4 5 3 4 2 2 4" xfId="33123" xr:uid="{34D67592-F130-47BE-83BC-8885E177F5CE}"/>
    <cellStyle name="Normal 2 3 4 5 3 4 2 2 5" xfId="48006" xr:uid="{15D5B770-6B64-4640-9142-2478A6FD3DBF}"/>
    <cellStyle name="Normal 2 3 4 5 3 4 2 3" xfId="22855" xr:uid="{C4379408-0B6E-4CC1-AF1F-44FF8EFC4624}"/>
    <cellStyle name="Normal 2 3 4 5 3 4 2 3 2" xfId="36547" xr:uid="{2AE2639F-492A-465F-8B2C-C3422EDD926F}"/>
    <cellStyle name="Normal 2 3 4 5 3 4 2 3 3" xfId="51430" xr:uid="{E14A66CF-AD5D-4E16-BC81-EAC604E812D8}"/>
    <cellStyle name="Normal 2 3 4 5 3 4 2 4" xfId="16011" xr:uid="{BA4969B5-12A2-42B8-B6E1-D04D97E79935}"/>
    <cellStyle name="Normal 2 3 4 5 3 4 2 5" xfId="29701" xr:uid="{0424F123-C9CD-41BA-B309-D16AB50ECCFC}"/>
    <cellStyle name="Normal 2 3 4 5 3 4 2 6" xfId="44584" xr:uid="{81AED373-CFB0-4F10-A810-42AB493B4A1C}"/>
    <cellStyle name="Normal 2 3 4 5 3 4 3" xfId="10875" xr:uid="{60CBA741-91C8-49D1-87C1-97A83EB71FEC}"/>
    <cellStyle name="Normal 2 3 4 5 3 4 3 2" xfId="24565" xr:uid="{B3C0B635-05EE-498C-B731-7514A7B0F873}"/>
    <cellStyle name="Normal 2 3 4 5 3 4 3 2 2" xfId="38257" xr:uid="{F990A978-83FC-4E2D-BD11-35BEE9D5D237}"/>
    <cellStyle name="Normal 2 3 4 5 3 4 3 2 3" xfId="53140" xr:uid="{B7C07DE9-D8EE-4081-86E7-FCDD327B9BBF}"/>
    <cellStyle name="Normal 2 3 4 5 3 4 3 3" xfId="17721" xr:uid="{7808C8A2-31C7-4616-81DA-6998CAC838F5}"/>
    <cellStyle name="Normal 2 3 4 5 3 4 3 4" xfId="31411" xr:uid="{61102F6E-8A37-4B75-93ED-366225D59499}"/>
    <cellStyle name="Normal 2 3 4 5 3 4 3 5" xfId="46294" xr:uid="{5E44FDC8-FBD8-4076-8738-3E5956C2DB14}"/>
    <cellStyle name="Normal 2 3 4 5 3 4 4" xfId="21143" xr:uid="{15460D9A-4099-4B9E-A3BC-D6EDF263EC41}"/>
    <cellStyle name="Normal 2 3 4 5 3 4 4 2" xfId="34835" xr:uid="{FF8AAC80-F226-432D-B702-2E43F2EF38B1}"/>
    <cellStyle name="Normal 2 3 4 5 3 4 4 3" xfId="49718" xr:uid="{89292CF4-923A-425A-9383-46F2286F3B99}"/>
    <cellStyle name="Normal 2 3 4 5 3 4 5" xfId="14299" xr:uid="{468D5D8E-E265-4D16-BD14-6092A3C16044}"/>
    <cellStyle name="Normal 2 3 4 5 3 4 6" xfId="27989" xr:uid="{79F5BABC-B681-486D-AB0D-619FB2AFFF09}"/>
    <cellStyle name="Normal 2 3 4 5 3 4 7" xfId="42872" xr:uid="{B842C22F-F6CA-4470-B6D6-C9E7659C646C}"/>
    <cellStyle name="Normal 2 3 4 5 3 5" xfId="9161" xr:uid="{170370D1-999E-40F5-AA45-6831A1D74CE7}"/>
    <cellStyle name="Normal 2 3 4 5 3 5 2" xfId="12583" xr:uid="{2DBF5486-841B-4973-8F85-C02068982BF1}"/>
    <cellStyle name="Normal 2 3 4 5 3 5 2 2" xfId="26273" xr:uid="{3AA0C257-BB5B-48BF-A5E0-2C681319CFB5}"/>
    <cellStyle name="Normal 2 3 4 5 3 5 2 2 2" xfId="39965" xr:uid="{21883AEB-E2E4-476E-9456-C489F1C419A3}"/>
    <cellStyle name="Normal 2 3 4 5 3 5 2 2 3" xfId="54848" xr:uid="{5DDBD209-1E33-4E88-A09C-F572F0E7491B}"/>
    <cellStyle name="Normal 2 3 4 5 3 5 2 3" xfId="19429" xr:uid="{DB7A5F3E-E444-43B1-9613-E337769B2FBB}"/>
    <cellStyle name="Normal 2 3 4 5 3 5 2 4" xfId="33119" xr:uid="{73E30AC9-97CF-4595-8EB9-DF7A0351F8BD}"/>
    <cellStyle name="Normal 2 3 4 5 3 5 2 5" xfId="48002" xr:uid="{3D267014-17CC-4163-81CE-DDF94E2D1F06}"/>
    <cellStyle name="Normal 2 3 4 5 3 5 3" xfId="22851" xr:uid="{0E73E694-2E01-4490-8ED0-EFDB80A50FAE}"/>
    <cellStyle name="Normal 2 3 4 5 3 5 3 2" xfId="36543" xr:uid="{1FA708B3-9C50-47EF-A33C-C5426A90CB5F}"/>
    <cellStyle name="Normal 2 3 4 5 3 5 3 3" xfId="51426" xr:uid="{9161C052-DE28-41EB-B03A-875013E495AC}"/>
    <cellStyle name="Normal 2 3 4 5 3 5 4" xfId="16007" xr:uid="{4DF266CE-6302-4CCE-8828-22DAF7EC93E2}"/>
    <cellStyle name="Normal 2 3 4 5 3 5 5" xfId="29697" xr:uid="{365FF174-A9CB-47C3-8469-55974F571BC4}"/>
    <cellStyle name="Normal 2 3 4 5 3 5 6" xfId="44580" xr:uid="{627A63CD-5525-4036-A05F-D4596A415BF6}"/>
    <cellStyle name="Normal 2 3 4 5 3 6" xfId="10871" xr:uid="{C79AA70B-5A66-4CDA-96BA-9DDC5E90DA52}"/>
    <cellStyle name="Normal 2 3 4 5 3 6 2" xfId="24561" xr:uid="{E5A8815B-39EB-4354-AA24-1F6AA9B0F04E}"/>
    <cellStyle name="Normal 2 3 4 5 3 6 2 2" xfId="38253" xr:uid="{F934AFD9-FD9F-4D8A-85F0-6B61D8881BFF}"/>
    <cellStyle name="Normal 2 3 4 5 3 6 2 3" xfId="53136" xr:uid="{50154AB6-8F9F-4014-B4F5-1AC4932023CA}"/>
    <cellStyle name="Normal 2 3 4 5 3 6 3" xfId="17717" xr:uid="{35364BBE-CD7D-44D9-8495-5D0C9F728505}"/>
    <cellStyle name="Normal 2 3 4 5 3 6 4" xfId="31407" xr:uid="{6C4F447C-669E-4DDB-BD3F-6DEF4C5AB839}"/>
    <cellStyle name="Normal 2 3 4 5 3 6 5" xfId="46290" xr:uid="{8A3D5AEE-3964-4F09-AC53-EA32D5D6210C}"/>
    <cellStyle name="Normal 2 3 4 5 3 7" xfId="21139" xr:uid="{02765BD9-DE0D-4BF9-821F-9A403D4E8876}"/>
    <cellStyle name="Normal 2 3 4 5 3 7 2" xfId="34831" xr:uid="{498E28BA-6F28-466C-A736-224E9D7B9064}"/>
    <cellStyle name="Normal 2 3 4 5 3 7 3" xfId="49714" xr:uid="{C822AF14-B158-4567-BA1D-514AF5D8A2F7}"/>
    <cellStyle name="Normal 2 3 4 5 3 8" xfId="14295" xr:uid="{AD3EA8FE-67A4-4883-B999-B285EC83B937}"/>
    <cellStyle name="Normal 2 3 4 5 3 9" xfId="27985" xr:uid="{A8772AD5-BCAF-4D28-88E7-7E150DFCBBBC}"/>
    <cellStyle name="Normal 2 3 4 5 4" xfId="7453" xr:uid="{0B18438B-9E45-4789-ACEB-F6B9D371D006}"/>
    <cellStyle name="Normal 2 3 4 5 4 2" xfId="7454" xr:uid="{F9D28EB1-B966-4486-A9CB-F764956D19E1}"/>
    <cellStyle name="Normal 2 3 4 5 4 2 2" xfId="9167" xr:uid="{BAD1F3ED-9958-4F05-B6C9-40C4DAB6BDBC}"/>
    <cellStyle name="Normal 2 3 4 5 4 2 2 2" xfId="12589" xr:uid="{FDB692DA-B11F-4C90-8D54-423CBFC3B8F1}"/>
    <cellStyle name="Normal 2 3 4 5 4 2 2 2 2" xfId="26279" xr:uid="{B5972F5B-8DAE-4B66-B6D8-BECEB9237BE7}"/>
    <cellStyle name="Normal 2 3 4 5 4 2 2 2 2 2" xfId="39971" xr:uid="{6F0E900D-D974-4607-847E-36529ECEC178}"/>
    <cellStyle name="Normal 2 3 4 5 4 2 2 2 2 3" xfId="54854" xr:uid="{BB21BFEE-C2B6-473A-BE2E-77A205EBAB7F}"/>
    <cellStyle name="Normal 2 3 4 5 4 2 2 2 3" xfId="19435" xr:uid="{957629DE-4975-4D33-98B3-DDF105762095}"/>
    <cellStyle name="Normal 2 3 4 5 4 2 2 2 4" xfId="33125" xr:uid="{5FA16E52-9863-4BDB-9729-5EE4D7C3085D}"/>
    <cellStyle name="Normal 2 3 4 5 4 2 2 2 5" xfId="48008" xr:uid="{193F7559-A3B5-46E5-A221-4D7B6D697B24}"/>
    <cellStyle name="Normal 2 3 4 5 4 2 2 3" xfId="22857" xr:uid="{7A5F5547-1D71-4A0C-99F3-DC961FD2BE18}"/>
    <cellStyle name="Normal 2 3 4 5 4 2 2 3 2" xfId="36549" xr:uid="{F2A355DA-4062-4376-9E5F-D828D3FDA3DF}"/>
    <cellStyle name="Normal 2 3 4 5 4 2 2 3 3" xfId="51432" xr:uid="{A155D3A7-F04A-449D-9AC2-71376721279A}"/>
    <cellStyle name="Normal 2 3 4 5 4 2 2 4" xfId="16013" xr:uid="{26148009-9889-429B-8822-E5B4BDD6A74D}"/>
    <cellStyle name="Normal 2 3 4 5 4 2 2 5" xfId="29703" xr:uid="{E7B4F7E6-BC6C-45CE-8E3A-1577E6EC8343}"/>
    <cellStyle name="Normal 2 3 4 5 4 2 2 6" xfId="44586" xr:uid="{FBD44EC1-88EF-41AC-A82E-6AD100432B0B}"/>
    <cellStyle name="Normal 2 3 4 5 4 2 3" xfId="10877" xr:uid="{D58AAA08-92D4-431B-944F-3163141C5EE2}"/>
    <cellStyle name="Normal 2 3 4 5 4 2 3 2" xfId="24567" xr:uid="{400BCAB2-8736-44F4-A72B-4B0A7A5585E3}"/>
    <cellStyle name="Normal 2 3 4 5 4 2 3 2 2" xfId="38259" xr:uid="{C3F40560-B769-4D4D-947A-004E1E15BFF6}"/>
    <cellStyle name="Normal 2 3 4 5 4 2 3 2 3" xfId="53142" xr:uid="{ED44AEA7-E5D2-4859-821B-EB9F2DF52205}"/>
    <cellStyle name="Normal 2 3 4 5 4 2 3 3" xfId="17723" xr:uid="{5A8FC692-EE2F-4B66-8826-EC2A9518DECF}"/>
    <cellStyle name="Normal 2 3 4 5 4 2 3 4" xfId="31413" xr:uid="{2886F3D6-53E9-468A-A76F-DFB2C5578E12}"/>
    <cellStyle name="Normal 2 3 4 5 4 2 3 5" xfId="46296" xr:uid="{995B2EFF-903C-4076-A881-9207FF89B542}"/>
    <cellStyle name="Normal 2 3 4 5 4 2 4" xfId="21145" xr:uid="{B024242D-B290-44D1-BDE5-5E2A31DF2FA6}"/>
    <cellStyle name="Normal 2 3 4 5 4 2 4 2" xfId="34837" xr:uid="{1D51E547-D7DA-4E67-BC7E-FBEE4A940731}"/>
    <cellStyle name="Normal 2 3 4 5 4 2 4 3" xfId="49720" xr:uid="{72BD8369-EC61-43BD-8B76-38259E901A58}"/>
    <cellStyle name="Normal 2 3 4 5 4 2 5" xfId="14301" xr:uid="{9ADBBC97-9BDD-420E-A45B-0C2FEA0D61FF}"/>
    <cellStyle name="Normal 2 3 4 5 4 2 6" xfId="27991" xr:uid="{DB41170D-9B9F-49B6-88D5-5E5B8C5C9A86}"/>
    <cellStyle name="Normal 2 3 4 5 4 2 7" xfId="42874" xr:uid="{607833E5-7E0D-4A4E-8EF6-6B0A2008B3C7}"/>
    <cellStyle name="Normal 2 3 4 5 4 3" xfId="9166" xr:uid="{3D3C32FA-8778-4098-B34D-1A809FAD579D}"/>
    <cellStyle name="Normal 2 3 4 5 4 3 2" xfId="12588" xr:uid="{23BA00CA-1E96-4DCD-A908-848D896F7A2F}"/>
    <cellStyle name="Normal 2 3 4 5 4 3 2 2" xfId="26278" xr:uid="{C644B3EA-938B-45D7-A606-116D44D10D5E}"/>
    <cellStyle name="Normal 2 3 4 5 4 3 2 2 2" xfId="39970" xr:uid="{4B920AED-724D-4D64-ACAE-22E01944119C}"/>
    <cellStyle name="Normal 2 3 4 5 4 3 2 2 3" xfId="54853" xr:uid="{B3020696-3DD5-4FF5-BB72-DB9E866556FC}"/>
    <cellStyle name="Normal 2 3 4 5 4 3 2 3" xfId="19434" xr:uid="{BE52C1CA-48E3-456B-B949-BFBEBC5156DE}"/>
    <cellStyle name="Normal 2 3 4 5 4 3 2 4" xfId="33124" xr:uid="{C37F66CF-4766-4F2C-96D9-6F4CFC56672A}"/>
    <cellStyle name="Normal 2 3 4 5 4 3 2 5" xfId="48007" xr:uid="{6FBCB906-A76F-4F28-BC2A-5C983C1C1545}"/>
    <cellStyle name="Normal 2 3 4 5 4 3 3" xfId="22856" xr:uid="{C960C4B0-1365-4D10-A816-982413DDA7E5}"/>
    <cellStyle name="Normal 2 3 4 5 4 3 3 2" xfId="36548" xr:uid="{4AF36063-A4AB-4897-B251-37C2A878996B}"/>
    <cellStyle name="Normal 2 3 4 5 4 3 3 3" xfId="51431" xr:uid="{4808EFFC-6DC4-4113-A833-0079AEBB094D}"/>
    <cellStyle name="Normal 2 3 4 5 4 3 4" xfId="16012" xr:uid="{273BA110-B2D0-4171-9DC3-408DFD5D53DB}"/>
    <cellStyle name="Normal 2 3 4 5 4 3 5" xfId="29702" xr:uid="{564E237C-0BC3-434E-9476-C9B1DBE03E29}"/>
    <cellStyle name="Normal 2 3 4 5 4 3 6" xfId="44585" xr:uid="{C14F408E-FEB6-4A55-B9F4-18373FBB3655}"/>
    <cellStyle name="Normal 2 3 4 5 4 4" xfId="10876" xr:uid="{F8E4601C-7529-4336-A61B-0EBDDF84926F}"/>
    <cellStyle name="Normal 2 3 4 5 4 4 2" xfId="24566" xr:uid="{6E42EF31-193D-418A-8F3B-ABCAB975266D}"/>
    <cellStyle name="Normal 2 3 4 5 4 4 2 2" xfId="38258" xr:uid="{24F6AED9-7442-4D47-9034-3C9C1A1EDF18}"/>
    <cellStyle name="Normal 2 3 4 5 4 4 2 3" xfId="53141" xr:uid="{B744B16B-3B53-4E23-B743-5EDEDD99963C}"/>
    <cellStyle name="Normal 2 3 4 5 4 4 3" xfId="17722" xr:uid="{4FA7986B-D522-423F-AFBC-859FE9EEFD6E}"/>
    <cellStyle name="Normal 2 3 4 5 4 4 4" xfId="31412" xr:uid="{0C5DB7CB-7211-41A3-885A-BD15B9A2D71D}"/>
    <cellStyle name="Normal 2 3 4 5 4 4 5" xfId="46295" xr:uid="{56E81BA4-768C-48EA-95E1-F829D50859F6}"/>
    <cellStyle name="Normal 2 3 4 5 4 5" xfId="21144" xr:uid="{B91E4C0D-1D32-4585-B9E0-F2535EFA0C85}"/>
    <cellStyle name="Normal 2 3 4 5 4 5 2" xfId="34836" xr:uid="{DCB18F1B-2D2A-43C3-BBDD-F58387EE31BD}"/>
    <cellStyle name="Normal 2 3 4 5 4 5 3" xfId="49719" xr:uid="{E37D23DA-1ABA-438C-BF06-3586EBF60892}"/>
    <cellStyle name="Normal 2 3 4 5 4 6" xfId="14300" xr:uid="{F9BFAE7F-511A-4277-9295-7D8ABAB81ED9}"/>
    <cellStyle name="Normal 2 3 4 5 4 7" xfId="27990" xr:uid="{F2592E2D-2985-414D-A402-6730BE67A083}"/>
    <cellStyle name="Normal 2 3 4 5 4 8" xfId="42873" xr:uid="{7C9EC851-A610-436B-A4CE-AFDF4F5AFABC}"/>
    <cellStyle name="Normal 2 3 4 5 5" xfId="7455" xr:uid="{560A7EFA-A877-4B9B-842E-4DB5546C54BF}"/>
    <cellStyle name="Normal 2 3 4 5 5 2" xfId="9168" xr:uid="{9A279608-F20D-4810-84DC-B5986A19FBFD}"/>
    <cellStyle name="Normal 2 3 4 5 5 2 2" xfId="12590" xr:uid="{246813C7-1E8C-4803-B2F1-D4AA489F6250}"/>
    <cellStyle name="Normal 2 3 4 5 5 2 2 2" xfId="26280" xr:uid="{9E94FE9B-0ABF-4F2E-8F0A-DCD9C353A17B}"/>
    <cellStyle name="Normal 2 3 4 5 5 2 2 2 2" xfId="39972" xr:uid="{FBC627E1-ACB6-400A-AFD4-344DA3D8001C}"/>
    <cellStyle name="Normal 2 3 4 5 5 2 2 2 3" xfId="54855" xr:uid="{F1240B10-042C-4CBA-9D2D-8B9E89F6D266}"/>
    <cellStyle name="Normal 2 3 4 5 5 2 2 3" xfId="19436" xr:uid="{F06CCE35-AE87-4FBF-96BB-51990E29E4E2}"/>
    <cellStyle name="Normal 2 3 4 5 5 2 2 4" xfId="33126" xr:uid="{D7FA0B44-5B08-455C-AE16-64B7EF5672E7}"/>
    <cellStyle name="Normal 2 3 4 5 5 2 2 5" xfId="48009" xr:uid="{AA5EC498-AE8B-438E-9A8A-4112FCF027F5}"/>
    <cellStyle name="Normal 2 3 4 5 5 2 3" xfId="22858" xr:uid="{E99DE7D0-E177-441B-9264-2EE197431267}"/>
    <cellStyle name="Normal 2 3 4 5 5 2 3 2" xfId="36550" xr:uid="{25D1F16D-BFAE-4808-8F1E-09756605890C}"/>
    <cellStyle name="Normal 2 3 4 5 5 2 3 3" xfId="51433" xr:uid="{DC595130-6B2B-41DB-8D44-B7864E847265}"/>
    <cellStyle name="Normal 2 3 4 5 5 2 4" xfId="16014" xr:uid="{4728EFDF-7B05-4EC1-957F-0EA058C73FDB}"/>
    <cellStyle name="Normal 2 3 4 5 5 2 5" xfId="29704" xr:uid="{5C20C939-D1BA-4CDD-9AE7-06B1D168815C}"/>
    <cellStyle name="Normal 2 3 4 5 5 2 6" xfId="44587" xr:uid="{47C003B0-D23B-478D-BFE2-41BB8EAB6D62}"/>
    <cellStyle name="Normal 2 3 4 5 5 3" xfId="10878" xr:uid="{29631D4E-A06B-4D1C-A2FE-41647E66972C}"/>
    <cellStyle name="Normal 2 3 4 5 5 3 2" xfId="24568" xr:uid="{76B1C1E8-4169-4469-8E3F-1B10596EF1AA}"/>
    <cellStyle name="Normal 2 3 4 5 5 3 2 2" xfId="38260" xr:uid="{3AF41B13-C567-413B-8CB2-86D8F0999744}"/>
    <cellStyle name="Normal 2 3 4 5 5 3 2 3" xfId="53143" xr:uid="{63297A1D-72D0-4CD5-A6A1-D158207DE102}"/>
    <cellStyle name="Normal 2 3 4 5 5 3 3" xfId="17724" xr:uid="{7F7DAAFD-7D23-4C55-BF25-CBCEAE107B98}"/>
    <cellStyle name="Normal 2 3 4 5 5 3 4" xfId="31414" xr:uid="{69F4A800-C96F-4A85-8B0B-330F6E67A134}"/>
    <cellStyle name="Normal 2 3 4 5 5 3 5" xfId="46297" xr:uid="{0DB4AD10-991B-42E7-8017-9A5ABB44CDF2}"/>
    <cellStyle name="Normal 2 3 4 5 5 4" xfId="21146" xr:uid="{878B1CB1-C1B3-4D34-B03E-1F990F240470}"/>
    <cellStyle name="Normal 2 3 4 5 5 4 2" xfId="34838" xr:uid="{8FF7BE86-E5D5-41EA-957F-C9A8D2D0BF24}"/>
    <cellStyle name="Normal 2 3 4 5 5 4 3" xfId="49721" xr:uid="{B785199E-AEAB-466A-9FDE-4F6F5428E110}"/>
    <cellStyle name="Normal 2 3 4 5 5 5" xfId="14302" xr:uid="{BB741716-8A21-455D-AF97-D50B3F637760}"/>
    <cellStyle name="Normal 2 3 4 5 5 6" xfId="27992" xr:uid="{EBB7D432-8DA3-48BC-8CB7-6F37FB0AC433}"/>
    <cellStyle name="Normal 2 3 4 5 5 7" xfId="42875" xr:uid="{AD2CE00D-2D8F-46FC-B059-839FECEAAD34}"/>
    <cellStyle name="Normal 2 3 4 5 6" xfId="7456" xr:uid="{0621B716-A436-489E-969F-37DEE84D2C78}"/>
    <cellStyle name="Normal 2 3 4 5 6 2" xfId="9169" xr:uid="{06299F5A-ADBE-4319-B39B-DA8C8B5266C2}"/>
    <cellStyle name="Normal 2 3 4 5 6 2 2" xfId="12591" xr:uid="{A7903B06-ABC1-4006-B881-E86A44384AD0}"/>
    <cellStyle name="Normal 2 3 4 5 6 2 2 2" xfId="26281" xr:uid="{D8B7DD0A-57F3-4F92-B301-F4DDE6A0DAFC}"/>
    <cellStyle name="Normal 2 3 4 5 6 2 2 2 2" xfId="39973" xr:uid="{03E186E4-D32B-4519-8860-56ABF137D277}"/>
    <cellStyle name="Normal 2 3 4 5 6 2 2 2 3" xfId="54856" xr:uid="{21D8E62B-7976-4193-8EFD-4FAA3672FB37}"/>
    <cellStyle name="Normal 2 3 4 5 6 2 2 3" xfId="19437" xr:uid="{F68E7648-8C8B-4F4D-8F33-0F8B4121967C}"/>
    <cellStyle name="Normal 2 3 4 5 6 2 2 4" xfId="33127" xr:uid="{3FBC3894-BA8E-46A9-90CA-65E66E08B090}"/>
    <cellStyle name="Normal 2 3 4 5 6 2 2 5" xfId="48010" xr:uid="{CAE78E02-DD3F-49DF-B010-C26ED78DDEAC}"/>
    <cellStyle name="Normal 2 3 4 5 6 2 3" xfId="22859" xr:uid="{9B659C56-0C70-4B6B-A98D-7494390F611E}"/>
    <cellStyle name="Normal 2 3 4 5 6 2 3 2" xfId="36551" xr:uid="{49ECBEB3-4A1E-4C81-86CF-24E6646240FF}"/>
    <cellStyle name="Normal 2 3 4 5 6 2 3 3" xfId="51434" xr:uid="{51BFD581-FB9F-4958-903F-336623852F90}"/>
    <cellStyle name="Normal 2 3 4 5 6 2 4" xfId="16015" xr:uid="{27C0C446-7CC6-447B-BA1C-650A614B7501}"/>
    <cellStyle name="Normal 2 3 4 5 6 2 5" xfId="29705" xr:uid="{0E71584F-ACD3-49E0-BB5D-9E6634ED450D}"/>
    <cellStyle name="Normal 2 3 4 5 6 2 6" xfId="44588" xr:uid="{03D1C54B-2E19-424D-AD9F-E669F30D005E}"/>
    <cellStyle name="Normal 2 3 4 5 6 3" xfId="10879" xr:uid="{1AC29C54-02A6-4832-B6EC-7BCC15EFF39A}"/>
    <cellStyle name="Normal 2 3 4 5 6 3 2" xfId="24569" xr:uid="{A3CC4602-C31D-4E78-AE90-1585B2FFFFEF}"/>
    <cellStyle name="Normal 2 3 4 5 6 3 2 2" xfId="38261" xr:uid="{CF91E519-3FFA-4917-A7F7-8A17D28938CD}"/>
    <cellStyle name="Normal 2 3 4 5 6 3 2 3" xfId="53144" xr:uid="{16BF37F3-A565-47AC-A788-153ACF52CA2E}"/>
    <cellStyle name="Normal 2 3 4 5 6 3 3" xfId="17725" xr:uid="{FE260AA7-B117-4263-B6C8-371D1C92782E}"/>
    <cellStyle name="Normal 2 3 4 5 6 3 4" xfId="31415" xr:uid="{39E4F64F-C2C2-48F1-9169-CF44F9A8D023}"/>
    <cellStyle name="Normal 2 3 4 5 6 3 5" xfId="46298" xr:uid="{AF42AF30-AC34-4182-B6C0-0EF7E72AB7FD}"/>
    <cellStyle name="Normal 2 3 4 5 6 4" xfId="21147" xr:uid="{E3E1E4F6-EC16-478C-8779-A72FE34668B0}"/>
    <cellStyle name="Normal 2 3 4 5 6 4 2" xfId="34839" xr:uid="{34487120-DA65-4690-BD38-F2CCC447998B}"/>
    <cellStyle name="Normal 2 3 4 5 6 4 3" xfId="49722" xr:uid="{EAA2DA29-2546-4286-835F-80AD502331EB}"/>
    <cellStyle name="Normal 2 3 4 5 6 5" xfId="14303" xr:uid="{0708A41C-ADC5-436B-A4BC-A0B8C7F0EAB3}"/>
    <cellStyle name="Normal 2 3 4 5 6 6" xfId="27993" xr:uid="{B23C7300-0109-4B76-92A6-95A9874CF40B}"/>
    <cellStyle name="Normal 2 3 4 5 6 7" xfId="42876" xr:uid="{4BB61235-5724-4308-A1B2-D3F0611BF0BB}"/>
    <cellStyle name="Normal 2 3 4 5 7" xfId="9155" xr:uid="{B97B64A3-AA14-4B21-AAE9-33FE38413793}"/>
    <cellStyle name="Normal 2 3 4 5 7 2" xfId="12577" xr:uid="{7B40F652-834F-49FF-B721-DD7CBE2BE9FF}"/>
    <cellStyle name="Normal 2 3 4 5 7 2 2" xfId="26267" xr:uid="{C3A38061-E37C-4EE3-BEDD-7A6BDDC82652}"/>
    <cellStyle name="Normal 2 3 4 5 7 2 2 2" xfId="39959" xr:uid="{8FAA551C-7963-4C60-B739-252301D5F7A6}"/>
    <cellStyle name="Normal 2 3 4 5 7 2 2 3" xfId="54842" xr:uid="{CB89A11A-B320-4719-94CC-1B56AD53BF93}"/>
    <cellStyle name="Normal 2 3 4 5 7 2 3" xfId="19423" xr:uid="{ACFD6703-E838-43E0-A44B-9D7E3E18ABF9}"/>
    <cellStyle name="Normal 2 3 4 5 7 2 4" xfId="33113" xr:uid="{0663E8D3-EEAB-424B-936A-ABEC44674A89}"/>
    <cellStyle name="Normal 2 3 4 5 7 2 5" xfId="47996" xr:uid="{71260A09-F840-4BEF-BFED-33B3667DA421}"/>
    <cellStyle name="Normal 2 3 4 5 7 3" xfId="22845" xr:uid="{59E4092C-40BA-4FAD-A3FD-451C1E9A1BC5}"/>
    <cellStyle name="Normal 2 3 4 5 7 3 2" xfId="36537" xr:uid="{264D0B92-6F6B-4303-A150-12FD02ED71BB}"/>
    <cellStyle name="Normal 2 3 4 5 7 3 3" xfId="51420" xr:uid="{EF9A65EE-1AAD-4120-9CC6-10A5A13766AB}"/>
    <cellStyle name="Normal 2 3 4 5 7 4" xfId="16001" xr:uid="{0D2D49C0-F31D-42B3-984E-C7F86046323F}"/>
    <cellStyle name="Normal 2 3 4 5 7 5" xfId="29691" xr:uid="{D4F9324A-10FE-4237-8CBC-91DBA25E9008}"/>
    <cellStyle name="Normal 2 3 4 5 7 6" xfId="44574" xr:uid="{E2837E66-249F-4799-90AA-16EC664B4170}"/>
    <cellStyle name="Normal 2 3 4 5 8" xfId="10865" xr:uid="{2210634C-1279-4FCA-B553-1E0CD5E957E8}"/>
    <cellStyle name="Normal 2 3 4 5 8 2" xfId="24555" xr:uid="{A5F267CF-3AFD-4ABA-976C-5CC2390FAA02}"/>
    <cellStyle name="Normal 2 3 4 5 8 2 2" xfId="38247" xr:uid="{39669945-FC9F-4887-BB28-8B9E1007D252}"/>
    <cellStyle name="Normal 2 3 4 5 8 2 3" xfId="53130" xr:uid="{A506386A-17FB-42BE-B0D5-EE0CEB19C3DA}"/>
    <cellStyle name="Normal 2 3 4 5 8 3" xfId="17711" xr:uid="{C5F1FE0E-8EF4-410C-A98E-854B3126E681}"/>
    <cellStyle name="Normal 2 3 4 5 8 4" xfId="31401" xr:uid="{327A64C0-6471-4EE7-9BBB-BBCF80E07EC6}"/>
    <cellStyle name="Normal 2 3 4 5 8 5" xfId="46284" xr:uid="{68E710F6-592C-4948-BBF8-F7E1D3DA21E5}"/>
    <cellStyle name="Normal 2 3 4 5 9" xfId="21133" xr:uid="{16A0D6FE-B419-45FE-AE29-3D477AC697B6}"/>
    <cellStyle name="Normal 2 3 4 5 9 2" xfId="34825" xr:uid="{427B2499-DAA1-4CF8-B6F8-FFDFCA127AF0}"/>
    <cellStyle name="Normal 2 3 4 5 9 3" xfId="49708" xr:uid="{D447EAE0-AF02-45E9-8E52-8996901A3B88}"/>
    <cellStyle name="Normal 2 3 4 6" xfId="7457" xr:uid="{58062CCF-46ED-46A1-9CE4-2699A4191E25}"/>
    <cellStyle name="Normal 2 3 4 6 10" xfId="42877" xr:uid="{879BE218-1282-4FF2-8BA0-F59EE613C297}"/>
    <cellStyle name="Normal 2 3 4 6 2" xfId="7458" xr:uid="{8F11676D-7A7C-48CC-B0AE-0130B044751A}"/>
    <cellStyle name="Normal 2 3 4 6 2 2" xfId="7459" xr:uid="{6BD2EF11-AB8D-40A7-A0CF-17DAFE4DD825}"/>
    <cellStyle name="Normal 2 3 4 6 2 2 2" xfId="9172" xr:uid="{1761C6ED-8BE4-4455-B862-7BD4168571F3}"/>
    <cellStyle name="Normal 2 3 4 6 2 2 2 2" xfId="12594" xr:uid="{428BB60E-BCCB-47A3-A248-09CC75F7D39F}"/>
    <cellStyle name="Normal 2 3 4 6 2 2 2 2 2" xfId="26284" xr:uid="{F380D333-3516-4108-8797-AB8ED83ACB11}"/>
    <cellStyle name="Normal 2 3 4 6 2 2 2 2 2 2" xfId="39976" xr:uid="{089A83C8-33FF-4F40-A6AC-4B807F665BBE}"/>
    <cellStyle name="Normal 2 3 4 6 2 2 2 2 2 3" xfId="54859" xr:uid="{DA772966-A184-4560-9C09-EABEEB908232}"/>
    <cellStyle name="Normal 2 3 4 6 2 2 2 2 3" xfId="19440" xr:uid="{29496A30-6BC4-408A-B61A-8FB6BDF070EA}"/>
    <cellStyle name="Normal 2 3 4 6 2 2 2 2 4" xfId="33130" xr:uid="{2C5D44BD-115D-42C3-A966-8FFF1939B86E}"/>
    <cellStyle name="Normal 2 3 4 6 2 2 2 2 5" xfId="48013" xr:uid="{1EB3FAA2-2D4E-43CF-9E6A-0CB07A4423CB}"/>
    <cellStyle name="Normal 2 3 4 6 2 2 2 3" xfId="22862" xr:uid="{070899B8-C462-4CFA-AA12-0ECCB978242F}"/>
    <cellStyle name="Normal 2 3 4 6 2 2 2 3 2" xfId="36554" xr:uid="{5B38A29D-CA69-4E75-BC7A-62A22EF55AD6}"/>
    <cellStyle name="Normal 2 3 4 6 2 2 2 3 3" xfId="51437" xr:uid="{12639B41-498F-4AA6-96DF-3BBA69D3F764}"/>
    <cellStyle name="Normal 2 3 4 6 2 2 2 4" xfId="16018" xr:uid="{21D6AACF-53F8-4FF5-BE21-62CC03B20ADC}"/>
    <cellStyle name="Normal 2 3 4 6 2 2 2 5" xfId="29708" xr:uid="{6F862175-AE5B-45AD-809C-30A1E47F09BC}"/>
    <cellStyle name="Normal 2 3 4 6 2 2 2 6" xfId="44591" xr:uid="{44A149D6-E290-4C0A-8589-330F50AF2FE5}"/>
    <cellStyle name="Normal 2 3 4 6 2 2 3" xfId="10882" xr:uid="{93DC5494-7E68-4F31-9CB1-A3E0A7CBD766}"/>
    <cellStyle name="Normal 2 3 4 6 2 2 3 2" xfId="24572" xr:uid="{6ED5E121-59AF-4D7E-A808-C8AD570A9A13}"/>
    <cellStyle name="Normal 2 3 4 6 2 2 3 2 2" xfId="38264" xr:uid="{87DFD008-9C9C-4C06-86B1-90B3FE442654}"/>
    <cellStyle name="Normal 2 3 4 6 2 2 3 2 3" xfId="53147" xr:uid="{5FD141D4-2857-4CD5-A0FC-20186E760078}"/>
    <cellStyle name="Normal 2 3 4 6 2 2 3 3" xfId="17728" xr:uid="{43BA0AE1-02BC-419C-9F6F-5227F0F9A363}"/>
    <cellStyle name="Normal 2 3 4 6 2 2 3 4" xfId="31418" xr:uid="{51A978E8-E8D6-49A3-A1BE-FD02C178E334}"/>
    <cellStyle name="Normal 2 3 4 6 2 2 3 5" xfId="46301" xr:uid="{281BD137-85A7-4309-9714-4E0FA04B025A}"/>
    <cellStyle name="Normal 2 3 4 6 2 2 4" xfId="21150" xr:uid="{AEB8D8A6-5E1E-48E1-BE86-6E83CA14C586}"/>
    <cellStyle name="Normal 2 3 4 6 2 2 4 2" xfId="34842" xr:uid="{EBE29B3D-10A5-4819-816A-7C09363DEF5E}"/>
    <cellStyle name="Normal 2 3 4 6 2 2 4 3" xfId="49725" xr:uid="{2C7428B8-B7FD-4F64-8A9A-92F077D4CB35}"/>
    <cellStyle name="Normal 2 3 4 6 2 2 5" xfId="14306" xr:uid="{42D04CF8-45F9-4AC5-8CDA-0CCBD028E196}"/>
    <cellStyle name="Normal 2 3 4 6 2 2 6" xfId="27996" xr:uid="{1FC7DEAD-1A26-4A3F-8E39-6E45ACB9E8EC}"/>
    <cellStyle name="Normal 2 3 4 6 2 2 7" xfId="42879" xr:uid="{32AA9211-C038-44E3-AC60-032C80BBEE04}"/>
    <cellStyle name="Normal 2 3 4 6 2 3" xfId="9171" xr:uid="{AA9DD014-CBCF-4F7B-B2FA-704331FA7BC4}"/>
    <cellStyle name="Normal 2 3 4 6 2 3 2" xfId="12593" xr:uid="{43AF0263-2476-476F-9F86-732CEE102C53}"/>
    <cellStyle name="Normal 2 3 4 6 2 3 2 2" xfId="26283" xr:uid="{0A073D12-8579-46C2-BD77-2342ED1FDD29}"/>
    <cellStyle name="Normal 2 3 4 6 2 3 2 2 2" xfId="39975" xr:uid="{48A12008-7423-4FEF-B7A9-CD3F9359BA57}"/>
    <cellStyle name="Normal 2 3 4 6 2 3 2 2 3" xfId="54858" xr:uid="{86C30E06-10EF-4D39-BB3A-64174182E257}"/>
    <cellStyle name="Normal 2 3 4 6 2 3 2 3" xfId="19439" xr:uid="{F67EA5E7-3AA8-464C-8664-036CB59BADAE}"/>
    <cellStyle name="Normal 2 3 4 6 2 3 2 4" xfId="33129" xr:uid="{DA2841B6-55A6-4593-97C8-34C5770B43F1}"/>
    <cellStyle name="Normal 2 3 4 6 2 3 2 5" xfId="48012" xr:uid="{7564C4F5-7453-440B-97CD-6C4EF25C5BB9}"/>
    <cellStyle name="Normal 2 3 4 6 2 3 3" xfId="22861" xr:uid="{83B3F173-1D0B-4673-90EF-CA4AC6655D91}"/>
    <cellStyle name="Normal 2 3 4 6 2 3 3 2" xfId="36553" xr:uid="{B8DC64ED-14C1-45F6-8BF3-58FF36B7C978}"/>
    <cellStyle name="Normal 2 3 4 6 2 3 3 3" xfId="51436" xr:uid="{5AE5C610-71CD-4D82-BF22-7581513A52BD}"/>
    <cellStyle name="Normal 2 3 4 6 2 3 4" xfId="16017" xr:uid="{93C0D8AF-640B-4FAB-8401-78DD1CDD2337}"/>
    <cellStyle name="Normal 2 3 4 6 2 3 5" xfId="29707" xr:uid="{1AE1CA87-7AE4-46D4-A11D-0E654F8DD732}"/>
    <cellStyle name="Normal 2 3 4 6 2 3 6" xfId="44590" xr:uid="{12DFAAC3-27F9-4425-98F6-BDC3927F3FCF}"/>
    <cellStyle name="Normal 2 3 4 6 2 4" xfId="10881" xr:uid="{04FF5A95-CF1E-4A3A-B130-FF17500A274D}"/>
    <cellStyle name="Normal 2 3 4 6 2 4 2" xfId="24571" xr:uid="{D28D8623-BC79-47A9-B1A0-4F78519A4A62}"/>
    <cellStyle name="Normal 2 3 4 6 2 4 2 2" xfId="38263" xr:uid="{BEDFD933-6341-4039-AEB2-6B87F480A597}"/>
    <cellStyle name="Normal 2 3 4 6 2 4 2 3" xfId="53146" xr:uid="{DD05C02B-A676-4543-A402-528DE765CEA7}"/>
    <cellStyle name="Normal 2 3 4 6 2 4 3" xfId="17727" xr:uid="{F9584153-E881-485C-89C0-61E682933AC6}"/>
    <cellStyle name="Normal 2 3 4 6 2 4 4" xfId="31417" xr:uid="{C1EE82A0-277B-49EC-A539-AEEFFA4F0043}"/>
    <cellStyle name="Normal 2 3 4 6 2 4 5" xfId="46300" xr:uid="{99514BC0-3DA7-4A0C-96C3-95EE4F8C2EB5}"/>
    <cellStyle name="Normal 2 3 4 6 2 5" xfId="21149" xr:uid="{6378FC4E-5597-434F-8966-0E0D3F03AE4E}"/>
    <cellStyle name="Normal 2 3 4 6 2 5 2" xfId="34841" xr:uid="{11411B0E-48F5-416A-8E8C-D72C808CF82B}"/>
    <cellStyle name="Normal 2 3 4 6 2 5 3" xfId="49724" xr:uid="{0C911AED-E5F0-4E6B-A1D0-BAF0F24938AC}"/>
    <cellStyle name="Normal 2 3 4 6 2 6" xfId="14305" xr:uid="{13D0177F-30A1-4B9A-92AE-C7CE07338785}"/>
    <cellStyle name="Normal 2 3 4 6 2 7" xfId="27995" xr:uid="{F15F35EB-3F2A-4433-915C-0172A647F9F9}"/>
    <cellStyle name="Normal 2 3 4 6 2 8" xfId="42878" xr:uid="{31CF17E7-638E-4880-B96A-9492056BAAB4}"/>
    <cellStyle name="Normal 2 3 4 6 3" xfId="7460" xr:uid="{57476292-5E08-4657-99D4-AFAAA52F08B9}"/>
    <cellStyle name="Normal 2 3 4 6 3 2" xfId="9173" xr:uid="{225EB659-4E1C-4CDD-8BB6-530213888DC9}"/>
    <cellStyle name="Normal 2 3 4 6 3 2 2" xfId="12595" xr:uid="{9C3F7D82-7483-4796-8E88-5DCB9D45E9EC}"/>
    <cellStyle name="Normal 2 3 4 6 3 2 2 2" xfId="26285" xr:uid="{7A5D7DB8-FF17-4D45-B4D5-DAA47AE61D4D}"/>
    <cellStyle name="Normal 2 3 4 6 3 2 2 2 2" xfId="39977" xr:uid="{35D9EAA4-FC68-4387-8A72-F2BE90A946EF}"/>
    <cellStyle name="Normal 2 3 4 6 3 2 2 2 3" xfId="54860" xr:uid="{0689A682-B4FD-4CDF-A1C6-3D7401DA09A0}"/>
    <cellStyle name="Normal 2 3 4 6 3 2 2 3" xfId="19441" xr:uid="{698F587A-0138-4846-B1F3-1152A1DC19AD}"/>
    <cellStyle name="Normal 2 3 4 6 3 2 2 4" xfId="33131" xr:uid="{A87C9030-043C-4BCA-9BCE-5BA34FDC36F0}"/>
    <cellStyle name="Normal 2 3 4 6 3 2 2 5" xfId="48014" xr:uid="{8E7E3D9C-A23E-416D-8616-E160EEDAC131}"/>
    <cellStyle name="Normal 2 3 4 6 3 2 3" xfId="22863" xr:uid="{699A3E1C-96A0-44F7-B4B2-7B2D6F916EBB}"/>
    <cellStyle name="Normal 2 3 4 6 3 2 3 2" xfId="36555" xr:uid="{A941C2D0-FFD0-4777-AE7E-F9397C6BCDCE}"/>
    <cellStyle name="Normal 2 3 4 6 3 2 3 3" xfId="51438" xr:uid="{9C3723B9-BB6B-4E6B-9805-0AF1FB21525B}"/>
    <cellStyle name="Normal 2 3 4 6 3 2 4" xfId="16019" xr:uid="{A9A74406-442A-44F5-AEFF-52898C8E7653}"/>
    <cellStyle name="Normal 2 3 4 6 3 2 5" xfId="29709" xr:uid="{DA810160-27FD-450C-A234-1B5086ECFF9A}"/>
    <cellStyle name="Normal 2 3 4 6 3 2 6" xfId="44592" xr:uid="{D49F5238-0E4B-49E5-BEAA-C1A76F4A4FB5}"/>
    <cellStyle name="Normal 2 3 4 6 3 3" xfId="10883" xr:uid="{3267211C-27EF-4AB5-9A58-E80CD738AEE8}"/>
    <cellStyle name="Normal 2 3 4 6 3 3 2" xfId="24573" xr:uid="{845E0B34-77B1-458D-85E3-F6B5214F8113}"/>
    <cellStyle name="Normal 2 3 4 6 3 3 2 2" xfId="38265" xr:uid="{86E0A6F6-A7B2-46A2-A549-B4A9223341E9}"/>
    <cellStyle name="Normal 2 3 4 6 3 3 2 3" xfId="53148" xr:uid="{332C5E28-6ECE-45C6-BE1A-BC62AF8EC9CE}"/>
    <cellStyle name="Normal 2 3 4 6 3 3 3" xfId="17729" xr:uid="{BE17DC11-5F2D-448A-A2C6-F747E257698A}"/>
    <cellStyle name="Normal 2 3 4 6 3 3 4" xfId="31419" xr:uid="{4A1608CC-7DA5-4CF1-8478-6D994CB0E928}"/>
    <cellStyle name="Normal 2 3 4 6 3 3 5" xfId="46302" xr:uid="{0F56F42F-B626-41C0-9E0C-2C551E626493}"/>
    <cellStyle name="Normal 2 3 4 6 3 4" xfId="21151" xr:uid="{DDBEBB04-7569-46DD-8AD3-E4DC85FADE22}"/>
    <cellStyle name="Normal 2 3 4 6 3 4 2" xfId="34843" xr:uid="{729D4A85-6C5A-4EE6-B6B9-A6EC3FC1666E}"/>
    <cellStyle name="Normal 2 3 4 6 3 4 3" xfId="49726" xr:uid="{4EFC019D-DFD8-4452-A474-7618E38C9917}"/>
    <cellStyle name="Normal 2 3 4 6 3 5" xfId="14307" xr:uid="{AB49C502-1427-48C0-88EC-12D7449409FC}"/>
    <cellStyle name="Normal 2 3 4 6 3 6" xfId="27997" xr:uid="{2E7A7B81-BCE8-4AB1-8BD4-261EE5894AF3}"/>
    <cellStyle name="Normal 2 3 4 6 3 7" xfId="42880" xr:uid="{887B766A-D7F0-4A1E-8F3A-77068A037A4F}"/>
    <cellStyle name="Normal 2 3 4 6 4" xfId="7461" xr:uid="{BEEA8E8B-3E2C-4109-94C8-41D2B3333011}"/>
    <cellStyle name="Normal 2 3 4 6 4 2" xfId="9174" xr:uid="{E346C066-6344-41FD-9E51-33205F591336}"/>
    <cellStyle name="Normal 2 3 4 6 4 2 2" xfId="12596" xr:uid="{65AA1E91-DFB6-4491-8B82-237220CFFFBC}"/>
    <cellStyle name="Normal 2 3 4 6 4 2 2 2" xfId="26286" xr:uid="{5FC78C74-5D16-430B-8292-727F4E14593C}"/>
    <cellStyle name="Normal 2 3 4 6 4 2 2 2 2" xfId="39978" xr:uid="{1D1053FF-6E0E-40B0-B3BC-5EA9BC9AA400}"/>
    <cellStyle name="Normal 2 3 4 6 4 2 2 2 3" xfId="54861" xr:uid="{49372D06-924B-4E5B-B4C4-94B3AFFB942F}"/>
    <cellStyle name="Normal 2 3 4 6 4 2 2 3" xfId="19442" xr:uid="{86CCFCFF-9EB9-455A-9612-64FE63E0FDA1}"/>
    <cellStyle name="Normal 2 3 4 6 4 2 2 4" xfId="33132" xr:uid="{009BFE03-0C9F-481F-957B-C0CF70E4AA2D}"/>
    <cellStyle name="Normal 2 3 4 6 4 2 2 5" xfId="48015" xr:uid="{AEAA2778-0CEF-475E-87BF-FC3DD9C0493A}"/>
    <cellStyle name="Normal 2 3 4 6 4 2 3" xfId="22864" xr:uid="{E1F5A6A0-2172-46DB-A2A1-A0D2841B950E}"/>
    <cellStyle name="Normal 2 3 4 6 4 2 3 2" xfId="36556" xr:uid="{5FC0BB55-84A4-41C1-A042-46F3E5C1C95C}"/>
    <cellStyle name="Normal 2 3 4 6 4 2 3 3" xfId="51439" xr:uid="{EAA5E860-8BA6-4AB1-BC54-F9D135A35B82}"/>
    <cellStyle name="Normal 2 3 4 6 4 2 4" xfId="16020" xr:uid="{80313109-98C6-49CF-B806-208BA1CD9A51}"/>
    <cellStyle name="Normal 2 3 4 6 4 2 5" xfId="29710" xr:uid="{B98463A5-7C97-44B8-A60B-95D6B9259DB6}"/>
    <cellStyle name="Normal 2 3 4 6 4 2 6" xfId="44593" xr:uid="{B3D5E426-9056-4E09-8DC0-12A1E1D3E526}"/>
    <cellStyle name="Normal 2 3 4 6 4 3" xfId="10884" xr:uid="{743E18C7-15AD-4FE6-BA6F-A2BAD4E845F8}"/>
    <cellStyle name="Normal 2 3 4 6 4 3 2" xfId="24574" xr:uid="{EE8441F1-3B2D-4582-A132-210D8C4A1A7A}"/>
    <cellStyle name="Normal 2 3 4 6 4 3 2 2" xfId="38266" xr:uid="{FA138477-4C62-4968-933D-CFC76886634F}"/>
    <cellStyle name="Normal 2 3 4 6 4 3 2 3" xfId="53149" xr:uid="{6479EC73-2542-4942-81E7-12248317D5A2}"/>
    <cellStyle name="Normal 2 3 4 6 4 3 3" xfId="17730" xr:uid="{C76BA651-A6F3-4303-8F44-2F4B44D60CAE}"/>
    <cellStyle name="Normal 2 3 4 6 4 3 4" xfId="31420" xr:uid="{BEBA563C-4D64-4D6B-8B94-9EA5AFFE7E4B}"/>
    <cellStyle name="Normal 2 3 4 6 4 3 5" xfId="46303" xr:uid="{D08F57A4-1F31-4930-B399-0ECB4EDF05A5}"/>
    <cellStyle name="Normal 2 3 4 6 4 4" xfId="21152" xr:uid="{68B54BDA-CE8D-4534-9491-C6A4AB718EF3}"/>
    <cellStyle name="Normal 2 3 4 6 4 4 2" xfId="34844" xr:uid="{D7E61692-3A3C-4317-8A04-609E2A78B11D}"/>
    <cellStyle name="Normal 2 3 4 6 4 4 3" xfId="49727" xr:uid="{C0AC385F-4DCD-486F-8E20-0D2629E0E1BB}"/>
    <cellStyle name="Normal 2 3 4 6 4 5" xfId="14308" xr:uid="{5D8E7CC5-6DAE-47AF-80D7-59D41AA6B09C}"/>
    <cellStyle name="Normal 2 3 4 6 4 6" xfId="27998" xr:uid="{690F4409-7E68-4A45-9B8B-A5BDDE92D50E}"/>
    <cellStyle name="Normal 2 3 4 6 4 7" xfId="42881" xr:uid="{1312B621-7A34-4715-8E29-262364D93888}"/>
    <cellStyle name="Normal 2 3 4 6 5" xfId="9170" xr:uid="{FE4537FF-A3EC-49A6-8E48-34369FE88785}"/>
    <cellStyle name="Normal 2 3 4 6 5 2" xfId="12592" xr:uid="{37076C72-A933-42A4-AD94-A588020D997B}"/>
    <cellStyle name="Normal 2 3 4 6 5 2 2" xfId="26282" xr:uid="{1B0F90CE-0676-4085-8CEC-1F4911D272D1}"/>
    <cellStyle name="Normal 2 3 4 6 5 2 2 2" xfId="39974" xr:uid="{595F3AB1-1A37-4FC4-9BCF-D16041F18661}"/>
    <cellStyle name="Normal 2 3 4 6 5 2 2 3" xfId="54857" xr:uid="{42507A91-8B66-49F4-B87B-62EE7E64A30F}"/>
    <cellStyle name="Normal 2 3 4 6 5 2 3" xfId="19438" xr:uid="{9BFD1A79-1188-4610-8BB8-847DCB5514B8}"/>
    <cellStyle name="Normal 2 3 4 6 5 2 4" xfId="33128" xr:uid="{C46EFE10-F276-4C13-8B1D-A12456D6E2B2}"/>
    <cellStyle name="Normal 2 3 4 6 5 2 5" xfId="48011" xr:uid="{C62F2210-59F0-4B33-BF5C-6736E4D12632}"/>
    <cellStyle name="Normal 2 3 4 6 5 3" xfId="22860" xr:uid="{B5126CAA-6A55-4C25-AAB7-CA6742A96EF9}"/>
    <cellStyle name="Normal 2 3 4 6 5 3 2" xfId="36552" xr:uid="{17CAD328-C891-46B9-A0F4-E55BA563557E}"/>
    <cellStyle name="Normal 2 3 4 6 5 3 3" xfId="51435" xr:uid="{1127BCD7-2B90-4800-B0E1-33E182C33CBC}"/>
    <cellStyle name="Normal 2 3 4 6 5 4" xfId="16016" xr:uid="{3674A5CB-C849-493B-86F7-8E398BD22236}"/>
    <cellStyle name="Normal 2 3 4 6 5 5" xfId="29706" xr:uid="{D1401D41-4B25-43EF-BC9F-47B063171F1C}"/>
    <cellStyle name="Normal 2 3 4 6 5 6" xfId="44589" xr:uid="{30888BF2-8FA5-4124-AB55-06EC7A5F71BB}"/>
    <cellStyle name="Normal 2 3 4 6 6" xfId="10880" xr:uid="{DB3C4F6E-896B-418D-8686-61FB1AB5F0D8}"/>
    <cellStyle name="Normal 2 3 4 6 6 2" xfId="24570" xr:uid="{A0979D31-E5A4-4E09-AC90-DEEECCBC5F85}"/>
    <cellStyle name="Normal 2 3 4 6 6 2 2" xfId="38262" xr:uid="{93EC1BE6-A257-46BA-A562-058D9918455B}"/>
    <cellStyle name="Normal 2 3 4 6 6 2 3" xfId="53145" xr:uid="{9989AEFE-FE83-4A0B-84CE-7134A78E5D2A}"/>
    <cellStyle name="Normal 2 3 4 6 6 3" xfId="17726" xr:uid="{AC402916-FB93-4CCC-97C3-CDA716207F20}"/>
    <cellStyle name="Normal 2 3 4 6 6 4" xfId="31416" xr:uid="{EC01BF2D-CEB2-4298-9B69-ADF824A958F6}"/>
    <cellStyle name="Normal 2 3 4 6 6 5" xfId="46299" xr:uid="{0DB6E1B9-5A90-4A1F-88D1-C20316FEB8A6}"/>
    <cellStyle name="Normal 2 3 4 6 7" xfId="21148" xr:uid="{251D3E93-9894-42AC-983D-B5A7F4CFAC34}"/>
    <cellStyle name="Normal 2 3 4 6 7 2" xfId="34840" xr:uid="{7ED90792-C7BE-433C-8102-96A3E26D0DF0}"/>
    <cellStyle name="Normal 2 3 4 6 7 3" xfId="49723" xr:uid="{1C99624E-E25E-4AE2-814A-B691703C387B}"/>
    <cellStyle name="Normal 2 3 4 6 8" xfId="14304" xr:uid="{46781400-B8C6-4460-A932-A5F36291F4EE}"/>
    <cellStyle name="Normal 2 3 4 6 9" xfId="27994" xr:uid="{548FE436-C400-46C6-8545-8ED322424994}"/>
    <cellStyle name="Normal 2 3 4 7" xfId="7462" xr:uid="{5B319B64-D79C-4D4F-B010-AC8F1204408A}"/>
    <cellStyle name="Normal 2 3 4 7 10" xfId="42882" xr:uid="{07B3349E-C8A0-4697-A5C3-FA5A0CE43466}"/>
    <cellStyle name="Normal 2 3 4 7 2" xfId="7463" xr:uid="{F8DFABF4-6A05-4E90-A547-911E3028CF0A}"/>
    <cellStyle name="Normal 2 3 4 7 2 2" xfId="7464" xr:uid="{3453A9D6-5805-4D16-ACC4-7E5B8E33793E}"/>
    <cellStyle name="Normal 2 3 4 7 2 2 2" xfId="9177" xr:uid="{6BED08AF-DED2-4FF7-9724-109B378E65FB}"/>
    <cellStyle name="Normal 2 3 4 7 2 2 2 2" xfId="12599" xr:uid="{7C59BA36-A753-4D24-B2B8-6D18F5C48AB0}"/>
    <cellStyle name="Normal 2 3 4 7 2 2 2 2 2" xfId="26289" xr:uid="{A8B0B2ED-46E7-4A5D-8715-416C3FD66DA4}"/>
    <cellStyle name="Normal 2 3 4 7 2 2 2 2 2 2" xfId="39981" xr:uid="{C7AA3BE4-B3D7-45BB-95A8-6E6F52021BF4}"/>
    <cellStyle name="Normal 2 3 4 7 2 2 2 2 2 3" xfId="54864" xr:uid="{453C72C3-72AA-477C-B5B1-6BDFE99A77FF}"/>
    <cellStyle name="Normal 2 3 4 7 2 2 2 2 3" xfId="19445" xr:uid="{8F30E582-7FBD-412D-BAD2-E7E83992C7B2}"/>
    <cellStyle name="Normal 2 3 4 7 2 2 2 2 4" xfId="33135" xr:uid="{C4A49AFD-373C-4044-B5DC-6BF5AE8A81A6}"/>
    <cellStyle name="Normal 2 3 4 7 2 2 2 2 5" xfId="48018" xr:uid="{7DC4F7EB-02A7-40D4-844E-C784F7B14FFA}"/>
    <cellStyle name="Normal 2 3 4 7 2 2 2 3" xfId="22867" xr:uid="{7D2278BD-653A-4BF9-BCFA-E256BABB4BC5}"/>
    <cellStyle name="Normal 2 3 4 7 2 2 2 3 2" xfId="36559" xr:uid="{FA2F03EF-0C4E-4298-A4D9-AA3EA78E73EB}"/>
    <cellStyle name="Normal 2 3 4 7 2 2 2 3 3" xfId="51442" xr:uid="{391B22A3-51F9-447C-AFD6-5DCBB712E0B0}"/>
    <cellStyle name="Normal 2 3 4 7 2 2 2 4" xfId="16023" xr:uid="{D87E4068-8E84-4C8F-83F7-3A1631463A1C}"/>
    <cellStyle name="Normal 2 3 4 7 2 2 2 5" xfId="29713" xr:uid="{23B34AC4-37C8-4CA5-B321-43DC4CEF7966}"/>
    <cellStyle name="Normal 2 3 4 7 2 2 2 6" xfId="44596" xr:uid="{A1A05721-B8C8-4E4D-A619-F5C1F1A18CD7}"/>
    <cellStyle name="Normal 2 3 4 7 2 2 3" xfId="10887" xr:uid="{2DD8A6F7-EFFB-49C6-A10E-DE6A93920064}"/>
    <cellStyle name="Normal 2 3 4 7 2 2 3 2" xfId="24577" xr:uid="{1150D49A-A5B8-461E-8B64-8DCF8D009727}"/>
    <cellStyle name="Normal 2 3 4 7 2 2 3 2 2" xfId="38269" xr:uid="{847866B7-F187-4F42-B4C2-C55DFBF68377}"/>
    <cellStyle name="Normal 2 3 4 7 2 2 3 2 3" xfId="53152" xr:uid="{04EF8C72-28B5-482F-AF1C-53BF63A34000}"/>
    <cellStyle name="Normal 2 3 4 7 2 2 3 3" xfId="17733" xr:uid="{D4D1EE0E-F5FB-4447-90E3-3E8391A09A3F}"/>
    <cellStyle name="Normal 2 3 4 7 2 2 3 4" xfId="31423" xr:uid="{DE89ADA4-E360-4F9E-AF85-1AF50129BB36}"/>
    <cellStyle name="Normal 2 3 4 7 2 2 3 5" xfId="46306" xr:uid="{DD796E03-60A6-48DB-98F4-F7F2F078B4AC}"/>
    <cellStyle name="Normal 2 3 4 7 2 2 4" xfId="21155" xr:uid="{272D34E5-F015-4F12-8044-7B9BACBD7F6C}"/>
    <cellStyle name="Normal 2 3 4 7 2 2 4 2" xfId="34847" xr:uid="{0D23691B-7EA5-4723-A4A3-477D8AB08948}"/>
    <cellStyle name="Normal 2 3 4 7 2 2 4 3" xfId="49730" xr:uid="{6F5729A6-A531-48D4-8DB6-D5F2C6522E8C}"/>
    <cellStyle name="Normal 2 3 4 7 2 2 5" xfId="14311" xr:uid="{57C2C204-43B8-44A3-A576-BE1662726D33}"/>
    <cellStyle name="Normal 2 3 4 7 2 2 6" xfId="28001" xr:uid="{E52CFD5D-7920-4875-A1B1-69EF202724F6}"/>
    <cellStyle name="Normal 2 3 4 7 2 2 7" xfId="42884" xr:uid="{5E1FD6C4-5E34-475B-8646-89CBCC6F92AD}"/>
    <cellStyle name="Normal 2 3 4 7 2 3" xfId="9176" xr:uid="{B702C2E0-E192-4C10-9550-FDFE77150EC7}"/>
    <cellStyle name="Normal 2 3 4 7 2 3 2" xfId="12598" xr:uid="{D7F94805-6167-4747-A564-4E4D806D970E}"/>
    <cellStyle name="Normal 2 3 4 7 2 3 2 2" xfId="26288" xr:uid="{D53A8F1D-8B21-490E-B4F6-0B29580F2A47}"/>
    <cellStyle name="Normal 2 3 4 7 2 3 2 2 2" xfId="39980" xr:uid="{374B1AC0-EAA1-44AB-B23C-A09984C154F8}"/>
    <cellStyle name="Normal 2 3 4 7 2 3 2 2 3" xfId="54863" xr:uid="{5380DC6B-D127-4C32-B44B-4700DD103610}"/>
    <cellStyle name="Normal 2 3 4 7 2 3 2 3" xfId="19444" xr:uid="{C0918E98-08AE-469D-8CA9-EC1CBE748DBA}"/>
    <cellStyle name="Normal 2 3 4 7 2 3 2 4" xfId="33134" xr:uid="{F18B05F5-D13F-4116-9DBF-5B6FFD309889}"/>
    <cellStyle name="Normal 2 3 4 7 2 3 2 5" xfId="48017" xr:uid="{612ABB66-BB1B-4E25-91A9-35410283D4CA}"/>
    <cellStyle name="Normal 2 3 4 7 2 3 3" xfId="22866" xr:uid="{98C8569A-6313-4887-9AAB-508AF735AF24}"/>
    <cellStyle name="Normal 2 3 4 7 2 3 3 2" xfId="36558" xr:uid="{104D6B2C-5742-4AAD-A587-BCFBF3A21E40}"/>
    <cellStyle name="Normal 2 3 4 7 2 3 3 3" xfId="51441" xr:uid="{50D59F14-B05C-4069-8CF4-A121570E83B7}"/>
    <cellStyle name="Normal 2 3 4 7 2 3 4" xfId="16022" xr:uid="{7E386A9B-26A6-4CA6-9CCD-414060EBE088}"/>
    <cellStyle name="Normal 2 3 4 7 2 3 5" xfId="29712" xr:uid="{924FE409-880F-4DD7-9124-6B22DF555679}"/>
    <cellStyle name="Normal 2 3 4 7 2 3 6" xfId="44595" xr:uid="{0979A5E7-5F45-4092-9DDD-AB931B1DB30F}"/>
    <cellStyle name="Normal 2 3 4 7 2 4" xfId="10886" xr:uid="{4EDE53BD-46F9-479B-95C3-CA36EB755F01}"/>
    <cellStyle name="Normal 2 3 4 7 2 4 2" xfId="24576" xr:uid="{D92E76B1-F263-401C-9015-D80123E31D52}"/>
    <cellStyle name="Normal 2 3 4 7 2 4 2 2" xfId="38268" xr:uid="{A4A28C46-7810-48B6-BD91-FADF9212F2EA}"/>
    <cellStyle name="Normal 2 3 4 7 2 4 2 3" xfId="53151" xr:uid="{C6D7517A-D26F-48E8-B472-2D16A70A3921}"/>
    <cellStyle name="Normal 2 3 4 7 2 4 3" xfId="17732" xr:uid="{578C764B-00F1-4F9B-A716-E6B020B9E1FB}"/>
    <cellStyle name="Normal 2 3 4 7 2 4 4" xfId="31422" xr:uid="{D1903A93-C5D8-4075-8949-484643DC9914}"/>
    <cellStyle name="Normal 2 3 4 7 2 4 5" xfId="46305" xr:uid="{4CCA5546-28F1-48F8-B2DD-E3F99448A482}"/>
    <cellStyle name="Normal 2 3 4 7 2 5" xfId="21154" xr:uid="{E3E95E8E-37E9-4BBD-A21B-6BFA2A2731D8}"/>
    <cellStyle name="Normal 2 3 4 7 2 5 2" xfId="34846" xr:uid="{90EE5C5C-BE78-4770-893A-C6B4038512E7}"/>
    <cellStyle name="Normal 2 3 4 7 2 5 3" xfId="49729" xr:uid="{7762FC81-3295-429B-93E2-60A7B7A2F59B}"/>
    <cellStyle name="Normal 2 3 4 7 2 6" xfId="14310" xr:uid="{7C24BE1F-8A0F-4E0D-8821-ECC8169443E3}"/>
    <cellStyle name="Normal 2 3 4 7 2 7" xfId="28000" xr:uid="{5DBE0DEF-ECE6-421B-AF5A-D6497004DFAF}"/>
    <cellStyle name="Normal 2 3 4 7 2 8" xfId="42883" xr:uid="{9B1D6A03-AA4B-46C1-ABDE-44AB3AF2E3F3}"/>
    <cellStyle name="Normal 2 3 4 7 3" xfId="7465" xr:uid="{33A12D90-9DB8-4DC0-A305-3B055503711A}"/>
    <cellStyle name="Normal 2 3 4 7 3 2" xfId="9178" xr:uid="{09FB3AA6-B94A-4C3B-B999-B221B413DBFC}"/>
    <cellStyle name="Normal 2 3 4 7 3 2 2" xfId="12600" xr:uid="{FF72B06A-6820-410C-9F13-4A550B4991EA}"/>
    <cellStyle name="Normal 2 3 4 7 3 2 2 2" xfId="26290" xr:uid="{8995FD0D-3009-462E-9F45-8B92CEE91A2A}"/>
    <cellStyle name="Normal 2 3 4 7 3 2 2 2 2" xfId="39982" xr:uid="{1C0D67A6-8DC5-42E7-A572-12AEE9942E16}"/>
    <cellStyle name="Normal 2 3 4 7 3 2 2 2 3" xfId="54865" xr:uid="{DFFF8316-DD2B-4C2E-A077-A85DB4A80FB9}"/>
    <cellStyle name="Normal 2 3 4 7 3 2 2 3" xfId="19446" xr:uid="{6E81AC5A-824A-49FB-A85E-E657E14406D3}"/>
    <cellStyle name="Normal 2 3 4 7 3 2 2 4" xfId="33136" xr:uid="{85BC3EDF-A154-454D-AEB4-EEFB43E10AF8}"/>
    <cellStyle name="Normal 2 3 4 7 3 2 2 5" xfId="48019" xr:uid="{BE4E8DF6-CA9D-4601-A449-48359BC6AB62}"/>
    <cellStyle name="Normal 2 3 4 7 3 2 3" xfId="22868" xr:uid="{40690F50-4196-4826-8DC5-D1371C13B498}"/>
    <cellStyle name="Normal 2 3 4 7 3 2 3 2" xfId="36560" xr:uid="{5E7C7A8B-3688-4FDB-9024-A700469A0C90}"/>
    <cellStyle name="Normal 2 3 4 7 3 2 3 3" xfId="51443" xr:uid="{FAE93160-BA17-4140-A6A2-D44B2E200596}"/>
    <cellStyle name="Normal 2 3 4 7 3 2 4" xfId="16024" xr:uid="{51D5C993-7F30-4402-9DB1-9B03A9F8DFB6}"/>
    <cellStyle name="Normal 2 3 4 7 3 2 5" xfId="29714" xr:uid="{2A5BA689-C37F-4748-8C80-CE72C83A9B96}"/>
    <cellStyle name="Normal 2 3 4 7 3 2 6" xfId="44597" xr:uid="{DBE392B7-B564-4321-ADEA-0402ACE13A73}"/>
    <cellStyle name="Normal 2 3 4 7 3 3" xfId="10888" xr:uid="{4BAFC054-87EA-41A3-B0B2-C1E64B64ECF1}"/>
    <cellStyle name="Normal 2 3 4 7 3 3 2" xfId="24578" xr:uid="{DEF43C29-D7C1-4896-998C-4AB2618C4125}"/>
    <cellStyle name="Normal 2 3 4 7 3 3 2 2" xfId="38270" xr:uid="{7EB30103-06E2-40C0-BE50-7287E73CD33B}"/>
    <cellStyle name="Normal 2 3 4 7 3 3 2 3" xfId="53153" xr:uid="{AB05CC0C-D2FE-4C28-B975-E7DEB8D895BE}"/>
    <cellStyle name="Normal 2 3 4 7 3 3 3" xfId="17734" xr:uid="{5924B448-B07E-4C3B-9B53-6779CB12C8EA}"/>
    <cellStyle name="Normal 2 3 4 7 3 3 4" xfId="31424" xr:uid="{5F8C0896-42AE-4085-8196-A2B9BED0EBFD}"/>
    <cellStyle name="Normal 2 3 4 7 3 3 5" xfId="46307" xr:uid="{D811CDF0-0E18-4A2B-AEC5-C4254341909A}"/>
    <cellStyle name="Normal 2 3 4 7 3 4" xfId="21156" xr:uid="{4C4A041A-9BB2-4158-A571-7213846068E2}"/>
    <cellStyle name="Normal 2 3 4 7 3 4 2" xfId="34848" xr:uid="{45DA5ED4-E48E-44E0-86AB-1A32B5B51321}"/>
    <cellStyle name="Normal 2 3 4 7 3 4 3" xfId="49731" xr:uid="{5474B2D1-AE32-49C3-9EDC-146BF495103F}"/>
    <cellStyle name="Normal 2 3 4 7 3 5" xfId="14312" xr:uid="{64DB80D9-C950-4535-A8BA-285A65282F6E}"/>
    <cellStyle name="Normal 2 3 4 7 3 6" xfId="28002" xr:uid="{C474E745-3808-4A34-A663-34B4C5F81808}"/>
    <cellStyle name="Normal 2 3 4 7 3 7" xfId="42885" xr:uid="{FFC49BC3-4891-466E-B993-7CDF0C2F5D43}"/>
    <cellStyle name="Normal 2 3 4 7 4" xfId="7466" xr:uid="{70790BD2-EB6D-4975-B714-C4A50556849E}"/>
    <cellStyle name="Normal 2 3 4 7 4 2" xfId="9179" xr:uid="{95E82C39-BFE8-4A16-99FA-48BF81F7A77A}"/>
    <cellStyle name="Normal 2 3 4 7 4 2 2" xfId="12601" xr:uid="{A525965C-FB64-4B32-9382-286CDAA17B50}"/>
    <cellStyle name="Normal 2 3 4 7 4 2 2 2" xfId="26291" xr:uid="{3E128C55-B331-4FFF-A59A-1D7949A01935}"/>
    <cellStyle name="Normal 2 3 4 7 4 2 2 2 2" xfId="39983" xr:uid="{E81FA0AA-347B-4B34-8BD1-E9C45BA58757}"/>
    <cellStyle name="Normal 2 3 4 7 4 2 2 2 3" xfId="54866" xr:uid="{6D92CE49-01AB-424A-9B41-80EB7E95F932}"/>
    <cellStyle name="Normal 2 3 4 7 4 2 2 3" xfId="19447" xr:uid="{47C884EE-EAFF-43F9-AA30-2D91CB9F33D6}"/>
    <cellStyle name="Normal 2 3 4 7 4 2 2 4" xfId="33137" xr:uid="{3E6884C6-8D32-4138-B1BD-A9798D2649F9}"/>
    <cellStyle name="Normal 2 3 4 7 4 2 2 5" xfId="48020" xr:uid="{A256978D-F8F7-4D57-8478-BEBC249FA9FC}"/>
    <cellStyle name="Normal 2 3 4 7 4 2 3" xfId="22869" xr:uid="{50FF6E10-65BF-4A7E-A4D8-622AE4432C4F}"/>
    <cellStyle name="Normal 2 3 4 7 4 2 3 2" xfId="36561" xr:uid="{1686910B-4431-4ABF-86AF-FDB924C48EAF}"/>
    <cellStyle name="Normal 2 3 4 7 4 2 3 3" xfId="51444" xr:uid="{5D58FF2F-23F5-47E8-8CA9-B60E18A2F5DA}"/>
    <cellStyle name="Normal 2 3 4 7 4 2 4" xfId="16025" xr:uid="{BA72683A-B954-486C-8609-7CCB1F9C1362}"/>
    <cellStyle name="Normal 2 3 4 7 4 2 5" xfId="29715" xr:uid="{23829A8C-62F9-41F5-89FF-6624EE26D061}"/>
    <cellStyle name="Normal 2 3 4 7 4 2 6" xfId="44598" xr:uid="{4B79E5B0-89D5-4E97-8582-73F453A6EC2F}"/>
    <cellStyle name="Normal 2 3 4 7 4 3" xfId="10889" xr:uid="{6067D5CF-1C69-459C-A842-8CA97AA2CBC8}"/>
    <cellStyle name="Normal 2 3 4 7 4 3 2" xfId="24579" xr:uid="{FC83EA72-532C-4822-8B68-2DFB5CE1BDD8}"/>
    <cellStyle name="Normal 2 3 4 7 4 3 2 2" xfId="38271" xr:uid="{B05E196B-5654-4C49-8A11-603D493EAFA7}"/>
    <cellStyle name="Normal 2 3 4 7 4 3 2 3" xfId="53154" xr:uid="{47497A72-ACDC-4B9C-A4B0-5BA0C799A28A}"/>
    <cellStyle name="Normal 2 3 4 7 4 3 3" xfId="17735" xr:uid="{A9D85882-5229-42C8-83DB-4A3518216848}"/>
    <cellStyle name="Normal 2 3 4 7 4 3 4" xfId="31425" xr:uid="{4D924F66-1EC9-4DEF-8A0F-C0DDA49D3949}"/>
    <cellStyle name="Normal 2 3 4 7 4 3 5" xfId="46308" xr:uid="{15443310-DBFD-4A57-9A69-E8CB14C6A683}"/>
    <cellStyle name="Normal 2 3 4 7 4 4" xfId="21157" xr:uid="{73971A23-F8DC-4344-9049-38C332BED4DA}"/>
    <cellStyle name="Normal 2 3 4 7 4 4 2" xfId="34849" xr:uid="{903C5D71-6174-4E2C-AF4F-BAB61F0F7EB3}"/>
    <cellStyle name="Normal 2 3 4 7 4 4 3" xfId="49732" xr:uid="{488A141B-1B7C-4BC4-971E-54DECECF4364}"/>
    <cellStyle name="Normal 2 3 4 7 4 5" xfId="14313" xr:uid="{2EDAC29D-3854-4A6B-AEF0-9C5A83B61A72}"/>
    <cellStyle name="Normal 2 3 4 7 4 6" xfId="28003" xr:uid="{44341BE4-8BAA-42FC-9091-17CB570B477B}"/>
    <cellStyle name="Normal 2 3 4 7 4 7" xfId="42886" xr:uid="{0EDF6C4D-BF93-431E-96E7-D1AA5D5721C3}"/>
    <cellStyle name="Normal 2 3 4 7 5" xfId="9175" xr:uid="{246E0B51-8294-4C4C-AEF6-B532A5EF01DB}"/>
    <cellStyle name="Normal 2 3 4 7 5 2" xfId="12597" xr:uid="{6E3E4230-4466-4EC6-BC1A-A5BF613F7628}"/>
    <cellStyle name="Normal 2 3 4 7 5 2 2" xfId="26287" xr:uid="{FE2F8909-2441-4486-AFF2-41E4265CE94F}"/>
    <cellStyle name="Normal 2 3 4 7 5 2 2 2" xfId="39979" xr:uid="{B2459B5A-264C-4BF8-8307-A7080F7C6ACE}"/>
    <cellStyle name="Normal 2 3 4 7 5 2 2 3" xfId="54862" xr:uid="{1A886D5A-2AEA-4E5D-A6EE-2195E1F427D1}"/>
    <cellStyle name="Normal 2 3 4 7 5 2 3" xfId="19443" xr:uid="{B3EA12A0-C7A2-4A90-9CE8-79918D9EB8C3}"/>
    <cellStyle name="Normal 2 3 4 7 5 2 4" xfId="33133" xr:uid="{FF93CB18-F333-462C-840B-D1D8DE546DD6}"/>
    <cellStyle name="Normal 2 3 4 7 5 2 5" xfId="48016" xr:uid="{F139FB1E-62F4-428C-9D40-6E88F4BFCAF1}"/>
    <cellStyle name="Normal 2 3 4 7 5 3" xfId="22865" xr:uid="{1E74FC6A-BD32-4C0D-A4E1-7F3820BBEE02}"/>
    <cellStyle name="Normal 2 3 4 7 5 3 2" xfId="36557" xr:uid="{0F9B6AE2-678B-4388-9365-791924F94C21}"/>
    <cellStyle name="Normal 2 3 4 7 5 3 3" xfId="51440" xr:uid="{918F05D5-2059-4DC3-8ADF-BC7A62B007A0}"/>
    <cellStyle name="Normal 2 3 4 7 5 4" xfId="16021" xr:uid="{CFA4F75C-FD6D-4736-B531-ED9B87D7E4B7}"/>
    <cellStyle name="Normal 2 3 4 7 5 5" xfId="29711" xr:uid="{76FFF0AA-16BF-459E-A400-5F78985FB95D}"/>
    <cellStyle name="Normal 2 3 4 7 5 6" xfId="44594" xr:uid="{C77C3608-B1E9-4288-8809-6E02704539A3}"/>
    <cellStyle name="Normal 2 3 4 7 6" xfId="10885" xr:uid="{1FDC96F4-49C6-4492-A480-D7CDD594CF75}"/>
    <cellStyle name="Normal 2 3 4 7 6 2" xfId="24575" xr:uid="{1A5E4E49-D3C5-4F31-80D7-16D0A73FAC0E}"/>
    <cellStyle name="Normal 2 3 4 7 6 2 2" xfId="38267" xr:uid="{F5545DD7-CAD9-4DF4-9CE4-24CBE972C80E}"/>
    <cellStyle name="Normal 2 3 4 7 6 2 3" xfId="53150" xr:uid="{BD0A10E8-DA32-49DC-9F3F-BE6B2400FA09}"/>
    <cellStyle name="Normal 2 3 4 7 6 3" xfId="17731" xr:uid="{8AAD247C-44DB-4291-A136-3260F5701473}"/>
    <cellStyle name="Normal 2 3 4 7 6 4" xfId="31421" xr:uid="{ED6E4885-607C-4237-97A4-4CA06FA5A7D0}"/>
    <cellStyle name="Normal 2 3 4 7 6 5" xfId="46304" xr:uid="{098C1FD3-3E73-496D-9D7F-4FF159130B7A}"/>
    <cellStyle name="Normal 2 3 4 7 7" xfId="21153" xr:uid="{8F7CAE64-3FCE-4390-A8BA-4D4B75ED3BAF}"/>
    <cellStyle name="Normal 2 3 4 7 7 2" xfId="34845" xr:uid="{7680C7AE-1778-4C9E-98ED-7B0A629DE856}"/>
    <cellStyle name="Normal 2 3 4 7 7 3" xfId="49728" xr:uid="{19D43A9D-BDE8-4CF6-BF84-F6ED45B34041}"/>
    <cellStyle name="Normal 2 3 4 7 8" xfId="14309" xr:uid="{57B9ED05-A6E6-4976-ACF1-43806D935534}"/>
    <cellStyle name="Normal 2 3 4 7 9" xfId="27999" xr:uid="{1FA03385-4B22-45C9-A6EF-6EE90BECD842}"/>
    <cellStyle name="Normal 2 3 4 8" xfId="7467" xr:uid="{92B27F63-7059-4457-BCEE-29F5AAA00A5E}"/>
    <cellStyle name="Normal 2 3 4 8 2" xfId="7468" xr:uid="{14585FBC-D700-4554-9FD2-A70D073EDEF7}"/>
    <cellStyle name="Normal 2 3 4 8 2 2" xfId="9181" xr:uid="{3AB21A6F-DA78-46C1-A964-82D59AB0FF5C}"/>
    <cellStyle name="Normal 2 3 4 8 2 2 2" xfId="12603" xr:uid="{B502EFED-1B0D-4DF3-B5B5-DF26F4261018}"/>
    <cellStyle name="Normal 2 3 4 8 2 2 2 2" xfId="26293" xr:uid="{64A53702-3E6D-4896-88E5-A5BEE8737F7F}"/>
    <cellStyle name="Normal 2 3 4 8 2 2 2 2 2" xfId="39985" xr:uid="{CB227759-D558-4934-84F0-52187C39E007}"/>
    <cellStyle name="Normal 2 3 4 8 2 2 2 2 3" xfId="54868" xr:uid="{2CB98715-1DD5-48B6-8236-E6A5E66086D1}"/>
    <cellStyle name="Normal 2 3 4 8 2 2 2 3" xfId="19449" xr:uid="{2469D114-A16C-4CD3-B3C7-258F26D848FB}"/>
    <cellStyle name="Normal 2 3 4 8 2 2 2 4" xfId="33139" xr:uid="{EC75FEC5-E04A-45A5-B6F8-4219D737F771}"/>
    <cellStyle name="Normal 2 3 4 8 2 2 2 5" xfId="48022" xr:uid="{AE3DB8A7-E8C3-4784-9FDC-3B777D35768D}"/>
    <cellStyle name="Normal 2 3 4 8 2 2 3" xfId="22871" xr:uid="{E987BE95-586E-44E9-A07B-38C54C6B5F80}"/>
    <cellStyle name="Normal 2 3 4 8 2 2 3 2" xfId="36563" xr:uid="{9BB52ADD-2817-48C5-9A5B-B88ABB594FC6}"/>
    <cellStyle name="Normal 2 3 4 8 2 2 3 3" xfId="51446" xr:uid="{44E0C185-640E-4762-9559-F810928912B7}"/>
    <cellStyle name="Normal 2 3 4 8 2 2 4" xfId="16027" xr:uid="{28C3EFB7-BCB2-486A-AB48-D19CC55C8771}"/>
    <cellStyle name="Normal 2 3 4 8 2 2 5" xfId="29717" xr:uid="{572E39ED-7453-410E-B33F-73C531020940}"/>
    <cellStyle name="Normal 2 3 4 8 2 2 6" xfId="44600" xr:uid="{ADDEC8D7-BD10-430D-8467-92CECDB0455A}"/>
    <cellStyle name="Normal 2 3 4 8 2 3" xfId="10891" xr:uid="{4470B22A-F51D-4EB5-8B5C-6758ED7AB52E}"/>
    <cellStyle name="Normal 2 3 4 8 2 3 2" xfId="24581" xr:uid="{39B117E2-997D-4F20-80E0-1D8864F05A20}"/>
    <cellStyle name="Normal 2 3 4 8 2 3 2 2" xfId="38273" xr:uid="{8F3B2D74-276F-4F52-849B-848406BB515C}"/>
    <cellStyle name="Normal 2 3 4 8 2 3 2 3" xfId="53156" xr:uid="{A221AC46-BA05-4715-A5FC-4B9CAFE8D3E0}"/>
    <cellStyle name="Normal 2 3 4 8 2 3 3" xfId="17737" xr:uid="{B4AE4AAF-1B6B-4B71-8721-D59DC51085A7}"/>
    <cellStyle name="Normal 2 3 4 8 2 3 4" xfId="31427" xr:uid="{9116B211-3BDB-4BA6-8BB6-4A2BE01BF282}"/>
    <cellStyle name="Normal 2 3 4 8 2 3 5" xfId="46310" xr:uid="{3FC56FB0-2270-42AF-8B62-A493C1FBC231}"/>
    <cellStyle name="Normal 2 3 4 8 2 4" xfId="21159" xr:uid="{F89A947E-DB8C-415B-9C68-65070F24DFF2}"/>
    <cellStyle name="Normal 2 3 4 8 2 4 2" xfId="34851" xr:uid="{6C1651F5-F35F-476D-B881-0D91CB4D1B01}"/>
    <cellStyle name="Normal 2 3 4 8 2 4 3" xfId="49734" xr:uid="{12469EA1-1001-4BE9-B2DA-9329E9B65ABA}"/>
    <cellStyle name="Normal 2 3 4 8 2 5" xfId="14315" xr:uid="{4A2873C9-6A4C-4540-A5E4-2D2B8845751A}"/>
    <cellStyle name="Normal 2 3 4 8 2 6" xfId="28005" xr:uid="{605A9A27-B09A-495E-9BD5-CB58EC561001}"/>
    <cellStyle name="Normal 2 3 4 8 2 7" xfId="42888" xr:uid="{735DC75D-7540-4EC3-BD8B-1E6F9E85E0E8}"/>
    <cellStyle name="Normal 2 3 4 8 3" xfId="9180" xr:uid="{EAF6279E-AEFE-4DD9-B996-8F8B70AE4040}"/>
    <cellStyle name="Normal 2 3 4 8 3 2" xfId="12602" xr:uid="{992D41EB-CBDE-4BFC-B832-42CC7632600D}"/>
    <cellStyle name="Normal 2 3 4 8 3 2 2" xfId="26292" xr:uid="{A2627BC9-5E5D-48D5-B32F-0AFCA0ECFF93}"/>
    <cellStyle name="Normal 2 3 4 8 3 2 2 2" xfId="39984" xr:uid="{05E52966-8462-49EA-8AC7-CBB23ABAF430}"/>
    <cellStyle name="Normal 2 3 4 8 3 2 2 3" xfId="54867" xr:uid="{3F6B3876-2457-46AF-BC7C-4855A56711EC}"/>
    <cellStyle name="Normal 2 3 4 8 3 2 3" xfId="19448" xr:uid="{5469959B-6B25-482F-B616-53C4BF815932}"/>
    <cellStyle name="Normal 2 3 4 8 3 2 4" xfId="33138" xr:uid="{A75D2C87-E00A-4AAF-BD8B-1A065850AE23}"/>
    <cellStyle name="Normal 2 3 4 8 3 2 5" xfId="48021" xr:uid="{2B6E8B55-3E7A-41BA-BCA8-3761D8059B14}"/>
    <cellStyle name="Normal 2 3 4 8 3 3" xfId="22870" xr:uid="{5D4360A5-CCC1-44EB-9C53-7527E8A8BCF6}"/>
    <cellStyle name="Normal 2 3 4 8 3 3 2" xfId="36562" xr:uid="{F95A1AF8-3711-4404-AE7F-83F12E36E7DA}"/>
    <cellStyle name="Normal 2 3 4 8 3 3 3" xfId="51445" xr:uid="{A5DB46A8-2558-4E7D-A521-493BD3264A1D}"/>
    <cellStyle name="Normal 2 3 4 8 3 4" xfId="16026" xr:uid="{96BFA320-9376-43DB-BD06-BB37E24B3762}"/>
    <cellStyle name="Normal 2 3 4 8 3 5" xfId="29716" xr:uid="{9660AC50-55B3-4EC5-B938-A48EFE8C85EB}"/>
    <cellStyle name="Normal 2 3 4 8 3 6" xfId="44599" xr:uid="{7C4F8BF0-58BB-4596-8231-FDA965CE3EC4}"/>
    <cellStyle name="Normal 2 3 4 8 4" xfId="10890" xr:uid="{37AD39FD-A457-404A-846C-4303FC88BE5D}"/>
    <cellStyle name="Normal 2 3 4 8 4 2" xfId="24580" xr:uid="{ACFF1064-3CC5-42FB-A4C3-22786128FBB3}"/>
    <cellStyle name="Normal 2 3 4 8 4 2 2" xfId="38272" xr:uid="{8868F69C-53BF-40E2-A286-1492BF6A8C43}"/>
    <cellStyle name="Normal 2 3 4 8 4 2 3" xfId="53155" xr:uid="{DD44B33B-D3E9-4964-BE47-6FB40E9BF641}"/>
    <cellStyle name="Normal 2 3 4 8 4 3" xfId="17736" xr:uid="{D0BEB8C8-3632-4166-A924-9E69A8EE54C9}"/>
    <cellStyle name="Normal 2 3 4 8 4 4" xfId="31426" xr:uid="{32537D93-BF34-4505-8839-0342A581B498}"/>
    <cellStyle name="Normal 2 3 4 8 4 5" xfId="46309" xr:uid="{925B1C10-477F-4BDC-BF15-717437DFDF50}"/>
    <cellStyle name="Normal 2 3 4 8 5" xfId="21158" xr:uid="{9F7B62CA-CCFB-4215-A3C4-2C8117FD1518}"/>
    <cellStyle name="Normal 2 3 4 8 5 2" xfId="34850" xr:uid="{41169FC1-E2FE-4411-B47F-0B25916DF4BE}"/>
    <cellStyle name="Normal 2 3 4 8 5 3" xfId="49733" xr:uid="{7EB496FE-DC19-4D86-A90B-31C3ABD9B9D9}"/>
    <cellStyle name="Normal 2 3 4 8 6" xfId="14314" xr:uid="{F1CBDE10-9C44-4A25-9E08-F68D2B794A65}"/>
    <cellStyle name="Normal 2 3 4 8 7" xfId="28004" xr:uid="{3E2B7575-1B9D-413B-9EC8-49D91233AA8B}"/>
    <cellStyle name="Normal 2 3 4 8 8" xfId="42887" xr:uid="{3672A099-0F48-43B2-A682-50E380097C7F}"/>
    <cellStyle name="Normal 2 3 4 9" xfId="7469" xr:uid="{1B57888C-F41B-4354-B61A-721A882150B3}"/>
    <cellStyle name="Normal 2 3 4 9 2" xfId="9182" xr:uid="{49C71D03-A881-4D71-AE36-FFD443B27205}"/>
    <cellStyle name="Normal 2 3 4 9 2 2" xfId="12604" xr:uid="{F1F11A5E-ED85-4EEB-825E-1DC4026B2C40}"/>
    <cellStyle name="Normal 2 3 4 9 2 2 2" xfId="26294" xr:uid="{3E72904D-BA22-4B5A-8F4C-370A2B738A02}"/>
    <cellStyle name="Normal 2 3 4 9 2 2 2 2" xfId="39986" xr:uid="{998ACBC8-755F-4184-A75A-7310A6E28F46}"/>
    <cellStyle name="Normal 2 3 4 9 2 2 2 3" xfId="54869" xr:uid="{CF12C8E8-C00F-42CE-824F-241C177ED46C}"/>
    <cellStyle name="Normal 2 3 4 9 2 2 3" xfId="19450" xr:uid="{81A350F1-BF32-485A-A256-5CE9BEE5FEF6}"/>
    <cellStyle name="Normal 2 3 4 9 2 2 4" xfId="33140" xr:uid="{EA1260B0-894F-42DC-BC36-0DC4D472E6E4}"/>
    <cellStyle name="Normal 2 3 4 9 2 2 5" xfId="48023" xr:uid="{A1B8E135-AFC1-4F3E-91CA-63828A9FD47A}"/>
    <cellStyle name="Normal 2 3 4 9 2 3" xfId="22872" xr:uid="{6FBD3532-933E-44CE-992F-57B3FDCED541}"/>
    <cellStyle name="Normal 2 3 4 9 2 3 2" xfId="36564" xr:uid="{3FB73616-EEF9-4F8B-BC47-E8E1E589D15B}"/>
    <cellStyle name="Normal 2 3 4 9 2 3 3" xfId="51447" xr:uid="{18CF557E-CDBC-43D8-817F-FFEF574936E7}"/>
    <cellStyle name="Normal 2 3 4 9 2 4" xfId="16028" xr:uid="{270DB94F-EEE6-4B4A-8039-9AF57A293EA4}"/>
    <cellStyle name="Normal 2 3 4 9 2 5" xfId="29718" xr:uid="{29C6CFCD-A8F1-4FF4-BC0A-2E68D3CA014F}"/>
    <cellStyle name="Normal 2 3 4 9 2 6" xfId="44601" xr:uid="{7DCF51CE-4E85-43F2-A43E-B3CFE131AF5C}"/>
    <cellStyle name="Normal 2 3 4 9 3" xfId="10892" xr:uid="{86C6B597-062A-48D3-9361-60FEB3045A69}"/>
    <cellStyle name="Normal 2 3 4 9 3 2" xfId="24582" xr:uid="{222B6DEE-5919-474C-A3E8-668481D4A5A6}"/>
    <cellStyle name="Normal 2 3 4 9 3 2 2" xfId="38274" xr:uid="{9D3AEA0E-9ECE-4B18-9060-488F87CECE69}"/>
    <cellStyle name="Normal 2 3 4 9 3 2 3" xfId="53157" xr:uid="{4DA107BE-D02C-4921-B1BB-B94B9B5CE822}"/>
    <cellStyle name="Normal 2 3 4 9 3 3" xfId="17738" xr:uid="{ECFF0779-AF22-4A55-82F1-98E89B149420}"/>
    <cellStyle name="Normal 2 3 4 9 3 4" xfId="31428" xr:uid="{5B3B5BAD-7115-4E76-9B3A-C80459F118DE}"/>
    <cellStyle name="Normal 2 3 4 9 3 5" xfId="46311" xr:uid="{2EA0DFE2-A311-4D12-9C5F-3F4787845AAF}"/>
    <cellStyle name="Normal 2 3 4 9 4" xfId="21160" xr:uid="{A412F9DC-653F-46F2-8225-149301643D15}"/>
    <cellStyle name="Normal 2 3 4 9 4 2" xfId="34852" xr:uid="{816AFBAC-82AC-432A-A6A3-E853C3A49932}"/>
    <cellStyle name="Normal 2 3 4 9 4 3" xfId="49735" xr:uid="{68CCEE63-8FFF-4AD3-8CEF-A48F399FEFFC}"/>
    <cellStyle name="Normal 2 3 4 9 5" xfId="14316" xr:uid="{0685499B-644C-44E1-B4EC-609D46D54FD6}"/>
    <cellStyle name="Normal 2 3 4 9 6" xfId="28006" xr:uid="{84316814-1B40-4A27-A616-BFBE269F1CB4}"/>
    <cellStyle name="Normal 2 3 4 9 7" xfId="42889" xr:uid="{4C409126-3938-4B73-9D55-74FBE455ABE5}"/>
    <cellStyle name="Normal 2 3 5" xfId="3720" xr:uid="{70B76ECA-47D0-4891-95D3-2F0F4BF04C62}"/>
    <cellStyle name="Normal 2 3 5 2" xfId="4543" xr:uid="{B7BD1F4B-77AC-4848-B0AA-F832AB7F384E}"/>
    <cellStyle name="Normal 2 3 6" xfId="4327" xr:uid="{615C3F2F-700B-4AFB-844F-A48FC3CDD5F9}"/>
    <cellStyle name="Normal 2 3 6 2" xfId="4807" xr:uid="{B6B10797-0235-47E0-A3DD-8CDA253CD368}"/>
    <cellStyle name="Normal 2 3 6 3" xfId="4937" xr:uid="{95B130D2-6CE3-4AB4-93CA-85194E9C8E77}"/>
    <cellStyle name="Normal 2 3 6 4" xfId="4912" xr:uid="{3E162725-5545-468D-A567-2CFA6F0876AB}"/>
    <cellStyle name="Normal 2 3 7" xfId="4458" xr:uid="{F2754D89-57D1-4056-9FE2-26C14CB3B8A8}"/>
    <cellStyle name="Normal 2 4" xfId="64" xr:uid="{92368F02-24BF-4F45-943C-8AAE9BDE4EE0}"/>
    <cellStyle name="Normal 2 4 2" xfId="65" xr:uid="{D845E050-8336-4488-ABF8-7F5853AE1959}"/>
    <cellStyle name="Normal 2 4 3" xfId="3721" xr:uid="{4C30250A-EB89-4744-9525-EA6A26DDAC78}"/>
    <cellStyle name="Normal 2 4 3 2" xfId="4544" xr:uid="{1225F42B-17C5-4A64-829B-B86C6A29129F}"/>
    <cellStyle name="Normal 2 4 3 3" xfId="4876" xr:uid="{D4091906-A2E5-4D75-95B6-F34430038613}"/>
    <cellStyle name="Normal 2 4 4" xfId="4460" xr:uid="{B62810FD-B99E-4043-8043-9949B6C2C557}"/>
    <cellStyle name="Normal 2 4 5" xfId="4957" xr:uid="{E34A41BD-A10A-45C3-9AE8-A2AA416DDC1E}"/>
    <cellStyle name="Normal 2 4 6" xfId="4955" xr:uid="{27ECDCAF-A618-45E2-BAD9-E9BF3B020831}"/>
    <cellStyle name="Normal 2 5" xfId="3722" xr:uid="{4DCDB60F-B83A-42AD-8604-A3A71BB03A5A}"/>
    <cellStyle name="Normal 2 5 2" xfId="3737" xr:uid="{BA35659D-0CC1-4EDB-A470-0F07613EA8FC}"/>
    <cellStyle name="Normal 2 5 2 2" xfId="4560" xr:uid="{A136D8AA-7C91-43C1-B506-85F2E49B5839}"/>
    <cellStyle name="Normal 2 5 2 2 2" xfId="4710" xr:uid="{CBF28E3E-98D4-41BB-9CBD-CE9BE525EBEF}"/>
    <cellStyle name="Normal 2 5 3" xfId="4545" xr:uid="{B44C56D5-3CB5-4E34-81BC-2D023880EF72}"/>
    <cellStyle name="Normal 2 5 3 2" xfId="4835" xr:uid="{E7D69706-9929-4EAC-B8E2-72F0E7893214}"/>
    <cellStyle name="Normal 2 5 3 3" xfId="4949" xr:uid="{6426D5D2-8169-4DAC-B10C-6A0892BC3F8F}"/>
    <cellStyle name="Normal 2 5 3 4" xfId="5505" xr:uid="{469999D3-3075-43EB-8466-E089A150C9BA}"/>
    <cellStyle name="Normal 2 5 4" xfId="4868" xr:uid="{34BA4C5A-2774-458A-AD4B-7606BFFA255F}"/>
    <cellStyle name="Normal 2 5 5" xfId="4864" xr:uid="{A43C2A86-636A-4732-9AD9-D1FBA1A5A070}"/>
    <cellStyle name="Normal 2 5 6" xfId="4863" xr:uid="{88264519-F4A4-4691-8794-773A23BF9243}"/>
    <cellStyle name="Normal 2 5 7" xfId="4952" xr:uid="{D7233FB3-0969-454B-B25B-AF020A5ECA88}"/>
    <cellStyle name="Normal 2 5 8" xfId="4922" xr:uid="{D262D175-5C8B-43CB-B3DA-F8B3A873CA31}"/>
    <cellStyle name="Normal 2 6" xfId="3738" xr:uid="{C56A8C1F-ADC5-4DEA-8A94-D0AA07BAEEA4}"/>
    <cellStyle name="Normal 2 6 2" xfId="4561" xr:uid="{49CD33E2-2E3C-47B0-B169-EDE49FCF8BE9}"/>
    <cellStyle name="Normal 2 6 2 2" xfId="4701" xr:uid="{44A2D37F-F259-4F6A-821B-956645802318}"/>
    <cellStyle name="Normal 2 6 3" xfId="4704" xr:uid="{9D6D4264-7DF6-4F2B-B3BF-20D7F4A4D743}"/>
    <cellStyle name="Normal 2 6 3 2" xfId="42136" xr:uid="{802B0CF5-5D80-4458-AE53-21CCF608DA36}"/>
    <cellStyle name="Normal 2 6 4" xfId="4869" xr:uid="{DF196A72-3C76-419F-B9C5-061DDCAD29BD}"/>
    <cellStyle name="Normal 2 6 5" xfId="4861" xr:uid="{CA9802C6-5319-4B76-8A13-1C8A8F40FBC8}"/>
    <cellStyle name="Normal 2 6 5 2" xfId="4913" xr:uid="{89222E9A-9D64-4DFD-8DC8-04D832B3261C}"/>
    <cellStyle name="Normal 2 6 6" xfId="4847" xr:uid="{9CEA59C9-2952-4279-A17C-EAA508E0F533}"/>
    <cellStyle name="Normal 2 6 7" xfId="5524" xr:uid="{1615946C-5B71-4FB1-8D48-C8FD8ACB6FB7}"/>
    <cellStyle name="Normal 2 6 8" xfId="5533" xr:uid="{934F2E36-4537-4EA5-B19A-F065F00B41DD}"/>
    <cellStyle name="Normal 2 6 9" xfId="4700" xr:uid="{3FC0C22A-A508-40A8-8110-C0BADC17C1C0}"/>
    <cellStyle name="Normal 2 7" xfId="4408" xr:uid="{1727A1CD-76FB-497B-86CC-8CDB46990E04}"/>
    <cellStyle name="Normal 2 7 2" xfId="4747" xr:uid="{26F63C89-EB76-4296-968C-4DFE9CFB9299}"/>
    <cellStyle name="Normal 2 7 3" xfId="4870" xr:uid="{3D6F9644-9C54-4F72-9345-7F2286943854}"/>
    <cellStyle name="Normal 2 7 4" xfId="5506" xr:uid="{0EB5E73B-9BCA-4C9B-B063-201102EF2591}"/>
    <cellStyle name="Normal 2 7 5" xfId="4702" xr:uid="{B947B510-7A3A-49A0-AFE9-ACCB3E247F95}"/>
    <cellStyle name="Normal 2 8" xfId="4796" xr:uid="{BC639D94-6A26-422F-A998-01E6509BB3AB}"/>
    <cellStyle name="Normal 2 9" xfId="4865" xr:uid="{68CE5E58-1489-428B-9D5A-353EC1672237}"/>
    <cellStyle name="Normal 2 9 2" xfId="41569" xr:uid="{29670451-3453-46C2-8F3D-13C6ACAE674B}"/>
    <cellStyle name="Normal 2 9 3" xfId="6167" xr:uid="{DA7BF0D5-C78C-44C8-86EA-D94FB5CCE624}"/>
    <cellStyle name="Normal 2 9 4" xfId="5575" xr:uid="{4A958DD4-682D-44FB-A9AE-E48683206821}"/>
    <cellStyle name="Normal 20" xfId="90" xr:uid="{27E9370F-BFAC-461F-8A94-9A946C9E5C83}"/>
    <cellStyle name="Normal 20 2" xfId="3723" xr:uid="{F28DFD16-F9C7-4F64-A0B0-0AD24AD382F6}"/>
    <cellStyle name="Normal 20 2 2" xfId="3724" xr:uid="{BD5EE913-E525-4DE7-A32D-7394A198F2D3}"/>
    <cellStyle name="Normal 20 2 2 2" xfId="4402" xr:uid="{BE8A580C-8AE9-45F3-86A4-84E3A91A6FA2}"/>
    <cellStyle name="Normal 20 2 2 2 2" xfId="4663" xr:uid="{A6D8D353-9C97-449C-907F-3CCBB6825957}"/>
    <cellStyle name="Normal 20 2 2 3" xfId="4394" xr:uid="{174D4E75-30E2-4DC8-BFD7-3E6D88144D15}"/>
    <cellStyle name="Normal 20 2 2 3 2" xfId="4655" xr:uid="{46AE82AE-7C30-4FB0-8DA0-D38E798FF952}"/>
    <cellStyle name="Normal 20 2 2 4" xfId="4547" xr:uid="{A9B849C3-C8B3-4766-95AB-445217A9F20C}"/>
    <cellStyle name="Normal 20 2 2 4 2" xfId="4831" xr:uid="{63C537C3-B332-4E02-9367-DAD3C9F71878}"/>
    <cellStyle name="Normal 20 2 2 5" xfId="4947" xr:uid="{76A31D53-1086-4E15-BA2E-F8316AA462E7}"/>
    <cellStyle name="Normal 20 2 3" xfId="4397" xr:uid="{90605924-06F7-4F3B-81C8-EBE5F66FCC6E}"/>
    <cellStyle name="Normal 20 2 3 2" xfId="4658" xr:uid="{B7587445-E0A3-4A0C-B0AC-0C14975F8C0C}"/>
    <cellStyle name="Normal 20 2 4" xfId="4393" xr:uid="{79CE3231-7F13-4E1A-ADE2-CB588F5AFE42}"/>
    <cellStyle name="Normal 20 2 4 2" xfId="4654" xr:uid="{3D573CA7-206B-42D9-9AD1-5EC1924F793A}"/>
    <cellStyle name="Normal 20 2 5" xfId="4546" xr:uid="{9BCDC954-AECA-4972-A0AB-A1C56271977A}"/>
    <cellStyle name="Normal 20 2 5 2" xfId="4830" xr:uid="{DF7D7114-B51D-42F5-95ED-D704C9905D27}"/>
    <cellStyle name="Normal 20 2 6" xfId="4946" xr:uid="{DA1FF5C0-27AD-4A4B-AF35-F4A081D70F76}"/>
    <cellStyle name="Normal 20 3" xfId="3833" xr:uid="{45661C61-F04D-49CE-902A-24460182C381}"/>
    <cellStyle name="Normal 20 3 2" xfId="4565" xr:uid="{DD23A5EA-1A50-49E2-B63A-91DC827B0D2D}"/>
    <cellStyle name="Normal 20 4" xfId="4329" xr:uid="{E1E3C03A-D46C-4D06-96F1-C2948F6421D0}"/>
    <cellStyle name="Normal 20 4 2" xfId="4599" xr:uid="{558535C0-E529-498C-A014-E91A9293D612}"/>
    <cellStyle name="Normal 20 4 2 2" xfId="4809" xr:uid="{2885DAAB-554E-457E-B43E-C8C61DCBF4CF}"/>
    <cellStyle name="Normal 20 4 3" xfId="4939" xr:uid="{434E25E6-DC47-4926-BC63-D409D2972358}"/>
    <cellStyle name="Normal 20 4 4" xfId="4914" xr:uid="{9E28D4AF-83DD-4B0D-B135-7E01CD2A2F81}"/>
    <cellStyle name="Normal 20 5" xfId="4470" xr:uid="{DAB8B3A2-F3DB-4DB1-9E39-181F0A393BAB}"/>
    <cellStyle name="Normal 20 5 2" xfId="5530" xr:uid="{56BDD037-CE1C-43C4-A6EC-E56DC0A0327B}"/>
    <cellStyle name="Normal 20 6" xfId="4836" xr:uid="{5010B2C3-4178-426F-9E3E-5D92B4A9BF98}"/>
    <cellStyle name="Normal 20 7" xfId="4899" xr:uid="{26FA1367-55D5-4CE0-91D2-17BB1F7C6A83}"/>
    <cellStyle name="Normal 20 8" xfId="4920" xr:uid="{D826BC8B-9503-4F9C-9CE1-D2F798C7D6D9}"/>
    <cellStyle name="Normal 20 9" xfId="4919" xr:uid="{7120C892-22D9-4B6B-98E0-4EA1104B3023}"/>
    <cellStyle name="Normal 21" xfId="91" xr:uid="{AC3B605E-4CF4-4090-9339-7C84DB39A3D0}"/>
    <cellStyle name="Normal 21 2" xfId="3725" xr:uid="{E005A20C-BD7A-405A-8A94-A33BFEF3FD2A}"/>
    <cellStyle name="Normal 21 2 2" xfId="3726" xr:uid="{43257A24-02BF-4FE2-B5DF-5F670C23B6EB}"/>
    <cellStyle name="Normal 21 2 2 2" xfId="4549" xr:uid="{BF341F64-709F-484A-8EF5-2AB7E7789ECA}"/>
    <cellStyle name="Normal 21 2 3" xfId="4548" xr:uid="{3297B6D4-A670-4337-AD3F-5E85728A2E33}"/>
    <cellStyle name="Normal 21 3" xfId="4330" xr:uid="{7BB45A4C-A78F-4EBE-95D6-3AD4BD243025}"/>
    <cellStyle name="Normal 21 3 2" xfId="4749" xr:uid="{2A47BAC4-12C4-4154-AB18-7598C80D42B7}"/>
    <cellStyle name="Normal 21 3 3" xfId="4748" xr:uid="{BE918D9E-28CE-483F-A091-4BE8D781CDA0}"/>
    <cellStyle name="Normal 21 3 4" xfId="41529" xr:uid="{645DCD4D-B579-4C81-AC85-0E695BC31D5E}"/>
    <cellStyle name="Normal 21 3 5" xfId="6153" xr:uid="{9427908F-2080-4E1D-B543-6C7CD5E18C92}"/>
    <cellStyle name="Normal 21 3 6" xfId="5561" xr:uid="{15BD3CDF-AA1E-4D21-B860-30B657751F91}"/>
    <cellStyle name="Normal 21 3 7" xfId="4723" xr:uid="{A7C1AC4C-2A9B-454F-A236-91080CF97A86}"/>
    <cellStyle name="Normal 21 4" xfId="4471" xr:uid="{E306C71B-1CC7-4863-92B8-AFE65BB35129}"/>
    <cellStyle name="Normal 21 4 2" xfId="41554" xr:uid="{F7913B6C-5DF9-4EF8-B744-BB4F84C2C7D8}"/>
    <cellStyle name="Normal 21 4 3" xfId="6161" xr:uid="{20A41290-33E6-4F53-A35C-56C3FA66663D}"/>
    <cellStyle name="Normal 21 4 4" xfId="5569" xr:uid="{84707093-7D5F-4B87-9D45-8B03F9343313}"/>
    <cellStyle name="Normal 21 4 5" xfId="4819" xr:uid="{9BD8B9E0-561A-44DE-9CD9-515923471A46}"/>
    <cellStyle name="Normal 21 5" xfId="4940" xr:uid="{D4CAC404-A448-40EF-B7BC-C84FA2055AD1}"/>
    <cellStyle name="Normal 21 5 2" xfId="41582" xr:uid="{DD81E56F-0357-4DB8-9227-DA4019307315}"/>
    <cellStyle name="Normal 21 5 3" xfId="6175" xr:uid="{4642E1E3-B44F-48C3-8584-9A021D1F513C}"/>
    <cellStyle name="Normal 21 5 4" xfId="5583" xr:uid="{AA86FB85-6014-4EC1-B4F7-D6FEDEEA669B}"/>
    <cellStyle name="Normal 22" xfId="691" xr:uid="{7DE92714-EF2C-4EF7-99D3-688FF8F6DF7B}"/>
    <cellStyle name="Normal 22 10" xfId="7471" xr:uid="{23D9D112-1F62-4FD3-BC17-F048FE547B35}"/>
    <cellStyle name="Normal 22 10 2" xfId="9184" xr:uid="{00972CA5-890C-4C54-9513-79015D65BE41}"/>
    <cellStyle name="Normal 22 10 2 2" xfId="12606" xr:uid="{8ED013D2-2128-4793-A91F-F0034774D36C}"/>
    <cellStyle name="Normal 22 10 2 2 2" xfId="26296" xr:uid="{F6EAE70F-44D5-409E-BBF4-9F0C8E10C0B2}"/>
    <cellStyle name="Normal 22 10 2 2 2 2" xfId="39988" xr:uid="{1B9C8384-2E91-4D3A-AC87-95F8C22BDA72}"/>
    <cellStyle name="Normal 22 10 2 2 2 3" xfId="54871" xr:uid="{078651BD-E9C3-4D4D-A228-250853F55060}"/>
    <cellStyle name="Normal 22 10 2 2 3" xfId="19452" xr:uid="{5D907D08-5BEF-4228-BC7E-535849420291}"/>
    <cellStyle name="Normal 22 10 2 2 4" xfId="33142" xr:uid="{D5449401-B7BD-4EC4-B898-4A5B491D36E9}"/>
    <cellStyle name="Normal 22 10 2 2 5" xfId="48025" xr:uid="{F441AB19-0134-4FFF-BB06-0F429CB365C3}"/>
    <cellStyle name="Normal 22 10 2 3" xfId="22874" xr:uid="{9A8A12E8-BFB3-4C70-B8AD-00B1F9724ED8}"/>
    <cellStyle name="Normal 22 10 2 3 2" xfId="36566" xr:uid="{516ABC81-B0A9-422F-A2A9-9B7EA2FE90EF}"/>
    <cellStyle name="Normal 22 10 2 3 3" xfId="51449" xr:uid="{66E60BA3-003D-4AC1-A98B-2E6615147615}"/>
    <cellStyle name="Normal 22 10 2 4" xfId="16030" xr:uid="{FC27E661-6911-44DE-A0DD-55E5147B95A5}"/>
    <cellStyle name="Normal 22 10 2 5" xfId="29720" xr:uid="{FA360425-AEA9-4552-AC6D-568D1F10AC62}"/>
    <cellStyle name="Normal 22 10 2 6" xfId="44603" xr:uid="{D9BCAF0A-B1F9-4858-8BEA-736D3E8D00F6}"/>
    <cellStyle name="Normal 22 10 3" xfId="10894" xr:uid="{A039AF0D-5892-4B4B-B395-843DC2F4FEF4}"/>
    <cellStyle name="Normal 22 10 3 2" xfId="24584" xr:uid="{60309A03-DB9E-46CE-A7F9-5814A1D10689}"/>
    <cellStyle name="Normal 22 10 3 2 2" xfId="38276" xr:uid="{4A82875B-880E-4A18-ACF9-E393D1068463}"/>
    <cellStyle name="Normal 22 10 3 2 3" xfId="53159" xr:uid="{385057D7-D5D3-4951-9ABF-85A084C512CB}"/>
    <cellStyle name="Normal 22 10 3 3" xfId="17740" xr:uid="{6D8D42F1-EBE6-43B2-B308-CAE023F9F436}"/>
    <cellStyle name="Normal 22 10 3 4" xfId="31430" xr:uid="{D6061D36-4306-454D-9492-DDFCB552D6F9}"/>
    <cellStyle name="Normal 22 10 3 5" xfId="46313" xr:uid="{B75E159B-CCE4-462B-9425-BE7CD61C34A3}"/>
    <cellStyle name="Normal 22 10 4" xfId="21162" xr:uid="{E85BA6D3-E99F-4BE9-A5F3-03F06C547A30}"/>
    <cellStyle name="Normal 22 10 4 2" xfId="34854" xr:uid="{D299CB33-0413-458C-9CD4-95788A707DAD}"/>
    <cellStyle name="Normal 22 10 4 3" xfId="49737" xr:uid="{A773D510-4029-4C70-A340-4EA910F0A88C}"/>
    <cellStyle name="Normal 22 10 5" xfId="14318" xr:uid="{A1A52B0D-AAE5-4FED-8FC8-B7009A9E49B9}"/>
    <cellStyle name="Normal 22 10 6" xfId="28008" xr:uid="{7A4F03B1-B33F-46CE-A6C0-80EBA91112BC}"/>
    <cellStyle name="Normal 22 10 7" xfId="42891" xr:uid="{4F4AFE9B-31DC-4E72-95C4-FB8D3E4D0ED1}"/>
    <cellStyle name="Normal 22 11" xfId="9183" xr:uid="{3582FD8F-D677-4B9C-93BC-38F0F9C00AF4}"/>
    <cellStyle name="Normal 22 11 2" xfId="12605" xr:uid="{2551E843-3F52-44EF-836B-EF5C49F48E73}"/>
    <cellStyle name="Normal 22 11 2 2" xfId="26295" xr:uid="{10EEFF9F-7EA1-4FA5-B28E-DE833AED6FB6}"/>
    <cellStyle name="Normal 22 11 2 2 2" xfId="39987" xr:uid="{1F1BDB65-D853-4067-A07F-BC194B21C888}"/>
    <cellStyle name="Normal 22 11 2 2 3" xfId="54870" xr:uid="{7019FC1C-0F30-4282-AC11-D409AE222377}"/>
    <cellStyle name="Normal 22 11 2 3" xfId="19451" xr:uid="{EC8DA5D9-8843-4D59-8B5B-359FBA59919B}"/>
    <cellStyle name="Normal 22 11 2 4" xfId="33141" xr:uid="{743516E1-71EF-4D7B-B17F-757815B68C33}"/>
    <cellStyle name="Normal 22 11 2 5" xfId="48024" xr:uid="{B1172455-8195-4A95-8179-A85C1E179290}"/>
    <cellStyle name="Normal 22 11 3" xfId="22873" xr:uid="{81245FA8-EC7C-4399-8F38-6FA81F0EF197}"/>
    <cellStyle name="Normal 22 11 3 2" xfId="36565" xr:uid="{4132E079-FB6D-49D5-BC25-5B4856665558}"/>
    <cellStyle name="Normal 22 11 3 3" xfId="51448" xr:uid="{A4EFE0AE-3313-42EE-A85A-0CECEAFB5850}"/>
    <cellStyle name="Normal 22 11 4" xfId="16029" xr:uid="{2176784D-972B-4528-995B-E10FE056D6D7}"/>
    <cellStyle name="Normal 22 11 5" xfId="29719" xr:uid="{86F7B7E5-72EE-4D13-9C7E-BE45F18B355F}"/>
    <cellStyle name="Normal 22 11 6" xfId="44602" xr:uid="{6790243A-122A-4053-8E63-947DF686231C}"/>
    <cellStyle name="Normal 22 12" xfId="10893" xr:uid="{E9389456-0779-4A52-BE84-97E5C4816A38}"/>
    <cellStyle name="Normal 22 12 2" xfId="24583" xr:uid="{86734A3A-C1A4-420A-A953-644C6571EA03}"/>
    <cellStyle name="Normal 22 12 2 2" xfId="38275" xr:uid="{AE08EEE3-6E9E-4F95-A3ED-49D490C693C2}"/>
    <cellStyle name="Normal 22 12 2 3" xfId="53158" xr:uid="{3A5DD95C-A882-49CB-B3A0-E3DDEDA20EC2}"/>
    <cellStyle name="Normal 22 12 3" xfId="17739" xr:uid="{8553E622-2BA0-4DA1-9215-845E00FC1E34}"/>
    <cellStyle name="Normal 22 12 4" xfId="31429" xr:uid="{C5D504D5-4715-4F51-9BF9-8D9880E95FFE}"/>
    <cellStyle name="Normal 22 12 5" xfId="46312" xr:uid="{1248BE3C-1A6A-4922-A8BF-0D37432DC44C}"/>
    <cellStyle name="Normal 22 13" xfId="21161" xr:uid="{DDDE608B-95FC-450B-8987-819DBB144F56}"/>
    <cellStyle name="Normal 22 13 2" xfId="34853" xr:uid="{8A2D71D0-3E0E-4591-9A1F-2B0CB58ECA51}"/>
    <cellStyle name="Normal 22 13 3" xfId="49736" xr:uid="{DEB421DC-7267-4782-B3C9-EEA22ADD082D}"/>
    <cellStyle name="Normal 22 14" xfId="14317" xr:uid="{1F1F0D94-BE02-4B03-B0C8-F5DDE7A48B0A}"/>
    <cellStyle name="Normal 22 14 2" xfId="40999" xr:uid="{035D5671-EE03-4494-86E2-96B5F16932BF}"/>
    <cellStyle name="Normal 22 15" xfId="28007" xr:uid="{9768E278-52CC-4E2F-87FE-0D23B32B2BA8}"/>
    <cellStyle name="Normal 22 16" xfId="42890" xr:uid="{8DB6991D-43A9-4813-94F2-1ED0E40A8F3C}"/>
    <cellStyle name="Normal 22 17" xfId="7470" xr:uid="{273D2A94-D0A4-4835-AEF8-B404C9217AE2}"/>
    <cellStyle name="Normal 22 2" xfId="3667" xr:uid="{DB64C601-EE9A-49F8-9AE2-FC7E3AB57254}"/>
    <cellStyle name="Normal 22 2 10" xfId="9185" xr:uid="{B260E235-562A-4B67-993C-FBE6AF7685CA}"/>
    <cellStyle name="Normal 22 2 10 2" xfId="12607" xr:uid="{764C41EE-2122-4B1B-B779-B8682EA3851D}"/>
    <cellStyle name="Normal 22 2 10 2 2" xfId="26297" xr:uid="{0022EF15-3CA9-4CBB-9477-95E8F6F2BE8E}"/>
    <cellStyle name="Normal 22 2 10 2 2 2" xfId="39989" xr:uid="{72B11D2A-C4B4-488F-AB76-8C4C00A1CBAE}"/>
    <cellStyle name="Normal 22 2 10 2 2 3" xfId="54872" xr:uid="{D241B5BF-3F5C-4842-B4F1-0ADD265DE6EE}"/>
    <cellStyle name="Normal 22 2 10 2 3" xfId="19453" xr:uid="{7DC9D0C6-A42A-4083-BAFC-23E0573284DA}"/>
    <cellStyle name="Normal 22 2 10 2 4" xfId="33143" xr:uid="{F9CE85BE-7314-4DE0-AF1C-32501E6BA845}"/>
    <cellStyle name="Normal 22 2 10 2 5" xfId="48026" xr:uid="{D280AED5-AE07-4352-BEE0-28AF58571C24}"/>
    <cellStyle name="Normal 22 2 10 3" xfId="22875" xr:uid="{EF7B8844-F03C-4F09-AD8B-7787A81F29AF}"/>
    <cellStyle name="Normal 22 2 10 3 2" xfId="36567" xr:uid="{FC44FFFC-3266-42F9-A7D2-785C4DF1B2AF}"/>
    <cellStyle name="Normal 22 2 10 3 3" xfId="51450" xr:uid="{82CAD2EA-4BAF-43A1-90C7-9595C74CCA94}"/>
    <cellStyle name="Normal 22 2 10 4" xfId="16031" xr:uid="{DBE8B110-E786-4AA1-80EE-4D13BEE82E61}"/>
    <cellStyle name="Normal 22 2 10 5" xfId="29721" xr:uid="{8FC5AAC0-34AD-4804-BCD0-F9DA32E09DFC}"/>
    <cellStyle name="Normal 22 2 10 6" xfId="44604" xr:uid="{7321EBBD-11FB-4BAC-9F0F-116E442EC4CD}"/>
    <cellStyle name="Normal 22 2 11" xfId="10895" xr:uid="{70F38F28-64C8-4AF7-8454-36FE4B2CACA8}"/>
    <cellStyle name="Normal 22 2 11 2" xfId="24585" xr:uid="{1DCDF5BA-866E-4D7A-86AE-329D85D76A43}"/>
    <cellStyle name="Normal 22 2 11 2 2" xfId="38277" xr:uid="{0CFC77A4-0FF2-4B49-8D08-341D6F0B3337}"/>
    <cellStyle name="Normal 22 2 11 2 3" xfId="53160" xr:uid="{61755DF9-390A-493E-86C2-745DAF1C2D1A}"/>
    <cellStyle name="Normal 22 2 11 3" xfId="17741" xr:uid="{32027670-1AF3-4947-A78C-B3ED202EE429}"/>
    <cellStyle name="Normal 22 2 11 4" xfId="31431" xr:uid="{6F4EB9A7-256C-466E-A0DA-CFC5B2ADC5A3}"/>
    <cellStyle name="Normal 22 2 11 5" xfId="46314" xr:uid="{A9B005FC-0124-40C8-941E-AD9232CEB114}"/>
    <cellStyle name="Normal 22 2 12" xfId="21163" xr:uid="{2CF97666-A33B-46DF-B2B8-22446B093F06}"/>
    <cellStyle name="Normal 22 2 12 2" xfId="34855" xr:uid="{A5906DB8-C866-420C-ACF6-4ACBEA9561EF}"/>
    <cellStyle name="Normal 22 2 12 3" xfId="49738" xr:uid="{17AA4601-72D6-49BA-8067-5156FFBD7E54}"/>
    <cellStyle name="Normal 22 2 13" xfId="14319" xr:uid="{47A0C50A-27D1-45E5-947D-951E1C3CFC50}"/>
    <cellStyle name="Normal 22 2 13 2" xfId="41000" xr:uid="{D2EC3335-46D4-4213-9A62-CF78DCAD15AC}"/>
    <cellStyle name="Normal 22 2 14" xfId="28009" xr:uid="{F299355D-9555-4B04-B71C-B2609F8E7547}"/>
    <cellStyle name="Normal 22 2 15" xfId="42892" xr:uid="{CC1483E9-7452-4410-92B6-CE243C366EE4}"/>
    <cellStyle name="Normal 22 2 16" xfId="7472" xr:uid="{67141644-4BE7-430D-AB74-4AE2703D3475}"/>
    <cellStyle name="Normal 22 2 2" xfId="4490" xr:uid="{BC7C9AB4-739E-4903-BF4E-8C559D7567C1}"/>
    <cellStyle name="Normal 22 2 2 10" xfId="21164" xr:uid="{4C6366F4-E1C6-45E7-B3E4-2C47B9B63509}"/>
    <cellStyle name="Normal 22 2 2 10 2" xfId="34856" xr:uid="{53AFBD7E-D027-441D-9BE4-57302EBAAA67}"/>
    <cellStyle name="Normal 22 2 2 10 3" xfId="49739" xr:uid="{DB8F3C73-7B07-4C86-A7C8-3E48898C010A}"/>
    <cellStyle name="Normal 22 2 2 11" xfId="14320" xr:uid="{AEC08F03-B205-47F1-AA53-2B9A32B4635D}"/>
    <cellStyle name="Normal 22 2 2 12" xfId="28010" xr:uid="{4D3062F0-005A-44E4-8F40-D54AC7BECABC}"/>
    <cellStyle name="Normal 22 2 2 13" xfId="42893" xr:uid="{39F3C344-4E43-4073-A209-A89EAC164D36}"/>
    <cellStyle name="Normal 22 2 2 14" xfId="7473" xr:uid="{9653899C-5856-4BCE-8537-B9D8B7DCF8D8}"/>
    <cellStyle name="Normal 22 2 2 2" xfId="7474" xr:uid="{ABFF4B1C-85B0-4BF1-8B5B-9A5C042D48DB}"/>
    <cellStyle name="Normal 22 2 2 2 10" xfId="14321" xr:uid="{47057693-B20C-4ABF-A384-28498D2190F7}"/>
    <cellStyle name="Normal 22 2 2 2 11" xfId="28011" xr:uid="{3C4B7400-A7A2-431C-9853-EBDDC575F881}"/>
    <cellStyle name="Normal 22 2 2 2 12" xfId="42894" xr:uid="{FF9F2BD0-4F9A-48E8-BF42-016C614FED13}"/>
    <cellStyle name="Normal 22 2 2 2 2" xfId="7475" xr:uid="{8F597BDD-D273-44E8-9BC4-27B5B282BF38}"/>
    <cellStyle name="Normal 22 2 2 2 2 10" xfId="42895" xr:uid="{7E10C12D-84D4-4707-B978-F87A1B1FD15A}"/>
    <cellStyle name="Normal 22 2 2 2 2 2" xfId="7476" xr:uid="{FDC6146F-DCBD-4785-9ECC-338E31C23BBA}"/>
    <cellStyle name="Normal 22 2 2 2 2 2 2" xfId="7477" xr:uid="{A6D3085E-B557-4819-965A-F421A821847E}"/>
    <cellStyle name="Normal 22 2 2 2 2 2 2 2" xfId="9190" xr:uid="{B29E5AE7-CD12-4DC1-B08D-0E1C1823EF89}"/>
    <cellStyle name="Normal 22 2 2 2 2 2 2 2 2" xfId="12612" xr:uid="{CD85ECC2-4002-44CC-8763-8839E974A54E}"/>
    <cellStyle name="Normal 22 2 2 2 2 2 2 2 2 2" xfId="26302" xr:uid="{93D570C1-CD6A-4623-AD34-F8045561E747}"/>
    <cellStyle name="Normal 22 2 2 2 2 2 2 2 2 2 2" xfId="39994" xr:uid="{A63BBE25-F37C-49BE-9CB7-1C13C5F08621}"/>
    <cellStyle name="Normal 22 2 2 2 2 2 2 2 2 2 3" xfId="54877" xr:uid="{59E6E8C2-1EEC-49F0-9E69-07E04EE19403}"/>
    <cellStyle name="Normal 22 2 2 2 2 2 2 2 2 3" xfId="19458" xr:uid="{F8AA7907-A8C1-4FB8-A299-6B56D8EE3449}"/>
    <cellStyle name="Normal 22 2 2 2 2 2 2 2 2 4" xfId="33148" xr:uid="{24A5775D-7DEF-453F-9042-85391B04F739}"/>
    <cellStyle name="Normal 22 2 2 2 2 2 2 2 2 5" xfId="48031" xr:uid="{1E288483-2E48-43BB-AF08-3E8A6122825D}"/>
    <cellStyle name="Normal 22 2 2 2 2 2 2 2 3" xfId="22880" xr:uid="{D86D0D67-5814-4D5B-8A64-421918FCC8DB}"/>
    <cellStyle name="Normal 22 2 2 2 2 2 2 2 3 2" xfId="36572" xr:uid="{4127E541-2C76-4968-B2EB-92C876AB31CF}"/>
    <cellStyle name="Normal 22 2 2 2 2 2 2 2 3 3" xfId="51455" xr:uid="{52231744-F604-472F-87F3-641DB0160859}"/>
    <cellStyle name="Normal 22 2 2 2 2 2 2 2 4" xfId="16036" xr:uid="{B45A73C7-4EAE-4338-8166-A96937721B18}"/>
    <cellStyle name="Normal 22 2 2 2 2 2 2 2 5" xfId="29726" xr:uid="{2CDB4BF7-6E2A-4552-A484-DB4570A0520A}"/>
    <cellStyle name="Normal 22 2 2 2 2 2 2 2 6" xfId="44609" xr:uid="{96D4BC31-1A7F-42A5-9287-5BBA6A2B0FC1}"/>
    <cellStyle name="Normal 22 2 2 2 2 2 2 3" xfId="10900" xr:uid="{0BE16617-6203-43D4-94DB-C9FEA3D20162}"/>
    <cellStyle name="Normal 22 2 2 2 2 2 2 3 2" xfId="24590" xr:uid="{4FEEF128-9AFF-402A-8158-20D8090277C6}"/>
    <cellStyle name="Normal 22 2 2 2 2 2 2 3 2 2" xfId="38282" xr:uid="{E869531F-06F0-44AF-8989-D96AFC27D13D}"/>
    <cellStyle name="Normal 22 2 2 2 2 2 2 3 2 3" xfId="53165" xr:uid="{79177CD9-CC5E-4833-A8FE-4BA2F5C076A4}"/>
    <cellStyle name="Normal 22 2 2 2 2 2 2 3 3" xfId="17746" xr:uid="{830E2B3F-5535-4E83-BF0C-A820070C22A7}"/>
    <cellStyle name="Normal 22 2 2 2 2 2 2 3 4" xfId="31436" xr:uid="{ACFDF0A8-C0C0-4ABD-AEA0-56CF6F3AC8DA}"/>
    <cellStyle name="Normal 22 2 2 2 2 2 2 3 5" xfId="46319" xr:uid="{78E8A1D6-1ABE-4CC2-BF97-BDFC698E358A}"/>
    <cellStyle name="Normal 22 2 2 2 2 2 2 4" xfId="21168" xr:uid="{EB20A660-F2B3-411B-9F11-248A8CA48710}"/>
    <cellStyle name="Normal 22 2 2 2 2 2 2 4 2" xfId="34860" xr:uid="{71A1C92E-338C-43F0-A238-52C804A3FDC3}"/>
    <cellStyle name="Normal 22 2 2 2 2 2 2 4 3" xfId="49743" xr:uid="{573B6E63-FAE5-4728-8A06-A5279EA08377}"/>
    <cellStyle name="Normal 22 2 2 2 2 2 2 5" xfId="14324" xr:uid="{8B801F52-B365-47D6-BBE6-6E311AB567BF}"/>
    <cellStyle name="Normal 22 2 2 2 2 2 2 6" xfId="28014" xr:uid="{5F75008D-2DBD-4D41-80EE-2C5DD6AB3617}"/>
    <cellStyle name="Normal 22 2 2 2 2 2 2 7" xfId="42897" xr:uid="{31DB00F6-27BC-4010-A2D6-F8B00394842E}"/>
    <cellStyle name="Normal 22 2 2 2 2 2 3" xfId="9189" xr:uid="{C7866474-EAFA-48EE-BE48-916416638504}"/>
    <cellStyle name="Normal 22 2 2 2 2 2 3 2" xfId="12611" xr:uid="{AB6CC8BA-DBE2-4D4C-8753-D5A0DDC50A9D}"/>
    <cellStyle name="Normal 22 2 2 2 2 2 3 2 2" xfId="26301" xr:uid="{2308D116-B1BF-45B7-A60F-96338F627EB0}"/>
    <cellStyle name="Normal 22 2 2 2 2 2 3 2 2 2" xfId="39993" xr:uid="{6E3074BE-7EA5-4D87-BAEF-9B159E05B415}"/>
    <cellStyle name="Normal 22 2 2 2 2 2 3 2 2 3" xfId="54876" xr:uid="{A0FFF39A-BCBE-45C3-83F6-9CF310A5A9AA}"/>
    <cellStyle name="Normal 22 2 2 2 2 2 3 2 3" xfId="19457" xr:uid="{2A74F27F-DDC2-4642-B352-B057E4DB563E}"/>
    <cellStyle name="Normal 22 2 2 2 2 2 3 2 4" xfId="33147" xr:uid="{29A6D7F1-A31C-4248-B164-573B7A03756D}"/>
    <cellStyle name="Normal 22 2 2 2 2 2 3 2 5" xfId="48030" xr:uid="{9DB87710-4DF1-4BBE-B6D0-E77B7C876B62}"/>
    <cellStyle name="Normal 22 2 2 2 2 2 3 3" xfId="22879" xr:uid="{01FC89C1-D816-4584-9B34-85909AA22F0E}"/>
    <cellStyle name="Normal 22 2 2 2 2 2 3 3 2" xfId="36571" xr:uid="{172792A4-BA2D-43CA-A073-F4BF806BC447}"/>
    <cellStyle name="Normal 22 2 2 2 2 2 3 3 3" xfId="51454" xr:uid="{9A666A9A-7091-47F6-9A0E-50B548CF13EB}"/>
    <cellStyle name="Normal 22 2 2 2 2 2 3 4" xfId="16035" xr:uid="{15BCE10E-11CA-49D1-9480-9B3DE7194607}"/>
    <cellStyle name="Normal 22 2 2 2 2 2 3 5" xfId="29725" xr:uid="{268ECE37-72E2-4589-8C41-D86407D7EB4F}"/>
    <cellStyle name="Normal 22 2 2 2 2 2 3 6" xfId="44608" xr:uid="{4E24B1F2-4A63-4846-B437-4AC3CDF684C1}"/>
    <cellStyle name="Normal 22 2 2 2 2 2 4" xfId="10899" xr:uid="{D8DDFB93-0748-4149-B07E-9D1A85C6A704}"/>
    <cellStyle name="Normal 22 2 2 2 2 2 4 2" xfId="24589" xr:uid="{88C898B0-1E79-48B4-A594-14BC406E519C}"/>
    <cellStyle name="Normal 22 2 2 2 2 2 4 2 2" xfId="38281" xr:uid="{AF79822F-52BF-4F3F-8F35-BAD5E1D933CE}"/>
    <cellStyle name="Normal 22 2 2 2 2 2 4 2 3" xfId="53164" xr:uid="{40AD283D-460D-4301-B72B-9EFCAFE5D0CC}"/>
    <cellStyle name="Normal 22 2 2 2 2 2 4 3" xfId="17745" xr:uid="{A66C879F-6B26-48B4-B8BD-40D6ABFDE063}"/>
    <cellStyle name="Normal 22 2 2 2 2 2 4 4" xfId="31435" xr:uid="{C91D19CE-533D-4A2A-B5CB-DC4102C08FEC}"/>
    <cellStyle name="Normal 22 2 2 2 2 2 4 5" xfId="46318" xr:uid="{D2FE6EC9-D623-41C4-88B6-E1B713947033}"/>
    <cellStyle name="Normal 22 2 2 2 2 2 5" xfId="21167" xr:uid="{BC1CB95E-22AA-427E-B6B4-5BA384FDDE87}"/>
    <cellStyle name="Normal 22 2 2 2 2 2 5 2" xfId="34859" xr:uid="{D5448A49-7237-4BDE-8396-AB4A0D219D56}"/>
    <cellStyle name="Normal 22 2 2 2 2 2 5 3" xfId="49742" xr:uid="{0C3D72AC-1B38-417E-BB4B-9BEF01F056EF}"/>
    <cellStyle name="Normal 22 2 2 2 2 2 6" xfId="14323" xr:uid="{5D1AF68A-A126-47BB-B1FF-C891DD02549E}"/>
    <cellStyle name="Normal 22 2 2 2 2 2 7" xfId="28013" xr:uid="{0A301F36-5408-482C-AB4D-7227660AD746}"/>
    <cellStyle name="Normal 22 2 2 2 2 2 8" xfId="42896" xr:uid="{765709ED-F031-4F6A-AE67-D252E4751DF7}"/>
    <cellStyle name="Normal 22 2 2 2 2 3" xfId="7478" xr:uid="{8B8C16C9-3767-47A7-972E-5B0417515EC6}"/>
    <cellStyle name="Normal 22 2 2 2 2 3 2" xfId="9191" xr:uid="{E706ABD7-8187-4BC2-A2F7-2EB73036C87C}"/>
    <cellStyle name="Normal 22 2 2 2 2 3 2 2" xfId="12613" xr:uid="{0AC85DB9-CB6D-4C86-A529-39E2271340A4}"/>
    <cellStyle name="Normal 22 2 2 2 2 3 2 2 2" xfId="26303" xr:uid="{F8949FB4-B16E-4622-BAD3-FA602FC6EB22}"/>
    <cellStyle name="Normal 22 2 2 2 2 3 2 2 2 2" xfId="39995" xr:uid="{E4B3FCCC-648D-4981-BA7B-59C94521CFC0}"/>
    <cellStyle name="Normal 22 2 2 2 2 3 2 2 2 3" xfId="54878" xr:uid="{4ABB963E-4AFA-47D5-B17F-A882342876AD}"/>
    <cellStyle name="Normal 22 2 2 2 2 3 2 2 3" xfId="19459" xr:uid="{1843BDDB-6B09-4996-8BAF-0ABE8634D49A}"/>
    <cellStyle name="Normal 22 2 2 2 2 3 2 2 4" xfId="33149" xr:uid="{678E27C4-911D-4647-B864-A47A67058E83}"/>
    <cellStyle name="Normal 22 2 2 2 2 3 2 2 5" xfId="48032" xr:uid="{22F0F0F4-4039-4093-B859-1194367C3FC4}"/>
    <cellStyle name="Normal 22 2 2 2 2 3 2 3" xfId="22881" xr:uid="{D6A339C0-767D-4D7A-A91F-BA6F82C8FE5A}"/>
    <cellStyle name="Normal 22 2 2 2 2 3 2 3 2" xfId="36573" xr:uid="{AE5B5D85-7573-442A-A58C-26163C202E20}"/>
    <cellStyle name="Normal 22 2 2 2 2 3 2 3 3" xfId="51456" xr:uid="{55CA6E27-4EF9-4FC9-8260-DA3C2940000B}"/>
    <cellStyle name="Normal 22 2 2 2 2 3 2 4" xfId="16037" xr:uid="{3E69F2EA-4D00-4D01-8E24-A9B42119345C}"/>
    <cellStyle name="Normal 22 2 2 2 2 3 2 5" xfId="29727" xr:uid="{BC938DB2-CC7B-48E1-8FC6-DE1F4EB4A80A}"/>
    <cellStyle name="Normal 22 2 2 2 2 3 2 6" xfId="44610" xr:uid="{F8169110-CF02-4DA1-8590-B38D6518FE73}"/>
    <cellStyle name="Normal 22 2 2 2 2 3 3" xfId="10901" xr:uid="{48085680-5C6D-4123-AC06-96A3A856101F}"/>
    <cellStyle name="Normal 22 2 2 2 2 3 3 2" xfId="24591" xr:uid="{C7C4D8F8-7AE2-470A-8B03-723894B2BF3E}"/>
    <cellStyle name="Normal 22 2 2 2 2 3 3 2 2" xfId="38283" xr:uid="{2F02196E-E761-4177-B9BF-072F6817A841}"/>
    <cellStyle name="Normal 22 2 2 2 2 3 3 2 3" xfId="53166" xr:uid="{4D19472C-580D-4060-B625-3DACA9E51FD0}"/>
    <cellStyle name="Normal 22 2 2 2 2 3 3 3" xfId="17747" xr:uid="{26B95A83-5DB1-489F-A620-FF55DEB0F6E1}"/>
    <cellStyle name="Normal 22 2 2 2 2 3 3 4" xfId="31437" xr:uid="{EDC40588-6055-4C79-A3FA-6E6EBDA5D323}"/>
    <cellStyle name="Normal 22 2 2 2 2 3 3 5" xfId="46320" xr:uid="{28D127D7-B2C5-40DE-B75C-277614DE9833}"/>
    <cellStyle name="Normal 22 2 2 2 2 3 4" xfId="21169" xr:uid="{D5FC6CB8-61E8-4827-8B48-59923C5AB5FA}"/>
    <cellStyle name="Normal 22 2 2 2 2 3 4 2" xfId="34861" xr:uid="{B741EBD4-D0BB-4276-AF96-13434D959E50}"/>
    <cellStyle name="Normal 22 2 2 2 2 3 4 3" xfId="49744" xr:uid="{5E64966B-1989-419B-AEA2-697C35942563}"/>
    <cellStyle name="Normal 22 2 2 2 2 3 5" xfId="14325" xr:uid="{586BA80D-033D-4F6D-AD46-FB307F89BB97}"/>
    <cellStyle name="Normal 22 2 2 2 2 3 6" xfId="28015" xr:uid="{238E0D82-9BE2-45B5-A3BD-FA9D19A4570A}"/>
    <cellStyle name="Normal 22 2 2 2 2 3 7" xfId="42898" xr:uid="{E0ECCD79-85BA-452F-A172-A125272C0EEA}"/>
    <cellStyle name="Normal 22 2 2 2 2 4" xfId="7479" xr:uid="{C7DE5875-D721-4939-B6CA-2B4E6E6DA6A2}"/>
    <cellStyle name="Normal 22 2 2 2 2 4 2" xfId="9192" xr:uid="{2D14F098-09CA-4EDE-BD62-DF38477ACC9B}"/>
    <cellStyle name="Normal 22 2 2 2 2 4 2 2" xfId="12614" xr:uid="{044E9430-9BDE-47D8-B775-11BC7AE6AF9B}"/>
    <cellStyle name="Normal 22 2 2 2 2 4 2 2 2" xfId="26304" xr:uid="{18314E3F-79A4-4D3B-8908-76C8FDD0902B}"/>
    <cellStyle name="Normal 22 2 2 2 2 4 2 2 2 2" xfId="39996" xr:uid="{7BCC0654-B69E-4D40-9EE8-5A3383D52ED1}"/>
    <cellStyle name="Normal 22 2 2 2 2 4 2 2 2 3" xfId="54879" xr:uid="{45334D3E-FDCF-4624-971B-FA5C835F8919}"/>
    <cellStyle name="Normal 22 2 2 2 2 4 2 2 3" xfId="19460" xr:uid="{395729BF-D93B-4105-92D6-FA830A3AE82B}"/>
    <cellStyle name="Normal 22 2 2 2 2 4 2 2 4" xfId="33150" xr:uid="{9B56752B-3E4E-47B0-A537-89F277830376}"/>
    <cellStyle name="Normal 22 2 2 2 2 4 2 2 5" xfId="48033" xr:uid="{93E1F0E5-CD86-442C-AF99-A1390B650F11}"/>
    <cellStyle name="Normal 22 2 2 2 2 4 2 3" xfId="22882" xr:uid="{5108BF1B-E84F-46BA-98A8-33048560F117}"/>
    <cellStyle name="Normal 22 2 2 2 2 4 2 3 2" xfId="36574" xr:uid="{2336AF88-9E40-41FC-93BD-35A5DDF44171}"/>
    <cellStyle name="Normal 22 2 2 2 2 4 2 3 3" xfId="51457" xr:uid="{00C320FA-3814-4F1F-B761-ECBE3258653D}"/>
    <cellStyle name="Normal 22 2 2 2 2 4 2 4" xfId="16038" xr:uid="{7545C9F1-B423-4DA3-A7B1-92E86D24E1E3}"/>
    <cellStyle name="Normal 22 2 2 2 2 4 2 5" xfId="29728" xr:uid="{AB970709-BE2B-4BCD-9BDB-A1F540769B99}"/>
    <cellStyle name="Normal 22 2 2 2 2 4 2 6" xfId="44611" xr:uid="{6E48699A-729D-42A0-AB04-432BBD812026}"/>
    <cellStyle name="Normal 22 2 2 2 2 4 3" xfId="10902" xr:uid="{3F77A96D-3D54-4227-9E9D-F0162411328E}"/>
    <cellStyle name="Normal 22 2 2 2 2 4 3 2" xfId="24592" xr:uid="{494A8B51-ACD3-4410-A04A-2A68D7424E88}"/>
    <cellStyle name="Normal 22 2 2 2 2 4 3 2 2" xfId="38284" xr:uid="{CEC1821E-04D1-44D4-9646-47AEF5389C90}"/>
    <cellStyle name="Normal 22 2 2 2 2 4 3 2 3" xfId="53167" xr:uid="{2F34B4F3-D9A0-4034-917F-5AFA8F3E192C}"/>
    <cellStyle name="Normal 22 2 2 2 2 4 3 3" xfId="17748" xr:uid="{425E1302-1E66-40E2-8260-4599E02B26EB}"/>
    <cellStyle name="Normal 22 2 2 2 2 4 3 4" xfId="31438" xr:uid="{826A3A30-AADF-42F1-A54A-17C84DDB2ADB}"/>
    <cellStyle name="Normal 22 2 2 2 2 4 3 5" xfId="46321" xr:uid="{F5408BC0-E8E6-4D51-BEC4-73D84B3B1557}"/>
    <cellStyle name="Normal 22 2 2 2 2 4 4" xfId="21170" xr:uid="{CA4B7D15-EAB8-4BB8-AB8A-DD83C9447809}"/>
    <cellStyle name="Normal 22 2 2 2 2 4 4 2" xfId="34862" xr:uid="{E9D0FD07-DFC8-457F-9F58-1EE8452A3284}"/>
    <cellStyle name="Normal 22 2 2 2 2 4 4 3" xfId="49745" xr:uid="{B60841BF-51BF-4902-B940-500DE29A382D}"/>
    <cellStyle name="Normal 22 2 2 2 2 4 5" xfId="14326" xr:uid="{30180EF7-7EC0-43A3-A7A5-AE3F89B3E96E}"/>
    <cellStyle name="Normal 22 2 2 2 2 4 6" xfId="28016" xr:uid="{39D5C737-994B-401C-8788-16C23BFAA353}"/>
    <cellStyle name="Normal 22 2 2 2 2 4 7" xfId="42899" xr:uid="{341BAD8A-46A8-493C-8E4E-5CEE478D33AF}"/>
    <cellStyle name="Normal 22 2 2 2 2 5" xfId="9188" xr:uid="{2124E780-2F50-4BEA-AD8B-AFF88498EEF8}"/>
    <cellStyle name="Normal 22 2 2 2 2 5 2" xfId="12610" xr:uid="{A9D1E8E6-7D62-471D-9620-C03E38FA4D33}"/>
    <cellStyle name="Normal 22 2 2 2 2 5 2 2" xfId="26300" xr:uid="{83A8ADA7-A27C-4D4E-A6D5-C7649BD26F6D}"/>
    <cellStyle name="Normal 22 2 2 2 2 5 2 2 2" xfId="39992" xr:uid="{AA0B1BA6-0CEA-40E6-8A92-FB437F95BFA3}"/>
    <cellStyle name="Normal 22 2 2 2 2 5 2 2 3" xfId="54875" xr:uid="{699CC20D-B152-4AD3-B2E1-46C21E010FFA}"/>
    <cellStyle name="Normal 22 2 2 2 2 5 2 3" xfId="19456" xr:uid="{0835D9D7-44B0-408B-BBD0-B39B26FA12D4}"/>
    <cellStyle name="Normal 22 2 2 2 2 5 2 4" xfId="33146" xr:uid="{8820DC84-D124-4492-BEA3-7033306E3B6A}"/>
    <cellStyle name="Normal 22 2 2 2 2 5 2 5" xfId="48029" xr:uid="{4B2D7E01-1379-4EAF-9852-4850A6C09AF9}"/>
    <cellStyle name="Normal 22 2 2 2 2 5 3" xfId="22878" xr:uid="{8E6CC35B-E929-4865-9C49-0C5E98EA9AE3}"/>
    <cellStyle name="Normal 22 2 2 2 2 5 3 2" xfId="36570" xr:uid="{875401D8-1CE4-4039-B2D9-EBA4DB39381A}"/>
    <cellStyle name="Normal 22 2 2 2 2 5 3 3" xfId="51453" xr:uid="{4FEA664A-C90A-4D75-9D4F-2F07D019B6CA}"/>
    <cellStyle name="Normal 22 2 2 2 2 5 4" xfId="16034" xr:uid="{9C07DB6F-8050-4395-8A19-DD6FCB235954}"/>
    <cellStyle name="Normal 22 2 2 2 2 5 5" xfId="29724" xr:uid="{407B72CE-96BF-4560-9EB9-89A88C59136E}"/>
    <cellStyle name="Normal 22 2 2 2 2 5 6" xfId="44607" xr:uid="{08735F25-AC0A-4E87-8C04-A9073FE4D89A}"/>
    <cellStyle name="Normal 22 2 2 2 2 6" xfId="10898" xr:uid="{7A2DCDDB-C923-436C-91B4-1E130C294C58}"/>
    <cellStyle name="Normal 22 2 2 2 2 6 2" xfId="24588" xr:uid="{764A2EC4-73A1-4A8A-8F08-3B638B869502}"/>
    <cellStyle name="Normal 22 2 2 2 2 6 2 2" xfId="38280" xr:uid="{CC2C000B-D9BC-4D51-B87E-6F4994BDA3B5}"/>
    <cellStyle name="Normal 22 2 2 2 2 6 2 3" xfId="53163" xr:uid="{FB6C97EE-637A-41C3-BD1C-D8090E7E7E83}"/>
    <cellStyle name="Normal 22 2 2 2 2 6 3" xfId="17744" xr:uid="{ADE66139-8064-46BD-A459-A9A62472B971}"/>
    <cellStyle name="Normal 22 2 2 2 2 6 4" xfId="31434" xr:uid="{0DEEF7F1-477B-442F-9AA0-7446AC93888C}"/>
    <cellStyle name="Normal 22 2 2 2 2 6 5" xfId="46317" xr:uid="{1208551B-6569-4D1A-B074-6D3BA707EAEF}"/>
    <cellStyle name="Normal 22 2 2 2 2 7" xfId="21166" xr:uid="{B0D8B8DD-3E54-4637-A0DC-05DA91379A84}"/>
    <cellStyle name="Normal 22 2 2 2 2 7 2" xfId="34858" xr:uid="{C99B5060-53F4-4473-8758-0CB2B8FEF9C4}"/>
    <cellStyle name="Normal 22 2 2 2 2 7 3" xfId="49741" xr:uid="{2332DFFC-6E1B-401E-8D4C-FEFDECC34786}"/>
    <cellStyle name="Normal 22 2 2 2 2 8" xfId="14322" xr:uid="{CA3F54AF-DA13-46F4-B9AC-B967697D15D3}"/>
    <cellStyle name="Normal 22 2 2 2 2 9" xfId="28012" xr:uid="{ECAEB694-8C33-41AD-BE02-BFB23B278A8E}"/>
    <cellStyle name="Normal 22 2 2 2 3" xfId="7480" xr:uid="{7A506DC1-CFE0-4D14-888A-67CD6571436D}"/>
    <cellStyle name="Normal 22 2 2 2 3 10" xfId="42900" xr:uid="{1FE12D4E-CE37-46B3-95B9-83E7350B93FE}"/>
    <cellStyle name="Normal 22 2 2 2 3 2" xfId="7481" xr:uid="{F66A7D65-42BD-41B6-B264-1F726A1D1392}"/>
    <cellStyle name="Normal 22 2 2 2 3 2 2" xfId="7482" xr:uid="{ED7A7016-02C4-41BE-A137-729B5CCF1A50}"/>
    <cellStyle name="Normal 22 2 2 2 3 2 2 2" xfId="9195" xr:uid="{244E3576-1F49-4FFB-B173-2603E9C5BECE}"/>
    <cellStyle name="Normal 22 2 2 2 3 2 2 2 2" xfId="12617" xr:uid="{86DA7978-CC99-4D26-8E57-2388B7DF44DB}"/>
    <cellStyle name="Normal 22 2 2 2 3 2 2 2 2 2" xfId="26307" xr:uid="{360B838B-3788-417F-AD90-FE7EF4589778}"/>
    <cellStyle name="Normal 22 2 2 2 3 2 2 2 2 2 2" xfId="39999" xr:uid="{246BB168-FEAB-44E3-BF82-50865358BB1B}"/>
    <cellStyle name="Normal 22 2 2 2 3 2 2 2 2 2 3" xfId="54882" xr:uid="{1A0D3EA6-92BB-4C9A-A56F-46AA2A75847F}"/>
    <cellStyle name="Normal 22 2 2 2 3 2 2 2 2 3" xfId="19463" xr:uid="{78BDE507-FF0D-4382-AF19-E636F091D8E6}"/>
    <cellStyle name="Normal 22 2 2 2 3 2 2 2 2 4" xfId="33153" xr:uid="{CBF4ACAD-B272-493D-AEB1-B0E941D53114}"/>
    <cellStyle name="Normal 22 2 2 2 3 2 2 2 2 5" xfId="48036" xr:uid="{BF0409C9-59C4-46BC-BADB-9A781178D09B}"/>
    <cellStyle name="Normal 22 2 2 2 3 2 2 2 3" xfId="22885" xr:uid="{1AA160C1-1F2C-4E98-BA6E-1EAA7842C96F}"/>
    <cellStyle name="Normal 22 2 2 2 3 2 2 2 3 2" xfId="36577" xr:uid="{3D9B90D0-3A92-48BE-8B68-0568736BF300}"/>
    <cellStyle name="Normal 22 2 2 2 3 2 2 2 3 3" xfId="51460" xr:uid="{5411890F-CE36-4198-9474-14842BD88AED}"/>
    <cellStyle name="Normal 22 2 2 2 3 2 2 2 4" xfId="16041" xr:uid="{80533FAA-A94D-4312-9322-B86C5E8BE535}"/>
    <cellStyle name="Normal 22 2 2 2 3 2 2 2 5" xfId="29731" xr:uid="{55A1F265-2181-4708-BE3A-C0EF9A2C5722}"/>
    <cellStyle name="Normal 22 2 2 2 3 2 2 2 6" xfId="44614" xr:uid="{44C3AA11-8DFE-4583-A351-25911B4CF22D}"/>
    <cellStyle name="Normal 22 2 2 2 3 2 2 3" xfId="10905" xr:uid="{9FB4FFE7-4A81-4155-8174-DF8D70289CFD}"/>
    <cellStyle name="Normal 22 2 2 2 3 2 2 3 2" xfId="24595" xr:uid="{C0BBBB4D-C149-4D56-B9B1-0B8C8AF0615F}"/>
    <cellStyle name="Normal 22 2 2 2 3 2 2 3 2 2" xfId="38287" xr:uid="{585C6962-7BA4-4D9C-AD16-B575B5BC250E}"/>
    <cellStyle name="Normal 22 2 2 2 3 2 2 3 2 3" xfId="53170" xr:uid="{061254F2-2470-4733-B6C4-DDF1CE63B00E}"/>
    <cellStyle name="Normal 22 2 2 2 3 2 2 3 3" xfId="17751" xr:uid="{60E3E9C7-8EEA-4F69-9446-1271F45DDFFA}"/>
    <cellStyle name="Normal 22 2 2 2 3 2 2 3 4" xfId="31441" xr:uid="{6EF3794C-FA0A-48BD-B3D4-0C1132F0D04C}"/>
    <cellStyle name="Normal 22 2 2 2 3 2 2 3 5" xfId="46324" xr:uid="{49ED243E-3201-4C69-99AE-0B16100F4EDA}"/>
    <cellStyle name="Normal 22 2 2 2 3 2 2 4" xfId="21173" xr:uid="{A9B0A0DD-8CC6-424C-B9F1-BA20B0C1C401}"/>
    <cellStyle name="Normal 22 2 2 2 3 2 2 4 2" xfId="34865" xr:uid="{C6CCC47A-EED1-42C5-8AC5-F2B08E03AF03}"/>
    <cellStyle name="Normal 22 2 2 2 3 2 2 4 3" xfId="49748" xr:uid="{A9D49E25-DA55-4DFF-BDFB-8332D65C2F14}"/>
    <cellStyle name="Normal 22 2 2 2 3 2 2 5" xfId="14329" xr:uid="{BDCE1468-8AB1-46C1-9B9C-8E8B9BD19B9E}"/>
    <cellStyle name="Normal 22 2 2 2 3 2 2 6" xfId="28019" xr:uid="{001DB3F5-74CA-44F7-8959-D646EDE444C0}"/>
    <cellStyle name="Normal 22 2 2 2 3 2 2 7" xfId="42902" xr:uid="{65A85437-506C-4895-8358-E5348E35DCD1}"/>
    <cellStyle name="Normal 22 2 2 2 3 2 3" xfId="9194" xr:uid="{434EB1E8-952B-423B-BD8B-645FA33D7B72}"/>
    <cellStyle name="Normal 22 2 2 2 3 2 3 2" xfId="12616" xr:uid="{7A9F7AB2-0CFB-4599-A12E-D433F612541C}"/>
    <cellStyle name="Normal 22 2 2 2 3 2 3 2 2" xfId="26306" xr:uid="{6CB92D7B-381F-452A-B904-348770DFC103}"/>
    <cellStyle name="Normal 22 2 2 2 3 2 3 2 2 2" xfId="39998" xr:uid="{E5346303-797A-406A-9001-227951A2DD1D}"/>
    <cellStyle name="Normal 22 2 2 2 3 2 3 2 2 3" xfId="54881" xr:uid="{5C978024-4D09-407F-98C6-33A6709E8129}"/>
    <cellStyle name="Normal 22 2 2 2 3 2 3 2 3" xfId="19462" xr:uid="{58DEF475-FB99-47EA-AB4E-4A6AD2962EFB}"/>
    <cellStyle name="Normal 22 2 2 2 3 2 3 2 4" xfId="33152" xr:uid="{7A502B53-2B69-4FAB-B1C9-2C0A1F04D264}"/>
    <cellStyle name="Normal 22 2 2 2 3 2 3 2 5" xfId="48035" xr:uid="{06854FBE-EE86-4EFF-B70D-327462C0BC83}"/>
    <cellStyle name="Normal 22 2 2 2 3 2 3 3" xfId="22884" xr:uid="{35113538-0298-4D21-B264-11E54581C404}"/>
    <cellStyle name="Normal 22 2 2 2 3 2 3 3 2" xfId="36576" xr:uid="{E3DDDA1B-9DFB-4049-AFEE-7F449A75D808}"/>
    <cellStyle name="Normal 22 2 2 2 3 2 3 3 3" xfId="51459" xr:uid="{025104CC-0711-4F48-94B2-BC934E9F9E19}"/>
    <cellStyle name="Normal 22 2 2 2 3 2 3 4" xfId="16040" xr:uid="{7846BBAD-D7AB-4C09-A12F-F6E3C3E85ACA}"/>
    <cellStyle name="Normal 22 2 2 2 3 2 3 5" xfId="29730" xr:uid="{4A0C4929-7531-4CB7-B248-7BF317A26EB1}"/>
    <cellStyle name="Normal 22 2 2 2 3 2 3 6" xfId="44613" xr:uid="{843ABD04-5BAC-42D5-9F4E-D299788B1B16}"/>
    <cellStyle name="Normal 22 2 2 2 3 2 4" xfId="10904" xr:uid="{76037B0D-460A-46BB-BEF5-F252D8C69985}"/>
    <cellStyle name="Normal 22 2 2 2 3 2 4 2" xfId="24594" xr:uid="{F7F65192-6D76-44E4-BFB8-7E35C34669FA}"/>
    <cellStyle name="Normal 22 2 2 2 3 2 4 2 2" xfId="38286" xr:uid="{5101BDA8-5F2C-4B42-BF0D-90DB755A7062}"/>
    <cellStyle name="Normal 22 2 2 2 3 2 4 2 3" xfId="53169" xr:uid="{072E4E26-0B73-4346-8481-98B9E8DF3B52}"/>
    <cellStyle name="Normal 22 2 2 2 3 2 4 3" xfId="17750" xr:uid="{929E9180-BCFA-4134-B70C-0AEA0E24EB4B}"/>
    <cellStyle name="Normal 22 2 2 2 3 2 4 4" xfId="31440" xr:uid="{BA8E7251-86A7-4DC5-8DB9-19A8E318B69A}"/>
    <cellStyle name="Normal 22 2 2 2 3 2 4 5" xfId="46323" xr:uid="{D435DC52-B712-4106-929B-E24510A55D38}"/>
    <cellStyle name="Normal 22 2 2 2 3 2 5" xfId="21172" xr:uid="{4C51D149-1797-431D-831C-4D6DA3E7B82E}"/>
    <cellStyle name="Normal 22 2 2 2 3 2 5 2" xfId="34864" xr:uid="{8608A81F-0F46-418A-A089-5A73797A4ECC}"/>
    <cellStyle name="Normal 22 2 2 2 3 2 5 3" xfId="49747" xr:uid="{4018DFAD-6976-4610-90A2-423D5B6C7CB3}"/>
    <cellStyle name="Normal 22 2 2 2 3 2 6" xfId="14328" xr:uid="{E15C7181-5D0C-4BE0-80BC-D14A7A597B57}"/>
    <cellStyle name="Normal 22 2 2 2 3 2 7" xfId="28018" xr:uid="{420E4D21-7781-4C90-B081-3A9728FBC2C4}"/>
    <cellStyle name="Normal 22 2 2 2 3 2 8" xfId="42901" xr:uid="{E0D0A718-58F9-4289-B0A6-B7247CFA1384}"/>
    <cellStyle name="Normal 22 2 2 2 3 3" xfId="7483" xr:uid="{7CC3B9AD-A214-4354-BB16-950D1B8A44DD}"/>
    <cellStyle name="Normal 22 2 2 2 3 3 2" xfId="9196" xr:uid="{E2B67301-C5F7-494B-B316-56202A0A0DEF}"/>
    <cellStyle name="Normal 22 2 2 2 3 3 2 2" xfId="12618" xr:uid="{D6E1963C-339E-4028-A241-B2BF41F89FC6}"/>
    <cellStyle name="Normal 22 2 2 2 3 3 2 2 2" xfId="26308" xr:uid="{D7225DC7-017A-44D8-B883-DE2E24A49702}"/>
    <cellStyle name="Normal 22 2 2 2 3 3 2 2 2 2" xfId="40000" xr:uid="{3EC6B5A9-58F7-407B-B80F-2FBD6560CA5F}"/>
    <cellStyle name="Normal 22 2 2 2 3 3 2 2 2 3" xfId="54883" xr:uid="{7EF36DC3-BF7E-43BC-9987-1EA4E30B4E73}"/>
    <cellStyle name="Normal 22 2 2 2 3 3 2 2 3" xfId="19464" xr:uid="{4A2492C9-C512-4BEA-966E-575D21E482DB}"/>
    <cellStyle name="Normal 22 2 2 2 3 3 2 2 4" xfId="33154" xr:uid="{791A3182-F15C-4B59-835E-5456310E1C23}"/>
    <cellStyle name="Normal 22 2 2 2 3 3 2 2 5" xfId="48037" xr:uid="{EACF8D71-F0F5-4E13-BE7B-0B3D8FF99553}"/>
    <cellStyle name="Normal 22 2 2 2 3 3 2 3" xfId="22886" xr:uid="{4CF28DCA-C7DF-430C-AC8F-F6E5EDD13A2A}"/>
    <cellStyle name="Normal 22 2 2 2 3 3 2 3 2" xfId="36578" xr:uid="{36963C06-32F9-489F-AA22-11D8DCC8A2E6}"/>
    <cellStyle name="Normal 22 2 2 2 3 3 2 3 3" xfId="51461" xr:uid="{B75EB5D3-281B-41D0-862C-CA70F95F1DAE}"/>
    <cellStyle name="Normal 22 2 2 2 3 3 2 4" xfId="16042" xr:uid="{8CA2498E-4FE1-484C-905B-01FB0B50146A}"/>
    <cellStyle name="Normal 22 2 2 2 3 3 2 5" xfId="29732" xr:uid="{D4DDD85F-11F0-4965-AFD1-A1E5E70AF12D}"/>
    <cellStyle name="Normal 22 2 2 2 3 3 2 6" xfId="44615" xr:uid="{4CF18EF7-77F2-4257-A199-BCD16D7863F8}"/>
    <cellStyle name="Normal 22 2 2 2 3 3 3" xfId="10906" xr:uid="{7FCEAADF-0691-429D-BA52-83D424DB6590}"/>
    <cellStyle name="Normal 22 2 2 2 3 3 3 2" xfId="24596" xr:uid="{5FAFA4C5-BBC1-49D3-B7AA-FD1B532F99E5}"/>
    <cellStyle name="Normal 22 2 2 2 3 3 3 2 2" xfId="38288" xr:uid="{96C57364-DE68-4EA4-A63E-35BA88943D2E}"/>
    <cellStyle name="Normal 22 2 2 2 3 3 3 2 3" xfId="53171" xr:uid="{B5C34C5F-D24B-40B4-8077-E0EF6CF8EB49}"/>
    <cellStyle name="Normal 22 2 2 2 3 3 3 3" xfId="17752" xr:uid="{15F28F77-B6D8-440B-9236-467016DD2DD4}"/>
    <cellStyle name="Normal 22 2 2 2 3 3 3 4" xfId="31442" xr:uid="{D0BA15B4-E309-4A6A-89E5-A210DA367134}"/>
    <cellStyle name="Normal 22 2 2 2 3 3 3 5" xfId="46325" xr:uid="{28084E58-99E0-4323-93EB-0FFE18E2CE57}"/>
    <cellStyle name="Normal 22 2 2 2 3 3 4" xfId="21174" xr:uid="{98B50BDB-9CEB-488F-BE74-1D8C30ED80C9}"/>
    <cellStyle name="Normal 22 2 2 2 3 3 4 2" xfId="34866" xr:uid="{FEDCC4BD-FAEF-47CC-BD82-AE9626BA7871}"/>
    <cellStyle name="Normal 22 2 2 2 3 3 4 3" xfId="49749" xr:uid="{531EC6F8-4A10-4C10-91AA-FEEE4208DA7C}"/>
    <cellStyle name="Normal 22 2 2 2 3 3 5" xfId="14330" xr:uid="{4703F2A7-B369-4CE9-8C63-E143F055C5FC}"/>
    <cellStyle name="Normal 22 2 2 2 3 3 6" xfId="28020" xr:uid="{3A090213-9B04-4C35-8585-E2B208865264}"/>
    <cellStyle name="Normal 22 2 2 2 3 3 7" xfId="42903" xr:uid="{D7805426-1BCC-44B9-83D5-C873034C9967}"/>
    <cellStyle name="Normal 22 2 2 2 3 4" xfId="7484" xr:uid="{90F18CB5-6838-4DA7-8E64-A83AFCEC09E3}"/>
    <cellStyle name="Normal 22 2 2 2 3 4 2" xfId="9197" xr:uid="{0B5DD942-DD5D-4D6E-8CE2-433EA234F1E1}"/>
    <cellStyle name="Normal 22 2 2 2 3 4 2 2" xfId="12619" xr:uid="{E751278B-6593-45E6-8801-9AD51E9655E5}"/>
    <cellStyle name="Normal 22 2 2 2 3 4 2 2 2" xfId="26309" xr:uid="{599E4C7B-5F89-4CA2-BA84-3D9399635529}"/>
    <cellStyle name="Normal 22 2 2 2 3 4 2 2 2 2" xfId="40001" xr:uid="{910CAFC3-7AE8-4831-AD38-68433AAAAD7E}"/>
    <cellStyle name="Normal 22 2 2 2 3 4 2 2 2 3" xfId="54884" xr:uid="{4ECF3577-2425-4846-AA56-F9370C3327EC}"/>
    <cellStyle name="Normal 22 2 2 2 3 4 2 2 3" xfId="19465" xr:uid="{D1B429A7-6218-44FA-A4CB-3F3985AEA1F0}"/>
    <cellStyle name="Normal 22 2 2 2 3 4 2 2 4" xfId="33155" xr:uid="{E78C51D3-4C7E-41EE-90BA-2FD42850901C}"/>
    <cellStyle name="Normal 22 2 2 2 3 4 2 2 5" xfId="48038" xr:uid="{B53A45D7-C4DC-4C3D-A5C0-FE5DDE8617FD}"/>
    <cellStyle name="Normal 22 2 2 2 3 4 2 3" xfId="22887" xr:uid="{59FED615-3C2F-4C02-AB49-3F9C42AE4864}"/>
    <cellStyle name="Normal 22 2 2 2 3 4 2 3 2" xfId="36579" xr:uid="{EF072838-64D9-4FD7-B342-B8EE2F45F0D0}"/>
    <cellStyle name="Normal 22 2 2 2 3 4 2 3 3" xfId="51462" xr:uid="{BE901026-ED8C-496F-B4EE-4746CB414094}"/>
    <cellStyle name="Normal 22 2 2 2 3 4 2 4" xfId="16043" xr:uid="{A8C2B89D-6766-4872-A9A6-5FC60153EEFC}"/>
    <cellStyle name="Normal 22 2 2 2 3 4 2 5" xfId="29733" xr:uid="{3A0C527E-B197-40E2-893C-090658F3F6D7}"/>
    <cellStyle name="Normal 22 2 2 2 3 4 2 6" xfId="44616" xr:uid="{9B09B5C6-9043-427F-B26D-E3B8B110630E}"/>
    <cellStyle name="Normal 22 2 2 2 3 4 3" xfId="10907" xr:uid="{D728CE48-9118-40F0-9234-3B50E83D0AD2}"/>
    <cellStyle name="Normal 22 2 2 2 3 4 3 2" xfId="24597" xr:uid="{5805645F-E767-4E94-A758-1E0A245640F7}"/>
    <cellStyle name="Normal 22 2 2 2 3 4 3 2 2" xfId="38289" xr:uid="{B809E904-8BC4-4FA4-A9DC-6E88E871D04B}"/>
    <cellStyle name="Normal 22 2 2 2 3 4 3 2 3" xfId="53172" xr:uid="{77A34B43-82BA-44CA-BDCE-2388F79F50E5}"/>
    <cellStyle name="Normal 22 2 2 2 3 4 3 3" xfId="17753" xr:uid="{A9C47A7B-AEBF-4FF8-9880-521B96FA4BF3}"/>
    <cellStyle name="Normal 22 2 2 2 3 4 3 4" xfId="31443" xr:uid="{CFA94496-DF8E-4326-9F6D-4A6AAA73E61F}"/>
    <cellStyle name="Normal 22 2 2 2 3 4 3 5" xfId="46326" xr:uid="{590056C7-2A5E-4D09-8C5B-75E1DCC6D688}"/>
    <cellStyle name="Normal 22 2 2 2 3 4 4" xfId="21175" xr:uid="{5366CA71-4C49-42E6-A843-5B5BF7D0B8D5}"/>
    <cellStyle name="Normal 22 2 2 2 3 4 4 2" xfId="34867" xr:uid="{0303CB74-4021-4C1F-BDE6-FEE2149CECFA}"/>
    <cellStyle name="Normal 22 2 2 2 3 4 4 3" xfId="49750" xr:uid="{7AE029C8-F63E-4F22-B29F-E26583827735}"/>
    <cellStyle name="Normal 22 2 2 2 3 4 5" xfId="14331" xr:uid="{70280867-6055-454E-A3AE-7A9A1394099D}"/>
    <cellStyle name="Normal 22 2 2 2 3 4 6" xfId="28021" xr:uid="{DFF1A0EE-771E-4482-A852-3506F458B94B}"/>
    <cellStyle name="Normal 22 2 2 2 3 4 7" xfId="42904" xr:uid="{1309AB10-11A7-47D7-9F2D-4C91A2B9AC2A}"/>
    <cellStyle name="Normal 22 2 2 2 3 5" xfId="9193" xr:uid="{5B9EBFB3-6276-437D-AE8C-160DED8E88C5}"/>
    <cellStyle name="Normal 22 2 2 2 3 5 2" xfId="12615" xr:uid="{E1B13D18-5EA7-4AFB-A6FF-BC133EDD17CB}"/>
    <cellStyle name="Normal 22 2 2 2 3 5 2 2" xfId="26305" xr:uid="{86DF26C9-B353-40B8-B16C-91422CA0468E}"/>
    <cellStyle name="Normal 22 2 2 2 3 5 2 2 2" xfId="39997" xr:uid="{0587E030-D614-491E-99B7-43F79EA52FF3}"/>
    <cellStyle name="Normal 22 2 2 2 3 5 2 2 3" xfId="54880" xr:uid="{3D246CFB-7639-4FB2-9500-0E20C7B5642F}"/>
    <cellStyle name="Normal 22 2 2 2 3 5 2 3" xfId="19461" xr:uid="{1CBF1281-E08C-4B3E-96B6-819ADCEF69DD}"/>
    <cellStyle name="Normal 22 2 2 2 3 5 2 4" xfId="33151" xr:uid="{979ECF21-3963-461C-A6DB-6696BACBFF48}"/>
    <cellStyle name="Normal 22 2 2 2 3 5 2 5" xfId="48034" xr:uid="{EA3A93B6-F3B1-4B71-9BD4-2B5920C18FDA}"/>
    <cellStyle name="Normal 22 2 2 2 3 5 3" xfId="22883" xr:uid="{4C7FE364-954A-4232-8EAE-DCBB1E1E2D2C}"/>
    <cellStyle name="Normal 22 2 2 2 3 5 3 2" xfId="36575" xr:uid="{4B669F2C-7B5B-441B-A64A-59F165C2B287}"/>
    <cellStyle name="Normal 22 2 2 2 3 5 3 3" xfId="51458" xr:uid="{45D35CCE-3B2B-4D4C-9A48-11C6C3984F50}"/>
    <cellStyle name="Normal 22 2 2 2 3 5 4" xfId="16039" xr:uid="{19DB1E70-B91B-4C96-9C67-5BF8804469EC}"/>
    <cellStyle name="Normal 22 2 2 2 3 5 5" xfId="29729" xr:uid="{5E37BBB4-C0A2-4906-986E-F0FA19CC7DEA}"/>
    <cellStyle name="Normal 22 2 2 2 3 5 6" xfId="44612" xr:uid="{1DE591BF-550D-4CF3-859E-60751F3B0AA3}"/>
    <cellStyle name="Normal 22 2 2 2 3 6" xfId="10903" xr:uid="{B3A30FC8-9E5B-49D2-9C4D-D785A128C81D}"/>
    <cellStyle name="Normal 22 2 2 2 3 6 2" xfId="24593" xr:uid="{0969FCCE-C422-44E4-B809-09A4D021D745}"/>
    <cellStyle name="Normal 22 2 2 2 3 6 2 2" xfId="38285" xr:uid="{1125BFB6-57BD-476E-A2F4-30DBBE429C63}"/>
    <cellStyle name="Normal 22 2 2 2 3 6 2 3" xfId="53168" xr:uid="{800BF03C-1BB8-42D9-AF89-C3EFCD9DB737}"/>
    <cellStyle name="Normal 22 2 2 2 3 6 3" xfId="17749" xr:uid="{1B4BF4DD-AA11-4CDD-9EDB-DF9431D2BD50}"/>
    <cellStyle name="Normal 22 2 2 2 3 6 4" xfId="31439" xr:uid="{775232E8-6B56-4611-A60E-8458863BD824}"/>
    <cellStyle name="Normal 22 2 2 2 3 6 5" xfId="46322" xr:uid="{98109FD6-8C6A-4E82-B12A-EE330089D051}"/>
    <cellStyle name="Normal 22 2 2 2 3 7" xfId="21171" xr:uid="{63522EFB-02A0-4C6C-A937-F7EEA4561B58}"/>
    <cellStyle name="Normal 22 2 2 2 3 7 2" xfId="34863" xr:uid="{420801B0-75D9-454D-B8DB-B1819338EE7B}"/>
    <cellStyle name="Normal 22 2 2 2 3 7 3" xfId="49746" xr:uid="{2DC353CE-AE5C-49FE-8E98-77A51E72F830}"/>
    <cellStyle name="Normal 22 2 2 2 3 8" xfId="14327" xr:uid="{82E8A6C0-CE95-4885-B99F-1E26F62D70E9}"/>
    <cellStyle name="Normal 22 2 2 2 3 9" xfId="28017" xr:uid="{9ECA8EDA-826B-4359-884E-D0F3E80F03DB}"/>
    <cellStyle name="Normal 22 2 2 2 4" xfId="7485" xr:uid="{D46732CF-EAE8-454D-A692-EE90E276A94B}"/>
    <cellStyle name="Normal 22 2 2 2 4 2" xfId="7486" xr:uid="{7D9C2EBF-9942-4A40-BC95-B4C5EE3A4126}"/>
    <cellStyle name="Normal 22 2 2 2 4 2 2" xfId="9199" xr:uid="{37824C0F-DA07-4AEF-AB36-36E9DCADFAF6}"/>
    <cellStyle name="Normal 22 2 2 2 4 2 2 2" xfId="12621" xr:uid="{309BAC8F-A5F7-4C8B-87DC-AC6FC1F9ABA4}"/>
    <cellStyle name="Normal 22 2 2 2 4 2 2 2 2" xfId="26311" xr:uid="{160EB7AD-0C3F-437E-869E-253DD3E121C9}"/>
    <cellStyle name="Normal 22 2 2 2 4 2 2 2 2 2" xfId="40003" xr:uid="{75CE4154-94D4-4EE2-B6BD-A895C0AF46C9}"/>
    <cellStyle name="Normal 22 2 2 2 4 2 2 2 2 3" xfId="54886" xr:uid="{2A01C830-043B-4EF1-9531-5FD19D48F367}"/>
    <cellStyle name="Normal 22 2 2 2 4 2 2 2 3" xfId="19467" xr:uid="{B3023423-B944-4E19-BDDB-BE8F3861A825}"/>
    <cellStyle name="Normal 22 2 2 2 4 2 2 2 4" xfId="33157" xr:uid="{715B6998-FC94-49D1-9E91-4674F0ED307E}"/>
    <cellStyle name="Normal 22 2 2 2 4 2 2 2 5" xfId="48040" xr:uid="{39F92D09-3F3C-47F7-8F8E-77C82A5AF692}"/>
    <cellStyle name="Normal 22 2 2 2 4 2 2 3" xfId="22889" xr:uid="{57607E9C-38BA-497B-8E58-7DA4EF34B572}"/>
    <cellStyle name="Normal 22 2 2 2 4 2 2 3 2" xfId="36581" xr:uid="{7ECF70AE-CC11-4425-AB29-3904D6A2D6B8}"/>
    <cellStyle name="Normal 22 2 2 2 4 2 2 3 3" xfId="51464" xr:uid="{ED4517C5-4FBF-4D4B-904A-5D89A87D3C2B}"/>
    <cellStyle name="Normal 22 2 2 2 4 2 2 4" xfId="16045" xr:uid="{0ACF2C16-B92A-40B9-90CE-1C59C399E3EB}"/>
    <cellStyle name="Normal 22 2 2 2 4 2 2 5" xfId="29735" xr:uid="{BBDBED3F-AAAF-4572-976D-1974932789C8}"/>
    <cellStyle name="Normal 22 2 2 2 4 2 2 6" xfId="44618" xr:uid="{5B0DBCDF-417F-4B5A-BE21-8CAC32332A5F}"/>
    <cellStyle name="Normal 22 2 2 2 4 2 3" xfId="10909" xr:uid="{BA784349-8F39-4A68-9AB5-82826570DBFF}"/>
    <cellStyle name="Normal 22 2 2 2 4 2 3 2" xfId="24599" xr:uid="{675E3ACD-5F37-4472-A910-ECCB03F26FED}"/>
    <cellStyle name="Normal 22 2 2 2 4 2 3 2 2" xfId="38291" xr:uid="{FCBDB317-E80C-4C89-818D-E8187772DD68}"/>
    <cellStyle name="Normal 22 2 2 2 4 2 3 2 3" xfId="53174" xr:uid="{5124F327-B33E-40AF-8B37-4F0A13BA28B0}"/>
    <cellStyle name="Normal 22 2 2 2 4 2 3 3" xfId="17755" xr:uid="{C9BB49B9-B7B9-4F11-9152-39C53A992B34}"/>
    <cellStyle name="Normal 22 2 2 2 4 2 3 4" xfId="31445" xr:uid="{0D469707-A42E-4360-BB80-3357E320C8FC}"/>
    <cellStyle name="Normal 22 2 2 2 4 2 3 5" xfId="46328" xr:uid="{74485783-F160-4B63-B95C-AD9A219DEAD2}"/>
    <cellStyle name="Normal 22 2 2 2 4 2 4" xfId="21177" xr:uid="{0C815D77-8E73-4D56-9F4A-CE8EA426A290}"/>
    <cellStyle name="Normal 22 2 2 2 4 2 4 2" xfId="34869" xr:uid="{6DD69FB7-11CA-40A4-A0BF-A1092EE5B726}"/>
    <cellStyle name="Normal 22 2 2 2 4 2 4 3" xfId="49752" xr:uid="{F94401FB-8410-44CF-BCB8-67AEF6043635}"/>
    <cellStyle name="Normal 22 2 2 2 4 2 5" xfId="14333" xr:uid="{B64F9831-A04C-4731-B07F-6D51F8211D8B}"/>
    <cellStyle name="Normal 22 2 2 2 4 2 6" xfId="28023" xr:uid="{B68CC7FB-BCDD-44CB-88F3-BA411764D149}"/>
    <cellStyle name="Normal 22 2 2 2 4 2 7" xfId="42906" xr:uid="{EAE99AAD-9A15-4687-AA95-62556DDA4313}"/>
    <cellStyle name="Normal 22 2 2 2 4 3" xfId="9198" xr:uid="{5BEDC737-5528-4530-ABB5-7B2186499DD1}"/>
    <cellStyle name="Normal 22 2 2 2 4 3 2" xfId="12620" xr:uid="{868EB97A-08F5-4DEA-A2CE-7F3DAF8CF3AC}"/>
    <cellStyle name="Normal 22 2 2 2 4 3 2 2" xfId="26310" xr:uid="{80753DEF-96E1-4EA3-8D49-FB6A91841AFE}"/>
    <cellStyle name="Normal 22 2 2 2 4 3 2 2 2" xfId="40002" xr:uid="{FD6E19C4-EBF6-4AED-8935-40DE4618B4A3}"/>
    <cellStyle name="Normal 22 2 2 2 4 3 2 2 3" xfId="54885" xr:uid="{12957C49-A2F3-4A99-8823-84DE7253E542}"/>
    <cellStyle name="Normal 22 2 2 2 4 3 2 3" xfId="19466" xr:uid="{619CABB8-416A-413F-82A1-B3328BC4C2F8}"/>
    <cellStyle name="Normal 22 2 2 2 4 3 2 4" xfId="33156" xr:uid="{CA23B30D-FF63-4BAF-8BA6-D6B2D0887305}"/>
    <cellStyle name="Normal 22 2 2 2 4 3 2 5" xfId="48039" xr:uid="{0EFBF73F-52FD-43E1-853C-C07737AA1BFC}"/>
    <cellStyle name="Normal 22 2 2 2 4 3 3" xfId="22888" xr:uid="{703513B1-2A18-4127-89A5-144D01C52900}"/>
    <cellStyle name="Normal 22 2 2 2 4 3 3 2" xfId="36580" xr:uid="{00640570-E031-42AD-8F51-271F6616A22C}"/>
    <cellStyle name="Normal 22 2 2 2 4 3 3 3" xfId="51463" xr:uid="{3C72566A-EC2E-4131-A5E5-868BC0F2FC31}"/>
    <cellStyle name="Normal 22 2 2 2 4 3 4" xfId="16044" xr:uid="{CCB30E66-AE32-4602-8740-A31622EF9553}"/>
    <cellStyle name="Normal 22 2 2 2 4 3 5" xfId="29734" xr:uid="{B65E8008-4C50-4C55-B904-766045BF65C3}"/>
    <cellStyle name="Normal 22 2 2 2 4 3 6" xfId="44617" xr:uid="{19FB14AA-BC58-4451-BC50-B20C84044097}"/>
    <cellStyle name="Normal 22 2 2 2 4 4" xfId="10908" xr:uid="{83A82468-91F4-41AE-AB86-E3E3899B219F}"/>
    <cellStyle name="Normal 22 2 2 2 4 4 2" xfId="24598" xr:uid="{CD91178B-C3CC-4E0B-9758-22E0D3C9934F}"/>
    <cellStyle name="Normal 22 2 2 2 4 4 2 2" xfId="38290" xr:uid="{438B4BBE-99FC-4870-B082-CD3FF3FE0D73}"/>
    <cellStyle name="Normal 22 2 2 2 4 4 2 3" xfId="53173" xr:uid="{23DDA957-E796-421C-A4BE-34F7CF4A4221}"/>
    <cellStyle name="Normal 22 2 2 2 4 4 3" xfId="17754" xr:uid="{F1B2ABC1-258A-48F6-9AF4-AB1CD4C6C135}"/>
    <cellStyle name="Normal 22 2 2 2 4 4 4" xfId="31444" xr:uid="{0E97A2D1-1527-4885-AEFE-DF7B04898C37}"/>
    <cellStyle name="Normal 22 2 2 2 4 4 5" xfId="46327" xr:uid="{D9318864-D6FE-47F6-83DD-F30768AA9A09}"/>
    <cellStyle name="Normal 22 2 2 2 4 5" xfId="21176" xr:uid="{5EF40E9B-C6D0-4714-8F6E-05F73D9C3841}"/>
    <cellStyle name="Normal 22 2 2 2 4 5 2" xfId="34868" xr:uid="{D69708F8-F075-4326-944B-5D0AF9EA8192}"/>
    <cellStyle name="Normal 22 2 2 2 4 5 3" xfId="49751" xr:uid="{843EE1C5-A7E4-423F-8D74-4B38D0256522}"/>
    <cellStyle name="Normal 22 2 2 2 4 6" xfId="14332" xr:uid="{6E6E3E56-914F-4715-8180-BDCB1B884A35}"/>
    <cellStyle name="Normal 22 2 2 2 4 7" xfId="28022" xr:uid="{3BE78257-84A0-4AE9-ADE4-A0C55A3B917F}"/>
    <cellStyle name="Normal 22 2 2 2 4 8" xfId="42905" xr:uid="{A5D769B8-0207-4924-8D58-1A90B0E6BA7C}"/>
    <cellStyle name="Normal 22 2 2 2 5" xfId="7487" xr:uid="{C97423B9-51F4-4F34-A05C-A56D0EC0B646}"/>
    <cellStyle name="Normal 22 2 2 2 5 2" xfId="9200" xr:uid="{3B79C6E1-F062-4C24-AB79-35DEF25B2BEE}"/>
    <cellStyle name="Normal 22 2 2 2 5 2 2" xfId="12622" xr:uid="{DECD219C-EE96-4F91-8211-10B5DAB85484}"/>
    <cellStyle name="Normal 22 2 2 2 5 2 2 2" xfId="26312" xr:uid="{33858466-632F-49B0-B36C-437C927B9A38}"/>
    <cellStyle name="Normal 22 2 2 2 5 2 2 2 2" xfId="40004" xr:uid="{5B49E045-ADC1-47C6-A9E6-C4E356305026}"/>
    <cellStyle name="Normal 22 2 2 2 5 2 2 2 3" xfId="54887" xr:uid="{E7E609E9-7D81-4D05-8AD6-A51FBAB19305}"/>
    <cellStyle name="Normal 22 2 2 2 5 2 2 3" xfId="19468" xr:uid="{D6E5FCA9-6798-43F5-ABBB-081E8F271589}"/>
    <cellStyle name="Normal 22 2 2 2 5 2 2 4" xfId="33158" xr:uid="{76385CDA-5376-4AF5-8E7C-61ABCE53EBAF}"/>
    <cellStyle name="Normal 22 2 2 2 5 2 2 5" xfId="48041" xr:uid="{5D0B6464-5B60-4066-AF19-A7C1B7ECA7D9}"/>
    <cellStyle name="Normal 22 2 2 2 5 2 3" xfId="22890" xr:uid="{0715D44F-C7C3-4880-893E-FD1AC0C21708}"/>
    <cellStyle name="Normal 22 2 2 2 5 2 3 2" xfId="36582" xr:uid="{7E73F19C-0D8F-4860-B572-DBE07235FDE9}"/>
    <cellStyle name="Normal 22 2 2 2 5 2 3 3" xfId="51465" xr:uid="{1151A0AE-ADD5-419C-8451-F79D00059B72}"/>
    <cellStyle name="Normal 22 2 2 2 5 2 4" xfId="16046" xr:uid="{2875857D-EE58-48F7-A903-E203234AACC0}"/>
    <cellStyle name="Normal 22 2 2 2 5 2 5" xfId="29736" xr:uid="{F4AC49DD-EDAA-4455-AB59-51D0060E7C7C}"/>
    <cellStyle name="Normal 22 2 2 2 5 2 6" xfId="44619" xr:uid="{DC077B36-0527-4668-A34C-3FA20C98698E}"/>
    <cellStyle name="Normal 22 2 2 2 5 3" xfId="10910" xr:uid="{AB2F1099-EC0E-4206-96DF-CCAC9725B131}"/>
    <cellStyle name="Normal 22 2 2 2 5 3 2" xfId="24600" xr:uid="{444B7C22-723F-49BF-A0BA-4382010FA1CD}"/>
    <cellStyle name="Normal 22 2 2 2 5 3 2 2" xfId="38292" xr:uid="{6548BEF0-D181-46AB-AF83-A37840A5F042}"/>
    <cellStyle name="Normal 22 2 2 2 5 3 2 3" xfId="53175" xr:uid="{D44C0F2A-6FAE-4552-8065-63897D0F11FF}"/>
    <cellStyle name="Normal 22 2 2 2 5 3 3" xfId="17756" xr:uid="{569886C8-F773-422A-B177-997DF5B09C0F}"/>
    <cellStyle name="Normal 22 2 2 2 5 3 4" xfId="31446" xr:uid="{F6ACE0DF-E83B-4429-9412-929F7E4662CD}"/>
    <cellStyle name="Normal 22 2 2 2 5 3 5" xfId="46329" xr:uid="{956F7A6E-357A-4B01-AADA-CB55F41763EA}"/>
    <cellStyle name="Normal 22 2 2 2 5 4" xfId="21178" xr:uid="{22C2E096-DFEA-4B04-915C-701AAA00DEBA}"/>
    <cellStyle name="Normal 22 2 2 2 5 4 2" xfId="34870" xr:uid="{04787676-5775-44DB-BAC3-D2DCBB4836CE}"/>
    <cellStyle name="Normal 22 2 2 2 5 4 3" xfId="49753" xr:uid="{D9348D4B-7F35-4946-A614-D5DBA4B79339}"/>
    <cellStyle name="Normal 22 2 2 2 5 5" xfId="14334" xr:uid="{284CF40F-913A-419D-9DE2-EFDFEFFAEBA9}"/>
    <cellStyle name="Normal 22 2 2 2 5 6" xfId="28024" xr:uid="{9661C863-F4B6-4E65-955D-70A4E22461AE}"/>
    <cellStyle name="Normal 22 2 2 2 5 7" xfId="42907" xr:uid="{9084D5E4-E709-4446-8CD5-9632CFF0F198}"/>
    <cellStyle name="Normal 22 2 2 2 6" xfId="7488" xr:uid="{61A2A3E2-55C9-4BCC-A3EE-1819A4A970DC}"/>
    <cellStyle name="Normal 22 2 2 2 6 2" xfId="9201" xr:uid="{F155682D-61F2-47AC-8DA1-2A844F763CBD}"/>
    <cellStyle name="Normal 22 2 2 2 6 2 2" xfId="12623" xr:uid="{E3F901CB-A067-448A-A1B0-5CB2534E4363}"/>
    <cellStyle name="Normal 22 2 2 2 6 2 2 2" xfId="26313" xr:uid="{981FDB62-957A-4446-96C1-AA87BD5A2A01}"/>
    <cellStyle name="Normal 22 2 2 2 6 2 2 2 2" xfId="40005" xr:uid="{CB6BFF4F-640E-41FB-B2AB-7158522BE106}"/>
    <cellStyle name="Normal 22 2 2 2 6 2 2 2 3" xfId="54888" xr:uid="{44F43E71-C18F-4208-9EA0-A22052ADAF9E}"/>
    <cellStyle name="Normal 22 2 2 2 6 2 2 3" xfId="19469" xr:uid="{F7E793EF-104B-4EBD-873D-96F8D72E2F6B}"/>
    <cellStyle name="Normal 22 2 2 2 6 2 2 4" xfId="33159" xr:uid="{933C2771-36CC-446A-BC4F-CBAD647E52DC}"/>
    <cellStyle name="Normal 22 2 2 2 6 2 2 5" xfId="48042" xr:uid="{A456F6E9-D05D-44F3-BDE9-C3823BD6850A}"/>
    <cellStyle name="Normal 22 2 2 2 6 2 3" xfId="22891" xr:uid="{6FE78844-2B7C-472B-A892-B3CB7A8AA893}"/>
    <cellStyle name="Normal 22 2 2 2 6 2 3 2" xfId="36583" xr:uid="{A596885F-22B6-4A9E-9030-FA28999CFE68}"/>
    <cellStyle name="Normal 22 2 2 2 6 2 3 3" xfId="51466" xr:uid="{39FAD348-F4D6-48A6-B666-6A36668873A3}"/>
    <cellStyle name="Normal 22 2 2 2 6 2 4" xfId="16047" xr:uid="{2A0CC022-9652-4914-821B-907B52D9FDC1}"/>
    <cellStyle name="Normal 22 2 2 2 6 2 5" xfId="29737" xr:uid="{BE76C908-2160-4BFB-B140-D6A055A63167}"/>
    <cellStyle name="Normal 22 2 2 2 6 2 6" xfId="44620" xr:uid="{CAD7AE7B-1BFA-4686-8113-EC2062E31843}"/>
    <cellStyle name="Normal 22 2 2 2 6 3" xfId="10911" xr:uid="{B6EC2FBC-22BC-48AD-A840-01BCAA0A39ED}"/>
    <cellStyle name="Normal 22 2 2 2 6 3 2" xfId="24601" xr:uid="{C37F3303-786E-4932-B31E-C594DBA05651}"/>
    <cellStyle name="Normal 22 2 2 2 6 3 2 2" xfId="38293" xr:uid="{26BDC6F0-9919-46E8-82DF-7F5CAF65C794}"/>
    <cellStyle name="Normal 22 2 2 2 6 3 2 3" xfId="53176" xr:uid="{AD3CF1CB-533A-4AFD-92C8-D971B459888A}"/>
    <cellStyle name="Normal 22 2 2 2 6 3 3" xfId="17757" xr:uid="{BC54F081-0FB6-40D7-BD08-DBDFD614FE57}"/>
    <cellStyle name="Normal 22 2 2 2 6 3 4" xfId="31447" xr:uid="{6F8605B8-328F-413F-A531-061DC6446F46}"/>
    <cellStyle name="Normal 22 2 2 2 6 3 5" xfId="46330" xr:uid="{6EA0E45E-28FE-4F63-A84A-A9433A8C528C}"/>
    <cellStyle name="Normal 22 2 2 2 6 4" xfId="21179" xr:uid="{5D27B371-15A2-46D5-B0A0-113EC60B7368}"/>
    <cellStyle name="Normal 22 2 2 2 6 4 2" xfId="34871" xr:uid="{AB04A574-69C3-42C1-A0AE-EAB4299C81E8}"/>
    <cellStyle name="Normal 22 2 2 2 6 4 3" xfId="49754" xr:uid="{CBA2C18E-64BF-4E6C-8A7D-974C5944226E}"/>
    <cellStyle name="Normal 22 2 2 2 6 5" xfId="14335" xr:uid="{C27C3C44-4292-40CE-A4A1-EB951237B17B}"/>
    <cellStyle name="Normal 22 2 2 2 6 6" xfId="28025" xr:uid="{D73EF34C-3182-4127-ABB9-ADCEB752F603}"/>
    <cellStyle name="Normal 22 2 2 2 6 7" xfId="42908" xr:uid="{19EA4BAD-508C-42DB-93BC-EA34CF7C6F9B}"/>
    <cellStyle name="Normal 22 2 2 2 7" xfId="9187" xr:uid="{6E8B4A87-A9C3-429B-970C-64C6090C9E31}"/>
    <cellStyle name="Normal 22 2 2 2 7 2" xfId="12609" xr:uid="{BB5D9FA0-E9F6-48E0-AF87-DB7E5F762A75}"/>
    <cellStyle name="Normal 22 2 2 2 7 2 2" xfId="26299" xr:uid="{61C30D74-9F80-4C3C-9E71-B2756C56F78D}"/>
    <cellStyle name="Normal 22 2 2 2 7 2 2 2" xfId="39991" xr:uid="{EE6015FB-3FB5-4B54-8FC6-8BF2319DD5F4}"/>
    <cellStyle name="Normal 22 2 2 2 7 2 2 3" xfId="54874" xr:uid="{071B3D31-F07B-4875-A87E-56D45B97D31E}"/>
    <cellStyle name="Normal 22 2 2 2 7 2 3" xfId="19455" xr:uid="{02238366-15C7-472F-83E1-FB8EB6799414}"/>
    <cellStyle name="Normal 22 2 2 2 7 2 4" xfId="33145" xr:uid="{C0B323DA-2A91-427E-B2B6-C741EF74F8F7}"/>
    <cellStyle name="Normal 22 2 2 2 7 2 5" xfId="48028" xr:uid="{F6ACDF2D-81D1-40CF-A9DA-E714FFEFAA48}"/>
    <cellStyle name="Normal 22 2 2 2 7 3" xfId="22877" xr:uid="{FE4EA49D-92C7-4ACE-975F-0635A4270E16}"/>
    <cellStyle name="Normal 22 2 2 2 7 3 2" xfId="36569" xr:uid="{36D1016C-3CEC-4C05-B5E6-F5D74F147148}"/>
    <cellStyle name="Normal 22 2 2 2 7 3 3" xfId="51452" xr:uid="{3F178D98-096A-423D-ADCC-209A226EE5B9}"/>
    <cellStyle name="Normal 22 2 2 2 7 4" xfId="16033" xr:uid="{2FFFBB94-B10B-4A85-A0F5-093CADF0CA3E}"/>
    <cellStyle name="Normal 22 2 2 2 7 5" xfId="29723" xr:uid="{142F68E4-E4C3-4999-8C16-DD58BA7AC552}"/>
    <cellStyle name="Normal 22 2 2 2 7 6" xfId="44606" xr:uid="{0F8B652F-8544-49B5-9512-C455094B8C90}"/>
    <cellStyle name="Normal 22 2 2 2 8" xfId="10897" xr:uid="{7AD485F4-4377-4941-8F20-25A097BF552A}"/>
    <cellStyle name="Normal 22 2 2 2 8 2" xfId="24587" xr:uid="{6D0C77B5-F0BB-4BD2-BA98-F1E61BBA6188}"/>
    <cellStyle name="Normal 22 2 2 2 8 2 2" xfId="38279" xr:uid="{EDEDC127-6F5C-4057-8F32-AEBE666A38FB}"/>
    <cellStyle name="Normal 22 2 2 2 8 2 3" xfId="53162" xr:uid="{158B054D-0207-4DB9-90C9-F92B49597473}"/>
    <cellStyle name="Normal 22 2 2 2 8 3" xfId="17743" xr:uid="{82BB56CF-053D-452B-BC39-860C9FB8ACDD}"/>
    <cellStyle name="Normal 22 2 2 2 8 4" xfId="31433" xr:uid="{2187568B-ACCD-44BA-B972-1B5DAD943902}"/>
    <cellStyle name="Normal 22 2 2 2 8 5" xfId="46316" xr:uid="{3C14D712-3A07-4C07-B1E5-EFD84DC46C1C}"/>
    <cellStyle name="Normal 22 2 2 2 9" xfId="21165" xr:uid="{658D97DA-4478-4C31-954C-0EE141C428C7}"/>
    <cellStyle name="Normal 22 2 2 2 9 2" xfId="34857" xr:uid="{9909C020-EA44-478D-AC2F-DAD66E4964A7}"/>
    <cellStyle name="Normal 22 2 2 2 9 3" xfId="49740" xr:uid="{8922C412-F812-412D-B778-3845CC2C399C}"/>
    <cellStyle name="Normal 22 2 2 3" xfId="7489" xr:uid="{5201CE48-7E04-4DC6-AD80-42883E7BBC52}"/>
    <cellStyle name="Normal 22 2 2 3 10" xfId="42909" xr:uid="{D908128B-59E2-4FA4-A920-2A2186BE24F8}"/>
    <cellStyle name="Normal 22 2 2 3 2" xfId="7490" xr:uid="{D242F805-72DC-4315-A00F-FDFFAD08670F}"/>
    <cellStyle name="Normal 22 2 2 3 2 2" xfId="7491" xr:uid="{113139D9-4093-40D5-948B-131F0954F7DA}"/>
    <cellStyle name="Normal 22 2 2 3 2 2 2" xfId="9204" xr:uid="{76EA6FE9-7E07-44AA-8CCE-9A613822EF85}"/>
    <cellStyle name="Normal 22 2 2 3 2 2 2 2" xfId="12626" xr:uid="{5968D1ED-83A9-4C33-A68B-6139499C09C3}"/>
    <cellStyle name="Normal 22 2 2 3 2 2 2 2 2" xfId="26316" xr:uid="{704B18AA-7BC7-4BB1-868A-B3C5EA5AD3A1}"/>
    <cellStyle name="Normal 22 2 2 3 2 2 2 2 2 2" xfId="40008" xr:uid="{6973D784-13DD-4DD3-B033-BA340A415634}"/>
    <cellStyle name="Normal 22 2 2 3 2 2 2 2 2 3" xfId="54891" xr:uid="{47640BC7-0496-45AB-B07C-5ED7B7E7F4A2}"/>
    <cellStyle name="Normal 22 2 2 3 2 2 2 2 3" xfId="19472" xr:uid="{E85139D2-725F-4333-85C5-E47253A9BD9D}"/>
    <cellStyle name="Normal 22 2 2 3 2 2 2 2 4" xfId="33162" xr:uid="{A20ABC4B-E7D0-4217-BD9B-53D0BF2C00F5}"/>
    <cellStyle name="Normal 22 2 2 3 2 2 2 2 5" xfId="48045" xr:uid="{F7CC283A-F16E-487B-93A4-C38F6E3664AF}"/>
    <cellStyle name="Normal 22 2 2 3 2 2 2 3" xfId="22894" xr:uid="{C2FFF8FC-5EA7-4836-988B-BB9E136BADDB}"/>
    <cellStyle name="Normal 22 2 2 3 2 2 2 3 2" xfId="36586" xr:uid="{5BAC7FA2-B955-45FA-88B6-CE9AA9577829}"/>
    <cellStyle name="Normal 22 2 2 3 2 2 2 3 3" xfId="51469" xr:uid="{0B429E58-F721-4C5E-A129-F562A33C4B1A}"/>
    <cellStyle name="Normal 22 2 2 3 2 2 2 4" xfId="16050" xr:uid="{C49B9C0E-2956-47A5-91F4-F8642E8D42D4}"/>
    <cellStyle name="Normal 22 2 2 3 2 2 2 5" xfId="29740" xr:uid="{78082C19-D18A-4529-BC43-C4F7A967BE70}"/>
    <cellStyle name="Normal 22 2 2 3 2 2 2 6" xfId="44623" xr:uid="{C4152F23-DA8D-4C7B-83FF-028483F8A64E}"/>
    <cellStyle name="Normal 22 2 2 3 2 2 3" xfId="10914" xr:uid="{87787994-5ED7-4BEC-B0EE-C7A7B31B244D}"/>
    <cellStyle name="Normal 22 2 2 3 2 2 3 2" xfId="24604" xr:uid="{05726D71-15A8-4850-A071-E24B4D33EA60}"/>
    <cellStyle name="Normal 22 2 2 3 2 2 3 2 2" xfId="38296" xr:uid="{A4FA5179-E92E-4CA3-B905-8AA94D98E707}"/>
    <cellStyle name="Normal 22 2 2 3 2 2 3 2 3" xfId="53179" xr:uid="{FF413C8B-5EE2-4535-BEFF-04E7EAE6CB87}"/>
    <cellStyle name="Normal 22 2 2 3 2 2 3 3" xfId="17760" xr:uid="{EB3D6B8E-0445-4C5C-BD75-49B342087EB6}"/>
    <cellStyle name="Normal 22 2 2 3 2 2 3 4" xfId="31450" xr:uid="{885571EE-EF04-4AFB-A9B3-6406438BAADF}"/>
    <cellStyle name="Normal 22 2 2 3 2 2 3 5" xfId="46333" xr:uid="{BFBEEE62-2E6F-4416-A8AF-BBFD1798FE7E}"/>
    <cellStyle name="Normal 22 2 2 3 2 2 4" xfId="21182" xr:uid="{60760301-8217-4493-BCCE-1C46712F1E0A}"/>
    <cellStyle name="Normal 22 2 2 3 2 2 4 2" xfId="34874" xr:uid="{9A179A67-E616-49D3-BA16-F19C55A18A3D}"/>
    <cellStyle name="Normal 22 2 2 3 2 2 4 3" xfId="49757" xr:uid="{A97DD2EC-B3B5-405C-AE24-F61AEAE951D5}"/>
    <cellStyle name="Normal 22 2 2 3 2 2 5" xfId="14338" xr:uid="{32C3D619-B92D-45F2-AB51-42289D6F4FE5}"/>
    <cellStyle name="Normal 22 2 2 3 2 2 6" xfId="28028" xr:uid="{6725AD9B-9362-4205-8C8B-50B7CFD53A79}"/>
    <cellStyle name="Normal 22 2 2 3 2 2 7" xfId="42911" xr:uid="{4BEF8E2E-74D4-4D53-AB31-0E76EAAC3C6A}"/>
    <cellStyle name="Normal 22 2 2 3 2 3" xfId="9203" xr:uid="{F20E1191-266F-4526-A734-A81B5EC36E3C}"/>
    <cellStyle name="Normal 22 2 2 3 2 3 2" xfId="12625" xr:uid="{1D6B2144-EFCA-4CC8-BB98-86933BF73C79}"/>
    <cellStyle name="Normal 22 2 2 3 2 3 2 2" xfId="26315" xr:uid="{753C4016-8352-45BA-8307-1727D4A74224}"/>
    <cellStyle name="Normal 22 2 2 3 2 3 2 2 2" xfId="40007" xr:uid="{F246DD06-BBFB-4E1B-8002-D449F7F537AB}"/>
    <cellStyle name="Normal 22 2 2 3 2 3 2 2 3" xfId="54890" xr:uid="{3A97B610-45A4-4776-BA8D-A9D3B2FD65BA}"/>
    <cellStyle name="Normal 22 2 2 3 2 3 2 3" xfId="19471" xr:uid="{3F4EFCCB-1604-4E43-8EC6-01A9A41207FA}"/>
    <cellStyle name="Normal 22 2 2 3 2 3 2 4" xfId="33161" xr:uid="{3E4D29A6-B901-411A-9B88-8DE1EBF6B9F1}"/>
    <cellStyle name="Normal 22 2 2 3 2 3 2 5" xfId="48044" xr:uid="{2532F01F-BC2D-4010-95DF-E60CBBF86655}"/>
    <cellStyle name="Normal 22 2 2 3 2 3 3" xfId="22893" xr:uid="{DD1252CB-B397-4574-ADF4-A78744A0BA30}"/>
    <cellStyle name="Normal 22 2 2 3 2 3 3 2" xfId="36585" xr:uid="{9625AF94-3AC1-4419-8B12-7567BED1871A}"/>
    <cellStyle name="Normal 22 2 2 3 2 3 3 3" xfId="51468" xr:uid="{FE8B7732-266A-4902-8D19-72A00920DDD9}"/>
    <cellStyle name="Normal 22 2 2 3 2 3 4" xfId="16049" xr:uid="{B2391F31-C643-4FB4-98E9-4BB6CB6845B3}"/>
    <cellStyle name="Normal 22 2 2 3 2 3 5" xfId="29739" xr:uid="{2D9ACE24-26B9-45C2-A1C8-56728166D189}"/>
    <cellStyle name="Normal 22 2 2 3 2 3 6" xfId="44622" xr:uid="{3AA00719-C098-41F9-9A25-17AA5B5C2330}"/>
    <cellStyle name="Normal 22 2 2 3 2 4" xfId="10913" xr:uid="{D39CA73E-0788-43EA-B466-3EB8F46BFFF6}"/>
    <cellStyle name="Normal 22 2 2 3 2 4 2" xfId="24603" xr:uid="{47C8B838-900E-4E14-A7C9-708FB65EA202}"/>
    <cellStyle name="Normal 22 2 2 3 2 4 2 2" xfId="38295" xr:uid="{003D8DD8-5ED6-41A2-9AAB-BBFF099EC27E}"/>
    <cellStyle name="Normal 22 2 2 3 2 4 2 3" xfId="53178" xr:uid="{58E2605F-4242-4C36-A5F9-6AE02A5D0494}"/>
    <cellStyle name="Normal 22 2 2 3 2 4 3" xfId="17759" xr:uid="{855E0CD0-ECA3-429F-8017-903DF09E4DE5}"/>
    <cellStyle name="Normal 22 2 2 3 2 4 4" xfId="31449" xr:uid="{C4A641AB-9E14-4F29-8C0F-ACD2423FC30E}"/>
    <cellStyle name="Normal 22 2 2 3 2 4 5" xfId="46332" xr:uid="{5FB68ADA-2BC9-4059-A0DD-15020622A6B1}"/>
    <cellStyle name="Normal 22 2 2 3 2 5" xfId="21181" xr:uid="{0D9B4DB5-B918-490C-A0F7-6956897DF8DE}"/>
    <cellStyle name="Normal 22 2 2 3 2 5 2" xfId="34873" xr:uid="{D56144BA-538C-456E-BA2C-3C5ADFB2811E}"/>
    <cellStyle name="Normal 22 2 2 3 2 5 3" xfId="49756" xr:uid="{DA943D2E-CF67-436D-B4EA-6B5984CD5984}"/>
    <cellStyle name="Normal 22 2 2 3 2 6" xfId="14337" xr:uid="{5B36828D-DB3E-43EA-8BFC-9B9698FA4453}"/>
    <cellStyle name="Normal 22 2 2 3 2 7" xfId="28027" xr:uid="{63FABFDD-E379-45B3-B1E7-0CF5A84F919D}"/>
    <cellStyle name="Normal 22 2 2 3 2 8" xfId="42910" xr:uid="{E93BA8BE-44CD-4455-AD9F-FCCE0F12C5ED}"/>
    <cellStyle name="Normal 22 2 2 3 3" xfId="7492" xr:uid="{0856179C-08FD-405E-ACE5-34C305FC913A}"/>
    <cellStyle name="Normal 22 2 2 3 3 2" xfId="9205" xr:uid="{E03D77ED-D9A0-42EE-8FAD-38B3FC1043DB}"/>
    <cellStyle name="Normal 22 2 2 3 3 2 2" xfId="12627" xr:uid="{11F892D0-1B2D-46AE-B803-B5F70D3760AF}"/>
    <cellStyle name="Normal 22 2 2 3 3 2 2 2" xfId="26317" xr:uid="{3FD850AB-F21C-4396-9AA9-19C74FC1A0F0}"/>
    <cellStyle name="Normal 22 2 2 3 3 2 2 2 2" xfId="40009" xr:uid="{FCC9A375-96C4-498A-B908-042B308D1555}"/>
    <cellStyle name="Normal 22 2 2 3 3 2 2 2 3" xfId="54892" xr:uid="{245F0185-9332-4C6A-9DB3-41DFADA3A856}"/>
    <cellStyle name="Normal 22 2 2 3 3 2 2 3" xfId="19473" xr:uid="{91C2931F-ED40-4217-BE3B-3DB9DA70A26E}"/>
    <cellStyle name="Normal 22 2 2 3 3 2 2 4" xfId="33163" xr:uid="{5BEDBF82-FA9A-4034-9F34-975AAF059547}"/>
    <cellStyle name="Normal 22 2 2 3 3 2 2 5" xfId="48046" xr:uid="{BD9900B1-F3E0-4076-BFD5-B9663F1A70EA}"/>
    <cellStyle name="Normal 22 2 2 3 3 2 3" xfId="22895" xr:uid="{0DB08192-EE06-4262-A08C-2FAF6FB4B6B1}"/>
    <cellStyle name="Normal 22 2 2 3 3 2 3 2" xfId="36587" xr:uid="{E97B59EA-D97D-407F-872C-13AD4EE6F572}"/>
    <cellStyle name="Normal 22 2 2 3 3 2 3 3" xfId="51470" xr:uid="{D56C1F59-9D70-43BF-AA9D-0246318D1664}"/>
    <cellStyle name="Normal 22 2 2 3 3 2 4" xfId="16051" xr:uid="{7CFC9BD1-3022-4371-B015-B1526BB92CC0}"/>
    <cellStyle name="Normal 22 2 2 3 3 2 5" xfId="29741" xr:uid="{8C93AE20-0C8F-4D6A-8826-44C888BAB2A2}"/>
    <cellStyle name="Normal 22 2 2 3 3 2 6" xfId="44624" xr:uid="{F468D480-AB5A-4569-8153-EC3A9094CEBC}"/>
    <cellStyle name="Normal 22 2 2 3 3 3" xfId="10915" xr:uid="{84635637-E167-4EDA-ADC0-587403830B12}"/>
    <cellStyle name="Normal 22 2 2 3 3 3 2" xfId="24605" xr:uid="{F47A38D9-3446-47E6-A595-83C450FF58E3}"/>
    <cellStyle name="Normal 22 2 2 3 3 3 2 2" xfId="38297" xr:uid="{1BF8F963-219A-4631-8CDC-FD942E2669C4}"/>
    <cellStyle name="Normal 22 2 2 3 3 3 2 3" xfId="53180" xr:uid="{AE985B93-27FB-48E6-8F15-1DB33D65B446}"/>
    <cellStyle name="Normal 22 2 2 3 3 3 3" xfId="17761" xr:uid="{B6FA611B-1494-4764-B074-CC0129B4CE31}"/>
    <cellStyle name="Normal 22 2 2 3 3 3 4" xfId="31451" xr:uid="{AF15FD4D-D842-4CF6-BE4D-83462469C23C}"/>
    <cellStyle name="Normal 22 2 2 3 3 3 5" xfId="46334" xr:uid="{E334FADF-1360-48C7-9AEE-35265062F522}"/>
    <cellStyle name="Normal 22 2 2 3 3 4" xfId="21183" xr:uid="{3B531CDC-CE1D-4754-B661-02E803D87354}"/>
    <cellStyle name="Normal 22 2 2 3 3 4 2" xfId="34875" xr:uid="{12DFFB11-54AD-4833-BCF5-1E98E0A2C712}"/>
    <cellStyle name="Normal 22 2 2 3 3 4 3" xfId="49758" xr:uid="{AD021DC6-4D20-4A65-9DE3-5FB77F42067B}"/>
    <cellStyle name="Normal 22 2 2 3 3 5" xfId="14339" xr:uid="{4F330D07-BE26-44E3-8208-58993897267F}"/>
    <cellStyle name="Normal 22 2 2 3 3 6" xfId="28029" xr:uid="{CFBCD25A-490F-4E08-8435-6469F5F5808E}"/>
    <cellStyle name="Normal 22 2 2 3 3 7" xfId="42912" xr:uid="{56277063-D249-48B3-A787-39255C53100D}"/>
    <cellStyle name="Normal 22 2 2 3 4" xfId="7493" xr:uid="{19CF1E25-98C8-4CE2-B23C-E790F838CDF6}"/>
    <cellStyle name="Normal 22 2 2 3 4 2" xfId="9206" xr:uid="{EBD5F1A0-495E-4CD6-99C1-04B84B7F409D}"/>
    <cellStyle name="Normal 22 2 2 3 4 2 2" xfId="12628" xr:uid="{D8EB0B5A-538E-415C-9947-AC24FDB87029}"/>
    <cellStyle name="Normal 22 2 2 3 4 2 2 2" xfId="26318" xr:uid="{B4295FFA-E1A4-4FDB-BC13-7F74B371C45B}"/>
    <cellStyle name="Normal 22 2 2 3 4 2 2 2 2" xfId="40010" xr:uid="{290C4E27-7446-43FB-87FB-27EE570F169B}"/>
    <cellStyle name="Normal 22 2 2 3 4 2 2 2 3" xfId="54893" xr:uid="{7983924E-AC96-42E8-AB75-76A4A73AB1D8}"/>
    <cellStyle name="Normal 22 2 2 3 4 2 2 3" xfId="19474" xr:uid="{3F53DE5D-7980-46D4-BA4E-82EF0DA1BC1E}"/>
    <cellStyle name="Normal 22 2 2 3 4 2 2 4" xfId="33164" xr:uid="{8B467F47-B20F-44D3-B33C-A21B44FD8430}"/>
    <cellStyle name="Normal 22 2 2 3 4 2 2 5" xfId="48047" xr:uid="{74F7E056-7DC0-458C-9A50-40B4EF8D5502}"/>
    <cellStyle name="Normal 22 2 2 3 4 2 3" xfId="22896" xr:uid="{635B06FE-DF43-4B19-AFF8-0951ED28E1B3}"/>
    <cellStyle name="Normal 22 2 2 3 4 2 3 2" xfId="36588" xr:uid="{BB07ED1C-2052-4019-BD3F-4B48EA2E2006}"/>
    <cellStyle name="Normal 22 2 2 3 4 2 3 3" xfId="51471" xr:uid="{9595BD6E-EC07-4AA6-8B80-2C5CE2794404}"/>
    <cellStyle name="Normal 22 2 2 3 4 2 4" xfId="16052" xr:uid="{219A073B-C972-4DEE-AEDE-71158785B6BD}"/>
    <cellStyle name="Normal 22 2 2 3 4 2 5" xfId="29742" xr:uid="{FC9BF3F1-828C-4B1A-9F41-A5A513F65F91}"/>
    <cellStyle name="Normal 22 2 2 3 4 2 6" xfId="44625" xr:uid="{98A6D601-6AE6-44C1-879F-4F7C682042DD}"/>
    <cellStyle name="Normal 22 2 2 3 4 3" xfId="10916" xr:uid="{DEBEBE4D-E678-4496-99F8-D9F9AE849CC6}"/>
    <cellStyle name="Normal 22 2 2 3 4 3 2" xfId="24606" xr:uid="{7EC319D2-62F1-44D8-80A4-F2EE79FA6797}"/>
    <cellStyle name="Normal 22 2 2 3 4 3 2 2" xfId="38298" xr:uid="{08DAC5A1-9CE8-42FC-AFC3-E8E584CBCB23}"/>
    <cellStyle name="Normal 22 2 2 3 4 3 2 3" xfId="53181" xr:uid="{5F2282B6-10C4-487C-A7B9-9E63754CDF82}"/>
    <cellStyle name="Normal 22 2 2 3 4 3 3" xfId="17762" xr:uid="{18D0B501-FC10-472C-8DAB-EFC61E576A4F}"/>
    <cellStyle name="Normal 22 2 2 3 4 3 4" xfId="31452" xr:uid="{2DB17559-2AF2-41D8-995E-5C14F461BBAD}"/>
    <cellStyle name="Normal 22 2 2 3 4 3 5" xfId="46335" xr:uid="{DE8A5ADB-11FD-42C9-8A3A-E47ABFE4FC07}"/>
    <cellStyle name="Normal 22 2 2 3 4 4" xfId="21184" xr:uid="{209B20AD-E0B1-4FE6-8857-EC321821EFDB}"/>
    <cellStyle name="Normal 22 2 2 3 4 4 2" xfId="34876" xr:uid="{ABA10520-97E1-4838-9A82-633324B52F10}"/>
    <cellStyle name="Normal 22 2 2 3 4 4 3" xfId="49759" xr:uid="{27D00FF3-94F0-4BC5-B5FD-74AEBB7FDA9B}"/>
    <cellStyle name="Normal 22 2 2 3 4 5" xfId="14340" xr:uid="{E19CDE8A-7506-4AC7-8FBA-5E3DB6C68A61}"/>
    <cellStyle name="Normal 22 2 2 3 4 6" xfId="28030" xr:uid="{72BD7F0A-5B96-4378-8A21-54388BD1F42C}"/>
    <cellStyle name="Normal 22 2 2 3 4 7" xfId="42913" xr:uid="{80A88C2D-EA61-43DC-A232-DBD27668389A}"/>
    <cellStyle name="Normal 22 2 2 3 5" xfId="9202" xr:uid="{480FE5C4-6235-498D-821F-82A8FAD1B9BA}"/>
    <cellStyle name="Normal 22 2 2 3 5 2" xfId="12624" xr:uid="{27A7BF4D-3094-4733-8D8A-59BF51928CB5}"/>
    <cellStyle name="Normal 22 2 2 3 5 2 2" xfId="26314" xr:uid="{9AA63874-8131-4EEA-BD84-2ED61FE7B582}"/>
    <cellStyle name="Normal 22 2 2 3 5 2 2 2" xfId="40006" xr:uid="{D597560E-55D9-4036-AE21-2BC33FCEDF67}"/>
    <cellStyle name="Normal 22 2 2 3 5 2 2 3" xfId="54889" xr:uid="{537830EB-3CCE-43FC-AC03-FBB24534408E}"/>
    <cellStyle name="Normal 22 2 2 3 5 2 3" xfId="19470" xr:uid="{96E06B00-2A2A-4FC5-BF11-4374C5627493}"/>
    <cellStyle name="Normal 22 2 2 3 5 2 4" xfId="33160" xr:uid="{BD6B6146-95ED-4617-B7EC-539859D03383}"/>
    <cellStyle name="Normal 22 2 2 3 5 2 5" xfId="48043" xr:uid="{7B4D8CFC-F6C3-4858-AC58-09B2A7C1B3C3}"/>
    <cellStyle name="Normal 22 2 2 3 5 3" xfId="22892" xr:uid="{42828CCB-CC4C-4CE2-85B6-B056861F0D32}"/>
    <cellStyle name="Normal 22 2 2 3 5 3 2" xfId="36584" xr:uid="{C42D84E6-0C48-4DCF-A971-A739EFB29A70}"/>
    <cellStyle name="Normal 22 2 2 3 5 3 3" xfId="51467" xr:uid="{78F12367-CEEF-4C79-86CA-E4C7A946B02F}"/>
    <cellStyle name="Normal 22 2 2 3 5 4" xfId="16048" xr:uid="{6089C125-400F-466B-9526-53FB5B7D58F5}"/>
    <cellStyle name="Normal 22 2 2 3 5 5" xfId="29738" xr:uid="{A283867E-B8BE-4DB8-85C4-6883DD4AB474}"/>
    <cellStyle name="Normal 22 2 2 3 5 6" xfId="44621" xr:uid="{D4356E06-6ED6-4A6E-8E15-CB8815438839}"/>
    <cellStyle name="Normal 22 2 2 3 6" xfId="10912" xr:uid="{008BEE09-60DC-409A-9694-BF6F2264555F}"/>
    <cellStyle name="Normal 22 2 2 3 6 2" xfId="24602" xr:uid="{41E00CA4-4A7A-4C0C-8F32-1F232D68FE00}"/>
    <cellStyle name="Normal 22 2 2 3 6 2 2" xfId="38294" xr:uid="{BB786A2F-812C-4287-839C-4F6B6FE0B1B6}"/>
    <cellStyle name="Normal 22 2 2 3 6 2 3" xfId="53177" xr:uid="{6370A972-2F3E-4BA9-A752-62507030325E}"/>
    <cellStyle name="Normal 22 2 2 3 6 3" xfId="17758" xr:uid="{E8F4CAC7-9869-4D7E-BA30-94155F9606BC}"/>
    <cellStyle name="Normal 22 2 2 3 6 4" xfId="31448" xr:uid="{EAA2E3E6-1722-45D0-AC0E-8E4DF9C2EDA1}"/>
    <cellStyle name="Normal 22 2 2 3 6 5" xfId="46331" xr:uid="{32B5C32A-10F5-405B-A741-85345184E6FF}"/>
    <cellStyle name="Normal 22 2 2 3 7" xfId="21180" xr:uid="{A4434509-4B18-4617-A500-1A0349EEFDBB}"/>
    <cellStyle name="Normal 22 2 2 3 7 2" xfId="34872" xr:uid="{001CD59F-063F-4D05-8C24-E3C2C70F4A01}"/>
    <cellStyle name="Normal 22 2 2 3 7 3" xfId="49755" xr:uid="{2044F0DF-7CD8-441E-B281-F5098010301B}"/>
    <cellStyle name="Normal 22 2 2 3 8" xfId="14336" xr:uid="{5C9DAF6D-6E44-49DA-BA76-072495C6729E}"/>
    <cellStyle name="Normal 22 2 2 3 9" xfId="28026" xr:uid="{B02CF4B5-54B7-4C05-81D7-E21F61D6FDF9}"/>
    <cellStyle name="Normal 22 2 2 4" xfId="7494" xr:uid="{46437D15-E273-490A-A210-D503765E5B41}"/>
    <cellStyle name="Normal 22 2 2 4 10" xfId="42914" xr:uid="{AA555796-52CE-43B4-93B5-E27C06B5255A}"/>
    <cellStyle name="Normal 22 2 2 4 2" xfId="7495" xr:uid="{E6BF9428-ADBD-47AB-825F-E136021CD48B}"/>
    <cellStyle name="Normal 22 2 2 4 2 2" xfId="7496" xr:uid="{BD786A13-3570-4199-AAB7-0305A71781B2}"/>
    <cellStyle name="Normal 22 2 2 4 2 2 2" xfId="9209" xr:uid="{CED63C89-D742-47C7-AE0E-64261C6A11D6}"/>
    <cellStyle name="Normal 22 2 2 4 2 2 2 2" xfId="12631" xr:uid="{C7221A03-2094-408E-AE17-F86818C01EF9}"/>
    <cellStyle name="Normal 22 2 2 4 2 2 2 2 2" xfId="26321" xr:uid="{5C3570C6-6D78-44F5-B69B-22973C1A1BA6}"/>
    <cellStyle name="Normal 22 2 2 4 2 2 2 2 2 2" xfId="40013" xr:uid="{3B305563-0CA3-4D3A-85BF-7FC1D2FD1F45}"/>
    <cellStyle name="Normal 22 2 2 4 2 2 2 2 2 3" xfId="54896" xr:uid="{511C43F0-36B1-4694-B02B-318A77D24AFE}"/>
    <cellStyle name="Normal 22 2 2 4 2 2 2 2 3" xfId="19477" xr:uid="{19FDA414-F590-4EAE-9B9D-1C6D6F01003B}"/>
    <cellStyle name="Normal 22 2 2 4 2 2 2 2 4" xfId="33167" xr:uid="{5718DE7F-72DA-4C7E-A96D-72CE3AAE395A}"/>
    <cellStyle name="Normal 22 2 2 4 2 2 2 2 5" xfId="48050" xr:uid="{A03A9086-359B-4F59-AD65-6399E064BC79}"/>
    <cellStyle name="Normal 22 2 2 4 2 2 2 3" xfId="22899" xr:uid="{914E6FAC-74E5-463D-BB73-C7D58CD43715}"/>
    <cellStyle name="Normal 22 2 2 4 2 2 2 3 2" xfId="36591" xr:uid="{DE1E79BB-16C3-4A89-B483-20F64BBDF98B}"/>
    <cellStyle name="Normal 22 2 2 4 2 2 2 3 3" xfId="51474" xr:uid="{8A8CB618-AA7E-4CE4-8553-FBDA384C65FE}"/>
    <cellStyle name="Normal 22 2 2 4 2 2 2 4" xfId="16055" xr:uid="{921A81A6-8EB9-4645-A306-9AD9BB8B1F05}"/>
    <cellStyle name="Normal 22 2 2 4 2 2 2 5" xfId="29745" xr:uid="{87299CF3-74F8-4CD7-A932-CFA5363B59F2}"/>
    <cellStyle name="Normal 22 2 2 4 2 2 2 6" xfId="44628" xr:uid="{A24F67A1-446B-46B0-A9FA-8ED34ADB64E4}"/>
    <cellStyle name="Normal 22 2 2 4 2 2 3" xfId="10919" xr:uid="{76A294E0-44F6-4A01-87D9-6442DDE784FB}"/>
    <cellStyle name="Normal 22 2 2 4 2 2 3 2" xfId="24609" xr:uid="{A6BC2EED-8AB5-4238-9B14-543C232658BA}"/>
    <cellStyle name="Normal 22 2 2 4 2 2 3 2 2" xfId="38301" xr:uid="{BA724D6D-DA19-484C-98A2-6D13A5663C56}"/>
    <cellStyle name="Normal 22 2 2 4 2 2 3 2 3" xfId="53184" xr:uid="{397444C9-38F8-4E2D-A12C-59ADEC7304CE}"/>
    <cellStyle name="Normal 22 2 2 4 2 2 3 3" xfId="17765" xr:uid="{C6CEEDA1-FC5C-48C5-B5C8-24BC7DFAE929}"/>
    <cellStyle name="Normal 22 2 2 4 2 2 3 4" xfId="31455" xr:uid="{D717880D-8B59-4A3F-B828-92DE34A35853}"/>
    <cellStyle name="Normal 22 2 2 4 2 2 3 5" xfId="46338" xr:uid="{9E921361-1126-4381-9109-8F06B548C55A}"/>
    <cellStyle name="Normal 22 2 2 4 2 2 4" xfId="21187" xr:uid="{14949104-1B9C-4ABC-9926-0DE0BB473362}"/>
    <cellStyle name="Normal 22 2 2 4 2 2 4 2" xfId="34879" xr:uid="{95D9DFD9-3CBA-4627-9890-B4A706152BCE}"/>
    <cellStyle name="Normal 22 2 2 4 2 2 4 3" xfId="49762" xr:uid="{CB261EDF-728C-463D-8973-EDEA1B51E91B}"/>
    <cellStyle name="Normal 22 2 2 4 2 2 5" xfId="14343" xr:uid="{AEFF9A9B-CB69-4D7A-8CC0-4BEFC79D5F4C}"/>
    <cellStyle name="Normal 22 2 2 4 2 2 6" xfId="28033" xr:uid="{EC1AFEB2-B405-450C-94A4-ED32DCF2D8E1}"/>
    <cellStyle name="Normal 22 2 2 4 2 2 7" xfId="42916" xr:uid="{6382EFA2-BD6F-4D94-96A9-DB95369F7C19}"/>
    <cellStyle name="Normal 22 2 2 4 2 3" xfId="9208" xr:uid="{66230E20-E87D-4C5E-AF2A-EEED389F925C}"/>
    <cellStyle name="Normal 22 2 2 4 2 3 2" xfId="12630" xr:uid="{B28F30B6-6500-453B-B511-3FA8E20CD847}"/>
    <cellStyle name="Normal 22 2 2 4 2 3 2 2" xfId="26320" xr:uid="{D3F2A0CF-0E86-4DF9-83A1-40286D866D87}"/>
    <cellStyle name="Normal 22 2 2 4 2 3 2 2 2" xfId="40012" xr:uid="{0FE7FA03-DB01-4971-9AD9-0334FD03DEC3}"/>
    <cellStyle name="Normal 22 2 2 4 2 3 2 2 3" xfId="54895" xr:uid="{83CD08CB-029E-4776-94E5-0AED7E5DB180}"/>
    <cellStyle name="Normal 22 2 2 4 2 3 2 3" xfId="19476" xr:uid="{82B4DCF1-9FC6-4107-B874-F98DA1AF39CF}"/>
    <cellStyle name="Normal 22 2 2 4 2 3 2 4" xfId="33166" xr:uid="{B6830F1F-789D-4BD8-B1F4-28F3D073DCD5}"/>
    <cellStyle name="Normal 22 2 2 4 2 3 2 5" xfId="48049" xr:uid="{910C2BF1-91A7-454F-8C37-0B42B15BBE80}"/>
    <cellStyle name="Normal 22 2 2 4 2 3 3" xfId="22898" xr:uid="{D102F910-D6F8-41C7-959C-BD4993D1096F}"/>
    <cellStyle name="Normal 22 2 2 4 2 3 3 2" xfId="36590" xr:uid="{410FEA3A-41F8-4FA9-AB40-6F5580AB8B39}"/>
    <cellStyle name="Normal 22 2 2 4 2 3 3 3" xfId="51473" xr:uid="{E0641858-9AC9-465C-98B4-3E4E5AA848C9}"/>
    <cellStyle name="Normal 22 2 2 4 2 3 4" xfId="16054" xr:uid="{797B3583-9486-490F-9A76-26ADD4657F77}"/>
    <cellStyle name="Normal 22 2 2 4 2 3 5" xfId="29744" xr:uid="{7718F605-2DA2-4C36-A208-E4C516056104}"/>
    <cellStyle name="Normal 22 2 2 4 2 3 6" xfId="44627" xr:uid="{138451F0-F828-4254-A993-2D57AE9DE160}"/>
    <cellStyle name="Normal 22 2 2 4 2 4" xfId="10918" xr:uid="{92BCDDAA-8BFE-4C6D-93F8-B62F81422B28}"/>
    <cellStyle name="Normal 22 2 2 4 2 4 2" xfId="24608" xr:uid="{C0F99A8E-E2A6-4CD5-9220-64B4FEECA28D}"/>
    <cellStyle name="Normal 22 2 2 4 2 4 2 2" xfId="38300" xr:uid="{68E9908E-4917-44F6-95DF-B42448589496}"/>
    <cellStyle name="Normal 22 2 2 4 2 4 2 3" xfId="53183" xr:uid="{3D39EF31-7490-4C80-81A2-1D87460757D9}"/>
    <cellStyle name="Normal 22 2 2 4 2 4 3" xfId="17764" xr:uid="{B1B09541-C0A6-421C-88A5-BB29F674C547}"/>
    <cellStyle name="Normal 22 2 2 4 2 4 4" xfId="31454" xr:uid="{65E3824B-6D7B-426C-A0C0-CCB35239882A}"/>
    <cellStyle name="Normal 22 2 2 4 2 4 5" xfId="46337" xr:uid="{4F4D9661-86A2-482E-8C58-DF6DCD5BD128}"/>
    <cellStyle name="Normal 22 2 2 4 2 5" xfId="21186" xr:uid="{86359CF0-48FE-4868-91F8-5C42AADC05DB}"/>
    <cellStyle name="Normal 22 2 2 4 2 5 2" xfId="34878" xr:uid="{713D9BD0-797B-40E9-B830-1C9A51170813}"/>
    <cellStyle name="Normal 22 2 2 4 2 5 3" xfId="49761" xr:uid="{F21CBD14-A46E-458A-B591-CEC6FA1490AB}"/>
    <cellStyle name="Normal 22 2 2 4 2 6" xfId="14342" xr:uid="{D3632DC5-7B90-4F05-BCF7-9CD0A66FA3FE}"/>
    <cellStyle name="Normal 22 2 2 4 2 7" xfId="28032" xr:uid="{5A1AB9EA-FB2C-496F-9DE5-5C29C5799916}"/>
    <cellStyle name="Normal 22 2 2 4 2 8" xfId="42915" xr:uid="{3C0BDAF7-C6DD-4C07-AD76-8103782CCA96}"/>
    <cellStyle name="Normal 22 2 2 4 3" xfId="7497" xr:uid="{438111B1-E5F0-4AF6-A608-24DFB52E9DBD}"/>
    <cellStyle name="Normal 22 2 2 4 3 2" xfId="9210" xr:uid="{69C2912D-4C0E-4210-BA5D-78C0BAF67C78}"/>
    <cellStyle name="Normal 22 2 2 4 3 2 2" xfId="12632" xr:uid="{59384A3F-C565-4DCA-8CE4-119D64D5860B}"/>
    <cellStyle name="Normal 22 2 2 4 3 2 2 2" xfId="26322" xr:uid="{874ACB21-FCB9-437C-ABDF-16A3451B38A8}"/>
    <cellStyle name="Normal 22 2 2 4 3 2 2 2 2" xfId="40014" xr:uid="{B272B06E-7876-4D17-9DCB-279752A153B9}"/>
    <cellStyle name="Normal 22 2 2 4 3 2 2 2 3" xfId="54897" xr:uid="{EE607A9A-E1F1-4F93-9004-30E1C259E9CA}"/>
    <cellStyle name="Normal 22 2 2 4 3 2 2 3" xfId="19478" xr:uid="{9CC40A70-89B2-4EBB-96FF-41665C5B8366}"/>
    <cellStyle name="Normal 22 2 2 4 3 2 2 4" xfId="33168" xr:uid="{5E4DDD00-95F6-4788-8B81-BE60F038C4E0}"/>
    <cellStyle name="Normal 22 2 2 4 3 2 2 5" xfId="48051" xr:uid="{AC8CE173-9AEB-42CB-9AB4-325C6A71817A}"/>
    <cellStyle name="Normal 22 2 2 4 3 2 3" xfId="22900" xr:uid="{BF72748E-B950-4BFA-9D05-D3A5C8380536}"/>
    <cellStyle name="Normal 22 2 2 4 3 2 3 2" xfId="36592" xr:uid="{FF92669E-C056-4F3A-9321-B3E7BFB8F285}"/>
    <cellStyle name="Normal 22 2 2 4 3 2 3 3" xfId="51475" xr:uid="{A6C7AE4B-8DFD-48E4-A075-908AE7BEE9F9}"/>
    <cellStyle name="Normal 22 2 2 4 3 2 4" xfId="16056" xr:uid="{7881AF31-FC41-488E-92A5-CB17CC52DA4B}"/>
    <cellStyle name="Normal 22 2 2 4 3 2 5" xfId="29746" xr:uid="{2E53390C-8D99-4994-9D89-21AFCD788241}"/>
    <cellStyle name="Normal 22 2 2 4 3 2 6" xfId="44629" xr:uid="{9B875E99-1C81-4181-9ED8-91D63B9BCC5B}"/>
    <cellStyle name="Normal 22 2 2 4 3 3" xfId="10920" xr:uid="{4DB20FE1-EDFC-4FAF-BB91-254A115E0F71}"/>
    <cellStyle name="Normal 22 2 2 4 3 3 2" xfId="24610" xr:uid="{0D680509-FC49-4353-9E20-E91ED6184701}"/>
    <cellStyle name="Normal 22 2 2 4 3 3 2 2" xfId="38302" xr:uid="{9B3DB805-230F-44CF-9336-DEE2EFFFBC30}"/>
    <cellStyle name="Normal 22 2 2 4 3 3 2 3" xfId="53185" xr:uid="{2A6437C4-04CD-4537-9012-5D602D0A6A2D}"/>
    <cellStyle name="Normal 22 2 2 4 3 3 3" xfId="17766" xr:uid="{E1E0E6FF-EBCE-406E-A822-9759473DA308}"/>
    <cellStyle name="Normal 22 2 2 4 3 3 4" xfId="31456" xr:uid="{09CFF46E-1DA6-49DC-AE88-A80547CB71C5}"/>
    <cellStyle name="Normal 22 2 2 4 3 3 5" xfId="46339" xr:uid="{892C4EDE-B807-4778-BCFB-23B4D2FB4368}"/>
    <cellStyle name="Normal 22 2 2 4 3 4" xfId="21188" xr:uid="{2714A6B0-08D3-4639-93D1-B88D5786A989}"/>
    <cellStyle name="Normal 22 2 2 4 3 4 2" xfId="34880" xr:uid="{749632F2-083A-4837-BF0F-FD926C6E65C3}"/>
    <cellStyle name="Normal 22 2 2 4 3 4 3" xfId="49763" xr:uid="{5DA3D3DF-248A-4DD0-A2F5-CF7A3F3043AC}"/>
    <cellStyle name="Normal 22 2 2 4 3 5" xfId="14344" xr:uid="{DB18A44C-2BAF-45BB-821B-B32F620295C0}"/>
    <cellStyle name="Normal 22 2 2 4 3 6" xfId="28034" xr:uid="{DD4F5DC5-EE72-42C3-BF2C-C48D25AF31E5}"/>
    <cellStyle name="Normal 22 2 2 4 3 7" xfId="42917" xr:uid="{335CC7CB-37AB-4B09-8B1B-7108B209A32F}"/>
    <cellStyle name="Normal 22 2 2 4 4" xfId="7498" xr:uid="{C94ABD38-3D8D-4A0A-BB95-AC593082CFF9}"/>
    <cellStyle name="Normal 22 2 2 4 4 2" xfId="9211" xr:uid="{3C267725-970E-432C-88FC-8A9523DB93E5}"/>
    <cellStyle name="Normal 22 2 2 4 4 2 2" xfId="12633" xr:uid="{6C808A5E-3962-4E97-9FCA-8D72C52942B3}"/>
    <cellStyle name="Normal 22 2 2 4 4 2 2 2" xfId="26323" xr:uid="{166D41E0-9C17-41A5-87AA-6B0E8F1FA88A}"/>
    <cellStyle name="Normal 22 2 2 4 4 2 2 2 2" xfId="40015" xr:uid="{C7B802EA-7ADA-43F1-ACD7-DFBE83CB4A41}"/>
    <cellStyle name="Normal 22 2 2 4 4 2 2 2 3" xfId="54898" xr:uid="{C6C28BC2-4859-4CF0-879D-298FA15AD240}"/>
    <cellStyle name="Normal 22 2 2 4 4 2 2 3" xfId="19479" xr:uid="{0B3E1209-322C-4B8B-960C-FBCE63D401F6}"/>
    <cellStyle name="Normal 22 2 2 4 4 2 2 4" xfId="33169" xr:uid="{D18BAA64-BCAD-41D2-BF6F-F7444308B4CA}"/>
    <cellStyle name="Normal 22 2 2 4 4 2 2 5" xfId="48052" xr:uid="{C3D07B36-041B-453F-9E8C-1EF93F6DA378}"/>
    <cellStyle name="Normal 22 2 2 4 4 2 3" xfId="22901" xr:uid="{50C167A6-6954-4A8A-98E7-B7B47DE3E74E}"/>
    <cellStyle name="Normal 22 2 2 4 4 2 3 2" xfId="36593" xr:uid="{E4C8B35E-A06C-48B3-8D96-3CBCE0DDA5C2}"/>
    <cellStyle name="Normal 22 2 2 4 4 2 3 3" xfId="51476" xr:uid="{B70E9DA9-D150-4F3D-AE9C-0F2AE033786A}"/>
    <cellStyle name="Normal 22 2 2 4 4 2 4" xfId="16057" xr:uid="{E699DABC-7222-42E4-B212-A29B10ADB358}"/>
    <cellStyle name="Normal 22 2 2 4 4 2 5" xfId="29747" xr:uid="{A5EBE2D7-0F85-4825-B63C-DDBFBBB4D06F}"/>
    <cellStyle name="Normal 22 2 2 4 4 2 6" xfId="44630" xr:uid="{2DFE723C-435D-41B8-96A8-69D0FB974873}"/>
    <cellStyle name="Normal 22 2 2 4 4 3" xfId="10921" xr:uid="{7D69ED94-27A5-406A-93F8-0EF9534CEAD0}"/>
    <cellStyle name="Normal 22 2 2 4 4 3 2" xfId="24611" xr:uid="{ACC64F85-1E66-44A8-836F-66ADF75351D6}"/>
    <cellStyle name="Normal 22 2 2 4 4 3 2 2" xfId="38303" xr:uid="{CC35E2A9-0ED6-4D71-A415-CF7A9A268EE5}"/>
    <cellStyle name="Normal 22 2 2 4 4 3 2 3" xfId="53186" xr:uid="{481B6451-1D89-4027-AE9F-0EFCFF1B5A4F}"/>
    <cellStyle name="Normal 22 2 2 4 4 3 3" xfId="17767" xr:uid="{627BEF28-5296-4D73-B30A-FD75B6853A45}"/>
    <cellStyle name="Normal 22 2 2 4 4 3 4" xfId="31457" xr:uid="{72B7170E-9DE0-4E91-A626-14D6823B2408}"/>
    <cellStyle name="Normal 22 2 2 4 4 3 5" xfId="46340" xr:uid="{81FD58A4-CFF8-4067-B036-088AAA95D374}"/>
    <cellStyle name="Normal 22 2 2 4 4 4" xfId="21189" xr:uid="{36CD5E56-DF9B-4DF2-9F58-B7AF3C31E2BA}"/>
    <cellStyle name="Normal 22 2 2 4 4 4 2" xfId="34881" xr:uid="{3990AF6D-95A0-4E23-B5E7-F4BE7ABD5354}"/>
    <cellStyle name="Normal 22 2 2 4 4 4 3" xfId="49764" xr:uid="{92CE3405-C090-4C5D-933A-37F654E43DB2}"/>
    <cellStyle name="Normal 22 2 2 4 4 5" xfId="14345" xr:uid="{83E5A632-E9DE-4848-B236-93A94DAE7455}"/>
    <cellStyle name="Normal 22 2 2 4 4 6" xfId="28035" xr:uid="{CD1DE587-0CBE-46C0-ADFE-BC83C9643B0B}"/>
    <cellStyle name="Normal 22 2 2 4 4 7" xfId="42918" xr:uid="{C780C883-21E8-4B39-90CB-1B77EAE2ADED}"/>
    <cellStyle name="Normal 22 2 2 4 5" xfId="9207" xr:uid="{6F42331D-5F26-440C-A068-4AA174AEC1AE}"/>
    <cellStyle name="Normal 22 2 2 4 5 2" xfId="12629" xr:uid="{A2035AB8-4A4B-498E-8CFB-BA5F4A43EB3B}"/>
    <cellStyle name="Normal 22 2 2 4 5 2 2" xfId="26319" xr:uid="{8E136713-AEA9-49E2-B1B4-85753D3B9270}"/>
    <cellStyle name="Normal 22 2 2 4 5 2 2 2" xfId="40011" xr:uid="{BBAEA57F-2236-496E-AAB0-FB81D2211020}"/>
    <cellStyle name="Normal 22 2 2 4 5 2 2 3" xfId="54894" xr:uid="{881EFD02-7E0B-4715-9331-D25E076559F9}"/>
    <cellStyle name="Normal 22 2 2 4 5 2 3" xfId="19475" xr:uid="{B2DC5C1C-9627-4801-80A2-95670376E127}"/>
    <cellStyle name="Normal 22 2 2 4 5 2 4" xfId="33165" xr:uid="{5817A091-7146-4F9E-B5C1-D98DA337F4CF}"/>
    <cellStyle name="Normal 22 2 2 4 5 2 5" xfId="48048" xr:uid="{4F2CD539-54D8-498A-A4FB-DC67BF0E0542}"/>
    <cellStyle name="Normal 22 2 2 4 5 3" xfId="22897" xr:uid="{E115B8DE-92F4-4BD2-AB7E-2C63319D36F7}"/>
    <cellStyle name="Normal 22 2 2 4 5 3 2" xfId="36589" xr:uid="{555858C9-45C3-41FF-8E5B-D9BAE1CF1CF8}"/>
    <cellStyle name="Normal 22 2 2 4 5 3 3" xfId="51472" xr:uid="{EFD4965A-7B50-48D2-B048-3B81BB4FE4EB}"/>
    <cellStyle name="Normal 22 2 2 4 5 4" xfId="16053" xr:uid="{3AD7FB28-09E9-4BA9-94B8-F1D607F645EF}"/>
    <cellStyle name="Normal 22 2 2 4 5 5" xfId="29743" xr:uid="{3ABCADF2-693B-4155-ADA3-86079DDD74B8}"/>
    <cellStyle name="Normal 22 2 2 4 5 6" xfId="44626" xr:uid="{9838AC55-615F-4FD6-BEF7-CD83D43B2F5E}"/>
    <cellStyle name="Normal 22 2 2 4 6" xfId="10917" xr:uid="{21DF2C82-4FDC-4A21-9EB3-B6B3FB9A70CF}"/>
    <cellStyle name="Normal 22 2 2 4 6 2" xfId="24607" xr:uid="{1A5B293C-7AB0-4BD9-BB7E-B9D7BF91E196}"/>
    <cellStyle name="Normal 22 2 2 4 6 2 2" xfId="38299" xr:uid="{B8BCEE0A-1870-499C-9D2B-E70831A1F80F}"/>
    <cellStyle name="Normal 22 2 2 4 6 2 3" xfId="53182" xr:uid="{A39BC88D-C78D-433F-A806-B79D4F55C5E0}"/>
    <cellStyle name="Normal 22 2 2 4 6 3" xfId="17763" xr:uid="{4334F41E-61AB-4DFD-BF5E-7787DEEA111C}"/>
    <cellStyle name="Normal 22 2 2 4 6 4" xfId="31453" xr:uid="{80127D93-7182-4298-9233-C3F0B727FD69}"/>
    <cellStyle name="Normal 22 2 2 4 6 5" xfId="46336" xr:uid="{75397BD5-E8F8-42B5-BBD3-67A52981B3F9}"/>
    <cellStyle name="Normal 22 2 2 4 7" xfId="21185" xr:uid="{881C72DE-2AF2-46D2-9B07-28F96420C161}"/>
    <cellStyle name="Normal 22 2 2 4 7 2" xfId="34877" xr:uid="{F6E2A95F-A96E-46B4-A6F2-812A1771FCF3}"/>
    <cellStyle name="Normal 22 2 2 4 7 3" xfId="49760" xr:uid="{BFD19542-3795-47EE-B638-8EE1346184ED}"/>
    <cellStyle name="Normal 22 2 2 4 8" xfId="14341" xr:uid="{C9DD060D-FDF1-4ACB-A0BE-20A1255012B9}"/>
    <cellStyle name="Normal 22 2 2 4 9" xfId="28031" xr:uid="{8A4A43F5-D73E-4921-BDAE-F3F6732BE211}"/>
    <cellStyle name="Normal 22 2 2 5" xfId="7499" xr:uid="{C1B604A8-7D63-41FD-9E64-1267BB5BEC5C}"/>
    <cellStyle name="Normal 22 2 2 5 2" xfId="7500" xr:uid="{8D3DCB29-159D-49E0-85CB-EFF9D560B8F6}"/>
    <cellStyle name="Normal 22 2 2 5 2 2" xfId="9213" xr:uid="{AC063D34-A5E4-4A04-BFC0-7A287C7638AE}"/>
    <cellStyle name="Normal 22 2 2 5 2 2 2" xfId="12635" xr:uid="{64EC9736-3FF6-4E85-958B-3714DBE97FF3}"/>
    <cellStyle name="Normal 22 2 2 5 2 2 2 2" xfId="26325" xr:uid="{D5227E9D-0F69-4229-A087-8D165EEDBB04}"/>
    <cellStyle name="Normal 22 2 2 5 2 2 2 2 2" xfId="40017" xr:uid="{80FE50E6-E2A4-483D-8B62-6FB440B8E3D6}"/>
    <cellStyle name="Normal 22 2 2 5 2 2 2 2 3" xfId="54900" xr:uid="{0DC2F9D0-0BF0-4897-A2CB-428BFD093D93}"/>
    <cellStyle name="Normal 22 2 2 5 2 2 2 3" xfId="19481" xr:uid="{BC48244F-CA87-462E-B500-F53ABEAC8F4A}"/>
    <cellStyle name="Normal 22 2 2 5 2 2 2 4" xfId="33171" xr:uid="{4639C83B-9C6A-4CFE-8C68-EFCC13E9F5A7}"/>
    <cellStyle name="Normal 22 2 2 5 2 2 2 5" xfId="48054" xr:uid="{07BB2794-E979-4D42-98C3-F26223CECC49}"/>
    <cellStyle name="Normal 22 2 2 5 2 2 3" xfId="22903" xr:uid="{040CF316-918D-4509-8F82-BD347A5F4C99}"/>
    <cellStyle name="Normal 22 2 2 5 2 2 3 2" xfId="36595" xr:uid="{C4E975A2-179B-48CF-8AAA-CD92DB1FB072}"/>
    <cellStyle name="Normal 22 2 2 5 2 2 3 3" xfId="51478" xr:uid="{D7A3A7F6-4FC0-47B8-B0BF-EF978B4528E6}"/>
    <cellStyle name="Normal 22 2 2 5 2 2 4" xfId="16059" xr:uid="{A5E5BF84-FE84-4A68-BD09-7373D9989861}"/>
    <cellStyle name="Normal 22 2 2 5 2 2 5" xfId="29749" xr:uid="{5D105543-1771-4DEE-9892-467F1F0F75D1}"/>
    <cellStyle name="Normal 22 2 2 5 2 2 6" xfId="44632" xr:uid="{62053ED1-CB9E-4613-BC81-14CA51E35F36}"/>
    <cellStyle name="Normal 22 2 2 5 2 3" xfId="10923" xr:uid="{D7FD1B9F-2167-43B9-B4C1-1F64BB4ACEFE}"/>
    <cellStyle name="Normal 22 2 2 5 2 3 2" xfId="24613" xr:uid="{5BD211C1-55F7-4F55-B5D1-414309E4F382}"/>
    <cellStyle name="Normal 22 2 2 5 2 3 2 2" xfId="38305" xr:uid="{0BA10806-1591-450F-828A-E10473FD49EC}"/>
    <cellStyle name="Normal 22 2 2 5 2 3 2 3" xfId="53188" xr:uid="{E292E1AB-E8FF-4F28-BCA0-29AECFE46E45}"/>
    <cellStyle name="Normal 22 2 2 5 2 3 3" xfId="17769" xr:uid="{77152D01-5B92-4A7B-8AD8-B13A8BA06DB7}"/>
    <cellStyle name="Normal 22 2 2 5 2 3 4" xfId="31459" xr:uid="{00CFF35E-BCE2-4A7A-9AA2-BB61577B6DC9}"/>
    <cellStyle name="Normal 22 2 2 5 2 3 5" xfId="46342" xr:uid="{8133C3A6-9F92-4A3A-8D1C-667CD954A12F}"/>
    <cellStyle name="Normal 22 2 2 5 2 4" xfId="21191" xr:uid="{2DBED988-D36F-482F-A8C9-F2C9A7F61D4A}"/>
    <cellStyle name="Normal 22 2 2 5 2 4 2" xfId="34883" xr:uid="{EE055E83-534A-4F3F-83A8-76B9C89D78ED}"/>
    <cellStyle name="Normal 22 2 2 5 2 4 3" xfId="49766" xr:uid="{1BC9E667-E936-4A34-A56B-C65BDFB998D8}"/>
    <cellStyle name="Normal 22 2 2 5 2 5" xfId="14347" xr:uid="{E413920B-3B09-48E2-92E4-2F79F1A0BA97}"/>
    <cellStyle name="Normal 22 2 2 5 2 6" xfId="28037" xr:uid="{B6DD2D15-6116-472D-8263-5943BCF04CE1}"/>
    <cellStyle name="Normal 22 2 2 5 2 7" xfId="42920" xr:uid="{D70493E4-12B3-4841-B8AF-48F4CBF6CB7B}"/>
    <cellStyle name="Normal 22 2 2 5 3" xfId="9212" xr:uid="{2808B372-D84B-4126-9200-18CA9D539D51}"/>
    <cellStyle name="Normal 22 2 2 5 3 2" xfId="12634" xr:uid="{F341F36A-CFD8-41C6-AC82-5F78A89C25B2}"/>
    <cellStyle name="Normal 22 2 2 5 3 2 2" xfId="26324" xr:uid="{17A18F7D-5DAB-45B3-BBD4-1BCB068AF194}"/>
    <cellStyle name="Normal 22 2 2 5 3 2 2 2" xfId="40016" xr:uid="{DDBEA221-A6DE-4C16-A2C3-84159D7C1AA4}"/>
    <cellStyle name="Normal 22 2 2 5 3 2 2 3" xfId="54899" xr:uid="{3504A637-515E-46B9-AAEB-63F3C6DC8BDC}"/>
    <cellStyle name="Normal 22 2 2 5 3 2 3" xfId="19480" xr:uid="{547F23E4-41F6-40E7-82A3-9156D9F3DFA2}"/>
    <cellStyle name="Normal 22 2 2 5 3 2 4" xfId="33170" xr:uid="{09864924-B2D9-4F0F-9D81-DF08A8B70CB1}"/>
    <cellStyle name="Normal 22 2 2 5 3 2 5" xfId="48053" xr:uid="{138E284E-D8D8-4EEF-96BA-6ED0E903F151}"/>
    <cellStyle name="Normal 22 2 2 5 3 3" xfId="22902" xr:uid="{F2BB374A-8FAD-4884-BDD4-DBCDACEE0454}"/>
    <cellStyle name="Normal 22 2 2 5 3 3 2" xfId="36594" xr:uid="{36AB7CEA-BF8D-4CD5-9746-C2B5BF71974D}"/>
    <cellStyle name="Normal 22 2 2 5 3 3 3" xfId="51477" xr:uid="{2B7776E1-A417-45E4-80C6-3D27D7FACB94}"/>
    <cellStyle name="Normal 22 2 2 5 3 4" xfId="16058" xr:uid="{FD0E3EEB-C9D6-42C1-89B3-CA8A92A695F6}"/>
    <cellStyle name="Normal 22 2 2 5 3 5" xfId="29748" xr:uid="{E3FFF7F4-1CF7-4F2A-AA03-1E9CF18AF441}"/>
    <cellStyle name="Normal 22 2 2 5 3 6" xfId="44631" xr:uid="{EBBBE3A5-EB82-472E-832D-DC2D48D16B42}"/>
    <cellStyle name="Normal 22 2 2 5 4" xfId="10922" xr:uid="{5EC7143D-EF70-4BD7-87A1-105EB5B46948}"/>
    <cellStyle name="Normal 22 2 2 5 4 2" xfId="24612" xr:uid="{FBEC54A9-FF2F-4610-B28D-078EB7105104}"/>
    <cellStyle name="Normal 22 2 2 5 4 2 2" xfId="38304" xr:uid="{0A81FA6F-5038-4726-9DCC-F67860BDD153}"/>
    <cellStyle name="Normal 22 2 2 5 4 2 3" xfId="53187" xr:uid="{7ABAFB0E-B57F-4F63-A78A-95D1FB170B8D}"/>
    <cellStyle name="Normal 22 2 2 5 4 3" xfId="17768" xr:uid="{0CB0E17C-1B79-4AC1-A4AF-63A1F82CC81C}"/>
    <cellStyle name="Normal 22 2 2 5 4 4" xfId="31458" xr:uid="{18F39018-2C4F-4C27-931E-7C1FC3FEDE77}"/>
    <cellStyle name="Normal 22 2 2 5 4 5" xfId="46341" xr:uid="{4E905211-CB99-4EB2-A4D8-946D324A0318}"/>
    <cellStyle name="Normal 22 2 2 5 5" xfId="21190" xr:uid="{6897BB1D-4BBB-4219-9BCA-ACE4E27E4CC1}"/>
    <cellStyle name="Normal 22 2 2 5 5 2" xfId="34882" xr:uid="{000353D0-8102-4CC4-BBC7-F94A8ACD1E6F}"/>
    <cellStyle name="Normal 22 2 2 5 5 3" xfId="49765" xr:uid="{4EBB85C9-EA09-47C3-B4D1-9E2B8011BA99}"/>
    <cellStyle name="Normal 22 2 2 5 6" xfId="14346" xr:uid="{6253F460-B774-4B61-951C-F3A8C95990C5}"/>
    <cellStyle name="Normal 22 2 2 5 7" xfId="28036" xr:uid="{DAFCF012-0B72-4EDA-A312-070E4D6D4BBA}"/>
    <cellStyle name="Normal 22 2 2 5 8" xfId="42919" xr:uid="{BE0A5527-A5AE-462E-BCDA-35134FB69D4A}"/>
    <cellStyle name="Normal 22 2 2 6" xfId="7501" xr:uid="{83B75317-0F0C-40F5-8650-ABDE0E7CDC79}"/>
    <cellStyle name="Normal 22 2 2 6 2" xfId="9214" xr:uid="{DF89342C-CBB2-4929-A428-686C9E49C006}"/>
    <cellStyle name="Normal 22 2 2 6 2 2" xfId="12636" xr:uid="{B150F9B3-DE99-444B-BBCD-5F06BCB43C55}"/>
    <cellStyle name="Normal 22 2 2 6 2 2 2" xfId="26326" xr:uid="{248E018B-2E87-40CC-ADA4-57227106EC48}"/>
    <cellStyle name="Normal 22 2 2 6 2 2 2 2" xfId="40018" xr:uid="{86A1A081-3F13-48FE-B9B2-B5AFA7CC32C9}"/>
    <cellStyle name="Normal 22 2 2 6 2 2 2 3" xfId="54901" xr:uid="{CDD32742-D14D-45A8-AAFB-24F0F4E6617F}"/>
    <cellStyle name="Normal 22 2 2 6 2 2 3" xfId="19482" xr:uid="{11F642D8-8111-41EA-AEDF-576A1EE22F31}"/>
    <cellStyle name="Normal 22 2 2 6 2 2 4" xfId="33172" xr:uid="{4A4D2BB1-854A-4CE3-9FD0-65B4D8202A53}"/>
    <cellStyle name="Normal 22 2 2 6 2 2 5" xfId="48055" xr:uid="{D6522CED-050D-4FCA-926E-E5FEE8521294}"/>
    <cellStyle name="Normal 22 2 2 6 2 3" xfId="22904" xr:uid="{120724D5-9B02-453C-9BB0-CBD75C0A9297}"/>
    <cellStyle name="Normal 22 2 2 6 2 3 2" xfId="36596" xr:uid="{2574637A-84D3-424A-A0D6-08A3B96DADD4}"/>
    <cellStyle name="Normal 22 2 2 6 2 3 3" xfId="51479" xr:uid="{D70AB302-4BA9-4473-9C91-A8ED985FCE62}"/>
    <cellStyle name="Normal 22 2 2 6 2 4" xfId="16060" xr:uid="{A1C2DA25-9C7F-41D5-89F4-2C768E3A718B}"/>
    <cellStyle name="Normal 22 2 2 6 2 5" xfId="29750" xr:uid="{4C4C6616-01A7-4674-9C57-42F1688F6AB1}"/>
    <cellStyle name="Normal 22 2 2 6 2 6" xfId="44633" xr:uid="{B0B446CF-3364-4602-8B40-BC142D98ED9E}"/>
    <cellStyle name="Normal 22 2 2 6 3" xfId="10924" xr:uid="{67815DD5-4895-4296-8EEE-034B45A21349}"/>
    <cellStyle name="Normal 22 2 2 6 3 2" xfId="24614" xr:uid="{A7512628-C741-4EAB-A255-D7A4AF0B3145}"/>
    <cellStyle name="Normal 22 2 2 6 3 2 2" xfId="38306" xr:uid="{43D1453F-5C35-4112-9238-DC813446B356}"/>
    <cellStyle name="Normal 22 2 2 6 3 2 3" xfId="53189" xr:uid="{E0AD6713-F108-459B-82AE-EDB8988B30A3}"/>
    <cellStyle name="Normal 22 2 2 6 3 3" xfId="17770" xr:uid="{7FB657CF-936E-498C-B039-ECB5B9F07567}"/>
    <cellStyle name="Normal 22 2 2 6 3 4" xfId="31460" xr:uid="{98642FDC-4E96-4AB9-BC3B-FD97DC2AAFD9}"/>
    <cellStyle name="Normal 22 2 2 6 3 5" xfId="46343" xr:uid="{40C8C4F8-2B54-4B42-815D-92C5AE3F6415}"/>
    <cellStyle name="Normal 22 2 2 6 4" xfId="21192" xr:uid="{39656873-31E4-428A-A701-C856CE86359C}"/>
    <cellStyle name="Normal 22 2 2 6 4 2" xfId="34884" xr:uid="{F245384C-441D-474B-A771-7FFDE7192668}"/>
    <cellStyle name="Normal 22 2 2 6 4 3" xfId="49767" xr:uid="{33733E6B-BF6C-4A03-A291-093F533188EA}"/>
    <cellStyle name="Normal 22 2 2 6 5" xfId="14348" xr:uid="{3B0BD2E9-B59F-4DFD-ABF9-6F2BD28A2D05}"/>
    <cellStyle name="Normal 22 2 2 6 6" xfId="28038" xr:uid="{5C91436A-8A30-46B5-8E5D-A567FEC0325B}"/>
    <cellStyle name="Normal 22 2 2 6 7" xfId="42921" xr:uid="{CBC77319-B068-40B8-BE1B-735209C53886}"/>
    <cellStyle name="Normal 22 2 2 7" xfId="7502" xr:uid="{E4657F19-CFA8-4F52-A100-70EC0263BD0F}"/>
    <cellStyle name="Normal 22 2 2 7 2" xfId="9215" xr:uid="{F679E52A-10E9-4348-9C95-C7A1F81C6741}"/>
    <cellStyle name="Normal 22 2 2 7 2 2" xfId="12637" xr:uid="{585E3C7E-E7B6-4C52-844E-68F57D51DBB1}"/>
    <cellStyle name="Normal 22 2 2 7 2 2 2" xfId="26327" xr:uid="{32580049-D6C2-4203-83B7-505314147AED}"/>
    <cellStyle name="Normal 22 2 2 7 2 2 2 2" xfId="40019" xr:uid="{115C572A-60A9-4148-B310-4671336662D5}"/>
    <cellStyle name="Normal 22 2 2 7 2 2 2 3" xfId="54902" xr:uid="{A1A21AB7-EFC7-4D90-A5CA-96A6F7F4D5F4}"/>
    <cellStyle name="Normal 22 2 2 7 2 2 3" xfId="19483" xr:uid="{A3524399-EB4B-46E8-8527-9594AAA78815}"/>
    <cellStyle name="Normal 22 2 2 7 2 2 4" xfId="33173" xr:uid="{40993950-43F9-49E8-AE8D-650DFF9D23DA}"/>
    <cellStyle name="Normal 22 2 2 7 2 2 5" xfId="48056" xr:uid="{8CDA5A16-42E7-4FF9-879A-89B50204EC09}"/>
    <cellStyle name="Normal 22 2 2 7 2 3" xfId="22905" xr:uid="{09913B9A-26F4-4018-AA19-8C9B2ACD5F7F}"/>
    <cellStyle name="Normal 22 2 2 7 2 3 2" xfId="36597" xr:uid="{B7FE27CE-CA55-4EA9-B070-608481B27B7A}"/>
    <cellStyle name="Normal 22 2 2 7 2 3 3" xfId="51480" xr:uid="{36A931E9-CD14-42C6-9F30-775FEA2EBC66}"/>
    <cellStyle name="Normal 22 2 2 7 2 4" xfId="16061" xr:uid="{139021DB-582E-44EB-92B6-7899D5FED63D}"/>
    <cellStyle name="Normal 22 2 2 7 2 5" xfId="29751" xr:uid="{89ABBFC1-07B5-4A9F-95F9-0E71AF9491FD}"/>
    <cellStyle name="Normal 22 2 2 7 2 6" xfId="44634" xr:uid="{D6EAFA1C-BD2F-4CDB-8570-9837FE359611}"/>
    <cellStyle name="Normal 22 2 2 7 3" xfId="10925" xr:uid="{8BFA2EB6-F18D-4039-9C54-E42A9966F3E3}"/>
    <cellStyle name="Normal 22 2 2 7 3 2" xfId="24615" xr:uid="{9B7E99D1-CF53-4596-8457-8A3FB84DFCAF}"/>
    <cellStyle name="Normal 22 2 2 7 3 2 2" xfId="38307" xr:uid="{7A3824CC-73A7-4359-8050-D949FF597350}"/>
    <cellStyle name="Normal 22 2 2 7 3 2 3" xfId="53190" xr:uid="{E1C6EDBD-C806-4E1E-9B8F-C97B748645C6}"/>
    <cellStyle name="Normal 22 2 2 7 3 3" xfId="17771" xr:uid="{13FA2AD3-7863-498B-939C-3E313896E274}"/>
    <cellStyle name="Normal 22 2 2 7 3 4" xfId="31461" xr:uid="{B6E93312-8686-4CA7-85A8-493FF5CC7E8F}"/>
    <cellStyle name="Normal 22 2 2 7 3 5" xfId="46344" xr:uid="{FD579265-2010-4A10-8487-0E6222472B85}"/>
    <cellStyle name="Normal 22 2 2 7 4" xfId="21193" xr:uid="{3C6FD368-9B3D-4791-933E-6580CAAD746A}"/>
    <cellStyle name="Normal 22 2 2 7 4 2" xfId="34885" xr:uid="{AE94767F-D1D3-494D-9BD4-1B7450C3DF17}"/>
    <cellStyle name="Normal 22 2 2 7 4 3" xfId="49768" xr:uid="{BC386F19-198A-4701-8187-8B666D2EC708}"/>
    <cellStyle name="Normal 22 2 2 7 5" xfId="14349" xr:uid="{0E76F33F-8E51-4894-B7C1-B4B6B7DBF379}"/>
    <cellStyle name="Normal 22 2 2 7 6" xfId="28039" xr:uid="{C72FC016-571E-42E7-BF30-42593592A15B}"/>
    <cellStyle name="Normal 22 2 2 7 7" xfId="42922" xr:uid="{0030B37E-2E9C-4E55-BD2B-C6F9EBBCD507}"/>
    <cellStyle name="Normal 22 2 2 8" xfId="9186" xr:uid="{E32662B5-2B7D-484E-9081-244223D0E228}"/>
    <cellStyle name="Normal 22 2 2 8 2" xfId="12608" xr:uid="{99BB056E-DE02-4F49-BF25-C2F8F0FA7929}"/>
    <cellStyle name="Normal 22 2 2 8 2 2" xfId="26298" xr:uid="{9AE46E50-BE5B-443B-B5AE-03BEF15B63BA}"/>
    <cellStyle name="Normal 22 2 2 8 2 2 2" xfId="39990" xr:uid="{5DD708DA-5319-4EB3-B6E0-D5DD9C4B3F15}"/>
    <cellStyle name="Normal 22 2 2 8 2 2 3" xfId="54873" xr:uid="{8741F8F8-D1FB-4305-851D-435ACDF67372}"/>
    <cellStyle name="Normal 22 2 2 8 2 3" xfId="19454" xr:uid="{DF96BEB9-DB6C-4123-A2E5-EB2915CD5AE5}"/>
    <cellStyle name="Normal 22 2 2 8 2 4" xfId="33144" xr:uid="{B70AE4B7-1862-4D92-A8EE-922EEA52BDE1}"/>
    <cellStyle name="Normal 22 2 2 8 2 5" xfId="48027" xr:uid="{EC1505D0-1709-43DB-8A11-B77AA96BF51F}"/>
    <cellStyle name="Normal 22 2 2 8 3" xfId="22876" xr:uid="{E8ABD501-2BA8-403C-A8C2-F9CB9AA1548E}"/>
    <cellStyle name="Normal 22 2 2 8 3 2" xfId="36568" xr:uid="{09D8083C-3B59-4F8D-A8E1-0B4F695B28FD}"/>
    <cellStyle name="Normal 22 2 2 8 3 3" xfId="51451" xr:uid="{4B0A9716-08A2-4026-A5EA-BA9CBEA79113}"/>
    <cellStyle name="Normal 22 2 2 8 4" xfId="16032" xr:uid="{D0886799-BE6E-4258-A0F9-3CD56655BE64}"/>
    <cellStyle name="Normal 22 2 2 8 5" xfId="29722" xr:uid="{0F17E6D3-047B-4490-8A24-52E525AA1F62}"/>
    <cellStyle name="Normal 22 2 2 8 6" xfId="44605" xr:uid="{ED7376D6-A1C0-45FF-B1BC-D18ED2DC949C}"/>
    <cellStyle name="Normal 22 2 2 9" xfId="10896" xr:uid="{E354A300-972C-40C2-953D-5F7FC31840C8}"/>
    <cellStyle name="Normal 22 2 2 9 2" xfId="24586" xr:uid="{C98E6424-81F5-46F5-9777-768D833C2693}"/>
    <cellStyle name="Normal 22 2 2 9 2 2" xfId="38278" xr:uid="{F5F90984-5794-4BD2-A428-1B7878FBB197}"/>
    <cellStyle name="Normal 22 2 2 9 2 3" xfId="53161" xr:uid="{0D97CA35-FA05-4DB5-A9F6-84E25B18AB1D}"/>
    <cellStyle name="Normal 22 2 2 9 3" xfId="17742" xr:uid="{F98391FE-75C6-4445-AA3F-0003DF9AAA87}"/>
    <cellStyle name="Normal 22 2 2 9 4" xfId="31432" xr:uid="{17A69AA8-4271-4976-99CE-97D46BF55286}"/>
    <cellStyle name="Normal 22 2 2 9 5" xfId="46315" xr:uid="{D70F6272-62D5-4FA3-83CF-B1D3ACA9C4A8}"/>
    <cellStyle name="Normal 22 2 3" xfId="7503" xr:uid="{91C734D5-8DE6-43E9-9389-243A35FD6872}"/>
    <cellStyle name="Normal 22 2 3 10" xfId="14350" xr:uid="{B9A57B81-BC05-4DB2-B362-6078CD50B34A}"/>
    <cellStyle name="Normal 22 2 3 11" xfId="28040" xr:uid="{2D28528B-7CBD-4C6F-867B-7617123EB2C4}"/>
    <cellStyle name="Normal 22 2 3 12" xfId="42923" xr:uid="{1E032D57-2DB4-4B86-A6F6-407B76085123}"/>
    <cellStyle name="Normal 22 2 3 2" xfId="7504" xr:uid="{A0995BD9-A4A5-4F19-A0AA-84125E4FAEE2}"/>
    <cellStyle name="Normal 22 2 3 2 10" xfId="42924" xr:uid="{C2E54ACD-11B0-4F9F-8A2C-E81337CD781B}"/>
    <cellStyle name="Normal 22 2 3 2 2" xfId="7505" xr:uid="{DBBDEF4E-FB29-4716-9AD2-3DB7B9A61537}"/>
    <cellStyle name="Normal 22 2 3 2 2 2" xfId="7506" xr:uid="{C536CDE8-BE8B-41AD-AA84-BF8343E34A09}"/>
    <cellStyle name="Normal 22 2 3 2 2 2 2" xfId="9219" xr:uid="{06262A06-220F-4981-8B5B-C005D0688D49}"/>
    <cellStyle name="Normal 22 2 3 2 2 2 2 2" xfId="12641" xr:uid="{B34AD413-6D2F-42A9-8DE7-E654F55B4A00}"/>
    <cellStyle name="Normal 22 2 3 2 2 2 2 2 2" xfId="26331" xr:uid="{E7ABC308-D218-45A0-A285-AC8CB2F5AF8F}"/>
    <cellStyle name="Normal 22 2 3 2 2 2 2 2 2 2" xfId="40023" xr:uid="{0F3B18C2-492D-4577-86D7-4B1054D2F5A1}"/>
    <cellStyle name="Normal 22 2 3 2 2 2 2 2 2 3" xfId="54906" xr:uid="{E2945AA4-4F5D-4B2E-B376-0B7F0598B271}"/>
    <cellStyle name="Normal 22 2 3 2 2 2 2 2 3" xfId="19487" xr:uid="{C676B094-0785-4898-8DC5-FB0F5124D91A}"/>
    <cellStyle name="Normal 22 2 3 2 2 2 2 2 4" xfId="33177" xr:uid="{1CDC7D39-1ED1-4D46-949D-C569803200B4}"/>
    <cellStyle name="Normal 22 2 3 2 2 2 2 2 5" xfId="48060" xr:uid="{022672AC-3A9E-4E4E-A732-98E5107D80AF}"/>
    <cellStyle name="Normal 22 2 3 2 2 2 2 3" xfId="22909" xr:uid="{E383ED3A-0B70-4429-8D37-17CA83EEFCAA}"/>
    <cellStyle name="Normal 22 2 3 2 2 2 2 3 2" xfId="36601" xr:uid="{FF1A817C-CC07-4C7C-B1FC-19C8195E77BB}"/>
    <cellStyle name="Normal 22 2 3 2 2 2 2 3 3" xfId="51484" xr:uid="{EA4F0C05-772D-43CA-975A-4A0CD43B2799}"/>
    <cellStyle name="Normal 22 2 3 2 2 2 2 4" xfId="16065" xr:uid="{B2B98D46-0FD0-43AA-97B0-4A79FAEE93C0}"/>
    <cellStyle name="Normal 22 2 3 2 2 2 2 5" xfId="29755" xr:uid="{E8F85F9C-E95F-478C-B6F6-41CD91DAFB15}"/>
    <cellStyle name="Normal 22 2 3 2 2 2 2 6" xfId="44638" xr:uid="{4D7FF016-9392-4B41-801D-D4CB6664E366}"/>
    <cellStyle name="Normal 22 2 3 2 2 2 3" xfId="10929" xr:uid="{A3D39D24-F3A6-4C9E-9068-62AC8644FF7A}"/>
    <cellStyle name="Normal 22 2 3 2 2 2 3 2" xfId="24619" xr:uid="{A691C266-8E19-4B49-94B6-3E0671EE0A69}"/>
    <cellStyle name="Normal 22 2 3 2 2 2 3 2 2" xfId="38311" xr:uid="{0B3C320A-C7BC-47D1-B551-EF1BF2D122BE}"/>
    <cellStyle name="Normal 22 2 3 2 2 2 3 2 3" xfId="53194" xr:uid="{4EA6C433-D072-459E-801C-957AA624A6BF}"/>
    <cellStyle name="Normal 22 2 3 2 2 2 3 3" xfId="17775" xr:uid="{A42DDF5F-7BFF-4C82-8794-4596567CCFDD}"/>
    <cellStyle name="Normal 22 2 3 2 2 2 3 4" xfId="31465" xr:uid="{BEF799F4-1FD9-490C-9F6E-BB82AB83BA95}"/>
    <cellStyle name="Normal 22 2 3 2 2 2 3 5" xfId="46348" xr:uid="{F6A6C861-41BB-4E18-A4DE-83B763695B56}"/>
    <cellStyle name="Normal 22 2 3 2 2 2 4" xfId="21197" xr:uid="{AF3F3D94-2052-444A-A24C-9B3229E33555}"/>
    <cellStyle name="Normal 22 2 3 2 2 2 4 2" xfId="34889" xr:uid="{FA59CC55-413B-4C2D-B681-91BB08310272}"/>
    <cellStyle name="Normal 22 2 3 2 2 2 4 3" xfId="49772" xr:uid="{8A467D10-83B9-476B-8C8A-2FD989B5F288}"/>
    <cellStyle name="Normal 22 2 3 2 2 2 5" xfId="14353" xr:uid="{A00D907D-9D6E-45FA-99F9-B1ABFE892487}"/>
    <cellStyle name="Normal 22 2 3 2 2 2 6" xfId="28043" xr:uid="{156E0259-A97A-49E4-BD5C-DE3173838417}"/>
    <cellStyle name="Normal 22 2 3 2 2 2 7" xfId="42926" xr:uid="{D58B99BA-E719-4743-BEC3-35E64777906D}"/>
    <cellStyle name="Normal 22 2 3 2 2 3" xfId="9218" xr:uid="{46CB5378-6782-40A5-9CAD-3970B992EEAB}"/>
    <cellStyle name="Normal 22 2 3 2 2 3 2" xfId="12640" xr:uid="{FFE1A44A-D538-488F-91FC-82C78F80DB43}"/>
    <cellStyle name="Normal 22 2 3 2 2 3 2 2" xfId="26330" xr:uid="{572BC589-45B1-4B59-93B2-5466805F5B75}"/>
    <cellStyle name="Normal 22 2 3 2 2 3 2 2 2" xfId="40022" xr:uid="{B328564F-0D64-46D8-BB1D-2F067E7DFECA}"/>
    <cellStyle name="Normal 22 2 3 2 2 3 2 2 3" xfId="54905" xr:uid="{98A3699E-F28F-429B-855C-087A1C14C368}"/>
    <cellStyle name="Normal 22 2 3 2 2 3 2 3" xfId="19486" xr:uid="{72E9DEFD-F20F-4C37-B0F0-AC582C92E7D2}"/>
    <cellStyle name="Normal 22 2 3 2 2 3 2 4" xfId="33176" xr:uid="{F8541719-4EAF-4428-84DD-5A0F8AAB67A6}"/>
    <cellStyle name="Normal 22 2 3 2 2 3 2 5" xfId="48059" xr:uid="{5E2BD95E-A423-46D1-AAEF-87B4C738C14B}"/>
    <cellStyle name="Normal 22 2 3 2 2 3 3" xfId="22908" xr:uid="{B56709D4-8017-4A2A-A44E-6CC683BE5F2F}"/>
    <cellStyle name="Normal 22 2 3 2 2 3 3 2" xfId="36600" xr:uid="{6D5AE3C5-528A-4553-A6AA-1EF9CC2EC4E3}"/>
    <cellStyle name="Normal 22 2 3 2 2 3 3 3" xfId="51483" xr:uid="{77FE94CB-38DC-497D-A9EB-63AB5F1F559D}"/>
    <cellStyle name="Normal 22 2 3 2 2 3 4" xfId="16064" xr:uid="{F2DFCF84-123D-4C2E-8BB9-643A6F42C967}"/>
    <cellStyle name="Normal 22 2 3 2 2 3 5" xfId="29754" xr:uid="{4CA5D32C-5716-4F86-A42F-9569E6F678AC}"/>
    <cellStyle name="Normal 22 2 3 2 2 3 6" xfId="44637" xr:uid="{64CD0E8C-7E27-497F-BC18-A4FAC65A06E3}"/>
    <cellStyle name="Normal 22 2 3 2 2 4" xfId="10928" xr:uid="{80BCF628-79D3-4EB8-83DE-B49E528BF3AA}"/>
    <cellStyle name="Normal 22 2 3 2 2 4 2" xfId="24618" xr:uid="{BADD2382-2F4C-4384-B113-86F0217172E1}"/>
    <cellStyle name="Normal 22 2 3 2 2 4 2 2" xfId="38310" xr:uid="{FC61753D-830B-4A44-876F-1F7020D6C4BA}"/>
    <cellStyle name="Normal 22 2 3 2 2 4 2 3" xfId="53193" xr:uid="{1642BEA4-6102-4D12-A4AD-A8BB391817C6}"/>
    <cellStyle name="Normal 22 2 3 2 2 4 3" xfId="17774" xr:uid="{1FDCB20A-4BB5-4E54-B634-08D76099C297}"/>
    <cellStyle name="Normal 22 2 3 2 2 4 4" xfId="31464" xr:uid="{E1E8FDF0-AE1C-49E4-86CE-387C08F8493B}"/>
    <cellStyle name="Normal 22 2 3 2 2 4 5" xfId="46347" xr:uid="{440EA5E2-6BF9-453A-836F-9FFCDE671AE6}"/>
    <cellStyle name="Normal 22 2 3 2 2 5" xfId="21196" xr:uid="{0DEA1330-665E-4632-90A6-046E4ADB3C5D}"/>
    <cellStyle name="Normal 22 2 3 2 2 5 2" xfId="34888" xr:uid="{5FA54796-D48B-42A9-B45E-7972861EF1AB}"/>
    <cellStyle name="Normal 22 2 3 2 2 5 3" xfId="49771" xr:uid="{C89A9C6A-EDDA-430B-A25B-352C89D63C58}"/>
    <cellStyle name="Normal 22 2 3 2 2 6" xfId="14352" xr:uid="{8955B49A-D9B5-4F0E-A1EC-8C23BEE3EC64}"/>
    <cellStyle name="Normal 22 2 3 2 2 7" xfId="28042" xr:uid="{914E2BE0-7FB0-4116-BE11-7DDD60E9E070}"/>
    <cellStyle name="Normal 22 2 3 2 2 8" xfId="42925" xr:uid="{C6180F18-5A59-4BA9-8DFC-DB29ABBD1483}"/>
    <cellStyle name="Normal 22 2 3 2 3" xfId="7507" xr:uid="{3A8F2D3F-A17D-4052-8C53-FB11E3380BD4}"/>
    <cellStyle name="Normal 22 2 3 2 3 2" xfId="9220" xr:uid="{1FEB7CC3-19BF-4FE1-8FB6-7AD646F64D5A}"/>
    <cellStyle name="Normal 22 2 3 2 3 2 2" xfId="12642" xr:uid="{DC39505D-C180-410A-BA9B-0138D0E54F78}"/>
    <cellStyle name="Normal 22 2 3 2 3 2 2 2" xfId="26332" xr:uid="{605637F8-12C6-4621-A0EA-2E1A604CFDD6}"/>
    <cellStyle name="Normal 22 2 3 2 3 2 2 2 2" xfId="40024" xr:uid="{51FB52E6-3813-4DB1-9B3D-43300F3D7782}"/>
    <cellStyle name="Normal 22 2 3 2 3 2 2 2 3" xfId="54907" xr:uid="{B3C6CE7F-1F34-4F8F-9DEC-1CCCED635161}"/>
    <cellStyle name="Normal 22 2 3 2 3 2 2 3" xfId="19488" xr:uid="{10A36B6E-ED0D-4CD7-A241-3A93A97287D6}"/>
    <cellStyle name="Normal 22 2 3 2 3 2 2 4" xfId="33178" xr:uid="{56B953FB-C8A5-498D-90B3-2DF32F4DFD81}"/>
    <cellStyle name="Normal 22 2 3 2 3 2 2 5" xfId="48061" xr:uid="{ABE80B2B-2AD3-4D11-9653-52E12169F59B}"/>
    <cellStyle name="Normal 22 2 3 2 3 2 3" xfId="22910" xr:uid="{95166C53-A174-489E-89EA-536955B50BAA}"/>
    <cellStyle name="Normal 22 2 3 2 3 2 3 2" xfId="36602" xr:uid="{7D892E7E-7030-4B25-8D39-D9D4A4FA3516}"/>
    <cellStyle name="Normal 22 2 3 2 3 2 3 3" xfId="51485" xr:uid="{6842493C-B737-498A-81D8-09DB92703A0F}"/>
    <cellStyle name="Normal 22 2 3 2 3 2 4" xfId="16066" xr:uid="{C0935891-F82A-4F4B-BB38-A92421356B0D}"/>
    <cellStyle name="Normal 22 2 3 2 3 2 5" xfId="29756" xr:uid="{E4580A75-3C12-4313-99EE-D80FC6489A38}"/>
    <cellStyle name="Normal 22 2 3 2 3 2 6" xfId="44639" xr:uid="{37822F74-F642-4F0F-BFF8-4FD1CCD3DF9B}"/>
    <cellStyle name="Normal 22 2 3 2 3 3" xfId="10930" xr:uid="{231BFEAF-25E3-443D-8C2E-F6419F606BED}"/>
    <cellStyle name="Normal 22 2 3 2 3 3 2" xfId="24620" xr:uid="{FB2CF93F-A10A-4170-B352-2BEF710F4EB0}"/>
    <cellStyle name="Normal 22 2 3 2 3 3 2 2" xfId="38312" xr:uid="{EBEDAA0B-BAFF-49AE-B6FB-3C6B52E0F62E}"/>
    <cellStyle name="Normal 22 2 3 2 3 3 2 3" xfId="53195" xr:uid="{58453EC6-3459-4495-88ED-4611A1415CBA}"/>
    <cellStyle name="Normal 22 2 3 2 3 3 3" xfId="17776" xr:uid="{804486DC-132F-41E0-8935-478C8B641854}"/>
    <cellStyle name="Normal 22 2 3 2 3 3 4" xfId="31466" xr:uid="{58C79AC5-C366-425F-8E0A-A0842AA59C49}"/>
    <cellStyle name="Normal 22 2 3 2 3 3 5" xfId="46349" xr:uid="{5DA47B92-E673-4646-A0BF-1C02DA8934E7}"/>
    <cellStyle name="Normal 22 2 3 2 3 4" xfId="21198" xr:uid="{623C0A69-1CDD-481C-96A8-B85A4F3DF523}"/>
    <cellStyle name="Normal 22 2 3 2 3 4 2" xfId="34890" xr:uid="{493698E4-C93F-4B26-956A-68A14A8DAF66}"/>
    <cellStyle name="Normal 22 2 3 2 3 4 3" xfId="49773" xr:uid="{1F9ECAD6-1FD6-4BAA-85FE-D649325394C0}"/>
    <cellStyle name="Normal 22 2 3 2 3 5" xfId="14354" xr:uid="{885673CC-ADA0-4C63-BB6E-8AEA45E946EB}"/>
    <cellStyle name="Normal 22 2 3 2 3 6" xfId="28044" xr:uid="{14BAB5E9-381E-40ED-BFF9-42B0F6A9ED0E}"/>
    <cellStyle name="Normal 22 2 3 2 3 7" xfId="42927" xr:uid="{37E8D2F8-6CF9-4C31-A771-E2D615EB81C5}"/>
    <cellStyle name="Normal 22 2 3 2 4" xfId="7508" xr:uid="{97C9C9A4-B54A-43EF-A524-BF8074AB8B4D}"/>
    <cellStyle name="Normal 22 2 3 2 4 2" xfId="9221" xr:uid="{EADD07C4-B926-4AB9-9087-075C82EF9AD3}"/>
    <cellStyle name="Normal 22 2 3 2 4 2 2" xfId="12643" xr:uid="{29F04843-4600-4C75-9DAF-CC09C629114F}"/>
    <cellStyle name="Normal 22 2 3 2 4 2 2 2" xfId="26333" xr:uid="{A319154E-23FA-45CE-94EE-CB0B5D091EAA}"/>
    <cellStyle name="Normal 22 2 3 2 4 2 2 2 2" xfId="40025" xr:uid="{1E7CF57E-6310-4496-8CF5-0C22B75563E8}"/>
    <cellStyle name="Normal 22 2 3 2 4 2 2 2 3" xfId="54908" xr:uid="{E49DE822-E551-44F9-A821-3D08EC96B0B0}"/>
    <cellStyle name="Normal 22 2 3 2 4 2 2 3" xfId="19489" xr:uid="{FDC53043-566B-4A9B-B8E0-C79C78E7BB93}"/>
    <cellStyle name="Normal 22 2 3 2 4 2 2 4" xfId="33179" xr:uid="{FCDAE771-C664-4180-9103-518CDF60E58A}"/>
    <cellStyle name="Normal 22 2 3 2 4 2 2 5" xfId="48062" xr:uid="{2CC26FB3-97C9-44A3-8EF4-1E65C7932B7A}"/>
    <cellStyle name="Normal 22 2 3 2 4 2 3" xfId="22911" xr:uid="{70BF0E9C-4C60-4BBA-B549-A64CA3885CAD}"/>
    <cellStyle name="Normal 22 2 3 2 4 2 3 2" xfId="36603" xr:uid="{15A088D9-C50E-48B3-AE70-0347D0E862B4}"/>
    <cellStyle name="Normal 22 2 3 2 4 2 3 3" xfId="51486" xr:uid="{09FD283F-A5BB-4E13-A02F-0FEBE6060840}"/>
    <cellStyle name="Normal 22 2 3 2 4 2 4" xfId="16067" xr:uid="{761EE06B-C8EA-4658-9178-C1B2962A6D11}"/>
    <cellStyle name="Normal 22 2 3 2 4 2 5" xfId="29757" xr:uid="{4EDE6F83-6163-45DC-BE63-A04F2D17E847}"/>
    <cellStyle name="Normal 22 2 3 2 4 2 6" xfId="44640" xr:uid="{40F6E0C9-CB94-4515-8D9C-FC6AA864C380}"/>
    <cellStyle name="Normal 22 2 3 2 4 3" xfId="10931" xr:uid="{43057BF5-8292-469C-A21F-2521E4659AE4}"/>
    <cellStyle name="Normal 22 2 3 2 4 3 2" xfId="24621" xr:uid="{1A6BB5ED-BD8F-4125-92A6-07FCE3DC43AD}"/>
    <cellStyle name="Normal 22 2 3 2 4 3 2 2" xfId="38313" xr:uid="{DE9F7227-744E-490F-A7C5-16D0BD8DD745}"/>
    <cellStyle name="Normal 22 2 3 2 4 3 2 3" xfId="53196" xr:uid="{9CC35839-AA7E-4B20-9487-DAE353EB6026}"/>
    <cellStyle name="Normal 22 2 3 2 4 3 3" xfId="17777" xr:uid="{926BEC49-422A-4E0F-9E38-475DC0207494}"/>
    <cellStyle name="Normal 22 2 3 2 4 3 4" xfId="31467" xr:uid="{7DFA20F2-92A8-4FD0-82B7-967868F52EB8}"/>
    <cellStyle name="Normal 22 2 3 2 4 3 5" xfId="46350" xr:uid="{84BA7D47-16D0-47D3-8DC1-9E0BAE6E3E5B}"/>
    <cellStyle name="Normal 22 2 3 2 4 4" xfId="21199" xr:uid="{28BCB5EB-01EF-47DD-8D9E-A8E7EAA7C142}"/>
    <cellStyle name="Normal 22 2 3 2 4 4 2" xfId="34891" xr:uid="{AAC47EE5-5E98-45E8-BEB4-45FBC3CE63C5}"/>
    <cellStyle name="Normal 22 2 3 2 4 4 3" xfId="49774" xr:uid="{5CE9689E-F287-4202-A3BB-0C85F0AA69B6}"/>
    <cellStyle name="Normal 22 2 3 2 4 5" xfId="14355" xr:uid="{F60D6257-FF4C-4D54-958F-08F815EC963A}"/>
    <cellStyle name="Normal 22 2 3 2 4 6" xfId="28045" xr:uid="{4080AB5B-A3E7-4323-A48C-010ED916418F}"/>
    <cellStyle name="Normal 22 2 3 2 4 7" xfId="42928" xr:uid="{1AF0C119-C31A-4D88-827D-2C6C45D2E1A3}"/>
    <cellStyle name="Normal 22 2 3 2 5" xfId="9217" xr:uid="{63516545-62D0-456A-8434-9DBD07D899CA}"/>
    <cellStyle name="Normal 22 2 3 2 5 2" xfId="12639" xr:uid="{51F9169A-DD86-4861-80F4-A5F723A32B92}"/>
    <cellStyle name="Normal 22 2 3 2 5 2 2" xfId="26329" xr:uid="{035B79FB-36D3-4AB8-88EE-C871C911A9DF}"/>
    <cellStyle name="Normal 22 2 3 2 5 2 2 2" xfId="40021" xr:uid="{A8B830D8-E55C-42C1-89EE-C9457D8B3B9B}"/>
    <cellStyle name="Normal 22 2 3 2 5 2 2 3" xfId="54904" xr:uid="{BFCC4B41-65D6-46EF-9190-F55B620D3A7C}"/>
    <cellStyle name="Normal 22 2 3 2 5 2 3" xfId="19485" xr:uid="{2D6D6932-3C2A-4FD9-B73E-1BEFA40B41DE}"/>
    <cellStyle name="Normal 22 2 3 2 5 2 4" xfId="33175" xr:uid="{1103A065-7072-4185-BE05-34F05512EBB4}"/>
    <cellStyle name="Normal 22 2 3 2 5 2 5" xfId="48058" xr:uid="{50C7A549-DDB5-409C-B5B9-349986EB8F6C}"/>
    <cellStyle name="Normal 22 2 3 2 5 3" xfId="22907" xr:uid="{04E3F264-0E7E-4457-B10F-C3E2047A6607}"/>
    <cellStyle name="Normal 22 2 3 2 5 3 2" xfId="36599" xr:uid="{29DE3DC6-22E0-45BA-990B-3133731C5CBA}"/>
    <cellStyle name="Normal 22 2 3 2 5 3 3" xfId="51482" xr:uid="{8FAAB903-8350-4853-99D5-B09A559AC7D9}"/>
    <cellStyle name="Normal 22 2 3 2 5 4" xfId="16063" xr:uid="{D39A0770-AADF-4F27-9098-F20C44B879E8}"/>
    <cellStyle name="Normal 22 2 3 2 5 5" xfId="29753" xr:uid="{FC2875C6-82DC-43C4-A109-A8F303A43B2B}"/>
    <cellStyle name="Normal 22 2 3 2 5 6" xfId="44636" xr:uid="{29A67572-0D31-4956-90AC-785EB994B56A}"/>
    <cellStyle name="Normal 22 2 3 2 6" xfId="10927" xr:uid="{7C9BCD19-B52A-4EFC-A88C-F47CCB8C7B62}"/>
    <cellStyle name="Normal 22 2 3 2 6 2" xfId="24617" xr:uid="{6D696259-0BD9-4F5E-A4ED-D2E93328BD11}"/>
    <cellStyle name="Normal 22 2 3 2 6 2 2" xfId="38309" xr:uid="{3827DAFA-F382-4578-AE7A-11CEFC7D3FA7}"/>
    <cellStyle name="Normal 22 2 3 2 6 2 3" xfId="53192" xr:uid="{5FA2449F-8552-4719-BAF1-D3F50EFFF44A}"/>
    <cellStyle name="Normal 22 2 3 2 6 3" xfId="17773" xr:uid="{E2C9EF64-3BDD-4373-81B8-F4A6FD4A095F}"/>
    <cellStyle name="Normal 22 2 3 2 6 4" xfId="31463" xr:uid="{B8379DB5-C607-4E6B-8E8D-DF86D3783B5A}"/>
    <cellStyle name="Normal 22 2 3 2 6 5" xfId="46346" xr:uid="{5A5053E7-9FAD-4B6F-90F5-DA4B0F961AFC}"/>
    <cellStyle name="Normal 22 2 3 2 7" xfId="21195" xr:uid="{E24D366D-1373-4671-86F0-7C20FEECD570}"/>
    <cellStyle name="Normal 22 2 3 2 7 2" xfId="34887" xr:uid="{39CCDA8D-B712-468E-A153-A5F2019D7AC6}"/>
    <cellStyle name="Normal 22 2 3 2 7 3" xfId="49770" xr:uid="{6F854A9A-065D-467E-B597-BAD0985485FA}"/>
    <cellStyle name="Normal 22 2 3 2 8" xfId="14351" xr:uid="{B3FBD355-C70B-4294-90CF-7B9F93D39B66}"/>
    <cellStyle name="Normal 22 2 3 2 9" xfId="28041" xr:uid="{6053C58A-EBC8-4554-B0A2-04A0E1227AC8}"/>
    <cellStyle name="Normal 22 2 3 3" xfId="7509" xr:uid="{979F555C-C815-437D-A73B-EB0775DCFD01}"/>
    <cellStyle name="Normal 22 2 3 3 10" xfId="42929" xr:uid="{B2DD6F02-EBF8-4FD3-B7D5-FCBA7E5A2610}"/>
    <cellStyle name="Normal 22 2 3 3 2" xfId="7510" xr:uid="{78BDFDBC-6684-4DD2-8CC9-F1595FC88D32}"/>
    <cellStyle name="Normal 22 2 3 3 2 2" xfId="7511" xr:uid="{8A1706D6-C686-43C4-852C-C388ACB23792}"/>
    <cellStyle name="Normal 22 2 3 3 2 2 2" xfId="9224" xr:uid="{6D404C3B-6828-47A8-9015-32696509FD4E}"/>
    <cellStyle name="Normal 22 2 3 3 2 2 2 2" xfId="12646" xr:uid="{11107381-1241-4D1F-B164-A3D11229BB93}"/>
    <cellStyle name="Normal 22 2 3 3 2 2 2 2 2" xfId="26336" xr:uid="{18F3D88A-BDD9-48B6-B115-0528440F91DB}"/>
    <cellStyle name="Normal 22 2 3 3 2 2 2 2 2 2" xfId="40028" xr:uid="{5835FA85-9495-4CA4-B302-3DA452ED79F4}"/>
    <cellStyle name="Normal 22 2 3 3 2 2 2 2 2 3" xfId="54911" xr:uid="{BC3B9138-650B-4618-B231-ACEA8597F051}"/>
    <cellStyle name="Normal 22 2 3 3 2 2 2 2 3" xfId="19492" xr:uid="{2ED8AAF3-B532-41F4-9DFC-F32DA4C52801}"/>
    <cellStyle name="Normal 22 2 3 3 2 2 2 2 4" xfId="33182" xr:uid="{1A3AA269-8F71-4ECB-9001-8756B583083B}"/>
    <cellStyle name="Normal 22 2 3 3 2 2 2 2 5" xfId="48065" xr:uid="{A2C2E7D2-F464-4EA9-83D9-C6A3AB53D7CE}"/>
    <cellStyle name="Normal 22 2 3 3 2 2 2 3" xfId="22914" xr:uid="{E75FAB6A-B3E8-497D-8AC3-6F9C0C1DF86B}"/>
    <cellStyle name="Normal 22 2 3 3 2 2 2 3 2" xfId="36606" xr:uid="{FE5D736A-C362-4793-B0EC-9F4D94865620}"/>
    <cellStyle name="Normal 22 2 3 3 2 2 2 3 3" xfId="51489" xr:uid="{7CE4922D-93A4-4A51-A7E1-D574C5457CFF}"/>
    <cellStyle name="Normal 22 2 3 3 2 2 2 4" xfId="16070" xr:uid="{38037246-3D30-487E-ADD8-51A84FADF665}"/>
    <cellStyle name="Normal 22 2 3 3 2 2 2 5" xfId="29760" xr:uid="{3F3B666E-720C-4F7A-8AD4-913D8775BB5E}"/>
    <cellStyle name="Normal 22 2 3 3 2 2 2 6" xfId="44643" xr:uid="{6A9A3E97-ADF4-489D-BBC7-C8D36E2A83E1}"/>
    <cellStyle name="Normal 22 2 3 3 2 2 3" xfId="10934" xr:uid="{967F2612-7839-4EC8-BD5A-21A1EE877975}"/>
    <cellStyle name="Normal 22 2 3 3 2 2 3 2" xfId="24624" xr:uid="{4E8B74C8-0972-485F-86B0-8C29FAD60AF8}"/>
    <cellStyle name="Normal 22 2 3 3 2 2 3 2 2" xfId="38316" xr:uid="{2383996A-E956-48CB-B17F-FF6AFF880F49}"/>
    <cellStyle name="Normal 22 2 3 3 2 2 3 2 3" xfId="53199" xr:uid="{4403706E-6802-4F94-B450-4747432A7B4F}"/>
    <cellStyle name="Normal 22 2 3 3 2 2 3 3" xfId="17780" xr:uid="{21A23371-AA8F-4FE2-9929-A7DA6C928D28}"/>
    <cellStyle name="Normal 22 2 3 3 2 2 3 4" xfId="31470" xr:uid="{ABE00D85-1159-4875-8C56-8CFCE2DA7CC2}"/>
    <cellStyle name="Normal 22 2 3 3 2 2 3 5" xfId="46353" xr:uid="{7F8A055A-868A-44C2-A4B7-A53EB3A3A70C}"/>
    <cellStyle name="Normal 22 2 3 3 2 2 4" xfId="21202" xr:uid="{9BD8C8C8-F8E2-4BEA-8C0B-59B4BC6F392D}"/>
    <cellStyle name="Normal 22 2 3 3 2 2 4 2" xfId="34894" xr:uid="{29429A23-5BD1-45D0-B789-048CAA3F52D1}"/>
    <cellStyle name="Normal 22 2 3 3 2 2 4 3" xfId="49777" xr:uid="{98C565CC-B589-435B-9EC3-FCA0E5C68284}"/>
    <cellStyle name="Normal 22 2 3 3 2 2 5" xfId="14358" xr:uid="{3562F024-824C-48E2-A088-D2BDC4161B3E}"/>
    <cellStyle name="Normal 22 2 3 3 2 2 6" xfId="28048" xr:uid="{B47AF9BE-C678-45B7-8492-35296E05F440}"/>
    <cellStyle name="Normal 22 2 3 3 2 2 7" xfId="42931" xr:uid="{2DD842B7-A790-43BD-8E14-6D9AA9315CA6}"/>
    <cellStyle name="Normal 22 2 3 3 2 3" xfId="9223" xr:uid="{FF8C94C0-C066-415F-8B13-24B3F90E8692}"/>
    <cellStyle name="Normal 22 2 3 3 2 3 2" xfId="12645" xr:uid="{4D3E2AAD-5C6F-4E25-B23A-60FC633156D3}"/>
    <cellStyle name="Normal 22 2 3 3 2 3 2 2" xfId="26335" xr:uid="{A415417B-3F70-4EA2-8DCD-BB94089763A4}"/>
    <cellStyle name="Normal 22 2 3 3 2 3 2 2 2" xfId="40027" xr:uid="{E3C49833-D21B-4CBB-9D22-C12955A6D9D6}"/>
    <cellStyle name="Normal 22 2 3 3 2 3 2 2 3" xfId="54910" xr:uid="{E6183877-69BD-41B9-AF2D-DA1285DB2746}"/>
    <cellStyle name="Normal 22 2 3 3 2 3 2 3" xfId="19491" xr:uid="{C78E250D-1703-4880-A1C6-2F4D00ED5C3C}"/>
    <cellStyle name="Normal 22 2 3 3 2 3 2 4" xfId="33181" xr:uid="{2A85BC84-E64E-4749-9E49-0F58EA7D4107}"/>
    <cellStyle name="Normal 22 2 3 3 2 3 2 5" xfId="48064" xr:uid="{6A6B01B4-8D2A-446D-9D05-6222DB8E9198}"/>
    <cellStyle name="Normal 22 2 3 3 2 3 3" xfId="22913" xr:uid="{24839A42-6158-467A-8ED9-E47ECA6BEDF2}"/>
    <cellStyle name="Normal 22 2 3 3 2 3 3 2" xfId="36605" xr:uid="{F140E0C9-7B1F-4AF1-A2F5-AE778352F166}"/>
    <cellStyle name="Normal 22 2 3 3 2 3 3 3" xfId="51488" xr:uid="{93492C16-233B-49FA-A3B3-91A239B6CADC}"/>
    <cellStyle name="Normal 22 2 3 3 2 3 4" xfId="16069" xr:uid="{BD3E655B-C813-4138-BE7F-B2B2BC0D5706}"/>
    <cellStyle name="Normal 22 2 3 3 2 3 5" xfId="29759" xr:uid="{F1FFBA69-E7D2-4AA6-8268-75A78C98F7F3}"/>
    <cellStyle name="Normal 22 2 3 3 2 3 6" xfId="44642" xr:uid="{D7FD76A5-ABBA-4B96-A6D2-86688D5F25FD}"/>
    <cellStyle name="Normal 22 2 3 3 2 4" xfId="10933" xr:uid="{0EA05F9B-4224-496E-9438-DD6215379825}"/>
    <cellStyle name="Normal 22 2 3 3 2 4 2" xfId="24623" xr:uid="{AB790D8C-765D-4658-ADE3-E8FACC19FAC3}"/>
    <cellStyle name="Normal 22 2 3 3 2 4 2 2" xfId="38315" xr:uid="{E6634539-BFF6-4386-B8F6-8966EB587740}"/>
    <cellStyle name="Normal 22 2 3 3 2 4 2 3" xfId="53198" xr:uid="{E95607A0-0D68-4BAB-8632-0D4CA114B619}"/>
    <cellStyle name="Normal 22 2 3 3 2 4 3" xfId="17779" xr:uid="{074B9F42-866B-4DE9-AB55-59B29AD999E8}"/>
    <cellStyle name="Normal 22 2 3 3 2 4 4" xfId="31469" xr:uid="{14C14C5E-5856-42CA-B90F-C2011C309BB9}"/>
    <cellStyle name="Normal 22 2 3 3 2 4 5" xfId="46352" xr:uid="{3152EC2A-1E7D-495D-8560-D85E5C909B2D}"/>
    <cellStyle name="Normal 22 2 3 3 2 5" xfId="21201" xr:uid="{93DECBFE-F773-48B1-9642-F6DDD2F591A2}"/>
    <cellStyle name="Normal 22 2 3 3 2 5 2" xfId="34893" xr:uid="{F9878A97-14CB-4D33-9AC8-48C8BA9111A8}"/>
    <cellStyle name="Normal 22 2 3 3 2 5 3" xfId="49776" xr:uid="{94F44ED2-01C0-4A1E-98C2-DB90FAE0A402}"/>
    <cellStyle name="Normal 22 2 3 3 2 6" xfId="14357" xr:uid="{44216D36-3E11-4931-93D7-B7BE825A9FFC}"/>
    <cellStyle name="Normal 22 2 3 3 2 7" xfId="28047" xr:uid="{70D3D5C3-F623-41D8-9F4A-0DF4D84AE2AD}"/>
    <cellStyle name="Normal 22 2 3 3 2 8" xfId="42930" xr:uid="{96C6CC02-5610-4007-9E8E-D10DCC0F7251}"/>
    <cellStyle name="Normal 22 2 3 3 3" xfId="7512" xr:uid="{042BE191-9222-42EF-9616-76CFF8EEF09C}"/>
    <cellStyle name="Normal 22 2 3 3 3 2" xfId="9225" xr:uid="{9E211195-88F0-4C49-BCA1-C8539E8A99E1}"/>
    <cellStyle name="Normal 22 2 3 3 3 2 2" xfId="12647" xr:uid="{6D67B033-9C22-4D87-B67A-A627078B70CE}"/>
    <cellStyle name="Normal 22 2 3 3 3 2 2 2" xfId="26337" xr:uid="{5112FC37-E93B-4111-A013-CAE3E80697E5}"/>
    <cellStyle name="Normal 22 2 3 3 3 2 2 2 2" xfId="40029" xr:uid="{1F37056C-5167-4B05-8F7D-8F8AAD1D86D4}"/>
    <cellStyle name="Normal 22 2 3 3 3 2 2 2 3" xfId="54912" xr:uid="{5465C4D5-6165-4199-9F5A-BA9F9FD5A2DC}"/>
    <cellStyle name="Normal 22 2 3 3 3 2 2 3" xfId="19493" xr:uid="{C5BF88F1-4B2A-47D2-8EB9-2EB78657E473}"/>
    <cellStyle name="Normal 22 2 3 3 3 2 2 4" xfId="33183" xr:uid="{34D3A893-0C18-4616-8E5F-9577ED6B45ED}"/>
    <cellStyle name="Normal 22 2 3 3 3 2 2 5" xfId="48066" xr:uid="{0C05AB79-B6CD-4365-A11E-435126F34B28}"/>
    <cellStyle name="Normal 22 2 3 3 3 2 3" xfId="22915" xr:uid="{AF9F6614-FD6A-4285-B5B4-0E053D779E8F}"/>
    <cellStyle name="Normal 22 2 3 3 3 2 3 2" xfId="36607" xr:uid="{430C9368-5557-4E4D-8432-E627213F1749}"/>
    <cellStyle name="Normal 22 2 3 3 3 2 3 3" xfId="51490" xr:uid="{993D30D3-EFB1-4EDB-B9AB-118D59DDCC04}"/>
    <cellStyle name="Normal 22 2 3 3 3 2 4" xfId="16071" xr:uid="{7401B33B-75AE-4AC5-B300-5AE6AFAC0AAF}"/>
    <cellStyle name="Normal 22 2 3 3 3 2 5" xfId="29761" xr:uid="{F6DC2AD5-C3EE-48F0-94B0-AA684380A3BE}"/>
    <cellStyle name="Normal 22 2 3 3 3 2 6" xfId="44644" xr:uid="{FF8FE835-A7DD-476C-990A-DF679ABB0BB5}"/>
    <cellStyle name="Normal 22 2 3 3 3 3" xfId="10935" xr:uid="{26A95C37-D8D1-48E4-9412-B77A4B3AB5B2}"/>
    <cellStyle name="Normal 22 2 3 3 3 3 2" xfId="24625" xr:uid="{DEDE0B25-28F8-480B-B59E-646F4138959A}"/>
    <cellStyle name="Normal 22 2 3 3 3 3 2 2" xfId="38317" xr:uid="{55A603CC-5493-4C91-BD9E-F77D701EF19D}"/>
    <cellStyle name="Normal 22 2 3 3 3 3 2 3" xfId="53200" xr:uid="{F1796F93-938A-4507-8FEA-4239FBCA120F}"/>
    <cellStyle name="Normal 22 2 3 3 3 3 3" xfId="17781" xr:uid="{2323F34F-C7BB-43AF-BD0F-D0D5F5DD711D}"/>
    <cellStyle name="Normal 22 2 3 3 3 3 4" xfId="31471" xr:uid="{EFE6EA9B-1B7F-45E3-B939-E949AABDAD9B}"/>
    <cellStyle name="Normal 22 2 3 3 3 3 5" xfId="46354" xr:uid="{503CC123-B169-4F59-B78A-686C952D50FB}"/>
    <cellStyle name="Normal 22 2 3 3 3 4" xfId="21203" xr:uid="{BCA0ECF2-1A96-455A-A28B-B62142CC6D72}"/>
    <cellStyle name="Normal 22 2 3 3 3 4 2" xfId="34895" xr:uid="{58C6186D-1C77-439B-820A-4308316DD774}"/>
    <cellStyle name="Normal 22 2 3 3 3 4 3" xfId="49778" xr:uid="{98597E91-6975-453B-8EF7-BE61801F728B}"/>
    <cellStyle name="Normal 22 2 3 3 3 5" xfId="14359" xr:uid="{BA081E17-25C4-4F39-BB0E-2D36622BC6DD}"/>
    <cellStyle name="Normal 22 2 3 3 3 6" xfId="28049" xr:uid="{B7942F54-3E91-46CE-BCAF-A7C928867552}"/>
    <cellStyle name="Normal 22 2 3 3 3 7" xfId="42932" xr:uid="{A6AA007B-7565-4BE0-9472-7EC525A28D30}"/>
    <cellStyle name="Normal 22 2 3 3 4" xfId="7513" xr:uid="{D3801342-33B1-4D56-834C-1A4C3C5453DD}"/>
    <cellStyle name="Normal 22 2 3 3 4 2" xfId="9226" xr:uid="{59228508-A272-4EA1-B99C-3331ED2D27D3}"/>
    <cellStyle name="Normal 22 2 3 3 4 2 2" xfId="12648" xr:uid="{AC709BC7-2246-4947-897D-6C319B6AC895}"/>
    <cellStyle name="Normal 22 2 3 3 4 2 2 2" xfId="26338" xr:uid="{74C60281-4CAF-4B5B-A164-F75E60722AD5}"/>
    <cellStyle name="Normal 22 2 3 3 4 2 2 2 2" xfId="40030" xr:uid="{B252C06D-68A0-4C4B-BF4F-A05796A191EA}"/>
    <cellStyle name="Normal 22 2 3 3 4 2 2 2 3" xfId="54913" xr:uid="{8C7597AE-6685-424E-B029-901BEDECA08A}"/>
    <cellStyle name="Normal 22 2 3 3 4 2 2 3" xfId="19494" xr:uid="{D362B9E9-35C9-40DC-AE48-EDAE35FFC969}"/>
    <cellStyle name="Normal 22 2 3 3 4 2 2 4" xfId="33184" xr:uid="{0F943155-2CAF-47B4-8AEF-8E20B6FB6299}"/>
    <cellStyle name="Normal 22 2 3 3 4 2 2 5" xfId="48067" xr:uid="{0D15E423-123D-47A6-BC44-7BADBF1F4BA1}"/>
    <cellStyle name="Normal 22 2 3 3 4 2 3" xfId="22916" xr:uid="{290CE8FA-F536-4D6C-87DB-975DBB80126B}"/>
    <cellStyle name="Normal 22 2 3 3 4 2 3 2" xfId="36608" xr:uid="{E5AA8089-82C5-4067-92C9-F113A4C5077C}"/>
    <cellStyle name="Normal 22 2 3 3 4 2 3 3" xfId="51491" xr:uid="{31161569-CC67-4F26-A480-0369AE991085}"/>
    <cellStyle name="Normal 22 2 3 3 4 2 4" xfId="16072" xr:uid="{2C31CA4A-58E3-49E0-977F-08FA4E05FB38}"/>
    <cellStyle name="Normal 22 2 3 3 4 2 5" xfId="29762" xr:uid="{076B8738-E792-4939-A5B0-79DF185ADBCD}"/>
    <cellStyle name="Normal 22 2 3 3 4 2 6" xfId="44645" xr:uid="{0AE29897-E593-4F0A-86D0-1DAFC735A1A5}"/>
    <cellStyle name="Normal 22 2 3 3 4 3" xfId="10936" xr:uid="{38AFD35E-B627-4F34-99BD-4BAB985561D1}"/>
    <cellStyle name="Normal 22 2 3 3 4 3 2" xfId="24626" xr:uid="{77300144-18B7-44C6-A9EB-8BE3EE19AC69}"/>
    <cellStyle name="Normal 22 2 3 3 4 3 2 2" xfId="38318" xr:uid="{4054DB07-43C7-44A6-B472-C31D8B258095}"/>
    <cellStyle name="Normal 22 2 3 3 4 3 2 3" xfId="53201" xr:uid="{F12E6704-A594-4BFC-A776-02493308B603}"/>
    <cellStyle name="Normal 22 2 3 3 4 3 3" xfId="17782" xr:uid="{2A85DAE8-AA2F-41EF-9735-6B1F340BD9E7}"/>
    <cellStyle name="Normal 22 2 3 3 4 3 4" xfId="31472" xr:uid="{0CDA6870-EE57-45B3-8E24-DB853CB581F4}"/>
    <cellStyle name="Normal 22 2 3 3 4 3 5" xfId="46355" xr:uid="{CFB9895C-5235-4CC1-84F5-2E7A8C34EC1A}"/>
    <cellStyle name="Normal 22 2 3 3 4 4" xfId="21204" xr:uid="{7B7E7F99-8DE5-43D0-9ED3-1526AD24BB80}"/>
    <cellStyle name="Normal 22 2 3 3 4 4 2" xfId="34896" xr:uid="{74FB424C-8958-417E-8598-12312179EE49}"/>
    <cellStyle name="Normal 22 2 3 3 4 4 3" xfId="49779" xr:uid="{6DB68887-1957-4374-8834-DF236A4F8876}"/>
    <cellStyle name="Normal 22 2 3 3 4 5" xfId="14360" xr:uid="{F637BD4A-79F9-4939-BC09-748EB40213DB}"/>
    <cellStyle name="Normal 22 2 3 3 4 6" xfId="28050" xr:uid="{2828B8A3-1BDE-4D73-A1B8-5F1B9231D782}"/>
    <cellStyle name="Normal 22 2 3 3 4 7" xfId="42933" xr:uid="{3BB5F7D3-0FC6-4E1B-A5DB-162DA7CC1F1A}"/>
    <cellStyle name="Normal 22 2 3 3 5" xfId="9222" xr:uid="{E8C93DE8-2BF8-4F34-BFA2-36EE08B824A7}"/>
    <cellStyle name="Normal 22 2 3 3 5 2" xfId="12644" xr:uid="{0987D1E4-F153-44C9-8D5E-259F86ED2743}"/>
    <cellStyle name="Normal 22 2 3 3 5 2 2" xfId="26334" xr:uid="{2DF65325-2D0C-464A-BB2E-1DF9D85A11E0}"/>
    <cellStyle name="Normal 22 2 3 3 5 2 2 2" xfId="40026" xr:uid="{428C5E03-2229-49CB-9A0E-946E076C2339}"/>
    <cellStyle name="Normal 22 2 3 3 5 2 2 3" xfId="54909" xr:uid="{72A83CF1-DC83-4E70-8426-1AEDE1ACD509}"/>
    <cellStyle name="Normal 22 2 3 3 5 2 3" xfId="19490" xr:uid="{0E482AA0-5E17-4B7B-BDFD-29FB5098CD9D}"/>
    <cellStyle name="Normal 22 2 3 3 5 2 4" xfId="33180" xr:uid="{F2FBE7DB-B44D-47A1-982C-2A8AAAA6449E}"/>
    <cellStyle name="Normal 22 2 3 3 5 2 5" xfId="48063" xr:uid="{CFEA0641-7402-4A14-98D0-2A82A7974EAF}"/>
    <cellStyle name="Normal 22 2 3 3 5 3" xfId="22912" xr:uid="{5A775F7E-61BA-443B-AB55-DC61F7EC8E12}"/>
    <cellStyle name="Normal 22 2 3 3 5 3 2" xfId="36604" xr:uid="{01D60D49-AC9F-4CF5-AB4C-70DC9B3A1665}"/>
    <cellStyle name="Normal 22 2 3 3 5 3 3" xfId="51487" xr:uid="{12EA439F-3A00-43FD-9435-E373F6E49858}"/>
    <cellStyle name="Normal 22 2 3 3 5 4" xfId="16068" xr:uid="{EC404716-7812-49BF-8A89-2863C6963DD8}"/>
    <cellStyle name="Normal 22 2 3 3 5 5" xfId="29758" xr:uid="{1D2EB549-8231-4C50-AF45-9F2321B619A4}"/>
    <cellStyle name="Normal 22 2 3 3 5 6" xfId="44641" xr:uid="{E1F71D05-59D3-4CA8-9FFD-30E26BDA364B}"/>
    <cellStyle name="Normal 22 2 3 3 6" xfId="10932" xr:uid="{EBFDE9F4-C152-4867-A9EC-385F7D459F74}"/>
    <cellStyle name="Normal 22 2 3 3 6 2" xfId="24622" xr:uid="{00DE2CEE-B349-4456-B081-08764EC789F3}"/>
    <cellStyle name="Normal 22 2 3 3 6 2 2" xfId="38314" xr:uid="{44F2CEF6-C4AE-4F66-85D2-7A4CD4E7E565}"/>
    <cellStyle name="Normal 22 2 3 3 6 2 3" xfId="53197" xr:uid="{F8F5882C-89E2-462F-9FC8-263817B463FB}"/>
    <cellStyle name="Normal 22 2 3 3 6 3" xfId="17778" xr:uid="{A707F203-E9D6-41D1-9C19-7DC149A8A18E}"/>
    <cellStyle name="Normal 22 2 3 3 6 4" xfId="31468" xr:uid="{D2C84666-8994-4E80-8666-AE8EC0FFA77F}"/>
    <cellStyle name="Normal 22 2 3 3 6 5" xfId="46351" xr:uid="{E5EC2413-E5A6-449D-A74E-80572DA69410}"/>
    <cellStyle name="Normal 22 2 3 3 7" xfId="21200" xr:uid="{2CDF5595-EF9B-4AF8-8F81-CD5538C0BFCE}"/>
    <cellStyle name="Normal 22 2 3 3 7 2" xfId="34892" xr:uid="{20AE4CF6-F4B5-4E0C-B854-F5A41144E8F8}"/>
    <cellStyle name="Normal 22 2 3 3 7 3" xfId="49775" xr:uid="{5C50CD52-E430-43D7-AB2D-6FA1DE5B3C76}"/>
    <cellStyle name="Normal 22 2 3 3 8" xfId="14356" xr:uid="{553C97C1-7F1A-4FA1-98E2-F5AC179A2B99}"/>
    <cellStyle name="Normal 22 2 3 3 9" xfId="28046" xr:uid="{D8731215-F8EF-47FF-88D2-D949D3730BDD}"/>
    <cellStyle name="Normal 22 2 3 4" xfId="7514" xr:uid="{DA94E60A-2C95-4685-972D-1A10D48E57D9}"/>
    <cellStyle name="Normal 22 2 3 4 2" xfId="7515" xr:uid="{415FE006-4197-40C1-9BAE-C004AA2325E6}"/>
    <cellStyle name="Normal 22 2 3 4 2 2" xfId="9228" xr:uid="{C9E50FA7-0BCD-485C-8F0E-17F3DB453FE7}"/>
    <cellStyle name="Normal 22 2 3 4 2 2 2" xfId="12650" xr:uid="{D34128BC-DE96-43E2-B9C9-EE63AE8D5AAA}"/>
    <cellStyle name="Normal 22 2 3 4 2 2 2 2" xfId="26340" xr:uid="{241664DE-C3C9-4897-BEBF-4B2BCE1259A6}"/>
    <cellStyle name="Normal 22 2 3 4 2 2 2 2 2" xfId="40032" xr:uid="{A62D2D77-B024-4249-AFBE-7A0831BE8C93}"/>
    <cellStyle name="Normal 22 2 3 4 2 2 2 2 3" xfId="54915" xr:uid="{2A004624-DBF0-4B0E-BD6D-5079EE31B8CD}"/>
    <cellStyle name="Normal 22 2 3 4 2 2 2 3" xfId="19496" xr:uid="{05122A8B-D3E5-4E27-A120-3E7B2F4CF287}"/>
    <cellStyle name="Normal 22 2 3 4 2 2 2 4" xfId="33186" xr:uid="{7FC2122B-295F-4EBD-820D-13A86F56D643}"/>
    <cellStyle name="Normal 22 2 3 4 2 2 2 5" xfId="48069" xr:uid="{D7FE9B8B-69CC-466C-A9F4-46BF1CB453C3}"/>
    <cellStyle name="Normal 22 2 3 4 2 2 3" xfId="22918" xr:uid="{EDB0FE7D-BE4E-47AB-A0D8-168497DB1CD4}"/>
    <cellStyle name="Normal 22 2 3 4 2 2 3 2" xfId="36610" xr:uid="{E5E4A798-0C18-453F-88F9-E2267C7D7C04}"/>
    <cellStyle name="Normal 22 2 3 4 2 2 3 3" xfId="51493" xr:uid="{1C72BACB-9603-47F2-9B0B-D0FB00CDC1CA}"/>
    <cellStyle name="Normal 22 2 3 4 2 2 4" xfId="16074" xr:uid="{073C71BB-6874-4F00-B43C-7C491D89D00A}"/>
    <cellStyle name="Normal 22 2 3 4 2 2 5" xfId="29764" xr:uid="{C978023A-DEEF-49E4-BB42-A6C644805205}"/>
    <cellStyle name="Normal 22 2 3 4 2 2 6" xfId="44647" xr:uid="{D3C56728-1E00-4022-997A-FF698E6457C0}"/>
    <cellStyle name="Normal 22 2 3 4 2 3" xfId="10938" xr:uid="{6468461C-FA76-44E6-B0D6-A547F8D16615}"/>
    <cellStyle name="Normal 22 2 3 4 2 3 2" xfId="24628" xr:uid="{469B21DC-00F6-446D-877C-3C122F83F123}"/>
    <cellStyle name="Normal 22 2 3 4 2 3 2 2" xfId="38320" xr:uid="{9EB0D49A-FA4B-4AF3-B44B-6346F3F9E8A4}"/>
    <cellStyle name="Normal 22 2 3 4 2 3 2 3" xfId="53203" xr:uid="{54E65B4D-9369-489D-A8F0-2697C51E73FD}"/>
    <cellStyle name="Normal 22 2 3 4 2 3 3" xfId="17784" xr:uid="{2E531D04-913D-4B5F-8892-786C9B473634}"/>
    <cellStyle name="Normal 22 2 3 4 2 3 4" xfId="31474" xr:uid="{F50F177A-5C58-4F4D-8D22-F44E1EB9B630}"/>
    <cellStyle name="Normal 22 2 3 4 2 3 5" xfId="46357" xr:uid="{00D96989-A532-4735-80D0-FD4F18F83F24}"/>
    <cellStyle name="Normal 22 2 3 4 2 4" xfId="21206" xr:uid="{309B20D0-950B-4550-9F12-A7E59CFAEE10}"/>
    <cellStyle name="Normal 22 2 3 4 2 4 2" xfId="34898" xr:uid="{CFACFC29-68DC-41E8-B088-CAABF02E9092}"/>
    <cellStyle name="Normal 22 2 3 4 2 4 3" xfId="49781" xr:uid="{E29F22FC-C2A5-4178-9905-9C4140446559}"/>
    <cellStyle name="Normal 22 2 3 4 2 5" xfId="14362" xr:uid="{8944C199-AF5E-4BC4-AEAC-0112F8709954}"/>
    <cellStyle name="Normal 22 2 3 4 2 6" xfId="28052" xr:uid="{0040C9F7-1741-4382-9B1A-1EDB6A6666D5}"/>
    <cellStyle name="Normal 22 2 3 4 2 7" xfId="42935" xr:uid="{0C666875-024C-4280-BB15-A0D361E037DC}"/>
    <cellStyle name="Normal 22 2 3 4 3" xfId="9227" xr:uid="{DD3590AC-ED24-479D-99A2-4F27A06C4622}"/>
    <cellStyle name="Normal 22 2 3 4 3 2" xfId="12649" xr:uid="{A1F90E63-2379-4BEB-AB2C-509193EEA73D}"/>
    <cellStyle name="Normal 22 2 3 4 3 2 2" xfId="26339" xr:uid="{0A719BAD-719E-4988-BD55-A574A80069AB}"/>
    <cellStyle name="Normal 22 2 3 4 3 2 2 2" xfId="40031" xr:uid="{53FA3862-294F-432C-BF6C-FC6E51AE6C7C}"/>
    <cellStyle name="Normal 22 2 3 4 3 2 2 3" xfId="54914" xr:uid="{976DE4F3-7F25-483C-88E8-E13898360FC9}"/>
    <cellStyle name="Normal 22 2 3 4 3 2 3" xfId="19495" xr:uid="{89E4C24B-E012-4904-8C26-5F5A8EE527B2}"/>
    <cellStyle name="Normal 22 2 3 4 3 2 4" xfId="33185" xr:uid="{40E5EC73-1B6A-4FBA-A696-E9E6576B0079}"/>
    <cellStyle name="Normal 22 2 3 4 3 2 5" xfId="48068" xr:uid="{D558FD0B-EF82-44B1-B5ED-C61D76931254}"/>
    <cellStyle name="Normal 22 2 3 4 3 3" xfId="22917" xr:uid="{18466BF2-0EBC-4186-AA48-0218C8AF0A42}"/>
    <cellStyle name="Normal 22 2 3 4 3 3 2" xfId="36609" xr:uid="{C1D8F58B-2F87-480D-94A9-6D2F3378E87C}"/>
    <cellStyle name="Normal 22 2 3 4 3 3 3" xfId="51492" xr:uid="{6F0663EE-8ACB-47D1-81EC-6AB10EC8BDF2}"/>
    <cellStyle name="Normal 22 2 3 4 3 4" xfId="16073" xr:uid="{E81FC182-6B32-4274-AF10-92A6805BE78E}"/>
    <cellStyle name="Normal 22 2 3 4 3 5" xfId="29763" xr:uid="{87922EB1-3562-44E8-A3AD-38F826FA390F}"/>
    <cellStyle name="Normal 22 2 3 4 3 6" xfId="44646" xr:uid="{F76D792D-332D-447E-B660-1D9380CF997D}"/>
    <cellStyle name="Normal 22 2 3 4 4" xfId="10937" xr:uid="{94D55B3A-8D8F-402E-ABF0-C577EA84C8E9}"/>
    <cellStyle name="Normal 22 2 3 4 4 2" xfId="24627" xr:uid="{1A4333F4-057A-4294-BEB4-EE807C2E45CC}"/>
    <cellStyle name="Normal 22 2 3 4 4 2 2" xfId="38319" xr:uid="{EA612241-D123-4F5D-8495-4DE1EBD24BDE}"/>
    <cellStyle name="Normal 22 2 3 4 4 2 3" xfId="53202" xr:uid="{7414A4A9-6787-43D6-9E1B-500EE6EE599A}"/>
    <cellStyle name="Normal 22 2 3 4 4 3" xfId="17783" xr:uid="{1EB659CE-E5D3-4A00-92B3-D06643A6C026}"/>
    <cellStyle name="Normal 22 2 3 4 4 4" xfId="31473" xr:uid="{1BCB8E78-6961-4DBB-9E4F-FFC83801F4D9}"/>
    <cellStyle name="Normal 22 2 3 4 4 5" xfId="46356" xr:uid="{026E3DAB-57DF-4B85-8838-B8212141AA0F}"/>
    <cellStyle name="Normal 22 2 3 4 5" xfId="21205" xr:uid="{10DCD8F3-1070-4C09-B082-AF9CACAADD5B}"/>
    <cellStyle name="Normal 22 2 3 4 5 2" xfId="34897" xr:uid="{4055DE75-7A62-4A4F-8027-EA6D74106DBC}"/>
    <cellStyle name="Normal 22 2 3 4 5 3" xfId="49780" xr:uid="{E3E4E87D-7AAE-4800-ACEB-3AEC11E143C6}"/>
    <cellStyle name="Normal 22 2 3 4 6" xfId="14361" xr:uid="{E0B19076-87EB-4184-9E0B-933D32E5BB5C}"/>
    <cellStyle name="Normal 22 2 3 4 7" xfId="28051" xr:uid="{071A42B3-ECFD-4119-A753-6BA2207D311F}"/>
    <cellStyle name="Normal 22 2 3 4 8" xfId="42934" xr:uid="{61C512E6-B5CA-408C-B9C3-4EF898A0E57E}"/>
    <cellStyle name="Normal 22 2 3 5" xfId="7516" xr:uid="{3F4E62D2-A837-4B6B-8712-CBF936C5DA26}"/>
    <cellStyle name="Normal 22 2 3 5 2" xfId="9229" xr:uid="{94F7BFFF-9D53-4BB7-84CC-BA77E1048ED4}"/>
    <cellStyle name="Normal 22 2 3 5 2 2" xfId="12651" xr:uid="{5FA14676-4382-4E01-9287-E1EA792E07D2}"/>
    <cellStyle name="Normal 22 2 3 5 2 2 2" xfId="26341" xr:uid="{41A82B4A-E48D-497A-BC67-DEF1E0947E84}"/>
    <cellStyle name="Normal 22 2 3 5 2 2 2 2" xfId="40033" xr:uid="{DC156F73-DACF-4C1F-AC7A-3720442A658E}"/>
    <cellStyle name="Normal 22 2 3 5 2 2 2 3" xfId="54916" xr:uid="{37BD32AD-891D-4674-95B7-BD51C588E640}"/>
    <cellStyle name="Normal 22 2 3 5 2 2 3" xfId="19497" xr:uid="{9476EE0B-6375-4D92-BE8A-321C6E914F76}"/>
    <cellStyle name="Normal 22 2 3 5 2 2 4" xfId="33187" xr:uid="{1F384D78-140B-4E0C-A506-D0D77D2FC946}"/>
    <cellStyle name="Normal 22 2 3 5 2 2 5" xfId="48070" xr:uid="{5501ADDC-1769-4501-9D73-0C31EA2482B9}"/>
    <cellStyle name="Normal 22 2 3 5 2 3" xfId="22919" xr:uid="{D3B82D11-9588-48C3-BB66-6C47ABF45E77}"/>
    <cellStyle name="Normal 22 2 3 5 2 3 2" xfId="36611" xr:uid="{697F237B-9EC4-4DD6-9309-7E13493DE02B}"/>
    <cellStyle name="Normal 22 2 3 5 2 3 3" xfId="51494" xr:uid="{436E80E8-8976-4C06-BE1C-4F792FD2C50A}"/>
    <cellStyle name="Normal 22 2 3 5 2 4" xfId="16075" xr:uid="{DF3A0402-B39D-452A-BFAE-F4F9F1F8D5B3}"/>
    <cellStyle name="Normal 22 2 3 5 2 5" xfId="29765" xr:uid="{BC732018-BCDB-43CC-B682-CF5A0C232E97}"/>
    <cellStyle name="Normal 22 2 3 5 2 6" xfId="44648" xr:uid="{D7925B22-B098-4EC0-9694-54FCB0421DBF}"/>
    <cellStyle name="Normal 22 2 3 5 3" xfId="10939" xr:uid="{7C25E552-A4AE-4419-AA32-3884AB57884C}"/>
    <cellStyle name="Normal 22 2 3 5 3 2" xfId="24629" xr:uid="{273036DA-320B-454E-99A2-7C66BB767C8E}"/>
    <cellStyle name="Normal 22 2 3 5 3 2 2" xfId="38321" xr:uid="{A3A3681D-2F28-4E45-AB9A-EE4DD316043B}"/>
    <cellStyle name="Normal 22 2 3 5 3 2 3" xfId="53204" xr:uid="{36957F55-744E-4813-92A9-FA4012B184EB}"/>
    <cellStyle name="Normal 22 2 3 5 3 3" xfId="17785" xr:uid="{6102E299-2BD4-4B80-9E12-B5424715EBFD}"/>
    <cellStyle name="Normal 22 2 3 5 3 4" xfId="31475" xr:uid="{3A0A3F62-1CED-4B47-800B-81F898044315}"/>
    <cellStyle name="Normal 22 2 3 5 3 5" xfId="46358" xr:uid="{2ABB2D6D-01F3-4608-8262-34788C759D9F}"/>
    <cellStyle name="Normal 22 2 3 5 4" xfId="21207" xr:uid="{D4AC575D-5BE3-4BDE-9958-864CCE37A458}"/>
    <cellStyle name="Normal 22 2 3 5 4 2" xfId="34899" xr:uid="{D3980BB2-051D-4BE3-8C7A-A0F16D9E4B1C}"/>
    <cellStyle name="Normal 22 2 3 5 4 3" xfId="49782" xr:uid="{7EC553C7-48D9-4E8C-990A-59B5AFEA9CBA}"/>
    <cellStyle name="Normal 22 2 3 5 5" xfId="14363" xr:uid="{D6C38E98-9B3A-41DC-864C-86E4AC0C6589}"/>
    <cellStyle name="Normal 22 2 3 5 6" xfId="28053" xr:uid="{D27227CC-32AA-4EC2-9746-09D0D0E62345}"/>
    <cellStyle name="Normal 22 2 3 5 7" xfId="42936" xr:uid="{9E09EC4B-3924-4191-9B87-F7F65B1D86CE}"/>
    <cellStyle name="Normal 22 2 3 6" xfId="7517" xr:uid="{192665F9-22FA-4E8B-A5CE-F4D21F08C185}"/>
    <cellStyle name="Normal 22 2 3 6 2" xfId="9230" xr:uid="{A291CC86-C592-4E53-B2EA-732E01224D87}"/>
    <cellStyle name="Normal 22 2 3 6 2 2" xfId="12652" xr:uid="{E4F0E185-B451-4D80-B464-1661385C7CE0}"/>
    <cellStyle name="Normal 22 2 3 6 2 2 2" xfId="26342" xr:uid="{0A4A48CC-A678-4381-8CCA-209EFBE73FBF}"/>
    <cellStyle name="Normal 22 2 3 6 2 2 2 2" xfId="40034" xr:uid="{48EB8D8F-BF9B-4B27-B85A-9626C0E0068B}"/>
    <cellStyle name="Normal 22 2 3 6 2 2 2 3" xfId="54917" xr:uid="{69C66BDF-11BD-4179-86EA-CB2576D4C08D}"/>
    <cellStyle name="Normal 22 2 3 6 2 2 3" xfId="19498" xr:uid="{99ECFC15-6A1F-4070-A750-4C0639A09153}"/>
    <cellStyle name="Normal 22 2 3 6 2 2 4" xfId="33188" xr:uid="{05BE8442-AA93-490F-BBBE-056D2EC0A447}"/>
    <cellStyle name="Normal 22 2 3 6 2 2 5" xfId="48071" xr:uid="{513577E1-DFE5-4DF5-9725-DE026F626646}"/>
    <cellStyle name="Normal 22 2 3 6 2 3" xfId="22920" xr:uid="{4F9A85A5-7C7C-4737-B0A3-B76337513025}"/>
    <cellStyle name="Normal 22 2 3 6 2 3 2" xfId="36612" xr:uid="{53309CD4-5D4F-4120-B104-C573DD23D78A}"/>
    <cellStyle name="Normal 22 2 3 6 2 3 3" xfId="51495" xr:uid="{90D49081-4F02-4D0A-AE40-798C55888C38}"/>
    <cellStyle name="Normal 22 2 3 6 2 4" xfId="16076" xr:uid="{FBA60100-0339-409B-B587-10178AA4A0A4}"/>
    <cellStyle name="Normal 22 2 3 6 2 5" xfId="29766" xr:uid="{2A1730D0-E2CC-4DFB-96C8-F492806710E9}"/>
    <cellStyle name="Normal 22 2 3 6 2 6" xfId="44649" xr:uid="{2EBCA32A-AC9C-4257-9691-1A386CE01346}"/>
    <cellStyle name="Normal 22 2 3 6 3" xfId="10940" xr:uid="{BB5C139F-D0A2-481F-9EE6-EBF1A1CA0D93}"/>
    <cellStyle name="Normal 22 2 3 6 3 2" xfId="24630" xr:uid="{C45805C4-DBB8-4BA9-8BFD-2DE3BC13D767}"/>
    <cellStyle name="Normal 22 2 3 6 3 2 2" xfId="38322" xr:uid="{18804B4F-52DC-4CE2-AD9E-5DBEE770BCCB}"/>
    <cellStyle name="Normal 22 2 3 6 3 2 3" xfId="53205" xr:uid="{AE363E91-3A77-4F38-9993-F3D760146A59}"/>
    <cellStyle name="Normal 22 2 3 6 3 3" xfId="17786" xr:uid="{07FF1A8C-99B2-412D-9E57-AD943CB04B63}"/>
    <cellStyle name="Normal 22 2 3 6 3 4" xfId="31476" xr:uid="{8E849C3F-5E1B-41BE-9265-CFD19168B778}"/>
    <cellStyle name="Normal 22 2 3 6 3 5" xfId="46359" xr:uid="{A6B8F3E0-BF5B-4C98-9481-37C2E6B491B2}"/>
    <cellStyle name="Normal 22 2 3 6 4" xfId="21208" xr:uid="{718A839E-43CD-413A-BE0B-85F698539962}"/>
    <cellStyle name="Normal 22 2 3 6 4 2" xfId="34900" xr:uid="{AE68795C-E47C-4EF5-A045-790D4F3FAE8E}"/>
    <cellStyle name="Normal 22 2 3 6 4 3" xfId="49783" xr:uid="{D6DE1B8D-807A-4B6C-B562-8235B43E647E}"/>
    <cellStyle name="Normal 22 2 3 6 5" xfId="14364" xr:uid="{738758E4-2697-4E69-A136-59BC9DA990FF}"/>
    <cellStyle name="Normal 22 2 3 6 6" xfId="28054" xr:uid="{CE6C4A72-E715-47F8-B80D-DF86AE3694FC}"/>
    <cellStyle name="Normal 22 2 3 6 7" xfId="42937" xr:uid="{8CDA1313-6D5B-4E6B-A63F-EEB92344D63E}"/>
    <cellStyle name="Normal 22 2 3 7" xfId="9216" xr:uid="{B24E7BC7-67D9-46F2-ACC3-AC391493DFBC}"/>
    <cellStyle name="Normal 22 2 3 7 2" xfId="12638" xr:uid="{99ED6C09-225C-4746-BC83-161FAAE41F20}"/>
    <cellStyle name="Normal 22 2 3 7 2 2" xfId="26328" xr:uid="{81633D5A-603A-4A57-ADA7-D91A0114B3B6}"/>
    <cellStyle name="Normal 22 2 3 7 2 2 2" xfId="40020" xr:uid="{689DD525-42C7-4168-83EE-F5C289240327}"/>
    <cellStyle name="Normal 22 2 3 7 2 2 3" xfId="54903" xr:uid="{5EC6F33F-5C7B-450E-8BB9-B554E37B8477}"/>
    <cellStyle name="Normal 22 2 3 7 2 3" xfId="19484" xr:uid="{0256C7B8-B136-466B-B2CF-B38858359DB9}"/>
    <cellStyle name="Normal 22 2 3 7 2 4" xfId="33174" xr:uid="{DC8CD106-A1F2-4E00-9E6A-F0F4D13CC29A}"/>
    <cellStyle name="Normal 22 2 3 7 2 5" xfId="48057" xr:uid="{5DFA4540-9750-47A2-AC31-22B29144592E}"/>
    <cellStyle name="Normal 22 2 3 7 3" xfId="22906" xr:uid="{B58B758E-EC73-44CB-AE7A-D6B79339FEDA}"/>
    <cellStyle name="Normal 22 2 3 7 3 2" xfId="36598" xr:uid="{D39303AD-AB07-43F6-9378-5FC03A3B2139}"/>
    <cellStyle name="Normal 22 2 3 7 3 3" xfId="51481" xr:uid="{1A4F1068-64C8-461B-A766-DD3E608DD26B}"/>
    <cellStyle name="Normal 22 2 3 7 4" xfId="16062" xr:uid="{DA87D76A-3C07-46BB-873E-160B1BED6E0A}"/>
    <cellStyle name="Normal 22 2 3 7 5" xfId="29752" xr:uid="{593CE69C-BA5E-4E4A-B46F-1CF01B70F97D}"/>
    <cellStyle name="Normal 22 2 3 7 6" xfId="44635" xr:uid="{7DFE9B45-9F7A-492C-99D8-77C4BFEA7B48}"/>
    <cellStyle name="Normal 22 2 3 8" xfId="10926" xr:uid="{F93D8D8A-46CB-4ACF-9452-D6AB2071B01C}"/>
    <cellStyle name="Normal 22 2 3 8 2" xfId="24616" xr:uid="{0832E7C3-D650-4C17-81BB-70790CFE7938}"/>
    <cellStyle name="Normal 22 2 3 8 2 2" xfId="38308" xr:uid="{499B159B-A20C-4B18-A38D-47E2C579E78A}"/>
    <cellStyle name="Normal 22 2 3 8 2 3" xfId="53191" xr:uid="{B7451CBD-C607-4335-8256-B74754CEB855}"/>
    <cellStyle name="Normal 22 2 3 8 3" xfId="17772" xr:uid="{389C3658-A26E-435E-9EF0-E67CE0AF2C0C}"/>
    <cellStyle name="Normal 22 2 3 8 4" xfId="31462" xr:uid="{47852FF9-FED6-4050-8062-EEF6EA0E99E8}"/>
    <cellStyle name="Normal 22 2 3 8 5" xfId="46345" xr:uid="{CD77DB48-8D4E-453B-8F9F-9F91FDAB4D16}"/>
    <cellStyle name="Normal 22 2 3 9" xfId="21194" xr:uid="{C1F22F61-39E9-4913-ABA4-8F1F9215E028}"/>
    <cellStyle name="Normal 22 2 3 9 2" xfId="34886" xr:uid="{DA2BFE12-F89C-498B-9D69-6BDCCE9F6AC6}"/>
    <cellStyle name="Normal 22 2 3 9 3" xfId="49769" xr:uid="{BC0209A3-5E2C-4576-9D3A-BF2320CDE727}"/>
    <cellStyle name="Normal 22 2 4" xfId="7518" xr:uid="{3C929430-3164-4C1E-B802-25ED24D03A1C}"/>
    <cellStyle name="Normal 22 2 4 10" xfId="14365" xr:uid="{FB52023E-0204-4AFC-B754-6F6052BA8A05}"/>
    <cellStyle name="Normal 22 2 4 11" xfId="28055" xr:uid="{8799E71A-E415-43CE-99E8-C13EB2B13C3B}"/>
    <cellStyle name="Normal 22 2 4 12" xfId="42938" xr:uid="{B5BADE71-06B3-4616-B67F-1184D9CFCE6D}"/>
    <cellStyle name="Normal 22 2 4 2" xfId="7519" xr:uid="{D0642D06-0462-45C1-9CAB-B5B36D7F1D74}"/>
    <cellStyle name="Normal 22 2 4 2 10" xfId="42939" xr:uid="{08D221FA-1DAF-43CA-8874-2E4797CA7E13}"/>
    <cellStyle name="Normal 22 2 4 2 2" xfId="7520" xr:uid="{9FB931E7-091F-45F2-9FAD-FB15797141A5}"/>
    <cellStyle name="Normal 22 2 4 2 2 2" xfId="7521" xr:uid="{F0D55AD5-9DA2-46C6-A772-5AA0B3BF4BFB}"/>
    <cellStyle name="Normal 22 2 4 2 2 2 2" xfId="9234" xr:uid="{64C1F19C-F240-43AD-8575-FA38F924222D}"/>
    <cellStyle name="Normal 22 2 4 2 2 2 2 2" xfId="12656" xr:uid="{3D330482-AAF7-4998-A5A7-B17A0190FC37}"/>
    <cellStyle name="Normal 22 2 4 2 2 2 2 2 2" xfId="26346" xr:uid="{AF872ACA-643A-4383-853D-71399794C46D}"/>
    <cellStyle name="Normal 22 2 4 2 2 2 2 2 2 2" xfId="40038" xr:uid="{4E63BD65-3297-4E09-8B65-6F68E197A340}"/>
    <cellStyle name="Normal 22 2 4 2 2 2 2 2 2 3" xfId="54921" xr:uid="{D6149913-DC53-431A-8B5A-F3B9508806E5}"/>
    <cellStyle name="Normal 22 2 4 2 2 2 2 2 3" xfId="19502" xr:uid="{B434A293-6746-4AF0-83E4-08E133449F44}"/>
    <cellStyle name="Normal 22 2 4 2 2 2 2 2 4" xfId="33192" xr:uid="{F557C4DA-E684-4E10-8967-23307DC754FA}"/>
    <cellStyle name="Normal 22 2 4 2 2 2 2 2 5" xfId="48075" xr:uid="{A23F08A3-3D63-4A75-9383-34A710FF6509}"/>
    <cellStyle name="Normal 22 2 4 2 2 2 2 3" xfId="22924" xr:uid="{284EA6DE-77F3-4EB9-984B-382D424C087A}"/>
    <cellStyle name="Normal 22 2 4 2 2 2 2 3 2" xfId="36616" xr:uid="{8529361A-5531-4CC1-B76D-92264ABDF93C}"/>
    <cellStyle name="Normal 22 2 4 2 2 2 2 3 3" xfId="51499" xr:uid="{54A7D510-AA07-4EEB-BFFE-50642C37FF5C}"/>
    <cellStyle name="Normal 22 2 4 2 2 2 2 4" xfId="16080" xr:uid="{938A1B0E-6BFC-4B68-B36D-FC9A309BF747}"/>
    <cellStyle name="Normal 22 2 4 2 2 2 2 5" xfId="29770" xr:uid="{52067824-288F-45A7-813F-1F4944CF4CBB}"/>
    <cellStyle name="Normal 22 2 4 2 2 2 2 6" xfId="44653" xr:uid="{B67D7D3B-8DC7-42BC-92A9-F6654AD7BB5A}"/>
    <cellStyle name="Normal 22 2 4 2 2 2 3" xfId="10944" xr:uid="{C586068F-EA11-4F66-B7FA-CC06BBA46B9D}"/>
    <cellStyle name="Normal 22 2 4 2 2 2 3 2" xfId="24634" xr:uid="{E150BAB3-11DC-445F-AC3B-F839A643D293}"/>
    <cellStyle name="Normal 22 2 4 2 2 2 3 2 2" xfId="38326" xr:uid="{58133E66-2999-4193-A9A9-B2BD0B2818DD}"/>
    <cellStyle name="Normal 22 2 4 2 2 2 3 2 3" xfId="53209" xr:uid="{1E0D4E57-6B21-42FE-8360-525B052518B2}"/>
    <cellStyle name="Normal 22 2 4 2 2 2 3 3" xfId="17790" xr:uid="{F3E471AC-B8AB-4456-A18E-8738F186F1EB}"/>
    <cellStyle name="Normal 22 2 4 2 2 2 3 4" xfId="31480" xr:uid="{8BAEA142-4CF8-4B0E-9962-E62A88C4F606}"/>
    <cellStyle name="Normal 22 2 4 2 2 2 3 5" xfId="46363" xr:uid="{801BD01E-308D-47CB-9B8E-4A898ADA94C2}"/>
    <cellStyle name="Normal 22 2 4 2 2 2 4" xfId="21212" xr:uid="{B6D373E8-8965-4B56-92FE-5F18170C2BD0}"/>
    <cellStyle name="Normal 22 2 4 2 2 2 4 2" xfId="34904" xr:uid="{1474B52B-F7FB-46F8-BEB3-16516AFE20F0}"/>
    <cellStyle name="Normal 22 2 4 2 2 2 4 3" xfId="49787" xr:uid="{3A7485E1-F720-4A08-A685-03A73E758360}"/>
    <cellStyle name="Normal 22 2 4 2 2 2 5" xfId="14368" xr:uid="{33D658B1-B09F-4DA7-8E94-7E2AE8DFE0AB}"/>
    <cellStyle name="Normal 22 2 4 2 2 2 6" xfId="28058" xr:uid="{62FB782F-CEF3-4CA3-86FE-E2D1329E5F95}"/>
    <cellStyle name="Normal 22 2 4 2 2 2 7" xfId="42941" xr:uid="{DEE9E307-F101-481E-A531-79E408647476}"/>
    <cellStyle name="Normal 22 2 4 2 2 3" xfId="9233" xr:uid="{D325E382-0947-4A24-9C19-1431186062A8}"/>
    <cellStyle name="Normal 22 2 4 2 2 3 2" xfId="12655" xr:uid="{D54E1625-D3B4-45B1-B957-C20B842ADBE3}"/>
    <cellStyle name="Normal 22 2 4 2 2 3 2 2" xfId="26345" xr:uid="{B803B029-83A0-40DA-92C8-75B60BA79FFF}"/>
    <cellStyle name="Normal 22 2 4 2 2 3 2 2 2" xfId="40037" xr:uid="{E7F56B23-2328-4D0E-8B34-1B96820BF144}"/>
    <cellStyle name="Normal 22 2 4 2 2 3 2 2 3" xfId="54920" xr:uid="{15DC3E68-896E-4088-BF14-906C11730E9C}"/>
    <cellStyle name="Normal 22 2 4 2 2 3 2 3" xfId="19501" xr:uid="{2EEBC486-1E37-4E3A-922B-A8F99CB5481F}"/>
    <cellStyle name="Normal 22 2 4 2 2 3 2 4" xfId="33191" xr:uid="{8D041F11-5726-43A7-AD5C-C5FE63DA2CA6}"/>
    <cellStyle name="Normal 22 2 4 2 2 3 2 5" xfId="48074" xr:uid="{AAA765A7-2A19-4004-98C7-5A09014ECEE2}"/>
    <cellStyle name="Normal 22 2 4 2 2 3 3" xfId="22923" xr:uid="{AD31A54D-6CCB-4133-A4E2-594A2364C35A}"/>
    <cellStyle name="Normal 22 2 4 2 2 3 3 2" xfId="36615" xr:uid="{252BFB07-7B1F-46FC-A0FC-08F23B4F92BD}"/>
    <cellStyle name="Normal 22 2 4 2 2 3 3 3" xfId="51498" xr:uid="{953489E0-4D51-45BC-BE22-67443321F7D7}"/>
    <cellStyle name="Normal 22 2 4 2 2 3 4" xfId="16079" xr:uid="{56155465-730D-4BB3-8023-E070EFDF7E39}"/>
    <cellStyle name="Normal 22 2 4 2 2 3 5" xfId="29769" xr:uid="{48D54013-6153-4D31-9BD5-87E2D5977415}"/>
    <cellStyle name="Normal 22 2 4 2 2 3 6" xfId="44652" xr:uid="{54EBB1F6-3AB4-4DBD-BB87-CBEBCEC8DF39}"/>
    <cellStyle name="Normal 22 2 4 2 2 4" xfId="10943" xr:uid="{20BCE17A-2C3A-490C-8AFD-5D0E214683CA}"/>
    <cellStyle name="Normal 22 2 4 2 2 4 2" xfId="24633" xr:uid="{7FB24818-D865-49BE-A02B-49CE9DEA2C45}"/>
    <cellStyle name="Normal 22 2 4 2 2 4 2 2" xfId="38325" xr:uid="{183850AD-EB27-4268-AF43-C4B58B8674C3}"/>
    <cellStyle name="Normal 22 2 4 2 2 4 2 3" xfId="53208" xr:uid="{C64B3D92-5455-4BB1-9CFA-1C824E405C70}"/>
    <cellStyle name="Normal 22 2 4 2 2 4 3" xfId="17789" xr:uid="{F634BD08-2DBA-43ED-BDDC-E7E8CC950980}"/>
    <cellStyle name="Normal 22 2 4 2 2 4 4" xfId="31479" xr:uid="{BEFB7AEE-41D5-4124-807E-841EEFCB4E56}"/>
    <cellStyle name="Normal 22 2 4 2 2 4 5" xfId="46362" xr:uid="{009A4772-E035-4956-B3B1-6160B3A8C890}"/>
    <cellStyle name="Normal 22 2 4 2 2 5" xfId="21211" xr:uid="{00103DC7-CBE7-4450-873C-4C97ECAE1A12}"/>
    <cellStyle name="Normal 22 2 4 2 2 5 2" xfId="34903" xr:uid="{1C7CB7D0-8D7A-4215-9190-08F6D33901D6}"/>
    <cellStyle name="Normal 22 2 4 2 2 5 3" xfId="49786" xr:uid="{ED5AC535-9C56-43A4-9C7D-C32BB36DD84E}"/>
    <cellStyle name="Normal 22 2 4 2 2 6" xfId="14367" xr:uid="{AEF4F9A9-B02C-4D9C-B121-EF2B3F3EF58A}"/>
    <cellStyle name="Normal 22 2 4 2 2 7" xfId="28057" xr:uid="{0C7D49C5-F431-4B58-BBA0-F064922A7C01}"/>
    <cellStyle name="Normal 22 2 4 2 2 8" xfId="42940" xr:uid="{B7DFFEC9-6E13-4347-B54C-B972474A57FE}"/>
    <cellStyle name="Normal 22 2 4 2 3" xfId="7522" xr:uid="{6105FE03-55D2-49A5-8B59-A00488E82782}"/>
    <cellStyle name="Normal 22 2 4 2 3 2" xfId="9235" xr:uid="{4DB3060B-6E9D-4B64-8E67-6C773576F486}"/>
    <cellStyle name="Normal 22 2 4 2 3 2 2" xfId="12657" xr:uid="{257C2C26-854F-4151-8BF7-D9E088DCF92C}"/>
    <cellStyle name="Normal 22 2 4 2 3 2 2 2" xfId="26347" xr:uid="{8FA3834F-7F2E-4BE0-A0DF-803425D79EFA}"/>
    <cellStyle name="Normal 22 2 4 2 3 2 2 2 2" xfId="40039" xr:uid="{FDFCA847-D065-4D4F-B24A-E0596DCCCD6F}"/>
    <cellStyle name="Normal 22 2 4 2 3 2 2 2 3" xfId="54922" xr:uid="{D947A702-3C58-4261-88CA-B162319F051B}"/>
    <cellStyle name="Normal 22 2 4 2 3 2 2 3" xfId="19503" xr:uid="{3C92EBAB-C809-4F56-B49C-4DD3575F34BF}"/>
    <cellStyle name="Normal 22 2 4 2 3 2 2 4" xfId="33193" xr:uid="{50195CD1-E273-4154-B5DF-0372B583FFDF}"/>
    <cellStyle name="Normal 22 2 4 2 3 2 2 5" xfId="48076" xr:uid="{90073A49-1B12-471A-B84B-0F17FFC37B37}"/>
    <cellStyle name="Normal 22 2 4 2 3 2 3" xfId="22925" xr:uid="{A876391E-F615-495C-BC55-DCE081D6A917}"/>
    <cellStyle name="Normal 22 2 4 2 3 2 3 2" xfId="36617" xr:uid="{C7D8BFB7-2610-4CFD-84CD-114A5D4D2596}"/>
    <cellStyle name="Normal 22 2 4 2 3 2 3 3" xfId="51500" xr:uid="{DCD14B8D-BC21-4CB1-BAF1-7B37522FD7DB}"/>
    <cellStyle name="Normal 22 2 4 2 3 2 4" xfId="16081" xr:uid="{FAD5A81D-C2BA-4D52-95FC-B75AEE787B9F}"/>
    <cellStyle name="Normal 22 2 4 2 3 2 5" xfId="29771" xr:uid="{C271CE9E-270E-4DB4-B97E-78F1025A6259}"/>
    <cellStyle name="Normal 22 2 4 2 3 2 6" xfId="44654" xr:uid="{6491643F-2B6E-43CB-AC6E-9668EAFEEAC0}"/>
    <cellStyle name="Normal 22 2 4 2 3 3" xfId="10945" xr:uid="{2144B0F8-1CB3-4F99-9A03-795DEE3C43E8}"/>
    <cellStyle name="Normal 22 2 4 2 3 3 2" xfId="24635" xr:uid="{6B18F4E7-070B-463F-BEA3-CF9BA4F0C0A0}"/>
    <cellStyle name="Normal 22 2 4 2 3 3 2 2" xfId="38327" xr:uid="{077639B1-82E4-4923-B752-35733C8CA203}"/>
    <cellStyle name="Normal 22 2 4 2 3 3 2 3" xfId="53210" xr:uid="{9E434A09-4C43-4F99-B380-7277DD9C9E06}"/>
    <cellStyle name="Normal 22 2 4 2 3 3 3" xfId="17791" xr:uid="{100CBD78-ACBB-48C4-9376-CE4D5452F864}"/>
    <cellStyle name="Normal 22 2 4 2 3 3 4" xfId="31481" xr:uid="{F57E6CDD-4C93-4815-99A9-F9C44F4D2AFC}"/>
    <cellStyle name="Normal 22 2 4 2 3 3 5" xfId="46364" xr:uid="{3BE322F4-1558-4BE4-B144-5670FA98088A}"/>
    <cellStyle name="Normal 22 2 4 2 3 4" xfId="21213" xr:uid="{900092DB-3280-4E54-9861-F3B81F3510BA}"/>
    <cellStyle name="Normal 22 2 4 2 3 4 2" xfId="34905" xr:uid="{C7109F73-D3F1-4EEE-9F76-1AA097C0C6E9}"/>
    <cellStyle name="Normal 22 2 4 2 3 4 3" xfId="49788" xr:uid="{6B8EAB79-AF01-4362-9972-2424FDBF67F8}"/>
    <cellStyle name="Normal 22 2 4 2 3 5" xfId="14369" xr:uid="{0126EC23-3CC5-4D7C-9B9B-A2BABEABC9D0}"/>
    <cellStyle name="Normal 22 2 4 2 3 6" xfId="28059" xr:uid="{B100DAFF-CD10-4A10-ABBA-7A3E528A87A6}"/>
    <cellStyle name="Normal 22 2 4 2 3 7" xfId="42942" xr:uid="{2A903D89-4A72-405C-A4B6-C5281EFEC160}"/>
    <cellStyle name="Normal 22 2 4 2 4" xfId="7523" xr:uid="{92F856CF-C0FF-4493-885D-25FCD3467075}"/>
    <cellStyle name="Normal 22 2 4 2 4 2" xfId="9236" xr:uid="{455A8ED7-D223-40AF-AAC7-5B0A1A1B49A3}"/>
    <cellStyle name="Normal 22 2 4 2 4 2 2" xfId="12658" xr:uid="{69127FA9-8295-4FB3-A50A-1A35D7D93A44}"/>
    <cellStyle name="Normal 22 2 4 2 4 2 2 2" xfId="26348" xr:uid="{6572F348-B3E5-495E-8E60-5717B960A2EE}"/>
    <cellStyle name="Normal 22 2 4 2 4 2 2 2 2" xfId="40040" xr:uid="{706394C1-997F-4DF3-8A31-3ACD97872E99}"/>
    <cellStyle name="Normal 22 2 4 2 4 2 2 2 3" xfId="54923" xr:uid="{5FFD9F0C-2694-4DF4-BC7E-4BA456C936F9}"/>
    <cellStyle name="Normal 22 2 4 2 4 2 2 3" xfId="19504" xr:uid="{B35D20E0-F045-4A35-9890-8F5A7325B8F0}"/>
    <cellStyle name="Normal 22 2 4 2 4 2 2 4" xfId="33194" xr:uid="{1B58B53E-A54D-44A4-A860-25D6788BE0A5}"/>
    <cellStyle name="Normal 22 2 4 2 4 2 2 5" xfId="48077" xr:uid="{5E7D2BEA-BB11-4B23-B849-640DFED3E695}"/>
    <cellStyle name="Normal 22 2 4 2 4 2 3" xfId="22926" xr:uid="{40631930-6366-479C-A0EC-BD4EFFF20023}"/>
    <cellStyle name="Normal 22 2 4 2 4 2 3 2" xfId="36618" xr:uid="{AEB80477-A903-4767-B04E-1E80FCB922C8}"/>
    <cellStyle name="Normal 22 2 4 2 4 2 3 3" xfId="51501" xr:uid="{BE4F0FD1-68DF-4C50-8BF7-E33D5E898DE0}"/>
    <cellStyle name="Normal 22 2 4 2 4 2 4" xfId="16082" xr:uid="{5EFA122D-E0F3-4DD5-8801-E21F276A9151}"/>
    <cellStyle name="Normal 22 2 4 2 4 2 5" xfId="29772" xr:uid="{95397987-602B-4FB9-BE99-16F0C8CB586B}"/>
    <cellStyle name="Normal 22 2 4 2 4 2 6" xfId="44655" xr:uid="{F8CCB2A8-5839-49DE-8276-B9FB5CD689F4}"/>
    <cellStyle name="Normal 22 2 4 2 4 3" xfId="10946" xr:uid="{1D49098A-5DA1-465B-88B4-36F2B1310801}"/>
    <cellStyle name="Normal 22 2 4 2 4 3 2" xfId="24636" xr:uid="{0A01B3F9-5F3B-4BF9-9970-2E35D37E726D}"/>
    <cellStyle name="Normal 22 2 4 2 4 3 2 2" xfId="38328" xr:uid="{1B607318-8749-444A-9811-22E5A8CBCD58}"/>
    <cellStyle name="Normal 22 2 4 2 4 3 2 3" xfId="53211" xr:uid="{82D39A42-6A36-4CEF-95F3-AABFFA4051C3}"/>
    <cellStyle name="Normal 22 2 4 2 4 3 3" xfId="17792" xr:uid="{B0872C02-277D-4FB6-81DB-B05C475694BC}"/>
    <cellStyle name="Normal 22 2 4 2 4 3 4" xfId="31482" xr:uid="{A1381B21-511F-4032-AC74-63E836426692}"/>
    <cellStyle name="Normal 22 2 4 2 4 3 5" xfId="46365" xr:uid="{10D21455-494B-4521-8CF4-1CA85A8256BA}"/>
    <cellStyle name="Normal 22 2 4 2 4 4" xfId="21214" xr:uid="{03585E36-AB08-47FC-8A0B-90CB6CAC3420}"/>
    <cellStyle name="Normal 22 2 4 2 4 4 2" xfId="34906" xr:uid="{11E95B72-B795-44D9-BC2F-13BA33537E23}"/>
    <cellStyle name="Normal 22 2 4 2 4 4 3" xfId="49789" xr:uid="{506E2BAD-F977-45B7-A8F9-042AC417BE2D}"/>
    <cellStyle name="Normal 22 2 4 2 4 5" xfId="14370" xr:uid="{2BBFB921-5CFD-4E92-89D6-6BA451A3A77D}"/>
    <cellStyle name="Normal 22 2 4 2 4 6" xfId="28060" xr:uid="{33A853FA-1DB1-4E68-98D1-0B32B563A1DC}"/>
    <cellStyle name="Normal 22 2 4 2 4 7" xfId="42943" xr:uid="{E369C24E-805E-43AF-B285-AFAD850BE1E0}"/>
    <cellStyle name="Normal 22 2 4 2 5" xfId="9232" xr:uid="{C41EA018-BD92-450D-AD01-4D1A9F926DC5}"/>
    <cellStyle name="Normal 22 2 4 2 5 2" xfId="12654" xr:uid="{1CEE0836-1E95-488C-810D-33B01C96FF6E}"/>
    <cellStyle name="Normal 22 2 4 2 5 2 2" xfId="26344" xr:uid="{158D3C51-C089-47FD-9A9B-B5B779BC7E32}"/>
    <cellStyle name="Normal 22 2 4 2 5 2 2 2" xfId="40036" xr:uid="{4DBBB847-659C-4EDF-ACC2-EF2D59877F99}"/>
    <cellStyle name="Normal 22 2 4 2 5 2 2 3" xfId="54919" xr:uid="{8DB42D12-277E-4DD1-8686-1B30DDEA965A}"/>
    <cellStyle name="Normal 22 2 4 2 5 2 3" xfId="19500" xr:uid="{58E113BB-E891-411F-8EFD-1FE5ECA12D5A}"/>
    <cellStyle name="Normal 22 2 4 2 5 2 4" xfId="33190" xr:uid="{64C94AC9-C099-4304-85E5-B5434BC9AAA1}"/>
    <cellStyle name="Normal 22 2 4 2 5 2 5" xfId="48073" xr:uid="{DA8D7ABC-D4F7-4D00-8FEA-D505FF125AD6}"/>
    <cellStyle name="Normal 22 2 4 2 5 3" xfId="22922" xr:uid="{F05DFF89-ADA8-433B-84F1-F3B8F6A8248B}"/>
    <cellStyle name="Normal 22 2 4 2 5 3 2" xfId="36614" xr:uid="{630C8A62-1D11-4D95-8C73-7C8B936C0A62}"/>
    <cellStyle name="Normal 22 2 4 2 5 3 3" xfId="51497" xr:uid="{5DE47D15-BDBE-4EC4-BA5C-32CA399C0B0D}"/>
    <cellStyle name="Normal 22 2 4 2 5 4" xfId="16078" xr:uid="{B57E6C97-9B8B-4318-AA8D-AAFE59799D7C}"/>
    <cellStyle name="Normal 22 2 4 2 5 5" xfId="29768" xr:uid="{610B1BE3-8191-47EC-8247-C1087493C152}"/>
    <cellStyle name="Normal 22 2 4 2 5 6" xfId="44651" xr:uid="{8BDBB100-1B2A-4175-97BE-C2932D3DD248}"/>
    <cellStyle name="Normal 22 2 4 2 6" xfId="10942" xr:uid="{BE3F7B11-7ECC-4596-9BB3-62D109D620DE}"/>
    <cellStyle name="Normal 22 2 4 2 6 2" xfId="24632" xr:uid="{54BADB81-7B75-40F8-9531-7835A333F35B}"/>
    <cellStyle name="Normal 22 2 4 2 6 2 2" xfId="38324" xr:uid="{19BE93B4-AAF2-479B-8C52-FCA3FDF976B7}"/>
    <cellStyle name="Normal 22 2 4 2 6 2 3" xfId="53207" xr:uid="{6F2B8EBB-A49B-4F5D-93AB-20E72B1C766D}"/>
    <cellStyle name="Normal 22 2 4 2 6 3" xfId="17788" xr:uid="{183FAAFD-E206-4EEC-BBBC-DE2C8811F26A}"/>
    <cellStyle name="Normal 22 2 4 2 6 4" xfId="31478" xr:uid="{5F714B6E-B63B-4BD0-88DC-A712E47D5C35}"/>
    <cellStyle name="Normal 22 2 4 2 6 5" xfId="46361" xr:uid="{8F4365DB-E296-4697-8A5E-BD3AE8C703E4}"/>
    <cellStyle name="Normal 22 2 4 2 7" xfId="21210" xr:uid="{75483D6F-3BF9-4070-838A-7AE78D6F159C}"/>
    <cellStyle name="Normal 22 2 4 2 7 2" xfId="34902" xr:uid="{1FEFE627-BDBA-4262-88B5-527EBC69EE35}"/>
    <cellStyle name="Normal 22 2 4 2 7 3" xfId="49785" xr:uid="{AF90B126-E84C-4791-9E9C-E790B3DB8D12}"/>
    <cellStyle name="Normal 22 2 4 2 8" xfId="14366" xr:uid="{723F54EF-490E-4461-88FA-5285D84F4D5C}"/>
    <cellStyle name="Normal 22 2 4 2 9" xfId="28056" xr:uid="{2C569C42-A4F4-4923-BECC-CC65C07340F2}"/>
    <cellStyle name="Normal 22 2 4 3" xfId="7524" xr:uid="{65B4A6BA-615E-4749-81A2-3A512D884AA0}"/>
    <cellStyle name="Normal 22 2 4 3 10" xfId="42944" xr:uid="{F70E4FDF-C354-4914-AFFA-289A8D568606}"/>
    <cellStyle name="Normal 22 2 4 3 2" xfId="7525" xr:uid="{A8DFE61F-B623-47B9-B373-704611B25A4F}"/>
    <cellStyle name="Normal 22 2 4 3 2 2" xfId="7526" xr:uid="{FA7DE5C3-5644-45F3-9039-962981DF460C}"/>
    <cellStyle name="Normal 22 2 4 3 2 2 2" xfId="9239" xr:uid="{CCF6505D-3B2D-4964-B065-D5AA99B72444}"/>
    <cellStyle name="Normal 22 2 4 3 2 2 2 2" xfId="12661" xr:uid="{5559E465-D626-4DA1-88EE-9162065517E5}"/>
    <cellStyle name="Normal 22 2 4 3 2 2 2 2 2" xfId="26351" xr:uid="{EE2E8A50-85F1-49EE-9677-C4F8FEF68BFF}"/>
    <cellStyle name="Normal 22 2 4 3 2 2 2 2 2 2" xfId="40043" xr:uid="{E2A8557F-DB59-4A7B-8737-ED38D11027FF}"/>
    <cellStyle name="Normal 22 2 4 3 2 2 2 2 2 3" xfId="54926" xr:uid="{17D7CE21-1D65-409E-BF79-580180B4153B}"/>
    <cellStyle name="Normal 22 2 4 3 2 2 2 2 3" xfId="19507" xr:uid="{C7286237-7F5C-48E0-8CE0-088D6B9A730C}"/>
    <cellStyle name="Normal 22 2 4 3 2 2 2 2 4" xfId="33197" xr:uid="{92DCEE6F-528A-48FF-959E-E831A575AB07}"/>
    <cellStyle name="Normal 22 2 4 3 2 2 2 2 5" xfId="48080" xr:uid="{5442681D-F962-40AD-840C-9DF4F648895E}"/>
    <cellStyle name="Normal 22 2 4 3 2 2 2 3" xfId="22929" xr:uid="{D5C98AF4-FD54-453E-9F2C-F4648F6E8BCE}"/>
    <cellStyle name="Normal 22 2 4 3 2 2 2 3 2" xfId="36621" xr:uid="{6EAECC6E-103E-4FA4-809E-B1CCF8A9839F}"/>
    <cellStyle name="Normal 22 2 4 3 2 2 2 3 3" xfId="51504" xr:uid="{A65979D2-01DE-44C0-A8E4-799E6A87A9AD}"/>
    <cellStyle name="Normal 22 2 4 3 2 2 2 4" xfId="16085" xr:uid="{90E30B66-A768-48EE-8A8B-C42DD7D4AD5F}"/>
    <cellStyle name="Normal 22 2 4 3 2 2 2 5" xfId="29775" xr:uid="{4EBB8018-001D-4FD6-8EB2-632EE7E92655}"/>
    <cellStyle name="Normal 22 2 4 3 2 2 2 6" xfId="44658" xr:uid="{9E976274-A09F-4023-A197-A97923EA7594}"/>
    <cellStyle name="Normal 22 2 4 3 2 2 3" xfId="10949" xr:uid="{F31AB940-14E2-47FB-9662-BAAFBC3477C6}"/>
    <cellStyle name="Normal 22 2 4 3 2 2 3 2" xfId="24639" xr:uid="{D891B804-9507-4A1B-856D-FB44A646EB3E}"/>
    <cellStyle name="Normal 22 2 4 3 2 2 3 2 2" xfId="38331" xr:uid="{9529799F-088F-41B6-8527-919F113DC280}"/>
    <cellStyle name="Normal 22 2 4 3 2 2 3 2 3" xfId="53214" xr:uid="{DDBD090D-5F40-4729-ADF2-FB20623798DE}"/>
    <cellStyle name="Normal 22 2 4 3 2 2 3 3" xfId="17795" xr:uid="{BAE24F36-DDFA-4576-A230-E630B14267A7}"/>
    <cellStyle name="Normal 22 2 4 3 2 2 3 4" xfId="31485" xr:uid="{81608A87-AC69-4B7C-BF5B-30C7BE1FEAE0}"/>
    <cellStyle name="Normal 22 2 4 3 2 2 3 5" xfId="46368" xr:uid="{C1580BCE-8A0F-4FCD-9620-CD7C4A6E1B2F}"/>
    <cellStyle name="Normal 22 2 4 3 2 2 4" xfId="21217" xr:uid="{257D904E-9044-46FC-8EAA-6B6352F0D7DA}"/>
    <cellStyle name="Normal 22 2 4 3 2 2 4 2" xfId="34909" xr:uid="{4B799E32-C53D-41F6-8B5E-EDCE2DC3F37D}"/>
    <cellStyle name="Normal 22 2 4 3 2 2 4 3" xfId="49792" xr:uid="{A1B1AA36-D0D3-45D6-BA4B-BF28DD4D3BC4}"/>
    <cellStyle name="Normal 22 2 4 3 2 2 5" xfId="14373" xr:uid="{53990AA8-EFEE-45C8-853E-8F1E3453845C}"/>
    <cellStyle name="Normal 22 2 4 3 2 2 6" xfId="28063" xr:uid="{57FD41C5-095D-4823-AC11-9C83370D7AF1}"/>
    <cellStyle name="Normal 22 2 4 3 2 2 7" xfId="42946" xr:uid="{408316AB-5FC7-4ADB-97D6-54E7B5377E57}"/>
    <cellStyle name="Normal 22 2 4 3 2 3" xfId="9238" xr:uid="{4ED63003-3DB5-4AF3-91C4-04834E9319A8}"/>
    <cellStyle name="Normal 22 2 4 3 2 3 2" xfId="12660" xr:uid="{5869CC2F-C444-4547-8245-ADA4A76364EF}"/>
    <cellStyle name="Normal 22 2 4 3 2 3 2 2" xfId="26350" xr:uid="{C3CB293C-1B3A-44B5-BA7E-73041F28F954}"/>
    <cellStyle name="Normal 22 2 4 3 2 3 2 2 2" xfId="40042" xr:uid="{932594BA-D7FE-4C89-AFF6-C69C1221B6E2}"/>
    <cellStyle name="Normal 22 2 4 3 2 3 2 2 3" xfId="54925" xr:uid="{1D482847-6909-4FD2-8807-CB4FD66974DA}"/>
    <cellStyle name="Normal 22 2 4 3 2 3 2 3" xfId="19506" xr:uid="{5B96C4E1-01C8-4404-AB4F-FE6C77897454}"/>
    <cellStyle name="Normal 22 2 4 3 2 3 2 4" xfId="33196" xr:uid="{17E95362-6939-4270-9D7B-205ED0A73F7B}"/>
    <cellStyle name="Normal 22 2 4 3 2 3 2 5" xfId="48079" xr:uid="{EB407752-08C5-450D-9D38-BC96DE5375C5}"/>
    <cellStyle name="Normal 22 2 4 3 2 3 3" xfId="22928" xr:uid="{2368EA8A-4189-45FE-810A-2BE36BA24F6E}"/>
    <cellStyle name="Normal 22 2 4 3 2 3 3 2" xfId="36620" xr:uid="{7BF98A00-40B8-4DCC-8A8B-3CCCC6F0862E}"/>
    <cellStyle name="Normal 22 2 4 3 2 3 3 3" xfId="51503" xr:uid="{E557F96C-EAB7-428C-9CD9-8E51113B64A3}"/>
    <cellStyle name="Normal 22 2 4 3 2 3 4" xfId="16084" xr:uid="{949BD7B1-9BD4-4DB0-8D00-7383C1C0C28F}"/>
    <cellStyle name="Normal 22 2 4 3 2 3 5" xfId="29774" xr:uid="{E1197FBC-FB53-45B7-BB2B-F8724CE2565D}"/>
    <cellStyle name="Normal 22 2 4 3 2 3 6" xfId="44657" xr:uid="{B43FE138-CFEC-405A-BD5C-B61922A88445}"/>
    <cellStyle name="Normal 22 2 4 3 2 4" xfId="10948" xr:uid="{4DFE5513-64A3-4D48-AD45-69D629636C79}"/>
    <cellStyle name="Normal 22 2 4 3 2 4 2" xfId="24638" xr:uid="{D5B42E98-6D5A-4E48-8DE1-FE183DA32BBB}"/>
    <cellStyle name="Normal 22 2 4 3 2 4 2 2" xfId="38330" xr:uid="{CB0E852B-54CB-451E-80E5-24AB5DD17316}"/>
    <cellStyle name="Normal 22 2 4 3 2 4 2 3" xfId="53213" xr:uid="{B2902BFD-F246-4241-BA65-BC3247BECD1B}"/>
    <cellStyle name="Normal 22 2 4 3 2 4 3" xfId="17794" xr:uid="{B7D8EB0C-F535-42ED-937F-968B5E7B100E}"/>
    <cellStyle name="Normal 22 2 4 3 2 4 4" xfId="31484" xr:uid="{1337C61C-E38C-4F97-A6ED-C75D8E9B3BBB}"/>
    <cellStyle name="Normal 22 2 4 3 2 4 5" xfId="46367" xr:uid="{67D0CF67-CE4C-410B-8A59-A7B09BF4E5C1}"/>
    <cellStyle name="Normal 22 2 4 3 2 5" xfId="21216" xr:uid="{34537532-CDB1-4610-B95B-E03ED733A042}"/>
    <cellStyle name="Normal 22 2 4 3 2 5 2" xfId="34908" xr:uid="{0263787E-DB84-4B99-B911-A3AD43F830ED}"/>
    <cellStyle name="Normal 22 2 4 3 2 5 3" xfId="49791" xr:uid="{9247824D-B2EE-44C3-82E2-8BB4BE760029}"/>
    <cellStyle name="Normal 22 2 4 3 2 6" xfId="14372" xr:uid="{A1527AA1-ECE1-48E1-8EAD-883ED634C711}"/>
    <cellStyle name="Normal 22 2 4 3 2 7" xfId="28062" xr:uid="{D70D500E-5B8F-4C6B-9B31-9BD996E13796}"/>
    <cellStyle name="Normal 22 2 4 3 2 8" xfId="42945" xr:uid="{66CEBBE2-72A4-4EED-9265-5691B5E8D3C8}"/>
    <cellStyle name="Normal 22 2 4 3 3" xfId="7527" xr:uid="{9A73C113-62B0-4040-BE2E-35D480000FF9}"/>
    <cellStyle name="Normal 22 2 4 3 3 2" xfId="9240" xr:uid="{10118762-9C4E-41F6-8898-2CFFF40AF22B}"/>
    <cellStyle name="Normal 22 2 4 3 3 2 2" xfId="12662" xr:uid="{A00BBA39-76F1-4D5B-B227-7B64E497D586}"/>
    <cellStyle name="Normal 22 2 4 3 3 2 2 2" xfId="26352" xr:uid="{AB4C5EF4-A719-4621-8F4C-77BC1950DC6B}"/>
    <cellStyle name="Normal 22 2 4 3 3 2 2 2 2" xfId="40044" xr:uid="{63B3C0EF-A79A-46B1-9CAF-4A815552AAA0}"/>
    <cellStyle name="Normal 22 2 4 3 3 2 2 2 3" xfId="54927" xr:uid="{22B2B6F8-F26A-4634-8359-0E5DDD0D2903}"/>
    <cellStyle name="Normal 22 2 4 3 3 2 2 3" xfId="19508" xr:uid="{D4B62F69-44D3-47AE-A77F-AA694D87C15E}"/>
    <cellStyle name="Normal 22 2 4 3 3 2 2 4" xfId="33198" xr:uid="{664C4FF0-C6AE-40BC-A022-68F5B219D030}"/>
    <cellStyle name="Normal 22 2 4 3 3 2 2 5" xfId="48081" xr:uid="{DB58BBBA-BA20-46B9-A2D6-0BD3110FDB2F}"/>
    <cellStyle name="Normal 22 2 4 3 3 2 3" xfId="22930" xr:uid="{B4175A75-1199-4FF5-B212-A9A5CCB0D686}"/>
    <cellStyle name="Normal 22 2 4 3 3 2 3 2" xfId="36622" xr:uid="{D0547A54-7D39-4519-B374-62C6FC51C871}"/>
    <cellStyle name="Normal 22 2 4 3 3 2 3 3" xfId="51505" xr:uid="{DF706C78-CA6D-426A-A915-887910150766}"/>
    <cellStyle name="Normal 22 2 4 3 3 2 4" xfId="16086" xr:uid="{6B085A45-B49A-4D9F-9317-4B9E40C47B3B}"/>
    <cellStyle name="Normal 22 2 4 3 3 2 5" xfId="29776" xr:uid="{00136564-7C8C-42F9-9C8E-4D7CAC7F9C13}"/>
    <cellStyle name="Normal 22 2 4 3 3 2 6" xfId="44659" xr:uid="{BA141A9D-BFAF-4E86-8AE3-34FA27218DDA}"/>
    <cellStyle name="Normal 22 2 4 3 3 3" xfId="10950" xr:uid="{77C2B9B3-CABB-424D-8AA8-23CFEB79800F}"/>
    <cellStyle name="Normal 22 2 4 3 3 3 2" xfId="24640" xr:uid="{7AFDFE9D-E57B-40F0-B5F5-C8AE37091B2D}"/>
    <cellStyle name="Normal 22 2 4 3 3 3 2 2" xfId="38332" xr:uid="{DDA82036-B435-4090-A15B-E2DCDBFF381D}"/>
    <cellStyle name="Normal 22 2 4 3 3 3 2 3" xfId="53215" xr:uid="{CB8B092D-898C-403B-9BBA-358E04D1FB27}"/>
    <cellStyle name="Normal 22 2 4 3 3 3 3" xfId="17796" xr:uid="{77242C44-992E-4380-A96F-E887B3E0A7CD}"/>
    <cellStyle name="Normal 22 2 4 3 3 3 4" xfId="31486" xr:uid="{DC619C9C-4CBA-40D1-B9BA-0EC4F7DA7A9F}"/>
    <cellStyle name="Normal 22 2 4 3 3 3 5" xfId="46369" xr:uid="{0F42CD82-95F9-4EBD-ABEA-9A9C43F25502}"/>
    <cellStyle name="Normal 22 2 4 3 3 4" xfId="21218" xr:uid="{7576FE39-CCA3-415D-8582-9EAF6132D466}"/>
    <cellStyle name="Normal 22 2 4 3 3 4 2" xfId="34910" xr:uid="{EFCB5506-C8A2-47CC-BA65-D9034254B431}"/>
    <cellStyle name="Normal 22 2 4 3 3 4 3" xfId="49793" xr:uid="{3A6411C9-A541-43F6-8FFD-8B4454AEE8CA}"/>
    <cellStyle name="Normal 22 2 4 3 3 5" xfId="14374" xr:uid="{90E82D77-EEE2-44E2-ABE2-07C97CAC247F}"/>
    <cellStyle name="Normal 22 2 4 3 3 6" xfId="28064" xr:uid="{97A0918E-DA68-4985-AF85-E4FF717C1881}"/>
    <cellStyle name="Normal 22 2 4 3 3 7" xfId="42947" xr:uid="{96655EE6-4A14-40BA-B5E9-9BAAAE2F71D0}"/>
    <cellStyle name="Normal 22 2 4 3 4" xfId="7528" xr:uid="{6E931D96-87AE-4A66-B964-996A48F319A6}"/>
    <cellStyle name="Normal 22 2 4 3 4 2" xfId="9241" xr:uid="{7952B485-5EAC-4169-972C-AA1730C6F0DD}"/>
    <cellStyle name="Normal 22 2 4 3 4 2 2" xfId="12663" xr:uid="{D9993EB4-D69E-4E00-B6BF-75DF8E011511}"/>
    <cellStyle name="Normal 22 2 4 3 4 2 2 2" xfId="26353" xr:uid="{86814185-2581-4895-9A24-5F56B8E730DB}"/>
    <cellStyle name="Normal 22 2 4 3 4 2 2 2 2" xfId="40045" xr:uid="{C64F4C1F-A1AC-43CB-BD35-8816237C9698}"/>
    <cellStyle name="Normal 22 2 4 3 4 2 2 2 3" xfId="54928" xr:uid="{B7CA29EF-C96F-4236-9CC6-D5F153AB56A5}"/>
    <cellStyle name="Normal 22 2 4 3 4 2 2 3" xfId="19509" xr:uid="{B08F90C2-2717-49A6-9F45-B17B23A64AA4}"/>
    <cellStyle name="Normal 22 2 4 3 4 2 2 4" xfId="33199" xr:uid="{49224E11-5A6A-4D9E-811B-06B12BF58D55}"/>
    <cellStyle name="Normal 22 2 4 3 4 2 2 5" xfId="48082" xr:uid="{384466AA-F2F1-414B-8D1C-F0B68859A08E}"/>
    <cellStyle name="Normal 22 2 4 3 4 2 3" xfId="22931" xr:uid="{4A661D76-662D-4F8C-AFBA-E9323D28DCBC}"/>
    <cellStyle name="Normal 22 2 4 3 4 2 3 2" xfId="36623" xr:uid="{63BBE430-C881-4C83-8D3B-32EA34110394}"/>
    <cellStyle name="Normal 22 2 4 3 4 2 3 3" xfId="51506" xr:uid="{5630F7D4-E1BF-41C3-9D3B-34179DF8A00A}"/>
    <cellStyle name="Normal 22 2 4 3 4 2 4" xfId="16087" xr:uid="{ABBFEB82-59C7-48C8-B0B8-703C0FE27C45}"/>
    <cellStyle name="Normal 22 2 4 3 4 2 5" xfId="29777" xr:uid="{8CB178D5-91F9-4D73-BCCA-982092FE3A61}"/>
    <cellStyle name="Normal 22 2 4 3 4 2 6" xfId="44660" xr:uid="{5AAB4EC6-1981-4306-939B-13C5DCC52168}"/>
    <cellStyle name="Normal 22 2 4 3 4 3" xfId="10951" xr:uid="{22E9D881-5CD4-4252-AB4A-C876FFF747D7}"/>
    <cellStyle name="Normal 22 2 4 3 4 3 2" xfId="24641" xr:uid="{25A73F22-CCB7-4E7C-9A19-64F988BE4F08}"/>
    <cellStyle name="Normal 22 2 4 3 4 3 2 2" xfId="38333" xr:uid="{1391C463-9B60-4B2B-AF09-5B30865A00F8}"/>
    <cellStyle name="Normal 22 2 4 3 4 3 2 3" xfId="53216" xr:uid="{5F17C1A8-CBC8-4B0B-8738-F11962894586}"/>
    <cellStyle name="Normal 22 2 4 3 4 3 3" xfId="17797" xr:uid="{F871F479-9272-4569-87F5-35C790ED2C66}"/>
    <cellStyle name="Normal 22 2 4 3 4 3 4" xfId="31487" xr:uid="{1F4FB2EF-30EA-4705-8A55-85EEFCB9E5A2}"/>
    <cellStyle name="Normal 22 2 4 3 4 3 5" xfId="46370" xr:uid="{77338C03-F555-4669-BDB4-502BDB2FD200}"/>
    <cellStyle name="Normal 22 2 4 3 4 4" xfId="21219" xr:uid="{BA329736-8BEA-45CC-A7BF-8A71032AA2E0}"/>
    <cellStyle name="Normal 22 2 4 3 4 4 2" xfId="34911" xr:uid="{360C0A6B-E13F-4B59-91BF-E2C0503E9222}"/>
    <cellStyle name="Normal 22 2 4 3 4 4 3" xfId="49794" xr:uid="{D1C71145-A51F-4F57-90AD-FEA02631CC9C}"/>
    <cellStyle name="Normal 22 2 4 3 4 5" xfId="14375" xr:uid="{8F3CD522-7AA7-44D2-A6D9-83139EB28F62}"/>
    <cellStyle name="Normal 22 2 4 3 4 6" xfId="28065" xr:uid="{FC09B4E5-5EB7-413F-8F4D-3242C5F05CE7}"/>
    <cellStyle name="Normal 22 2 4 3 4 7" xfId="42948" xr:uid="{26826D99-96FC-43D6-B812-40F4CE5FE488}"/>
    <cellStyle name="Normal 22 2 4 3 5" xfId="9237" xr:uid="{38F2C2B2-8E7B-4AA4-AF73-C4F268F9E573}"/>
    <cellStyle name="Normal 22 2 4 3 5 2" xfId="12659" xr:uid="{7C338DEB-BEA5-4D73-8BF2-CC56F2DE278B}"/>
    <cellStyle name="Normal 22 2 4 3 5 2 2" xfId="26349" xr:uid="{2F78BB5C-E99E-411C-9259-74E48E3059E1}"/>
    <cellStyle name="Normal 22 2 4 3 5 2 2 2" xfId="40041" xr:uid="{FA082664-3733-4F8F-99C7-36088FE0FC6C}"/>
    <cellStyle name="Normal 22 2 4 3 5 2 2 3" xfId="54924" xr:uid="{14E437BA-1B2A-4128-8D13-E4B204FB3918}"/>
    <cellStyle name="Normal 22 2 4 3 5 2 3" xfId="19505" xr:uid="{A05E9BAE-EC21-4816-B9FD-0B81421F7756}"/>
    <cellStyle name="Normal 22 2 4 3 5 2 4" xfId="33195" xr:uid="{0EDEC35E-7155-4D89-B69F-2B062E21134C}"/>
    <cellStyle name="Normal 22 2 4 3 5 2 5" xfId="48078" xr:uid="{02820686-6C12-465A-AB04-4170FD30161E}"/>
    <cellStyle name="Normal 22 2 4 3 5 3" xfId="22927" xr:uid="{34CCE9A0-D2D5-4603-A876-0889F3710A7A}"/>
    <cellStyle name="Normal 22 2 4 3 5 3 2" xfId="36619" xr:uid="{6B8673FE-A773-41FC-8803-28DD472DDCBA}"/>
    <cellStyle name="Normal 22 2 4 3 5 3 3" xfId="51502" xr:uid="{2176342D-38B5-4936-85A0-9E955A06309A}"/>
    <cellStyle name="Normal 22 2 4 3 5 4" xfId="16083" xr:uid="{20E7507A-9B82-487C-8947-B8EAC2DAD157}"/>
    <cellStyle name="Normal 22 2 4 3 5 5" xfId="29773" xr:uid="{0B7730C8-F1FF-46A2-89C4-002B4675784E}"/>
    <cellStyle name="Normal 22 2 4 3 5 6" xfId="44656" xr:uid="{40A23085-9E67-4B39-A6CD-B39BDE60BFF1}"/>
    <cellStyle name="Normal 22 2 4 3 6" xfId="10947" xr:uid="{1D0721C8-7287-43F3-A8FF-09F2157DB0BB}"/>
    <cellStyle name="Normal 22 2 4 3 6 2" xfId="24637" xr:uid="{88224F93-9824-4656-AB1B-C7E9D94C4918}"/>
    <cellStyle name="Normal 22 2 4 3 6 2 2" xfId="38329" xr:uid="{E8B1C92D-3EF7-410E-BE31-38529DE81561}"/>
    <cellStyle name="Normal 22 2 4 3 6 2 3" xfId="53212" xr:uid="{2C98FEE5-BE24-4403-9BBC-8F1CCAF1CA66}"/>
    <cellStyle name="Normal 22 2 4 3 6 3" xfId="17793" xr:uid="{996DCDD4-D425-476E-85D9-1C95FDFCFB6D}"/>
    <cellStyle name="Normal 22 2 4 3 6 4" xfId="31483" xr:uid="{1FACCDE7-D1E9-448A-93DC-F52138F4C7FA}"/>
    <cellStyle name="Normal 22 2 4 3 6 5" xfId="46366" xr:uid="{088E8298-2D64-4FAF-96BE-FF4F3F2174B8}"/>
    <cellStyle name="Normal 22 2 4 3 7" xfId="21215" xr:uid="{A4FDD790-D30F-4786-9999-75BAD228C0C7}"/>
    <cellStyle name="Normal 22 2 4 3 7 2" xfId="34907" xr:uid="{A36ACC91-59C0-463C-A04B-F276A22F656C}"/>
    <cellStyle name="Normal 22 2 4 3 7 3" xfId="49790" xr:uid="{1AE99F00-354C-4863-A496-30C1356E33FE}"/>
    <cellStyle name="Normal 22 2 4 3 8" xfId="14371" xr:uid="{6DA574D7-AEBC-4AFE-9FB9-E54DCD91C4C5}"/>
    <cellStyle name="Normal 22 2 4 3 9" xfId="28061" xr:uid="{D461314E-123B-43EA-892E-57B5D9273C82}"/>
    <cellStyle name="Normal 22 2 4 4" xfId="7529" xr:uid="{AF20598B-7476-4C74-A3A0-A413BCA1EDE8}"/>
    <cellStyle name="Normal 22 2 4 4 2" xfId="7530" xr:uid="{299DC186-B396-4E9B-9438-F31A754ABF10}"/>
    <cellStyle name="Normal 22 2 4 4 2 2" xfId="9243" xr:uid="{680C5B4C-EC8A-4C79-A817-77F292D6C6CF}"/>
    <cellStyle name="Normal 22 2 4 4 2 2 2" xfId="12665" xr:uid="{3FABF52F-D191-494D-AB8F-007B1F6A4B08}"/>
    <cellStyle name="Normal 22 2 4 4 2 2 2 2" xfId="26355" xr:uid="{F23FB86E-AA77-49DA-B3B5-E157BBCD347F}"/>
    <cellStyle name="Normal 22 2 4 4 2 2 2 2 2" xfId="40047" xr:uid="{F5D0E04B-14FB-4812-99DA-2E3203A7FB89}"/>
    <cellStyle name="Normal 22 2 4 4 2 2 2 2 3" xfId="54930" xr:uid="{DC99CDFB-B6A2-450E-BA28-23100E400062}"/>
    <cellStyle name="Normal 22 2 4 4 2 2 2 3" xfId="19511" xr:uid="{FE4DAB9E-8A7A-436B-8E33-B8081D52BCB2}"/>
    <cellStyle name="Normal 22 2 4 4 2 2 2 4" xfId="33201" xr:uid="{94B611F9-852F-469C-8F7E-22EF9BF96302}"/>
    <cellStyle name="Normal 22 2 4 4 2 2 2 5" xfId="48084" xr:uid="{87865DAE-7FC2-463F-A139-CD17400440BF}"/>
    <cellStyle name="Normal 22 2 4 4 2 2 3" xfId="22933" xr:uid="{4D516D41-FCDF-4BD8-B694-7795AAC88384}"/>
    <cellStyle name="Normal 22 2 4 4 2 2 3 2" xfId="36625" xr:uid="{9E5AD007-ABB5-45DB-8FB4-1CDDDD63E1DF}"/>
    <cellStyle name="Normal 22 2 4 4 2 2 3 3" xfId="51508" xr:uid="{DC82C3B1-56C0-4788-AD7D-4159D8AE7EEA}"/>
    <cellStyle name="Normal 22 2 4 4 2 2 4" xfId="16089" xr:uid="{05C0EAD6-D2EE-40B5-A466-40E74173B78F}"/>
    <cellStyle name="Normal 22 2 4 4 2 2 5" xfId="29779" xr:uid="{4E7830A3-F793-453E-8078-D446F9AC0883}"/>
    <cellStyle name="Normal 22 2 4 4 2 2 6" xfId="44662" xr:uid="{F4B91B41-FF87-4768-BCC2-E5A880E2EC30}"/>
    <cellStyle name="Normal 22 2 4 4 2 3" xfId="10953" xr:uid="{271A9FAF-8A7B-4BB9-9927-4C3B5ED94EE6}"/>
    <cellStyle name="Normal 22 2 4 4 2 3 2" xfId="24643" xr:uid="{95FEDB84-3001-40CB-8874-F2F36601A143}"/>
    <cellStyle name="Normal 22 2 4 4 2 3 2 2" xfId="38335" xr:uid="{2B130D27-B2C7-40F0-9C6B-72256D82D8B8}"/>
    <cellStyle name="Normal 22 2 4 4 2 3 2 3" xfId="53218" xr:uid="{B75AE59D-C805-4C8A-8A21-B8C895C08539}"/>
    <cellStyle name="Normal 22 2 4 4 2 3 3" xfId="17799" xr:uid="{BE28E6FC-4CE5-45EB-B431-0E0FB2C95BC7}"/>
    <cellStyle name="Normal 22 2 4 4 2 3 4" xfId="31489" xr:uid="{6A963989-A90A-40B7-8EC1-EB22E7018B7F}"/>
    <cellStyle name="Normal 22 2 4 4 2 3 5" xfId="46372" xr:uid="{D2111229-0CBD-42DE-AD11-4E880CF6D213}"/>
    <cellStyle name="Normal 22 2 4 4 2 4" xfId="21221" xr:uid="{BAFF5386-2ABC-4712-8A61-213741C8723C}"/>
    <cellStyle name="Normal 22 2 4 4 2 4 2" xfId="34913" xr:uid="{39210D2C-D632-4FFF-A715-BFD620BE6E34}"/>
    <cellStyle name="Normal 22 2 4 4 2 4 3" xfId="49796" xr:uid="{193E904D-6046-46B2-94F6-794CDA8E368D}"/>
    <cellStyle name="Normal 22 2 4 4 2 5" xfId="14377" xr:uid="{B069B857-F4D7-445A-BD2E-5E623F229611}"/>
    <cellStyle name="Normal 22 2 4 4 2 6" xfId="28067" xr:uid="{31788C4E-7017-4EB1-8BDC-5D1C40811137}"/>
    <cellStyle name="Normal 22 2 4 4 2 7" xfId="42950" xr:uid="{BAB108BC-68DE-437A-8A23-5A61B504467B}"/>
    <cellStyle name="Normal 22 2 4 4 3" xfId="9242" xr:uid="{F1BC9A2A-A633-445F-9185-05FACED982B9}"/>
    <cellStyle name="Normal 22 2 4 4 3 2" xfId="12664" xr:uid="{CDA32FDE-9216-4A27-BBB9-08A7331647EB}"/>
    <cellStyle name="Normal 22 2 4 4 3 2 2" xfId="26354" xr:uid="{1782D45C-2A70-4C6F-A569-B3A4479F429B}"/>
    <cellStyle name="Normal 22 2 4 4 3 2 2 2" xfId="40046" xr:uid="{73BFDA0A-1789-4A3B-B738-CDAA4A42D66F}"/>
    <cellStyle name="Normal 22 2 4 4 3 2 2 3" xfId="54929" xr:uid="{835AAE7B-B959-4641-AB9B-855DE6D79DA4}"/>
    <cellStyle name="Normal 22 2 4 4 3 2 3" xfId="19510" xr:uid="{1944310A-7762-46FC-BED5-5AA89967B27A}"/>
    <cellStyle name="Normal 22 2 4 4 3 2 4" xfId="33200" xr:uid="{FE368C90-6C58-4B27-B205-2CA97931BC31}"/>
    <cellStyle name="Normal 22 2 4 4 3 2 5" xfId="48083" xr:uid="{E1C06656-A9BC-4D87-99AA-2A3C463A1EE4}"/>
    <cellStyle name="Normal 22 2 4 4 3 3" xfId="22932" xr:uid="{8E579D39-38C6-41D4-ADCF-A72EE13AA82E}"/>
    <cellStyle name="Normal 22 2 4 4 3 3 2" xfId="36624" xr:uid="{C7B8FFBF-EA9E-40B0-B3B1-BA3F640B6BF5}"/>
    <cellStyle name="Normal 22 2 4 4 3 3 3" xfId="51507" xr:uid="{F6F1F477-32B7-4D49-89A1-218D8FD84DA4}"/>
    <cellStyle name="Normal 22 2 4 4 3 4" xfId="16088" xr:uid="{EA6A94DE-4068-4B36-9289-410C357542E4}"/>
    <cellStyle name="Normal 22 2 4 4 3 5" xfId="29778" xr:uid="{1792852B-5D39-421A-BFD2-A32B360B5C5E}"/>
    <cellStyle name="Normal 22 2 4 4 3 6" xfId="44661" xr:uid="{723C348A-FF2F-4E9E-A6D6-045D55BB6576}"/>
    <cellStyle name="Normal 22 2 4 4 4" xfId="10952" xr:uid="{894C920A-8DA8-4A7C-8B97-6DA62D93525D}"/>
    <cellStyle name="Normal 22 2 4 4 4 2" xfId="24642" xr:uid="{18970B4F-001B-4E23-854D-018BCE41EA02}"/>
    <cellStyle name="Normal 22 2 4 4 4 2 2" xfId="38334" xr:uid="{E413E283-076F-41B1-A024-687E15E9A576}"/>
    <cellStyle name="Normal 22 2 4 4 4 2 3" xfId="53217" xr:uid="{ED00A478-3351-45F3-A80A-095CF6D30023}"/>
    <cellStyle name="Normal 22 2 4 4 4 3" xfId="17798" xr:uid="{1CE551DA-152B-431F-A803-6E08F629491C}"/>
    <cellStyle name="Normal 22 2 4 4 4 4" xfId="31488" xr:uid="{B3AB6134-0918-4A3F-A101-54C6F9C56D94}"/>
    <cellStyle name="Normal 22 2 4 4 4 5" xfId="46371" xr:uid="{CF03517B-FABC-405B-9B14-D0DD8A344E50}"/>
    <cellStyle name="Normal 22 2 4 4 5" xfId="21220" xr:uid="{68B15648-6119-47EA-87B4-6B24C5656834}"/>
    <cellStyle name="Normal 22 2 4 4 5 2" xfId="34912" xr:uid="{C792F88D-A40F-418E-B4BF-3E65031DD75B}"/>
    <cellStyle name="Normal 22 2 4 4 5 3" xfId="49795" xr:uid="{25700A78-1349-476D-8B34-31EDC456404C}"/>
    <cellStyle name="Normal 22 2 4 4 6" xfId="14376" xr:uid="{02CB3CEF-C488-4897-8E52-4BED52830DEF}"/>
    <cellStyle name="Normal 22 2 4 4 7" xfId="28066" xr:uid="{231A0F81-B051-4B78-8EA8-0F59168E45BB}"/>
    <cellStyle name="Normal 22 2 4 4 8" xfId="42949" xr:uid="{3B852D62-2459-4414-BE7F-FD01CAECBF31}"/>
    <cellStyle name="Normal 22 2 4 5" xfId="7531" xr:uid="{D8FC0380-64AE-4760-9418-996F4EDFD129}"/>
    <cellStyle name="Normal 22 2 4 5 2" xfId="9244" xr:uid="{413AC6C7-F68F-4F74-AD6F-6069ACFB2EFB}"/>
    <cellStyle name="Normal 22 2 4 5 2 2" xfId="12666" xr:uid="{ABB67B05-BAE6-4909-A81B-DEBA9281B729}"/>
    <cellStyle name="Normal 22 2 4 5 2 2 2" xfId="26356" xr:uid="{224E653A-033A-4E75-AE32-9927218C922A}"/>
    <cellStyle name="Normal 22 2 4 5 2 2 2 2" xfId="40048" xr:uid="{3A948C3E-034B-4EAF-B488-A1B18D1894E4}"/>
    <cellStyle name="Normal 22 2 4 5 2 2 2 3" xfId="54931" xr:uid="{6C2C5916-EAB6-42FC-AC54-7B43A737B832}"/>
    <cellStyle name="Normal 22 2 4 5 2 2 3" xfId="19512" xr:uid="{CDEDE3E0-6605-49E8-8D4B-39F5D10F554C}"/>
    <cellStyle name="Normal 22 2 4 5 2 2 4" xfId="33202" xr:uid="{6738D236-0C16-40E8-BA27-675C1B97FCC9}"/>
    <cellStyle name="Normal 22 2 4 5 2 2 5" xfId="48085" xr:uid="{A125EA8D-514F-49A9-BAA7-47CED59D85C5}"/>
    <cellStyle name="Normal 22 2 4 5 2 3" xfId="22934" xr:uid="{19D905C7-1A20-4F2A-B3CA-6778ACA1CB44}"/>
    <cellStyle name="Normal 22 2 4 5 2 3 2" xfId="36626" xr:uid="{F98E359B-8BFF-49DE-A30F-88AE7E113146}"/>
    <cellStyle name="Normal 22 2 4 5 2 3 3" xfId="51509" xr:uid="{3F2FA3D7-21EE-4E29-89A4-9A2950E092A7}"/>
    <cellStyle name="Normal 22 2 4 5 2 4" xfId="16090" xr:uid="{7383B43B-3682-4401-B4D6-591F3738D90B}"/>
    <cellStyle name="Normal 22 2 4 5 2 5" xfId="29780" xr:uid="{50DD2462-DF9E-4AED-8358-711088462553}"/>
    <cellStyle name="Normal 22 2 4 5 2 6" xfId="44663" xr:uid="{01D6821E-1AD2-4313-B99B-9ADB98E5B587}"/>
    <cellStyle name="Normal 22 2 4 5 3" xfId="10954" xr:uid="{FB7C80DE-38CA-4256-BC78-0D87B419045D}"/>
    <cellStyle name="Normal 22 2 4 5 3 2" xfId="24644" xr:uid="{EACE4089-CF3A-4FCC-82A0-5FBA88F131BF}"/>
    <cellStyle name="Normal 22 2 4 5 3 2 2" xfId="38336" xr:uid="{D5A6CCAB-A622-4846-A7DD-A830B9AFE34B}"/>
    <cellStyle name="Normal 22 2 4 5 3 2 3" xfId="53219" xr:uid="{B3B92C2C-5B61-49F2-8322-8BBE4293DB15}"/>
    <cellStyle name="Normal 22 2 4 5 3 3" xfId="17800" xr:uid="{0C1CA414-A63A-4DAA-9285-F72D96A231F6}"/>
    <cellStyle name="Normal 22 2 4 5 3 4" xfId="31490" xr:uid="{5994781F-A54B-47D3-8B25-DE2C430B8578}"/>
    <cellStyle name="Normal 22 2 4 5 3 5" xfId="46373" xr:uid="{BF6B4F8E-5E50-4B46-9578-A2D635AF9F0D}"/>
    <cellStyle name="Normal 22 2 4 5 4" xfId="21222" xr:uid="{3FBDB0BB-A989-4075-870E-BCC38B05F528}"/>
    <cellStyle name="Normal 22 2 4 5 4 2" xfId="34914" xr:uid="{0EDC848E-446F-4C64-A176-9D31259361AA}"/>
    <cellStyle name="Normal 22 2 4 5 4 3" xfId="49797" xr:uid="{2DEF0678-1D15-4A8A-80E0-C497898B293D}"/>
    <cellStyle name="Normal 22 2 4 5 5" xfId="14378" xr:uid="{EA6ACF8C-4021-4967-97EF-0D48EB3E2FDA}"/>
    <cellStyle name="Normal 22 2 4 5 6" xfId="28068" xr:uid="{B9ED6F3A-23FC-4AAA-980A-003FC0A300B8}"/>
    <cellStyle name="Normal 22 2 4 5 7" xfId="42951" xr:uid="{C1817BE5-F8F6-4A80-A95C-28333178DD7B}"/>
    <cellStyle name="Normal 22 2 4 6" xfId="7532" xr:uid="{0982E97F-F5C1-4BDA-9B6E-986D7703E786}"/>
    <cellStyle name="Normal 22 2 4 6 2" xfId="9245" xr:uid="{51D353CC-0984-433A-A102-5A397364908C}"/>
    <cellStyle name="Normal 22 2 4 6 2 2" xfId="12667" xr:uid="{4B8B76D2-0317-48F8-91C9-DBBABB0FF111}"/>
    <cellStyle name="Normal 22 2 4 6 2 2 2" xfId="26357" xr:uid="{9C188FD4-2378-4846-9554-73AC6C246E49}"/>
    <cellStyle name="Normal 22 2 4 6 2 2 2 2" xfId="40049" xr:uid="{03BAD825-8B9C-42E1-AFE4-384C89121735}"/>
    <cellStyle name="Normal 22 2 4 6 2 2 2 3" xfId="54932" xr:uid="{9415B0D9-8FEF-489B-AA0F-A5B308265615}"/>
    <cellStyle name="Normal 22 2 4 6 2 2 3" xfId="19513" xr:uid="{24F64854-7BE6-4A65-911C-8384ED4321FA}"/>
    <cellStyle name="Normal 22 2 4 6 2 2 4" xfId="33203" xr:uid="{7F957C3F-1AA0-4F7E-AC4D-68A407BF8AF8}"/>
    <cellStyle name="Normal 22 2 4 6 2 2 5" xfId="48086" xr:uid="{D483DEA0-6A39-4EA0-A0CF-C3A48169A47C}"/>
    <cellStyle name="Normal 22 2 4 6 2 3" xfId="22935" xr:uid="{BF2C9B62-E6DC-47D4-AE47-5C5AB8CBC2D2}"/>
    <cellStyle name="Normal 22 2 4 6 2 3 2" xfId="36627" xr:uid="{365DFE40-4082-422B-989A-070E26EEDD68}"/>
    <cellStyle name="Normal 22 2 4 6 2 3 3" xfId="51510" xr:uid="{9222F5B3-50A7-418F-B39F-788D454C61C6}"/>
    <cellStyle name="Normal 22 2 4 6 2 4" xfId="16091" xr:uid="{D9E91CEA-029C-44B0-846F-4B5A574C465E}"/>
    <cellStyle name="Normal 22 2 4 6 2 5" xfId="29781" xr:uid="{DB247BE4-8A89-4E0E-8FCA-577190947FDD}"/>
    <cellStyle name="Normal 22 2 4 6 2 6" xfId="44664" xr:uid="{008A19A9-6126-4ECD-A894-4C8100C38AB2}"/>
    <cellStyle name="Normal 22 2 4 6 3" xfId="10955" xr:uid="{3C46A881-C798-4607-9C49-87506E1EC265}"/>
    <cellStyle name="Normal 22 2 4 6 3 2" xfId="24645" xr:uid="{02DAA404-90E3-429D-A77A-4BEC33F57C8E}"/>
    <cellStyle name="Normal 22 2 4 6 3 2 2" xfId="38337" xr:uid="{FE4F5196-9450-4E5E-BF8E-A6F84336D83F}"/>
    <cellStyle name="Normal 22 2 4 6 3 2 3" xfId="53220" xr:uid="{58EC5372-02B3-4F8D-86B6-86B814931156}"/>
    <cellStyle name="Normal 22 2 4 6 3 3" xfId="17801" xr:uid="{EF5A44F6-41ED-4D15-920A-EC8BD06408DE}"/>
    <cellStyle name="Normal 22 2 4 6 3 4" xfId="31491" xr:uid="{80930780-6EFE-4FEB-AA92-D2380A20741A}"/>
    <cellStyle name="Normal 22 2 4 6 3 5" xfId="46374" xr:uid="{E5641ED2-BFF6-4F5D-8173-56AE06858FBC}"/>
    <cellStyle name="Normal 22 2 4 6 4" xfId="21223" xr:uid="{16C92249-CC52-46C8-A32C-F4F679F924B9}"/>
    <cellStyle name="Normal 22 2 4 6 4 2" xfId="34915" xr:uid="{52A8891B-8C0D-40FD-89D0-9F637557966C}"/>
    <cellStyle name="Normal 22 2 4 6 4 3" xfId="49798" xr:uid="{FB1B70A7-A139-4AD4-9279-343733564E8F}"/>
    <cellStyle name="Normal 22 2 4 6 5" xfId="14379" xr:uid="{98E08404-CB39-4C52-B6DD-F9087C537EF0}"/>
    <cellStyle name="Normal 22 2 4 6 6" xfId="28069" xr:uid="{840EB9C9-8F36-4A16-A1EA-44E78C0D02AE}"/>
    <cellStyle name="Normal 22 2 4 6 7" xfId="42952" xr:uid="{B108D760-B737-4A8B-BE6B-21EB4D2D0C7D}"/>
    <cellStyle name="Normal 22 2 4 7" xfId="9231" xr:uid="{F14D6D84-8367-457B-B1E4-2042355681E2}"/>
    <cellStyle name="Normal 22 2 4 7 2" xfId="12653" xr:uid="{76D3AEF4-AEC0-4A46-9826-F46EDAEDF5DE}"/>
    <cellStyle name="Normal 22 2 4 7 2 2" xfId="26343" xr:uid="{65AF9D9C-7E60-441F-A692-7AFCE89C1C4E}"/>
    <cellStyle name="Normal 22 2 4 7 2 2 2" xfId="40035" xr:uid="{92743E18-4C18-4AAA-8351-DDB4072BC441}"/>
    <cellStyle name="Normal 22 2 4 7 2 2 3" xfId="54918" xr:uid="{AF7CF5F0-C42C-4340-998E-8EAE828BE3D9}"/>
    <cellStyle name="Normal 22 2 4 7 2 3" xfId="19499" xr:uid="{84AEF6FD-0FD0-4270-9079-3A2443F5531B}"/>
    <cellStyle name="Normal 22 2 4 7 2 4" xfId="33189" xr:uid="{A4C79258-034C-4CC0-B5F4-669D4DAD1BE3}"/>
    <cellStyle name="Normal 22 2 4 7 2 5" xfId="48072" xr:uid="{5B5538BB-37A5-4717-A8D2-DF5B3498A042}"/>
    <cellStyle name="Normal 22 2 4 7 3" xfId="22921" xr:uid="{DEFEA5B7-7E2E-4948-85A1-F4ADB5BD7958}"/>
    <cellStyle name="Normal 22 2 4 7 3 2" xfId="36613" xr:uid="{9E60AC7E-58BB-447A-BD58-3ABA0A390404}"/>
    <cellStyle name="Normal 22 2 4 7 3 3" xfId="51496" xr:uid="{7BC84741-984B-4165-B75C-EC1DE0E11D39}"/>
    <cellStyle name="Normal 22 2 4 7 4" xfId="16077" xr:uid="{6B87EE8F-EF88-4EB3-B921-3136DA68488B}"/>
    <cellStyle name="Normal 22 2 4 7 5" xfId="29767" xr:uid="{3335E7AA-408B-46D7-A1AC-DB775AED94F6}"/>
    <cellStyle name="Normal 22 2 4 7 6" xfId="44650" xr:uid="{84EBD91C-0228-4A9E-9938-5D648E4F7F38}"/>
    <cellStyle name="Normal 22 2 4 8" xfId="10941" xr:uid="{56A39194-A0CF-4904-904F-3C0992199724}"/>
    <cellStyle name="Normal 22 2 4 8 2" xfId="24631" xr:uid="{2020EBD2-18BE-4E36-BAD7-F4EA9E5B2A10}"/>
    <cellStyle name="Normal 22 2 4 8 2 2" xfId="38323" xr:uid="{62A24D51-68CB-44A4-83CB-5503CFA3EC1C}"/>
    <cellStyle name="Normal 22 2 4 8 2 3" xfId="53206" xr:uid="{F182918B-7339-4134-8721-1789EE9DFDDE}"/>
    <cellStyle name="Normal 22 2 4 8 3" xfId="17787" xr:uid="{FA83CDBB-8E56-42C2-B1F4-9AAEC2859EAF}"/>
    <cellStyle name="Normal 22 2 4 8 4" xfId="31477" xr:uid="{44CC90CA-407D-4AD1-B0F4-83E466B81CCF}"/>
    <cellStyle name="Normal 22 2 4 8 5" xfId="46360" xr:uid="{C3A2B6EB-9769-4ED3-A8FF-2CE7EE9FCB85}"/>
    <cellStyle name="Normal 22 2 4 9" xfId="21209" xr:uid="{7DE3F2D7-DF9F-4993-87D4-4CF5D1904F70}"/>
    <cellStyle name="Normal 22 2 4 9 2" xfId="34901" xr:uid="{4143C049-11EF-4CC8-BC5D-71F1D6EC0F2F}"/>
    <cellStyle name="Normal 22 2 4 9 3" xfId="49784" xr:uid="{77F0ABA6-3C40-46F2-8860-B50543AAF731}"/>
    <cellStyle name="Normal 22 2 5" xfId="7533" xr:uid="{91A11C26-FDA4-4FAF-9757-6DDF39FF43CB}"/>
    <cellStyle name="Normal 22 2 5 10" xfId="42953" xr:uid="{CF1D9DD9-51E8-4DFF-BAD6-672D8A5FD002}"/>
    <cellStyle name="Normal 22 2 5 2" xfId="7534" xr:uid="{DE18047C-4CBD-4920-8CDC-3502D0993138}"/>
    <cellStyle name="Normal 22 2 5 2 2" xfId="7535" xr:uid="{7AE453D7-B026-4CB7-9EBD-10FAD2F1CD2C}"/>
    <cellStyle name="Normal 22 2 5 2 2 2" xfId="9248" xr:uid="{A4CDDF33-8671-4C1B-BED1-95CEB00CE392}"/>
    <cellStyle name="Normal 22 2 5 2 2 2 2" xfId="12670" xr:uid="{8834BCC1-A0D3-4651-A132-D0EF57BFC505}"/>
    <cellStyle name="Normal 22 2 5 2 2 2 2 2" xfId="26360" xr:uid="{79BBF913-F9B7-4D7F-95AA-1FBD17B8869C}"/>
    <cellStyle name="Normal 22 2 5 2 2 2 2 2 2" xfId="40052" xr:uid="{5472325C-4258-4B09-BFFA-5ECE867D070D}"/>
    <cellStyle name="Normal 22 2 5 2 2 2 2 2 3" xfId="54935" xr:uid="{0E946EB8-E964-477D-AA12-BDFA82E590D3}"/>
    <cellStyle name="Normal 22 2 5 2 2 2 2 3" xfId="19516" xr:uid="{37C7609B-CF24-4C2B-A750-FB812B421269}"/>
    <cellStyle name="Normal 22 2 5 2 2 2 2 4" xfId="33206" xr:uid="{C74A93C1-1F25-4670-B5D8-A228BA9779B7}"/>
    <cellStyle name="Normal 22 2 5 2 2 2 2 5" xfId="48089" xr:uid="{093FBDAC-D23D-49B5-80C1-ED9CC0316FCF}"/>
    <cellStyle name="Normal 22 2 5 2 2 2 3" xfId="22938" xr:uid="{003BA493-6C52-4CFF-AA3F-0A8599DC235D}"/>
    <cellStyle name="Normal 22 2 5 2 2 2 3 2" xfId="36630" xr:uid="{A18D106D-B6D6-4C7B-8E77-9998475A4181}"/>
    <cellStyle name="Normal 22 2 5 2 2 2 3 3" xfId="51513" xr:uid="{DC066580-002A-49FA-8A9B-DE190DDF5CAA}"/>
    <cellStyle name="Normal 22 2 5 2 2 2 4" xfId="16094" xr:uid="{B84FA0F0-65EE-43EC-A943-9A8C6FF3B84D}"/>
    <cellStyle name="Normal 22 2 5 2 2 2 5" xfId="29784" xr:uid="{51D78F58-1030-4C5D-B190-C0072AA5D540}"/>
    <cellStyle name="Normal 22 2 5 2 2 2 6" xfId="44667" xr:uid="{70296C6C-CAD7-4454-B508-2C4485F2ED4B}"/>
    <cellStyle name="Normal 22 2 5 2 2 3" xfId="10958" xr:uid="{067621BA-BFAE-4FDB-BC34-C909308760CC}"/>
    <cellStyle name="Normal 22 2 5 2 2 3 2" xfId="24648" xr:uid="{E0BC1B24-EAFC-4643-BEC8-9A6F99A24ACE}"/>
    <cellStyle name="Normal 22 2 5 2 2 3 2 2" xfId="38340" xr:uid="{425FDE7C-CEF5-4110-A192-3987A7E3587A}"/>
    <cellStyle name="Normal 22 2 5 2 2 3 2 3" xfId="53223" xr:uid="{CDEFB738-C299-4187-8A72-7318D2003B90}"/>
    <cellStyle name="Normal 22 2 5 2 2 3 3" xfId="17804" xr:uid="{AD5C51CC-CD3F-45F9-A394-DE0BB6E60966}"/>
    <cellStyle name="Normal 22 2 5 2 2 3 4" xfId="31494" xr:uid="{4A8C93B5-4330-440A-A485-7781532DD418}"/>
    <cellStyle name="Normal 22 2 5 2 2 3 5" xfId="46377" xr:uid="{7CC37FE9-9FD8-47D0-8394-DA88248958A4}"/>
    <cellStyle name="Normal 22 2 5 2 2 4" xfId="21226" xr:uid="{7C05AF2B-2F38-48E4-97B8-6853741CC0D8}"/>
    <cellStyle name="Normal 22 2 5 2 2 4 2" xfId="34918" xr:uid="{B3FF4E17-B10D-49A2-8AEC-4D12693DB042}"/>
    <cellStyle name="Normal 22 2 5 2 2 4 3" xfId="49801" xr:uid="{DB972428-BCDD-4042-A6AF-7978ABD063CD}"/>
    <cellStyle name="Normal 22 2 5 2 2 5" xfId="14382" xr:uid="{58574259-2D71-4162-89A1-3F81105DCD07}"/>
    <cellStyle name="Normal 22 2 5 2 2 6" xfId="28072" xr:uid="{E85EE3D8-4CF1-42D3-8B74-904921C8008B}"/>
    <cellStyle name="Normal 22 2 5 2 2 7" xfId="42955" xr:uid="{1C44B91B-D66F-4CD3-9F83-681EB6CB1588}"/>
    <cellStyle name="Normal 22 2 5 2 3" xfId="9247" xr:uid="{D3E4F00A-D3DF-448D-9AA6-9453D195B091}"/>
    <cellStyle name="Normal 22 2 5 2 3 2" xfId="12669" xr:uid="{27576061-5909-4BB5-B3D6-C258EB10A907}"/>
    <cellStyle name="Normal 22 2 5 2 3 2 2" xfId="26359" xr:uid="{CEDBCF5B-1646-440D-948A-C8CF41E5D9FE}"/>
    <cellStyle name="Normal 22 2 5 2 3 2 2 2" xfId="40051" xr:uid="{9E28DB19-7B61-41EF-AC78-3243AB1E6241}"/>
    <cellStyle name="Normal 22 2 5 2 3 2 2 3" xfId="54934" xr:uid="{609D98DC-93BB-4355-962A-466E80817587}"/>
    <cellStyle name="Normal 22 2 5 2 3 2 3" xfId="19515" xr:uid="{A915990D-7C0B-4A33-9552-AFB911C59603}"/>
    <cellStyle name="Normal 22 2 5 2 3 2 4" xfId="33205" xr:uid="{0C632ED2-656B-4A54-913D-8A8E19AB0C85}"/>
    <cellStyle name="Normal 22 2 5 2 3 2 5" xfId="48088" xr:uid="{12F9C9B0-DF09-4EA2-BF5E-3EF19DD5FD5E}"/>
    <cellStyle name="Normal 22 2 5 2 3 3" xfId="22937" xr:uid="{B6824E7F-5F4E-4616-A8C8-49AB5BB3E4D4}"/>
    <cellStyle name="Normal 22 2 5 2 3 3 2" xfId="36629" xr:uid="{03105662-9F92-424D-8A68-66E1917C0BFC}"/>
    <cellStyle name="Normal 22 2 5 2 3 3 3" xfId="51512" xr:uid="{18A65588-B1D5-454B-96C9-9CA4DEA9BA00}"/>
    <cellStyle name="Normal 22 2 5 2 3 4" xfId="16093" xr:uid="{D7A87BD2-2870-44B2-AEB8-3F5A98B19113}"/>
    <cellStyle name="Normal 22 2 5 2 3 5" xfId="29783" xr:uid="{EA6AF02A-6D85-4055-BC34-D176F25B5E4E}"/>
    <cellStyle name="Normal 22 2 5 2 3 6" xfId="44666" xr:uid="{017C2472-609A-4BCA-AA6F-F7B5688A88A8}"/>
    <cellStyle name="Normal 22 2 5 2 4" xfId="10957" xr:uid="{707D1169-6B69-4B53-8CCB-07A8AB4947B6}"/>
    <cellStyle name="Normal 22 2 5 2 4 2" xfId="24647" xr:uid="{1838BFB0-0F1C-44CA-943C-005BEF423F99}"/>
    <cellStyle name="Normal 22 2 5 2 4 2 2" xfId="38339" xr:uid="{4A3E2B21-AC4F-469C-81B7-F3ACC14B8383}"/>
    <cellStyle name="Normal 22 2 5 2 4 2 3" xfId="53222" xr:uid="{634774FA-2C9E-48C0-94AF-20C0F33281C1}"/>
    <cellStyle name="Normal 22 2 5 2 4 3" xfId="17803" xr:uid="{3F3ED6CB-86CC-4B5B-BAC5-4F9A2D30912E}"/>
    <cellStyle name="Normal 22 2 5 2 4 4" xfId="31493" xr:uid="{D1C1B32A-BC5C-41B0-9BD7-0DBCD537FE01}"/>
    <cellStyle name="Normal 22 2 5 2 4 5" xfId="46376" xr:uid="{99061FD4-B759-46C7-82BD-13F72C23B136}"/>
    <cellStyle name="Normal 22 2 5 2 5" xfId="21225" xr:uid="{51DBE70E-92CE-400F-B7FC-F2080CD67F8E}"/>
    <cellStyle name="Normal 22 2 5 2 5 2" xfId="34917" xr:uid="{F2E8CDF9-A240-40C1-9111-86A92DA515F0}"/>
    <cellStyle name="Normal 22 2 5 2 5 3" xfId="49800" xr:uid="{5D3145CC-9930-4A23-8551-4E2A259AF0D1}"/>
    <cellStyle name="Normal 22 2 5 2 6" xfId="14381" xr:uid="{A5F2F7D7-195B-4094-B840-0C50260C5A54}"/>
    <cellStyle name="Normal 22 2 5 2 7" xfId="28071" xr:uid="{78EA1400-58E0-466A-AD61-4D260E7B8C08}"/>
    <cellStyle name="Normal 22 2 5 2 8" xfId="42954" xr:uid="{477B9A42-E801-4498-9748-BF452849546D}"/>
    <cellStyle name="Normal 22 2 5 3" xfId="7536" xr:uid="{AE51A393-0CE7-4293-91DC-CCB71EC0E6EC}"/>
    <cellStyle name="Normal 22 2 5 3 2" xfId="9249" xr:uid="{37DD7B24-9D55-4734-8C5B-34344D2277B0}"/>
    <cellStyle name="Normal 22 2 5 3 2 2" xfId="12671" xr:uid="{B17F2161-9BAB-488D-B030-DB6183AC37BA}"/>
    <cellStyle name="Normal 22 2 5 3 2 2 2" xfId="26361" xr:uid="{80A26613-F3BC-4547-B3CB-D0C5EF40B23B}"/>
    <cellStyle name="Normal 22 2 5 3 2 2 2 2" xfId="40053" xr:uid="{EDBA86CA-0E77-43C7-86AC-647578667BB1}"/>
    <cellStyle name="Normal 22 2 5 3 2 2 2 3" xfId="54936" xr:uid="{75415E42-3005-4AB1-8A73-A3EDFE240393}"/>
    <cellStyle name="Normal 22 2 5 3 2 2 3" xfId="19517" xr:uid="{2750927B-33F4-416A-9267-73C6E96348D6}"/>
    <cellStyle name="Normal 22 2 5 3 2 2 4" xfId="33207" xr:uid="{387B591D-6DA6-4AEF-A321-009B3906108D}"/>
    <cellStyle name="Normal 22 2 5 3 2 2 5" xfId="48090" xr:uid="{8BE7DA2C-4D77-461E-9763-9B6FF602247A}"/>
    <cellStyle name="Normal 22 2 5 3 2 3" xfId="22939" xr:uid="{B1C4BE8F-4033-44FB-947C-8525302EDB82}"/>
    <cellStyle name="Normal 22 2 5 3 2 3 2" xfId="36631" xr:uid="{19E82083-766D-4F57-B0B8-24C68D1185E2}"/>
    <cellStyle name="Normal 22 2 5 3 2 3 3" xfId="51514" xr:uid="{9A1F52A8-A523-44FC-9993-21401149FC69}"/>
    <cellStyle name="Normal 22 2 5 3 2 4" xfId="16095" xr:uid="{7CED2E1F-812E-422C-A7CF-190C0DFA46B7}"/>
    <cellStyle name="Normal 22 2 5 3 2 5" xfId="29785" xr:uid="{2D3C7193-D49B-4F7E-B5D8-22F49CDCEF49}"/>
    <cellStyle name="Normal 22 2 5 3 2 6" xfId="44668" xr:uid="{07413994-192B-4AF2-BE74-5311D7FDA739}"/>
    <cellStyle name="Normal 22 2 5 3 3" xfId="10959" xr:uid="{314493FE-068A-4C9C-B3E1-72071DDA8068}"/>
    <cellStyle name="Normal 22 2 5 3 3 2" xfId="24649" xr:uid="{21A5F497-423D-4448-8A2E-76224B883590}"/>
    <cellStyle name="Normal 22 2 5 3 3 2 2" xfId="38341" xr:uid="{B300D6E3-B4B0-4D6C-A3C3-AE6CE7FC35E7}"/>
    <cellStyle name="Normal 22 2 5 3 3 2 3" xfId="53224" xr:uid="{5ACF0B88-B317-448A-99D6-704C5F22B399}"/>
    <cellStyle name="Normal 22 2 5 3 3 3" xfId="17805" xr:uid="{76D30C47-DE51-4317-8110-A594CAA81425}"/>
    <cellStyle name="Normal 22 2 5 3 3 4" xfId="31495" xr:uid="{549BAA43-22ED-494E-9DA6-BACF9AC49B36}"/>
    <cellStyle name="Normal 22 2 5 3 3 5" xfId="46378" xr:uid="{7B8E0D65-1087-4175-863C-CBFBD93DF3FF}"/>
    <cellStyle name="Normal 22 2 5 3 4" xfId="21227" xr:uid="{353C017A-F3A3-4F27-8CD9-093EBE7D13C6}"/>
    <cellStyle name="Normal 22 2 5 3 4 2" xfId="34919" xr:uid="{AE2132B1-E687-45D7-BEF5-0F109836446F}"/>
    <cellStyle name="Normal 22 2 5 3 4 3" xfId="49802" xr:uid="{52D976B8-414F-4139-A7CE-C906669412D8}"/>
    <cellStyle name="Normal 22 2 5 3 5" xfId="14383" xr:uid="{3602390C-F319-4906-B8E4-8AB207DC8CD4}"/>
    <cellStyle name="Normal 22 2 5 3 6" xfId="28073" xr:uid="{02EA231A-BB38-4DFA-8AC1-559726B97A65}"/>
    <cellStyle name="Normal 22 2 5 3 7" xfId="42956" xr:uid="{75A7A1BA-7146-4FCC-8ACF-B73048865E71}"/>
    <cellStyle name="Normal 22 2 5 4" xfId="7537" xr:uid="{F0F3FC3D-B65C-4E20-9BA2-3B1170ECA899}"/>
    <cellStyle name="Normal 22 2 5 4 2" xfId="9250" xr:uid="{5EA95519-0F71-417D-A802-0D35CF43D69D}"/>
    <cellStyle name="Normal 22 2 5 4 2 2" xfId="12672" xr:uid="{070B930B-4986-45AD-A552-A31777F6DCCC}"/>
    <cellStyle name="Normal 22 2 5 4 2 2 2" xfId="26362" xr:uid="{29530832-33A6-40A0-BEA3-C75EAA52F1C1}"/>
    <cellStyle name="Normal 22 2 5 4 2 2 2 2" xfId="40054" xr:uid="{F3AAF7BB-06C3-43EF-AFD7-2565C6B37539}"/>
    <cellStyle name="Normal 22 2 5 4 2 2 2 3" xfId="54937" xr:uid="{7712FCC6-3084-410F-A025-5C925881772C}"/>
    <cellStyle name="Normal 22 2 5 4 2 2 3" xfId="19518" xr:uid="{0EEE9860-F56E-4CE3-9B7E-3AF4B0A93B6F}"/>
    <cellStyle name="Normal 22 2 5 4 2 2 4" xfId="33208" xr:uid="{52D956E5-79F1-491C-9625-6AF58EBA0156}"/>
    <cellStyle name="Normal 22 2 5 4 2 2 5" xfId="48091" xr:uid="{90992554-D910-4B61-BF29-2C8F2AFE44A6}"/>
    <cellStyle name="Normal 22 2 5 4 2 3" xfId="22940" xr:uid="{3C75606B-E88C-404E-B38F-BA4B549FC44D}"/>
    <cellStyle name="Normal 22 2 5 4 2 3 2" xfId="36632" xr:uid="{F303DDC9-5479-4053-B2B1-5D85CEA6C994}"/>
    <cellStyle name="Normal 22 2 5 4 2 3 3" xfId="51515" xr:uid="{2C21A9A7-530F-4BAC-B3B6-F86962F6F74B}"/>
    <cellStyle name="Normal 22 2 5 4 2 4" xfId="16096" xr:uid="{31039AF4-57EE-40B3-8159-86F0FE7F821B}"/>
    <cellStyle name="Normal 22 2 5 4 2 5" xfId="29786" xr:uid="{4501ECF5-2BC4-4AA4-BFB0-02D847E60731}"/>
    <cellStyle name="Normal 22 2 5 4 2 6" xfId="44669" xr:uid="{FEC68868-0AC5-47F6-A8CB-5EF4C5D0EF82}"/>
    <cellStyle name="Normal 22 2 5 4 3" xfId="10960" xr:uid="{1AD5C46C-150B-4220-BDD9-EB9CBFA596BC}"/>
    <cellStyle name="Normal 22 2 5 4 3 2" xfId="24650" xr:uid="{3E0A4FEC-F523-4E5B-96BE-5355FAE01DBD}"/>
    <cellStyle name="Normal 22 2 5 4 3 2 2" xfId="38342" xr:uid="{CFB8DB4F-7CCD-4AC1-A966-ABA4664E0799}"/>
    <cellStyle name="Normal 22 2 5 4 3 2 3" xfId="53225" xr:uid="{EDCFA5CA-B574-4019-922D-4DAC10D96764}"/>
    <cellStyle name="Normal 22 2 5 4 3 3" xfId="17806" xr:uid="{A257FE0D-17EC-472F-BA14-0499B050C604}"/>
    <cellStyle name="Normal 22 2 5 4 3 4" xfId="31496" xr:uid="{13B63315-5166-4E4D-8B31-B5F3A68BB660}"/>
    <cellStyle name="Normal 22 2 5 4 3 5" xfId="46379" xr:uid="{D66CFFF8-98B8-46D4-B08F-F5DDBDC9DF08}"/>
    <cellStyle name="Normal 22 2 5 4 4" xfId="21228" xr:uid="{F88D54C2-E777-486F-853A-49B506F21424}"/>
    <cellStyle name="Normal 22 2 5 4 4 2" xfId="34920" xr:uid="{77B30DA7-8E8B-4AA7-BA3E-EA30EEAEFC9B}"/>
    <cellStyle name="Normal 22 2 5 4 4 3" xfId="49803" xr:uid="{94A6ECB8-9EA8-4608-9CB0-23681FC3F6AB}"/>
    <cellStyle name="Normal 22 2 5 4 5" xfId="14384" xr:uid="{56F0BE6D-8874-4EC6-BB95-CA550FC486DE}"/>
    <cellStyle name="Normal 22 2 5 4 6" xfId="28074" xr:uid="{0074F616-D700-44CF-8926-75A3E93CC8A1}"/>
    <cellStyle name="Normal 22 2 5 4 7" xfId="42957" xr:uid="{B4DD1FDC-AD94-4FD3-86B7-B5363EDB3969}"/>
    <cellStyle name="Normal 22 2 5 5" xfId="9246" xr:uid="{81327B3C-85F5-4A2E-8610-686B09725D94}"/>
    <cellStyle name="Normal 22 2 5 5 2" xfId="12668" xr:uid="{E552E1E6-876C-431E-B3D2-274F27E60BE2}"/>
    <cellStyle name="Normal 22 2 5 5 2 2" xfId="26358" xr:uid="{A881D6A3-32BC-4AC7-B2D1-B48D3306C9F2}"/>
    <cellStyle name="Normal 22 2 5 5 2 2 2" xfId="40050" xr:uid="{9BF31BE1-F21F-4EA9-9DF7-D224856FD5C3}"/>
    <cellStyle name="Normal 22 2 5 5 2 2 3" xfId="54933" xr:uid="{D61F9FF1-2A93-4854-B20B-FE59424D99D7}"/>
    <cellStyle name="Normal 22 2 5 5 2 3" xfId="19514" xr:uid="{966AD9BE-0BC1-421F-B05A-F22F84036F4C}"/>
    <cellStyle name="Normal 22 2 5 5 2 4" xfId="33204" xr:uid="{D8E72AB8-41C0-4B64-BDE0-A3920BDF35CE}"/>
    <cellStyle name="Normal 22 2 5 5 2 5" xfId="48087" xr:uid="{5743E184-F912-41AA-82F9-C6733BC4352B}"/>
    <cellStyle name="Normal 22 2 5 5 3" xfId="22936" xr:uid="{8B88A46C-AECB-492B-965A-8F1F5B591D54}"/>
    <cellStyle name="Normal 22 2 5 5 3 2" xfId="36628" xr:uid="{87D1C4AF-33A4-40E5-9A47-3C5B058D6B3F}"/>
    <cellStyle name="Normal 22 2 5 5 3 3" xfId="51511" xr:uid="{B7FCFB02-6C22-415F-88B8-9D5E34A1D04B}"/>
    <cellStyle name="Normal 22 2 5 5 4" xfId="16092" xr:uid="{5C4020BA-2292-461A-9852-2B8A3EFED928}"/>
    <cellStyle name="Normal 22 2 5 5 5" xfId="29782" xr:uid="{AFEC1709-9AA9-4950-9FA1-CE66E504C88C}"/>
    <cellStyle name="Normal 22 2 5 5 6" xfId="44665" xr:uid="{4E3755B6-40D1-46A1-A9F8-5388BAFB979E}"/>
    <cellStyle name="Normal 22 2 5 6" xfId="10956" xr:uid="{C40E8581-6B3D-4A88-9405-969A86BEB810}"/>
    <cellStyle name="Normal 22 2 5 6 2" xfId="24646" xr:uid="{6F26E116-4059-4D3F-B3E9-32B9F68F0142}"/>
    <cellStyle name="Normal 22 2 5 6 2 2" xfId="38338" xr:uid="{56094B3D-B76D-4543-ADA0-EB204917D4CB}"/>
    <cellStyle name="Normal 22 2 5 6 2 3" xfId="53221" xr:uid="{34A355A4-844D-4244-82C4-F2181EFEB4FA}"/>
    <cellStyle name="Normal 22 2 5 6 3" xfId="17802" xr:uid="{366C74A4-9013-4B9A-B7A2-1D0EDDDA723B}"/>
    <cellStyle name="Normal 22 2 5 6 4" xfId="31492" xr:uid="{774AAE77-EBA6-467C-9A0B-B4EE5B436717}"/>
    <cellStyle name="Normal 22 2 5 6 5" xfId="46375" xr:uid="{0D1AEF6C-7F01-4132-B06C-B078D2FAF1BF}"/>
    <cellStyle name="Normal 22 2 5 7" xfId="21224" xr:uid="{AB8C9CA7-76F0-415D-BC46-E2E6BF112E78}"/>
    <cellStyle name="Normal 22 2 5 7 2" xfId="34916" xr:uid="{43A67BC3-C70A-40D1-9F73-C3E8DA18BE6F}"/>
    <cellStyle name="Normal 22 2 5 7 3" xfId="49799" xr:uid="{42F51DC1-E727-4A28-A7B0-366209C337D3}"/>
    <cellStyle name="Normal 22 2 5 8" xfId="14380" xr:uid="{A5C82B59-F627-4A3F-AF05-B2718D7D18DF}"/>
    <cellStyle name="Normal 22 2 5 9" xfId="28070" xr:uid="{4874B9AF-0D2E-45EC-8324-177D62FAB7F4}"/>
    <cellStyle name="Normal 22 2 6" xfId="7538" xr:uid="{59305A5C-9334-4CF9-A614-0EA90DC82DE5}"/>
    <cellStyle name="Normal 22 2 6 10" xfId="42958" xr:uid="{09BF7C88-4955-4AFA-8BE3-C00EDAF6AF46}"/>
    <cellStyle name="Normal 22 2 6 2" xfId="7539" xr:uid="{D8502C09-151D-432C-8BFE-1DE534F76159}"/>
    <cellStyle name="Normal 22 2 6 2 2" xfId="7540" xr:uid="{399DF5AD-D026-478F-B7F2-9B187B9C9DF0}"/>
    <cellStyle name="Normal 22 2 6 2 2 2" xfId="9253" xr:uid="{73FA5F14-E0DD-4124-B837-6C1B81F8B7C5}"/>
    <cellStyle name="Normal 22 2 6 2 2 2 2" xfId="12675" xr:uid="{A1D3483D-9325-489D-A77C-26EC7A4CFB02}"/>
    <cellStyle name="Normal 22 2 6 2 2 2 2 2" xfId="26365" xr:uid="{9101A274-F744-4981-B29D-9699B80D8F74}"/>
    <cellStyle name="Normal 22 2 6 2 2 2 2 2 2" xfId="40057" xr:uid="{04859278-B89C-42E0-BDA9-C619D9F78F8A}"/>
    <cellStyle name="Normal 22 2 6 2 2 2 2 2 3" xfId="54940" xr:uid="{358E66FD-EFC2-484D-8A3F-1E61F61E1695}"/>
    <cellStyle name="Normal 22 2 6 2 2 2 2 3" xfId="19521" xr:uid="{53BBA8EA-22A6-4E22-A0E6-361021AB5E1A}"/>
    <cellStyle name="Normal 22 2 6 2 2 2 2 4" xfId="33211" xr:uid="{FEDB43FF-A345-4D54-8AD7-ED2535343C6C}"/>
    <cellStyle name="Normal 22 2 6 2 2 2 2 5" xfId="48094" xr:uid="{6DB4B68B-4947-4236-B405-0C47D387811B}"/>
    <cellStyle name="Normal 22 2 6 2 2 2 3" xfId="22943" xr:uid="{8E452C73-1919-495C-85BC-7869F1574168}"/>
    <cellStyle name="Normal 22 2 6 2 2 2 3 2" xfId="36635" xr:uid="{66317AFD-2D4E-497A-81FA-E71BB6F4FCE6}"/>
    <cellStyle name="Normal 22 2 6 2 2 2 3 3" xfId="51518" xr:uid="{D72667B0-E9BA-4246-91EE-B2D5EEF752BA}"/>
    <cellStyle name="Normal 22 2 6 2 2 2 4" xfId="16099" xr:uid="{23C22765-F6ED-4727-9003-BAD1C959233C}"/>
    <cellStyle name="Normal 22 2 6 2 2 2 5" xfId="29789" xr:uid="{DD00425C-ED25-45A0-82D6-E7C43E19A81D}"/>
    <cellStyle name="Normal 22 2 6 2 2 2 6" xfId="44672" xr:uid="{AA60B06A-739E-4C4E-B56B-B00C5203BD32}"/>
    <cellStyle name="Normal 22 2 6 2 2 3" xfId="10963" xr:uid="{35C668E3-50CE-410F-A406-D64A0352DF41}"/>
    <cellStyle name="Normal 22 2 6 2 2 3 2" xfId="24653" xr:uid="{3A53074E-2D6A-4647-BE03-3C97A82E6F87}"/>
    <cellStyle name="Normal 22 2 6 2 2 3 2 2" xfId="38345" xr:uid="{8C7312C1-C3A6-42BC-B0E5-160F9F395397}"/>
    <cellStyle name="Normal 22 2 6 2 2 3 2 3" xfId="53228" xr:uid="{A6C7AF60-8A64-421E-B9A4-AC9C8808EB8A}"/>
    <cellStyle name="Normal 22 2 6 2 2 3 3" xfId="17809" xr:uid="{687D33E8-0F1A-4971-B5F7-42C8C0E6DD15}"/>
    <cellStyle name="Normal 22 2 6 2 2 3 4" xfId="31499" xr:uid="{E137D44F-B961-46BD-9D81-0E70AA4FAA5A}"/>
    <cellStyle name="Normal 22 2 6 2 2 3 5" xfId="46382" xr:uid="{6EBF549D-8193-4FF3-83F9-28839CE99577}"/>
    <cellStyle name="Normal 22 2 6 2 2 4" xfId="21231" xr:uid="{82636EB1-F198-46ED-9DFB-3E7D6B4105EB}"/>
    <cellStyle name="Normal 22 2 6 2 2 4 2" xfId="34923" xr:uid="{3ED90DA3-D7C0-4D2D-BEC8-BF15E205D9A3}"/>
    <cellStyle name="Normal 22 2 6 2 2 4 3" xfId="49806" xr:uid="{F01A746C-623C-4FB4-8076-AF3DD843981B}"/>
    <cellStyle name="Normal 22 2 6 2 2 5" xfId="14387" xr:uid="{9DC186A0-8B16-4FF7-9C6A-E7BE593D63D5}"/>
    <cellStyle name="Normal 22 2 6 2 2 6" xfId="28077" xr:uid="{FACD9A70-8E2D-4F4A-80D5-4C6D0FA551CA}"/>
    <cellStyle name="Normal 22 2 6 2 2 7" xfId="42960" xr:uid="{79CC1AFC-42EE-4E08-8B01-22F34AB65065}"/>
    <cellStyle name="Normal 22 2 6 2 3" xfId="9252" xr:uid="{F60531B2-CD38-49C5-BF3B-1A502CEB4C03}"/>
    <cellStyle name="Normal 22 2 6 2 3 2" xfId="12674" xr:uid="{40EFAA31-8FB5-4F30-BEB1-A5D3E4800FC9}"/>
    <cellStyle name="Normal 22 2 6 2 3 2 2" xfId="26364" xr:uid="{F34CD0DF-2E99-4226-B4BD-D2C962D49762}"/>
    <cellStyle name="Normal 22 2 6 2 3 2 2 2" xfId="40056" xr:uid="{5C99059F-7606-49B0-AB65-814144D5A72C}"/>
    <cellStyle name="Normal 22 2 6 2 3 2 2 3" xfId="54939" xr:uid="{580241DF-7D1D-4B15-9536-7ECC7A7BC54B}"/>
    <cellStyle name="Normal 22 2 6 2 3 2 3" xfId="19520" xr:uid="{308CBAB1-9D42-414E-854C-2271954F664D}"/>
    <cellStyle name="Normal 22 2 6 2 3 2 4" xfId="33210" xr:uid="{171829C9-ED3F-47F0-A6F8-F27582F59402}"/>
    <cellStyle name="Normal 22 2 6 2 3 2 5" xfId="48093" xr:uid="{698B43A7-B740-49A2-9018-5D3341542DB2}"/>
    <cellStyle name="Normal 22 2 6 2 3 3" xfId="22942" xr:uid="{1C7BBDC0-2E8E-46BC-A4A2-54F4657EE79C}"/>
    <cellStyle name="Normal 22 2 6 2 3 3 2" xfId="36634" xr:uid="{5A29C28E-5508-4753-BD93-D2A30966C9B0}"/>
    <cellStyle name="Normal 22 2 6 2 3 3 3" xfId="51517" xr:uid="{F27C1B1B-CFE2-41D0-83B6-8B85C7CD51E6}"/>
    <cellStyle name="Normal 22 2 6 2 3 4" xfId="16098" xr:uid="{02CDCFA7-BF6B-423C-B2FB-A0311283A599}"/>
    <cellStyle name="Normal 22 2 6 2 3 5" xfId="29788" xr:uid="{CDD1E7B1-5970-4A3E-A29A-376A4C3BC0D1}"/>
    <cellStyle name="Normal 22 2 6 2 3 6" xfId="44671" xr:uid="{8CAAABAF-B456-4B4A-80C4-6E395538619D}"/>
    <cellStyle name="Normal 22 2 6 2 4" xfId="10962" xr:uid="{1FD2098C-EDF0-4385-BDBC-39799F224765}"/>
    <cellStyle name="Normal 22 2 6 2 4 2" xfId="24652" xr:uid="{CE36A167-71B2-4DB1-9395-10111D14F1A2}"/>
    <cellStyle name="Normal 22 2 6 2 4 2 2" xfId="38344" xr:uid="{92C4F62F-BD0C-45EE-83CC-FD17171347F5}"/>
    <cellStyle name="Normal 22 2 6 2 4 2 3" xfId="53227" xr:uid="{E3C06E54-80A5-4219-B5A0-7DCB6359E696}"/>
    <cellStyle name="Normal 22 2 6 2 4 3" xfId="17808" xr:uid="{5DD711E5-1469-42FB-87D3-D12676E37CB5}"/>
    <cellStyle name="Normal 22 2 6 2 4 4" xfId="31498" xr:uid="{A2B24C17-0C56-494D-BF5F-42A7287D3FE3}"/>
    <cellStyle name="Normal 22 2 6 2 4 5" xfId="46381" xr:uid="{06FDBD02-B3B0-4AC7-A5BA-3713678A81D6}"/>
    <cellStyle name="Normal 22 2 6 2 5" xfId="21230" xr:uid="{1B681729-F10D-43BD-B737-F182478B41A1}"/>
    <cellStyle name="Normal 22 2 6 2 5 2" xfId="34922" xr:uid="{7D077995-E07C-4BFE-A2BA-06CAAA04561D}"/>
    <cellStyle name="Normal 22 2 6 2 5 3" xfId="49805" xr:uid="{FCC8623A-C6FB-48E3-A759-11094450F0FC}"/>
    <cellStyle name="Normal 22 2 6 2 6" xfId="14386" xr:uid="{26CFB9B4-DD04-4B7B-8C03-82BDDEFCF0D1}"/>
    <cellStyle name="Normal 22 2 6 2 7" xfId="28076" xr:uid="{19901CCB-5C5D-4056-ADB0-E039AA73F83F}"/>
    <cellStyle name="Normal 22 2 6 2 8" xfId="42959" xr:uid="{0D9C1439-55C6-481E-AFA7-3B2F10E488AC}"/>
    <cellStyle name="Normal 22 2 6 3" xfId="7541" xr:uid="{3329F676-C363-4A52-845E-0ECD1F8FC5EF}"/>
    <cellStyle name="Normal 22 2 6 3 2" xfId="9254" xr:uid="{4E15F669-7E40-42E7-9D79-02AA3B7F6A51}"/>
    <cellStyle name="Normal 22 2 6 3 2 2" xfId="12676" xr:uid="{AFA0C8A7-C097-4331-8028-78828372202E}"/>
    <cellStyle name="Normal 22 2 6 3 2 2 2" xfId="26366" xr:uid="{D568A48E-6742-4BD9-B75B-059FCC6FC009}"/>
    <cellStyle name="Normal 22 2 6 3 2 2 2 2" xfId="40058" xr:uid="{C873AEFC-1F42-4652-83A9-E0B31B802A71}"/>
    <cellStyle name="Normal 22 2 6 3 2 2 2 3" xfId="54941" xr:uid="{1D28D37B-101D-4FD4-968A-2064A1DDBB1C}"/>
    <cellStyle name="Normal 22 2 6 3 2 2 3" xfId="19522" xr:uid="{2EED3F3C-F22E-439F-8370-46BB77815872}"/>
    <cellStyle name="Normal 22 2 6 3 2 2 4" xfId="33212" xr:uid="{7E7B0240-1F64-4A53-84DA-B804CBA9FE57}"/>
    <cellStyle name="Normal 22 2 6 3 2 2 5" xfId="48095" xr:uid="{B5DBBE00-539E-4BBD-9910-BE42F1F626DE}"/>
    <cellStyle name="Normal 22 2 6 3 2 3" xfId="22944" xr:uid="{92BD0EC1-3E45-4586-BDA8-48D2C6BD9D8F}"/>
    <cellStyle name="Normal 22 2 6 3 2 3 2" xfId="36636" xr:uid="{99AC9AB7-ECD0-4359-A14C-FAAA5EA57325}"/>
    <cellStyle name="Normal 22 2 6 3 2 3 3" xfId="51519" xr:uid="{E0783554-0CDC-4C7A-8585-B448272FD49D}"/>
    <cellStyle name="Normal 22 2 6 3 2 4" xfId="16100" xr:uid="{42480938-1D8A-47A2-9933-E6DEC671E225}"/>
    <cellStyle name="Normal 22 2 6 3 2 5" xfId="29790" xr:uid="{B8481655-07AF-465C-A6B9-6B1A87A16DCF}"/>
    <cellStyle name="Normal 22 2 6 3 2 6" xfId="44673" xr:uid="{18C7B9DF-6276-4C3D-B026-6E2E377DFCF5}"/>
    <cellStyle name="Normal 22 2 6 3 3" xfId="10964" xr:uid="{D04D530A-F203-487E-830F-E4996B30FBD7}"/>
    <cellStyle name="Normal 22 2 6 3 3 2" xfId="24654" xr:uid="{7421CA12-6C60-45E6-A172-B83FD600D1EB}"/>
    <cellStyle name="Normal 22 2 6 3 3 2 2" xfId="38346" xr:uid="{5F193DFA-4991-4569-AF4B-328B55D88436}"/>
    <cellStyle name="Normal 22 2 6 3 3 2 3" xfId="53229" xr:uid="{3464F372-0F64-40F2-B3FF-72ED405F3716}"/>
    <cellStyle name="Normal 22 2 6 3 3 3" xfId="17810" xr:uid="{D3991F6E-DA4D-40CB-8C3A-22244AF61AD8}"/>
    <cellStyle name="Normal 22 2 6 3 3 4" xfId="31500" xr:uid="{E077F69D-FD8A-4FA1-9977-C46FA08897E5}"/>
    <cellStyle name="Normal 22 2 6 3 3 5" xfId="46383" xr:uid="{476CABB1-0BCD-4795-AB12-FE4DE2B96EBE}"/>
    <cellStyle name="Normal 22 2 6 3 4" xfId="21232" xr:uid="{D6C3838E-96C6-4D48-BCA1-59214FC00569}"/>
    <cellStyle name="Normal 22 2 6 3 4 2" xfId="34924" xr:uid="{49B9D2DB-AADD-423D-B83E-D3FF9A907AE7}"/>
    <cellStyle name="Normal 22 2 6 3 4 3" xfId="49807" xr:uid="{485AD578-E7E9-4617-B14C-9F0119EB40CB}"/>
    <cellStyle name="Normal 22 2 6 3 5" xfId="14388" xr:uid="{E6743F52-F21B-4CF8-9FD5-4901158FE4A8}"/>
    <cellStyle name="Normal 22 2 6 3 6" xfId="28078" xr:uid="{62F54A1D-CF1D-49D6-BE1E-042FF2A45C05}"/>
    <cellStyle name="Normal 22 2 6 3 7" xfId="42961" xr:uid="{70A55C9C-A2E1-421B-B8A0-543D9142DE8F}"/>
    <cellStyle name="Normal 22 2 6 4" xfId="7542" xr:uid="{B5856FF6-64A0-4840-ACDB-0720F611EFC6}"/>
    <cellStyle name="Normal 22 2 6 4 2" xfId="9255" xr:uid="{D69D090B-AAEC-44C8-A22A-2D189F9C3C86}"/>
    <cellStyle name="Normal 22 2 6 4 2 2" xfId="12677" xr:uid="{6DDE4635-507A-4EF4-B51D-ABDF95F9090E}"/>
    <cellStyle name="Normal 22 2 6 4 2 2 2" xfId="26367" xr:uid="{35217D8E-7538-4463-955E-00752C1EF6F3}"/>
    <cellStyle name="Normal 22 2 6 4 2 2 2 2" xfId="40059" xr:uid="{68C0F4EC-08FC-4C1C-878D-61C7D302C62D}"/>
    <cellStyle name="Normal 22 2 6 4 2 2 2 3" xfId="54942" xr:uid="{74C71D16-CB21-4781-ABE5-6A2CC1131F5E}"/>
    <cellStyle name="Normal 22 2 6 4 2 2 3" xfId="19523" xr:uid="{AC0841F8-FF38-40DC-9DA0-285B0B6DBDB0}"/>
    <cellStyle name="Normal 22 2 6 4 2 2 4" xfId="33213" xr:uid="{79B4EA7F-A127-4643-BCFF-C20D46F912CF}"/>
    <cellStyle name="Normal 22 2 6 4 2 2 5" xfId="48096" xr:uid="{D91F54FF-7BEE-4621-80BE-768F5DF26ACB}"/>
    <cellStyle name="Normal 22 2 6 4 2 3" xfId="22945" xr:uid="{A04AC98F-30DF-4F1D-AB6E-BF775D7F6B97}"/>
    <cellStyle name="Normal 22 2 6 4 2 3 2" xfId="36637" xr:uid="{0D115F8D-22ED-4387-B5FC-C0BB39F964BE}"/>
    <cellStyle name="Normal 22 2 6 4 2 3 3" xfId="51520" xr:uid="{3AE028CD-D058-4165-8210-78BD94D85062}"/>
    <cellStyle name="Normal 22 2 6 4 2 4" xfId="16101" xr:uid="{94025B6B-DCE5-4378-A584-7E37EA16EE97}"/>
    <cellStyle name="Normal 22 2 6 4 2 5" xfId="29791" xr:uid="{DB5C29CF-3F12-4FD6-AD41-4DD057DB064E}"/>
    <cellStyle name="Normal 22 2 6 4 2 6" xfId="44674" xr:uid="{66CA8430-2192-43CD-986B-0D094CF7E233}"/>
    <cellStyle name="Normal 22 2 6 4 3" xfId="10965" xr:uid="{7761DF49-2AC5-40AD-B7F9-B96A22B94811}"/>
    <cellStyle name="Normal 22 2 6 4 3 2" xfId="24655" xr:uid="{47DC4D47-F7C0-48DD-8DAF-386BC5E33259}"/>
    <cellStyle name="Normal 22 2 6 4 3 2 2" xfId="38347" xr:uid="{72B83610-0ADB-4F9A-ABFB-9A7BDD0E895D}"/>
    <cellStyle name="Normal 22 2 6 4 3 2 3" xfId="53230" xr:uid="{CF4ECCF5-3B4A-436C-9754-FD157C19F107}"/>
    <cellStyle name="Normal 22 2 6 4 3 3" xfId="17811" xr:uid="{BF72B823-4474-4328-973B-3C6975CD29AF}"/>
    <cellStyle name="Normal 22 2 6 4 3 4" xfId="31501" xr:uid="{7806479E-7950-4EB2-B9A9-A70DCBB4895E}"/>
    <cellStyle name="Normal 22 2 6 4 3 5" xfId="46384" xr:uid="{505C6CF4-7811-427A-B5FB-422BBA5C5424}"/>
    <cellStyle name="Normal 22 2 6 4 4" xfId="21233" xr:uid="{2E858EBD-AE29-4D2F-B156-C4DE07015A19}"/>
    <cellStyle name="Normal 22 2 6 4 4 2" xfId="34925" xr:uid="{4D38E49E-DF0B-4EBC-993E-86C6B3D6AAA3}"/>
    <cellStyle name="Normal 22 2 6 4 4 3" xfId="49808" xr:uid="{DC55D076-D7F2-42E1-A68D-77E1FC08B336}"/>
    <cellStyle name="Normal 22 2 6 4 5" xfId="14389" xr:uid="{0354363B-5356-487D-A113-26A451E096BC}"/>
    <cellStyle name="Normal 22 2 6 4 6" xfId="28079" xr:uid="{BDFBD9A6-E9B7-435E-A338-1664633621FA}"/>
    <cellStyle name="Normal 22 2 6 4 7" xfId="42962" xr:uid="{D65573F2-8AE7-49E9-B124-ECAABAEBF949}"/>
    <cellStyle name="Normal 22 2 6 5" xfId="9251" xr:uid="{E739E620-F468-4DBF-890D-B1E32C54DEFE}"/>
    <cellStyle name="Normal 22 2 6 5 2" xfId="12673" xr:uid="{9C4EB3D0-CF7C-4C09-A484-6C874D6AEB9B}"/>
    <cellStyle name="Normal 22 2 6 5 2 2" xfId="26363" xr:uid="{CC40E81F-8200-4CB8-8176-C49B7224BA6B}"/>
    <cellStyle name="Normal 22 2 6 5 2 2 2" xfId="40055" xr:uid="{32A13104-75D7-4B75-BB6D-4D249CF90F7B}"/>
    <cellStyle name="Normal 22 2 6 5 2 2 3" xfId="54938" xr:uid="{0114C78F-52A0-41B5-A1D3-F1EDB1356FE7}"/>
    <cellStyle name="Normal 22 2 6 5 2 3" xfId="19519" xr:uid="{B7FCC858-D26C-4279-A92C-35F597ACCD2C}"/>
    <cellStyle name="Normal 22 2 6 5 2 4" xfId="33209" xr:uid="{BF0AB6D1-DEDE-4CF6-B0A0-CBCAC6122758}"/>
    <cellStyle name="Normal 22 2 6 5 2 5" xfId="48092" xr:uid="{D8E5AE7B-9F56-4FFC-83F1-4610D4015C0B}"/>
    <cellStyle name="Normal 22 2 6 5 3" xfId="22941" xr:uid="{1014AAB1-1F27-4EF9-AB42-95345E8269A1}"/>
    <cellStyle name="Normal 22 2 6 5 3 2" xfId="36633" xr:uid="{4F2606B5-EEB9-4DCF-97A4-CD002725CFCA}"/>
    <cellStyle name="Normal 22 2 6 5 3 3" xfId="51516" xr:uid="{1FBF5471-58EA-441B-9547-8B1352647D7E}"/>
    <cellStyle name="Normal 22 2 6 5 4" xfId="16097" xr:uid="{148F49B5-4CAD-4CC8-B057-D2513B2FBA26}"/>
    <cellStyle name="Normal 22 2 6 5 5" xfId="29787" xr:uid="{08AEF25C-367B-438A-A24C-B075DCD74AF1}"/>
    <cellStyle name="Normal 22 2 6 5 6" xfId="44670" xr:uid="{B2348F63-1E51-4861-9890-CB75125DD390}"/>
    <cellStyle name="Normal 22 2 6 6" xfId="10961" xr:uid="{F0BD3EC4-B652-4DDB-943F-91BC8481FD92}"/>
    <cellStyle name="Normal 22 2 6 6 2" xfId="24651" xr:uid="{E9A778C0-543A-4B33-971B-CC4078071A76}"/>
    <cellStyle name="Normal 22 2 6 6 2 2" xfId="38343" xr:uid="{F43BB79C-C0C2-4015-BBF3-F31E2767ED80}"/>
    <cellStyle name="Normal 22 2 6 6 2 3" xfId="53226" xr:uid="{F097C097-576B-41E7-8034-7A421BB3F1F4}"/>
    <cellStyle name="Normal 22 2 6 6 3" xfId="17807" xr:uid="{353FDBB0-4155-4689-AA3D-68A84924EBDE}"/>
    <cellStyle name="Normal 22 2 6 6 4" xfId="31497" xr:uid="{912BA38A-C89A-4E98-85F8-3B2C9F6C2C13}"/>
    <cellStyle name="Normal 22 2 6 6 5" xfId="46380" xr:uid="{D34CC507-CACE-4D5D-91C9-CFE8881DC027}"/>
    <cellStyle name="Normal 22 2 6 7" xfId="21229" xr:uid="{534944BB-5FC0-4AEC-93FF-57FC457251EB}"/>
    <cellStyle name="Normal 22 2 6 7 2" xfId="34921" xr:uid="{BC64988B-BF8B-40DA-A201-05BBB878419A}"/>
    <cellStyle name="Normal 22 2 6 7 3" xfId="49804" xr:uid="{ED3859A8-99AE-46F8-B231-E1FA685F4770}"/>
    <cellStyle name="Normal 22 2 6 8" xfId="14385" xr:uid="{00B9A934-FDE3-426A-B6B1-AC697E427D9F}"/>
    <cellStyle name="Normal 22 2 6 9" xfId="28075" xr:uid="{C8D84A29-EEB5-4971-9F0B-A05B24649E7B}"/>
    <cellStyle name="Normal 22 2 7" xfId="7543" xr:uid="{17EEE02A-A0B6-44AA-93B7-935F19B9D6ED}"/>
    <cellStyle name="Normal 22 2 7 2" xfId="7544" xr:uid="{67B2BF36-F39B-41D5-A083-A82872B3AE42}"/>
    <cellStyle name="Normal 22 2 7 2 2" xfId="9257" xr:uid="{D251837F-863E-45DD-80BB-9D994066BC39}"/>
    <cellStyle name="Normal 22 2 7 2 2 2" xfId="12679" xr:uid="{3F5B17D2-FFB6-48B1-8971-34C6D24CE61C}"/>
    <cellStyle name="Normal 22 2 7 2 2 2 2" xfId="26369" xr:uid="{54A42DD6-F7FF-467D-88ED-330E8113DBB4}"/>
    <cellStyle name="Normal 22 2 7 2 2 2 2 2" xfId="40061" xr:uid="{2CDE4528-EDE9-4F61-B76D-9E79AC51F70B}"/>
    <cellStyle name="Normal 22 2 7 2 2 2 2 3" xfId="54944" xr:uid="{066A8AFA-F349-4A07-AE49-C5B433801FEB}"/>
    <cellStyle name="Normal 22 2 7 2 2 2 3" xfId="19525" xr:uid="{820685A3-2800-4CDB-A8E4-547EBF98860B}"/>
    <cellStyle name="Normal 22 2 7 2 2 2 4" xfId="33215" xr:uid="{5FA59D76-59B0-4B48-88E7-6F7A631E408C}"/>
    <cellStyle name="Normal 22 2 7 2 2 2 5" xfId="48098" xr:uid="{39607023-FD2D-4A47-B143-9EC6EA34CE18}"/>
    <cellStyle name="Normal 22 2 7 2 2 3" xfId="22947" xr:uid="{C428E0AD-6340-43AB-9846-1F4F9ED53CD4}"/>
    <cellStyle name="Normal 22 2 7 2 2 3 2" xfId="36639" xr:uid="{5299A616-2C6F-44F9-B81F-DBEDE6FD0482}"/>
    <cellStyle name="Normal 22 2 7 2 2 3 3" xfId="51522" xr:uid="{1611E184-277D-4868-B840-91A4442B0C93}"/>
    <cellStyle name="Normal 22 2 7 2 2 4" xfId="16103" xr:uid="{E770DF80-371A-4BEB-9A02-CAF54C9870DA}"/>
    <cellStyle name="Normal 22 2 7 2 2 5" xfId="29793" xr:uid="{8E90280F-31CC-487C-8832-6006F3DD81BB}"/>
    <cellStyle name="Normal 22 2 7 2 2 6" xfId="44676" xr:uid="{CAA28D94-70E4-42CA-867D-54F9A47887D5}"/>
    <cellStyle name="Normal 22 2 7 2 3" xfId="10967" xr:uid="{1AEA9C54-2898-46CB-92A9-059A9711852E}"/>
    <cellStyle name="Normal 22 2 7 2 3 2" xfId="24657" xr:uid="{1C9860DF-89DB-4CA7-BAB9-43F0E2999EAA}"/>
    <cellStyle name="Normal 22 2 7 2 3 2 2" xfId="38349" xr:uid="{6F8E7486-EA46-4295-8867-3AFD1306D197}"/>
    <cellStyle name="Normal 22 2 7 2 3 2 3" xfId="53232" xr:uid="{70791045-FBED-469F-8669-EB97C8C967D5}"/>
    <cellStyle name="Normal 22 2 7 2 3 3" xfId="17813" xr:uid="{F2CA784E-A56A-42E3-BDAB-9D31F0239C89}"/>
    <cellStyle name="Normal 22 2 7 2 3 4" xfId="31503" xr:uid="{73904AD4-D487-4497-BE5E-D3A039555159}"/>
    <cellStyle name="Normal 22 2 7 2 3 5" xfId="46386" xr:uid="{865F70FC-C922-4259-9DDB-FD1A21F3CB3D}"/>
    <cellStyle name="Normal 22 2 7 2 4" xfId="21235" xr:uid="{7A320203-1FB8-400D-959C-4F6705030E7F}"/>
    <cellStyle name="Normal 22 2 7 2 4 2" xfId="34927" xr:uid="{A495A877-B24D-4ADA-BF79-554F3600BC20}"/>
    <cellStyle name="Normal 22 2 7 2 4 3" xfId="49810" xr:uid="{195C6AFB-277F-4ABB-B125-B37EF2EE39D7}"/>
    <cellStyle name="Normal 22 2 7 2 5" xfId="14391" xr:uid="{92862A56-8563-45E2-842F-3DC343E1A308}"/>
    <cellStyle name="Normal 22 2 7 2 6" xfId="28081" xr:uid="{0425CBB0-F79D-407E-83C5-B6A74D2BCE4A}"/>
    <cellStyle name="Normal 22 2 7 2 7" xfId="42964" xr:uid="{904ABD20-163F-4C87-BCE0-CFDB0ACC1C3B}"/>
    <cellStyle name="Normal 22 2 7 3" xfId="9256" xr:uid="{261167C9-BD91-4133-A618-034620E0FC0B}"/>
    <cellStyle name="Normal 22 2 7 3 2" xfId="12678" xr:uid="{B6AD9390-F88B-4EAD-B628-4CC5CB37BCEF}"/>
    <cellStyle name="Normal 22 2 7 3 2 2" xfId="26368" xr:uid="{C0803E42-D77B-4684-A9EE-4F85BB814517}"/>
    <cellStyle name="Normal 22 2 7 3 2 2 2" xfId="40060" xr:uid="{4924A38B-9612-4255-B0A4-8285921C3AE6}"/>
    <cellStyle name="Normal 22 2 7 3 2 2 3" xfId="54943" xr:uid="{B80AEC5C-0927-450E-8534-43420F0BE8CF}"/>
    <cellStyle name="Normal 22 2 7 3 2 3" xfId="19524" xr:uid="{1805A982-72AC-42CE-97FF-523E91B12EC4}"/>
    <cellStyle name="Normal 22 2 7 3 2 4" xfId="33214" xr:uid="{927F8C78-CB3C-459D-9DB9-F2BF97C5D571}"/>
    <cellStyle name="Normal 22 2 7 3 2 5" xfId="48097" xr:uid="{5A9C1CB1-5FA2-4B3E-88E7-82EE9BB37CC5}"/>
    <cellStyle name="Normal 22 2 7 3 3" xfId="22946" xr:uid="{BCA89981-2B37-4F8E-8908-A1CA6420C6EE}"/>
    <cellStyle name="Normal 22 2 7 3 3 2" xfId="36638" xr:uid="{7C2CA659-267B-47A8-B32F-67F85CC283F7}"/>
    <cellStyle name="Normal 22 2 7 3 3 3" xfId="51521" xr:uid="{E4C3D6CD-4B0C-44DD-A41D-79DCC33F4C28}"/>
    <cellStyle name="Normal 22 2 7 3 4" xfId="16102" xr:uid="{1AC182AC-D046-4097-B79A-D81D809474CB}"/>
    <cellStyle name="Normal 22 2 7 3 5" xfId="29792" xr:uid="{253188F0-86CF-41D1-BC33-8C9D6D7DD911}"/>
    <cellStyle name="Normal 22 2 7 3 6" xfId="44675" xr:uid="{880254D3-2260-4A30-9148-75C7BE242016}"/>
    <cellStyle name="Normal 22 2 7 4" xfId="10966" xr:uid="{A73E3B10-5692-47CA-BED1-C2723F557D79}"/>
    <cellStyle name="Normal 22 2 7 4 2" xfId="24656" xr:uid="{C0AC3BD6-E5EB-4DC2-AAD5-4A049E010459}"/>
    <cellStyle name="Normal 22 2 7 4 2 2" xfId="38348" xr:uid="{B712312D-0DB6-4E57-A1EC-E94BB9EBF745}"/>
    <cellStyle name="Normal 22 2 7 4 2 3" xfId="53231" xr:uid="{122E2FE4-9907-49B5-A434-610C8939B834}"/>
    <cellStyle name="Normal 22 2 7 4 3" xfId="17812" xr:uid="{C406A70F-1F40-4E8F-934D-EE235CF9BF9C}"/>
    <cellStyle name="Normal 22 2 7 4 4" xfId="31502" xr:uid="{F81FF72C-D04E-42B3-8987-A276B45C149B}"/>
    <cellStyle name="Normal 22 2 7 4 5" xfId="46385" xr:uid="{2403E786-9D47-4A85-9B02-29D2A3DDF78B}"/>
    <cellStyle name="Normal 22 2 7 5" xfId="21234" xr:uid="{6B55C0BB-7A4C-47D1-A458-6A4C55097BDD}"/>
    <cellStyle name="Normal 22 2 7 5 2" xfId="34926" xr:uid="{BD9CF0AC-8290-4ADB-93DF-47EA4942BDF4}"/>
    <cellStyle name="Normal 22 2 7 5 3" xfId="49809" xr:uid="{8921ACD5-F701-43ED-93E2-1FFDF5BCFDA6}"/>
    <cellStyle name="Normal 22 2 7 6" xfId="14390" xr:uid="{5153855F-BD77-4242-B7CC-3E465DA237E5}"/>
    <cellStyle name="Normal 22 2 7 7" xfId="28080" xr:uid="{3614ED79-32AE-47F4-BC87-7B074FFE587F}"/>
    <cellStyle name="Normal 22 2 7 8" xfId="42963" xr:uid="{330D4CF6-B0DF-45FF-A562-930BE2C20F4A}"/>
    <cellStyle name="Normal 22 2 8" xfId="7545" xr:uid="{593029F6-5AAF-4945-B3F7-446D71D93C7E}"/>
    <cellStyle name="Normal 22 2 8 2" xfId="9258" xr:uid="{33BB4C5F-6878-4309-BE2C-0776691503A6}"/>
    <cellStyle name="Normal 22 2 8 2 2" xfId="12680" xr:uid="{5E7B6A2D-9AE4-4592-BEE1-B4D9075456CF}"/>
    <cellStyle name="Normal 22 2 8 2 2 2" xfId="26370" xr:uid="{1D1BAE20-F6D2-40FD-87E5-B8B6D4F07865}"/>
    <cellStyle name="Normal 22 2 8 2 2 2 2" xfId="40062" xr:uid="{6F68E618-D2E1-4F1A-B9DE-CD770CE581F3}"/>
    <cellStyle name="Normal 22 2 8 2 2 2 3" xfId="54945" xr:uid="{CA2AD6ED-B2B3-4FF1-9CA3-35DD19D37CD6}"/>
    <cellStyle name="Normal 22 2 8 2 2 3" xfId="19526" xr:uid="{D8B9656A-F1C1-4683-BF79-7721A954CBAD}"/>
    <cellStyle name="Normal 22 2 8 2 2 4" xfId="33216" xr:uid="{9FD1D99C-B8BE-4218-B0E3-86E1C340B2D4}"/>
    <cellStyle name="Normal 22 2 8 2 2 5" xfId="48099" xr:uid="{CEA5D58E-319C-4F42-BAD9-F0F1D1AB301C}"/>
    <cellStyle name="Normal 22 2 8 2 3" xfId="22948" xr:uid="{E026037C-1F5D-452E-BAAC-DA65AD06D526}"/>
    <cellStyle name="Normal 22 2 8 2 3 2" xfId="36640" xr:uid="{F9836B97-E5DC-4D3D-BB61-FF45F06EEDFE}"/>
    <cellStyle name="Normal 22 2 8 2 3 3" xfId="51523" xr:uid="{BF370079-D8C6-41F8-9301-F7007A65D740}"/>
    <cellStyle name="Normal 22 2 8 2 4" xfId="16104" xr:uid="{7E201C91-DC54-411C-A94E-01C2C2A43736}"/>
    <cellStyle name="Normal 22 2 8 2 5" xfId="29794" xr:uid="{18C784FD-C5BD-4829-A9FB-21D56AD890E6}"/>
    <cellStyle name="Normal 22 2 8 2 6" xfId="44677" xr:uid="{DE92E348-2F45-49ED-AB9C-0EF989A4C6BA}"/>
    <cellStyle name="Normal 22 2 8 3" xfId="10968" xr:uid="{E8D1E3E8-CEC0-46D6-AE7C-643F7E9777DF}"/>
    <cellStyle name="Normal 22 2 8 3 2" xfId="24658" xr:uid="{6DBEA7EB-180B-4D6D-BA21-2DD704498A1D}"/>
    <cellStyle name="Normal 22 2 8 3 2 2" xfId="38350" xr:uid="{37A03CC5-4DA1-46DC-AB23-3B7DA247F209}"/>
    <cellStyle name="Normal 22 2 8 3 2 3" xfId="53233" xr:uid="{C5D34355-8B32-4D8B-AA57-68DB24B0BC01}"/>
    <cellStyle name="Normal 22 2 8 3 3" xfId="17814" xr:uid="{FAC29DCA-F88F-4C44-8261-8EAA50E0E9CC}"/>
    <cellStyle name="Normal 22 2 8 3 4" xfId="31504" xr:uid="{7B6FD725-72C0-4D47-92F9-DB7CDF4B6182}"/>
    <cellStyle name="Normal 22 2 8 3 5" xfId="46387" xr:uid="{1C61E3E3-1300-44FF-A1B3-3D42F030A3A0}"/>
    <cellStyle name="Normal 22 2 8 4" xfId="21236" xr:uid="{959544B3-23B5-4845-869A-503136DCC9DF}"/>
    <cellStyle name="Normal 22 2 8 4 2" xfId="34928" xr:uid="{1733E8F0-B4AF-4FBC-929A-054DC81CD982}"/>
    <cellStyle name="Normal 22 2 8 4 3" xfId="49811" xr:uid="{FA8D5F73-DBF8-4403-9A77-11B712315256}"/>
    <cellStyle name="Normal 22 2 8 5" xfId="14392" xr:uid="{E94D890A-0357-4E58-A8BF-364953396938}"/>
    <cellStyle name="Normal 22 2 8 6" xfId="28082" xr:uid="{24715115-44BF-48AE-AEA9-43B35C34C327}"/>
    <cellStyle name="Normal 22 2 8 7" xfId="42965" xr:uid="{0513D0DA-1990-41DE-8517-238F4B495361}"/>
    <cellStyle name="Normal 22 2 9" xfId="7546" xr:uid="{C015CDE1-7E99-4537-B1EE-9BBE952A65E9}"/>
    <cellStyle name="Normal 22 2 9 2" xfId="9259" xr:uid="{D1F251F5-F4B4-44F9-BCE4-FA1A2AAAC426}"/>
    <cellStyle name="Normal 22 2 9 2 2" xfId="12681" xr:uid="{C7BD2FDF-10B3-4B23-B136-384F84ECE326}"/>
    <cellStyle name="Normal 22 2 9 2 2 2" xfId="26371" xr:uid="{4230E5C3-2735-4355-8EF8-969811A07761}"/>
    <cellStyle name="Normal 22 2 9 2 2 2 2" xfId="40063" xr:uid="{42351EF6-AFFB-4697-93E3-B14587B487C3}"/>
    <cellStyle name="Normal 22 2 9 2 2 2 3" xfId="54946" xr:uid="{D6F92DB2-7EC3-4402-9FA4-F1E2EC0D1926}"/>
    <cellStyle name="Normal 22 2 9 2 2 3" xfId="19527" xr:uid="{07A138D8-B159-4BE8-B507-4667A7B57968}"/>
    <cellStyle name="Normal 22 2 9 2 2 4" xfId="33217" xr:uid="{86165BBB-02DE-45FF-A39E-006869F2A290}"/>
    <cellStyle name="Normal 22 2 9 2 2 5" xfId="48100" xr:uid="{B3A6C220-524D-4E49-9388-203363ADC304}"/>
    <cellStyle name="Normal 22 2 9 2 3" xfId="22949" xr:uid="{07F17588-9BA5-49FC-9A1D-CA6E1006CDF3}"/>
    <cellStyle name="Normal 22 2 9 2 3 2" xfId="36641" xr:uid="{35FEACCC-15B9-46B4-AE1E-F6939A5DB6CC}"/>
    <cellStyle name="Normal 22 2 9 2 3 3" xfId="51524" xr:uid="{F34B8A8B-A519-49CE-AF38-75AF3DC7A709}"/>
    <cellStyle name="Normal 22 2 9 2 4" xfId="16105" xr:uid="{BF43FDAC-625A-4331-9285-91C3E93AA0FD}"/>
    <cellStyle name="Normal 22 2 9 2 5" xfId="29795" xr:uid="{9744E475-9141-49B1-B105-C6D1D5A478D4}"/>
    <cellStyle name="Normal 22 2 9 2 6" xfId="44678" xr:uid="{BE54C4D6-E9C2-4927-B3CA-EAA292FC182C}"/>
    <cellStyle name="Normal 22 2 9 3" xfId="10969" xr:uid="{1959F756-F12F-418D-821C-E67F3566E69E}"/>
    <cellStyle name="Normal 22 2 9 3 2" xfId="24659" xr:uid="{282587FC-F7B2-4EE1-B105-B9DB6D793F77}"/>
    <cellStyle name="Normal 22 2 9 3 2 2" xfId="38351" xr:uid="{41C34B14-8D10-4252-96C3-59D208B726A5}"/>
    <cellStyle name="Normal 22 2 9 3 2 3" xfId="53234" xr:uid="{7468DD26-9BB8-41E5-B3B0-95BB7ED95B4B}"/>
    <cellStyle name="Normal 22 2 9 3 3" xfId="17815" xr:uid="{66BE6CDA-1F00-413D-8D3A-38628C60F1ED}"/>
    <cellStyle name="Normal 22 2 9 3 4" xfId="31505" xr:uid="{C49A3D2A-088F-4A2C-AA1A-29DF498D0675}"/>
    <cellStyle name="Normal 22 2 9 3 5" xfId="46388" xr:uid="{B1F012AE-F605-40B5-B812-ADFFBECFDF90}"/>
    <cellStyle name="Normal 22 2 9 4" xfId="21237" xr:uid="{46DC86D8-ABC9-4084-9E79-A9202F768B57}"/>
    <cellStyle name="Normal 22 2 9 4 2" xfId="34929" xr:uid="{11F1DBB0-2987-41F9-A9AA-C5D9992131DA}"/>
    <cellStyle name="Normal 22 2 9 4 3" xfId="49812" xr:uid="{4A979592-1F9B-4A18-9213-8BE1A30A356B}"/>
    <cellStyle name="Normal 22 2 9 5" xfId="14393" xr:uid="{BCDCA018-7A12-4CFF-8F10-438A8D0995FD}"/>
    <cellStyle name="Normal 22 2 9 6" xfId="28083" xr:uid="{3779B80F-70ED-4660-A476-2B2BDB886D27}"/>
    <cellStyle name="Normal 22 2 9 7" xfId="42966" xr:uid="{43728729-2305-482F-B4D9-92F02F769737}"/>
    <cellStyle name="Normal 22 3" xfId="3666" xr:uid="{CFBAE43A-A923-4E37-98CA-CF104F3AE350}"/>
    <cellStyle name="Normal 22 3 10" xfId="21238" xr:uid="{1C16ACC3-F81E-4FAA-B59C-66031F232209}"/>
    <cellStyle name="Normal 22 3 10 2" xfId="34930" xr:uid="{66833024-954F-4AE0-B817-B8D8AEBE8872}"/>
    <cellStyle name="Normal 22 3 10 3" xfId="49813" xr:uid="{0C1D45DE-EB80-4498-AF7F-59847267FF93}"/>
    <cellStyle name="Normal 22 3 11" xfId="14394" xr:uid="{969183D0-DED7-4D32-888A-BFADE7974A46}"/>
    <cellStyle name="Normal 22 3 11 2" xfId="41514" xr:uid="{1B287D22-7EDC-4A2F-A547-8DBDAA6AD185}"/>
    <cellStyle name="Normal 22 3 12" xfId="28084" xr:uid="{9D8CCE27-EAFD-4165-BF63-A606E5DB7508}"/>
    <cellStyle name="Normal 22 3 13" xfId="42967" xr:uid="{2FF050A7-5026-4DE0-8723-D7ABB7C3AEBC}"/>
    <cellStyle name="Normal 22 3 14" xfId="7547" xr:uid="{1DE238BD-01A5-4800-92B0-46CF9E906620}"/>
    <cellStyle name="Normal 22 3 2" xfId="4331" xr:uid="{6D89AE67-6724-42CE-B899-DC87DBA0B775}"/>
    <cellStyle name="Normal 22 3 2 10" xfId="14395" xr:uid="{0F198D84-F29F-4D59-85BF-A03BE6CBEA18}"/>
    <cellStyle name="Normal 22 3 2 10 2" xfId="41530" xr:uid="{4C4E92ED-B6AC-4691-9C30-EDC53095CC07}"/>
    <cellStyle name="Normal 22 3 2 11" xfId="28085" xr:uid="{B0F97374-389A-4D79-B628-F67F5B0205B3}"/>
    <cellStyle name="Normal 22 3 2 12" xfId="42968" xr:uid="{71116D2B-D868-4184-9E6C-43518B283CFE}"/>
    <cellStyle name="Normal 22 3 2 13" xfId="7548" xr:uid="{61E8D5AA-FDB4-4E09-AD2A-7E846AADFC0B}"/>
    <cellStyle name="Normal 22 3 2 14" xfId="6154" xr:uid="{3B7B8780-C1C8-4977-A291-419EB83F50E1}"/>
    <cellStyle name="Normal 22 3 2 15" xfId="5562" xr:uid="{2702FC4B-FCF4-4A3F-84AC-7B9C4EB4E086}"/>
    <cellStyle name="Normal 22 3 2 16" xfId="4724" xr:uid="{8336C7CA-6741-429C-94A1-70B5A1C95FA3}"/>
    <cellStyle name="Normal 22 3 2 2" xfId="4750" xr:uid="{2B746DFF-1EAD-45BD-88F6-FB315D4E6531}"/>
    <cellStyle name="Normal 22 3 2 2 10" xfId="42969" xr:uid="{431F104D-42A4-4A56-92D5-D40598DB4C6B}"/>
    <cellStyle name="Normal 22 3 2 2 11" xfId="7549" xr:uid="{5F409D12-7A9D-46E0-A336-1284FDC4D354}"/>
    <cellStyle name="Normal 22 3 2 2 2" xfId="7550" xr:uid="{0A3F9F8A-E97D-479D-B5B0-695DF07E9FAE}"/>
    <cellStyle name="Normal 22 3 2 2 2 2" xfId="7551" xr:uid="{04BADD5B-14B5-458C-8B0C-549798A03E84}"/>
    <cellStyle name="Normal 22 3 2 2 2 2 2" xfId="9264" xr:uid="{19513CDD-F972-494E-B984-19B2B561A230}"/>
    <cellStyle name="Normal 22 3 2 2 2 2 2 2" xfId="12686" xr:uid="{9A80EE3B-D037-4092-A223-53381D11C731}"/>
    <cellStyle name="Normal 22 3 2 2 2 2 2 2 2" xfId="26376" xr:uid="{A98878D7-6DA4-47BD-B814-F81811705DEF}"/>
    <cellStyle name="Normal 22 3 2 2 2 2 2 2 2 2" xfId="40068" xr:uid="{D0352C12-06E3-4DC3-9E13-F97A954098FC}"/>
    <cellStyle name="Normal 22 3 2 2 2 2 2 2 2 3" xfId="54951" xr:uid="{10E80F36-BFDC-4F82-B79D-B826E278E2F8}"/>
    <cellStyle name="Normal 22 3 2 2 2 2 2 2 3" xfId="19532" xr:uid="{E58FAAE0-2569-4B98-A8A9-B0EA70FD5767}"/>
    <cellStyle name="Normal 22 3 2 2 2 2 2 2 4" xfId="33222" xr:uid="{35254CDD-002E-47E2-B7D0-074228A6A397}"/>
    <cellStyle name="Normal 22 3 2 2 2 2 2 2 5" xfId="48105" xr:uid="{109E0802-4307-4BC4-9A5F-7443D9B6AE80}"/>
    <cellStyle name="Normal 22 3 2 2 2 2 2 3" xfId="22954" xr:uid="{BAC96015-9717-4A5F-A3D4-926A23639D5C}"/>
    <cellStyle name="Normal 22 3 2 2 2 2 2 3 2" xfId="36646" xr:uid="{4D027D63-FADF-492A-87D5-62E073C7C66F}"/>
    <cellStyle name="Normal 22 3 2 2 2 2 2 3 3" xfId="51529" xr:uid="{3A8CDE99-F584-4E73-9690-9E51C6780377}"/>
    <cellStyle name="Normal 22 3 2 2 2 2 2 4" xfId="16110" xr:uid="{7C885340-3348-4873-B109-FBDFAA75A12A}"/>
    <cellStyle name="Normal 22 3 2 2 2 2 2 5" xfId="29800" xr:uid="{B2749936-06CA-41F5-A78D-3117797FC827}"/>
    <cellStyle name="Normal 22 3 2 2 2 2 2 6" xfId="44683" xr:uid="{F6BC4D38-10DA-4B81-8F13-2B0F2468F529}"/>
    <cellStyle name="Normal 22 3 2 2 2 2 3" xfId="10974" xr:uid="{27B18B69-2F34-48D5-849A-6CD9472CF4B5}"/>
    <cellStyle name="Normal 22 3 2 2 2 2 3 2" xfId="24664" xr:uid="{4F6F0492-BF0E-4462-B5B1-4916CE270A8F}"/>
    <cellStyle name="Normal 22 3 2 2 2 2 3 2 2" xfId="38356" xr:uid="{528B0CAC-3B4C-4ACE-82B9-FBB5CB364936}"/>
    <cellStyle name="Normal 22 3 2 2 2 2 3 2 3" xfId="53239" xr:uid="{403BD489-3D7E-4069-9436-CCE479E6A2A5}"/>
    <cellStyle name="Normal 22 3 2 2 2 2 3 3" xfId="17820" xr:uid="{D3A9CD68-CE45-404A-A791-F68F2235D0A6}"/>
    <cellStyle name="Normal 22 3 2 2 2 2 3 4" xfId="31510" xr:uid="{45679AC8-774B-466E-A91E-DB994172A0C8}"/>
    <cellStyle name="Normal 22 3 2 2 2 2 3 5" xfId="46393" xr:uid="{07147017-8A62-49E4-9824-FD7B3ED12E7C}"/>
    <cellStyle name="Normal 22 3 2 2 2 2 4" xfId="21242" xr:uid="{CD79B3D1-96B3-416D-A6CB-C562B0F2652D}"/>
    <cellStyle name="Normal 22 3 2 2 2 2 4 2" xfId="34934" xr:uid="{863802A3-BD9F-4B74-8573-2419CD23410F}"/>
    <cellStyle name="Normal 22 3 2 2 2 2 4 3" xfId="49817" xr:uid="{54712B7F-B263-4117-91AB-7535C88546DE}"/>
    <cellStyle name="Normal 22 3 2 2 2 2 5" xfId="14398" xr:uid="{F48DF4B3-9ED0-46B9-9806-5CE3946864C3}"/>
    <cellStyle name="Normal 22 3 2 2 2 2 6" xfId="28088" xr:uid="{1BA61FF2-94C9-4A50-BA73-D7E199A59276}"/>
    <cellStyle name="Normal 22 3 2 2 2 2 7" xfId="42971" xr:uid="{DF9B3FC1-8F18-4890-8BB9-D3D19B69EBBE}"/>
    <cellStyle name="Normal 22 3 2 2 2 3" xfId="9263" xr:uid="{7BE6E07C-1282-4FBE-9FF9-E082004D8705}"/>
    <cellStyle name="Normal 22 3 2 2 2 3 2" xfId="12685" xr:uid="{1DA8403D-9086-4C0F-8E96-17A7A6964C4D}"/>
    <cellStyle name="Normal 22 3 2 2 2 3 2 2" xfId="26375" xr:uid="{D961E8A3-BEBF-4E34-B31E-C8F00F57FD87}"/>
    <cellStyle name="Normal 22 3 2 2 2 3 2 2 2" xfId="40067" xr:uid="{0C248DB5-3EB2-4EE7-903F-3E4A80CCA185}"/>
    <cellStyle name="Normal 22 3 2 2 2 3 2 2 3" xfId="54950" xr:uid="{C37918B1-4E90-4084-BFE4-8E23F9E6E4E8}"/>
    <cellStyle name="Normal 22 3 2 2 2 3 2 3" xfId="19531" xr:uid="{6D55D17F-68E4-4E25-88B5-792D6566A45A}"/>
    <cellStyle name="Normal 22 3 2 2 2 3 2 4" xfId="33221" xr:uid="{F9F7A1BC-013C-42CE-B09A-3333C95AE7D9}"/>
    <cellStyle name="Normal 22 3 2 2 2 3 2 5" xfId="48104" xr:uid="{036272F2-2B0E-4F52-93C8-B15BD4816AD5}"/>
    <cellStyle name="Normal 22 3 2 2 2 3 3" xfId="22953" xr:uid="{4920844A-1F8B-4F47-A3E9-99DBD88B52EC}"/>
    <cellStyle name="Normal 22 3 2 2 2 3 3 2" xfId="36645" xr:uid="{0A514594-1A64-4B7C-9FD0-2D3AF1BE1519}"/>
    <cellStyle name="Normal 22 3 2 2 2 3 3 3" xfId="51528" xr:uid="{6BE79D09-92DE-4E87-8927-759BAE9ED308}"/>
    <cellStyle name="Normal 22 3 2 2 2 3 4" xfId="16109" xr:uid="{5F3D7690-1E39-4AE5-95FB-87EA0E682E27}"/>
    <cellStyle name="Normal 22 3 2 2 2 3 5" xfId="29799" xr:uid="{9EABEEFB-87F1-4D73-B061-2839FC5A1D54}"/>
    <cellStyle name="Normal 22 3 2 2 2 3 6" xfId="44682" xr:uid="{676766D1-083F-4B46-A8CF-294A39DF138B}"/>
    <cellStyle name="Normal 22 3 2 2 2 4" xfId="10973" xr:uid="{17BAF44C-5239-4D4C-99B6-1A62ED622F5D}"/>
    <cellStyle name="Normal 22 3 2 2 2 4 2" xfId="24663" xr:uid="{EECD5204-D39A-4156-A97D-307B1774727D}"/>
    <cellStyle name="Normal 22 3 2 2 2 4 2 2" xfId="38355" xr:uid="{3851D76D-A9C3-4D75-ACF9-3C2186DE6A3A}"/>
    <cellStyle name="Normal 22 3 2 2 2 4 2 3" xfId="53238" xr:uid="{2CE95372-47C1-40CB-8764-588AF2BBE6AF}"/>
    <cellStyle name="Normal 22 3 2 2 2 4 3" xfId="17819" xr:uid="{E5BED604-A72D-4B73-BEEA-16477ADB51F4}"/>
    <cellStyle name="Normal 22 3 2 2 2 4 4" xfId="31509" xr:uid="{D2C4D459-C8B0-4980-B5F8-7901269D5BD5}"/>
    <cellStyle name="Normal 22 3 2 2 2 4 5" xfId="46392" xr:uid="{17A2FCEF-A84B-4366-B9CF-606D12C6E6C3}"/>
    <cellStyle name="Normal 22 3 2 2 2 5" xfId="21241" xr:uid="{8B6E0979-9DCF-4D44-8F2D-6EF00BBD8DB5}"/>
    <cellStyle name="Normal 22 3 2 2 2 5 2" xfId="34933" xr:uid="{D8404A3E-6946-4D27-8EEC-79FC0C55D331}"/>
    <cellStyle name="Normal 22 3 2 2 2 5 3" xfId="49816" xr:uid="{13932B29-28D3-48BB-83D3-44ABA6ABE1DA}"/>
    <cellStyle name="Normal 22 3 2 2 2 6" xfId="14397" xr:uid="{909E7E34-4F3F-42A4-93DA-8516B36DFE82}"/>
    <cellStyle name="Normal 22 3 2 2 2 7" xfId="28087" xr:uid="{9B3E6FF4-BAE7-4C7D-BF35-640ECC1847C4}"/>
    <cellStyle name="Normal 22 3 2 2 2 8" xfId="42970" xr:uid="{ED5292B7-EF14-4A07-9914-811394ADB824}"/>
    <cellStyle name="Normal 22 3 2 2 3" xfId="7552" xr:uid="{57F09452-2E3B-4ECD-BD27-8B2E874BD7A4}"/>
    <cellStyle name="Normal 22 3 2 2 3 2" xfId="9265" xr:uid="{1FDDFBB7-E2A7-4397-A4B5-C4CAC60591EB}"/>
    <cellStyle name="Normal 22 3 2 2 3 2 2" xfId="12687" xr:uid="{21FBE82B-F349-43CE-BD58-8180CB6C8A9F}"/>
    <cellStyle name="Normal 22 3 2 2 3 2 2 2" xfId="26377" xr:uid="{CCBD002A-9437-4E47-96B9-C7692D7B4C5B}"/>
    <cellStyle name="Normal 22 3 2 2 3 2 2 2 2" xfId="40069" xr:uid="{B59F1B1C-FF50-4DF9-8348-860F559325C5}"/>
    <cellStyle name="Normal 22 3 2 2 3 2 2 2 3" xfId="54952" xr:uid="{ED5C53A1-19EA-4BF9-8B6C-B257B1C1A158}"/>
    <cellStyle name="Normal 22 3 2 2 3 2 2 3" xfId="19533" xr:uid="{17062F15-D58A-45B0-9E0C-B14FEB167FBD}"/>
    <cellStyle name="Normal 22 3 2 2 3 2 2 4" xfId="33223" xr:uid="{A3D137BB-0A74-49B6-AA70-708413173511}"/>
    <cellStyle name="Normal 22 3 2 2 3 2 2 5" xfId="48106" xr:uid="{EF45F4F3-08B8-496E-9C06-3EDA324C6E9C}"/>
    <cellStyle name="Normal 22 3 2 2 3 2 3" xfId="22955" xr:uid="{5C4524E6-AC4F-4472-91F1-49F9F2E0C5EB}"/>
    <cellStyle name="Normal 22 3 2 2 3 2 3 2" xfId="36647" xr:uid="{6A4760AB-6BFC-4E46-8401-7F7840E6C474}"/>
    <cellStyle name="Normal 22 3 2 2 3 2 3 3" xfId="51530" xr:uid="{760B5A4A-B159-4DBC-A28B-7D7B3EEA7550}"/>
    <cellStyle name="Normal 22 3 2 2 3 2 4" xfId="16111" xr:uid="{A9486FE9-FBD8-44C2-B563-F9F3AA6703D6}"/>
    <cellStyle name="Normal 22 3 2 2 3 2 5" xfId="29801" xr:uid="{74D62D2B-7212-41E5-B5A3-C0B797B3CD8D}"/>
    <cellStyle name="Normal 22 3 2 2 3 2 6" xfId="44684" xr:uid="{0E01A005-6B63-4D85-99C9-C66DCA992EEB}"/>
    <cellStyle name="Normal 22 3 2 2 3 3" xfId="10975" xr:uid="{805CCE59-21A8-4819-BDEA-50E79D25566F}"/>
    <cellStyle name="Normal 22 3 2 2 3 3 2" xfId="24665" xr:uid="{CC6D7544-8BF6-4937-87F6-5E098BA143A2}"/>
    <cellStyle name="Normal 22 3 2 2 3 3 2 2" xfId="38357" xr:uid="{9C52CFDA-A81B-403C-A803-8A63A11CFC39}"/>
    <cellStyle name="Normal 22 3 2 2 3 3 2 3" xfId="53240" xr:uid="{8FDDFB02-260B-4554-87C4-5DF2DAEE54B0}"/>
    <cellStyle name="Normal 22 3 2 2 3 3 3" xfId="17821" xr:uid="{8E0A535F-FF68-4B2A-9F39-253BD2CAD415}"/>
    <cellStyle name="Normal 22 3 2 2 3 3 4" xfId="31511" xr:uid="{60A178FA-D409-4FED-A4E9-B274BCE36EB7}"/>
    <cellStyle name="Normal 22 3 2 2 3 3 5" xfId="46394" xr:uid="{1125210B-0DF4-4ED2-AC8A-02FA0EEC6AD5}"/>
    <cellStyle name="Normal 22 3 2 2 3 4" xfId="21243" xr:uid="{42F77F1A-A8D3-4BE5-802D-A120F98D6BAB}"/>
    <cellStyle name="Normal 22 3 2 2 3 4 2" xfId="34935" xr:uid="{AE4841C6-E778-4202-91FE-B4B5DA252E1A}"/>
    <cellStyle name="Normal 22 3 2 2 3 4 3" xfId="49818" xr:uid="{1F104F20-0816-4AE9-B4AD-37EF8275332E}"/>
    <cellStyle name="Normal 22 3 2 2 3 5" xfId="14399" xr:uid="{A0784D01-B3B6-4EFF-BE0B-0C7DD37F622D}"/>
    <cellStyle name="Normal 22 3 2 2 3 6" xfId="28089" xr:uid="{D61904A3-7FC5-437A-8F46-AF7DF4E7A208}"/>
    <cellStyle name="Normal 22 3 2 2 3 7" xfId="42972" xr:uid="{D670C37C-5E7B-42BC-90FA-3165E1EE10B3}"/>
    <cellStyle name="Normal 22 3 2 2 4" xfId="7553" xr:uid="{A53B1A07-1D71-482D-90BA-C8FAE5803879}"/>
    <cellStyle name="Normal 22 3 2 2 4 2" xfId="9266" xr:uid="{F123C7BB-0DBD-4370-9CE0-DE75D388D9D3}"/>
    <cellStyle name="Normal 22 3 2 2 4 2 2" xfId="12688" xr:uid="{23FABF4E-0C1E-4BCA-98C7-14A3D771CA57}"/>
    <cellStyle name="Normal 22 3 2 2 4 2 2 2" xfId="26378" xr:uid="{322A491A-B614-4AB3-A3EC-36921D8E7619}"/>
    <cellStyle name="Normal 22 3 2 2 4 2 2 2 2" xfId="40070" xr:uid="{91632BB9-BE8C-4FC7-B27D-CB8936C6C2DA}"/>
    <cellStyle name="Normal 22 3 2 2 4 2 2 2 3" xfId="54953" xr:uid="{EF8317BE-4575-4CB7-AE3D-0D85DA339F34}"/>
    <cellStyle name="Normal 22 3 2 2 4 2 2 3" xfId="19534" xr:uid="{B8B7F408-3221-4D93-970C-05787F5A4D79}"/>
    <cellStyle name="Normal 22 3 2 2 4 2 2 4" xfId="33224" xr:uid="{D4981564-6701-47F9-89F1-8CE125403C62}"/>
    <cellStyle name="Normal 22 3 2 2 4 2 2 5" xfId="48107" xr:uid="{04FEC4A0-340E-4FFD-BCA7-0D880D56759F}"/>
    <cellStyle name="Normal 22 3 2 2 4 2 3" xfId="22956" xr:uid="{4360AFE5-8C5F-4353-911E-EC4168ED03CF}"/>
    <cellStyle name="Normal 22 3 2 2 4 2 3 2" xfId="36648" xr:uid="{FD1487B3-F511-423E-862B-708620DA787C}"/>
    <cellStyle name="Normal 22 3 2 2 4 2 3 3" xfId="51531" xr:uid="{62BA8483-1812-423F-8C5E-0045D527AE64}"/>
    <cellStyle name="Normal 22 3 2 2 4 2 4" xfId="16112" xr:uid="{88B5FE84-9C0A-473C-909C-9F0C57A037C1}"/>
    <cellStyle name="Normal 22 3 2 2 4 2 5" xfId="29802" xr:uid="{462B1C5C-085E-4A12-BF63-80F961CDCFEE}"/>
    <cellStyle name="Normal 22 3 2 2 4 2 6" xfId="44685" xr:uid="{2C61A7DB-63BD-4852-9683-6B9B164EE546}"/>
    <cellStyle name="Normal 22 3 2 2 4 3" xfId="10976" xr:uid="{7EAD7A9B-AA04-4300-8F08-FB8357480983}"/>
    <cellStyle name="Normal 22 3 2 2 4 3 2" xfId="24666" xr:uid="{DA9DC2A8-7BE0-4059-9F47-3AA44F5D280A}"/>
    <cellStyle name="Normal 22 3 2 2 4 3 2 2" xfId="38358" xr:uid="{26618D65-D3B7-4B7A-BDDD-A0BB7DA3C79D}"/>
    <cellStyle name="Normal 22 3 2 2 4 3 2 3" xfId="53241" xr:uid="{AF9D5270-23F9-4704-B1BE-454F8B9F1D83}"/>
    <cellStyle name="Normal 22 3 2 2 4 3 3" xfId="17822" xr:uid="{55342EEC-3419-4108-9C07-7FD23D9D7E6D}"/>
    <cellStyle name="Normal 22 3 2 2 4 3 4" xfId="31512" xr:uid="{6CADCB4C-415F-4E2C-9AEB-A3DE25975BE1}"/>
    <cellStyle name="Normal 22 3 2 2 4 3 5" xfId="46395" xr:uid="{25437896-5FC5-4480-930A-A00524C338ED}"/>
    <cellStyle name="Normal 22 3 2 2 4 4" xfId="21244" xr:uid="{3DEE9D5A-8624-4EA4-9323-A60BC0523047}"/>
    <cellStyle name="Normal 22 3 2 2 4 4 2" xfId="34936" xr:uid="{A152EBF2-D539-480D-A505-875698807F94}"/>
    <cellStyle name="Normal 22 3 2 2 4 4 3" xfId="49819" xr:uid="{5E4FBED7-1431-4466-976F-105BABDA95E4}"/>
    <cellStyle name="Normal 22 3 2 2 4 5" xfId="14400" xr:uid="{5EC50BB2-2D6E-4BA1-B0BF-F9D5482F41A8}"/>
    <cellStyle name="Normal 22 3 2 2 4 6" xfId="28090" xr:uid="{029A87C6-42E9-4C8B-B80B-D8F3CA397BD9}"/>
    <cellStyle name="Normal 22 3 2 2 4 7" xfId="42973" xr:uid="{D825743B-964E-442E-857D-63496371570B}"/>
    <cellStyle name="Normal 22 3 2 2 5" xfId="9262" xr:uid="{046D2235-542D-477F-9D30-0E0B44C4E072}"/>
    <cellStyle name="Normal 22 3 2 2 5 2" xfId="12684" xr:uid="{95048CE1-77DA-4801-838D-FF14BFC6C8B6}"/>
    <cellStyle name="Normal 22 3 2 2 5 2 2" xfId="26374" xr:uid="{EDA86E82-A11B-41B9-BA74-530D933ECE2E}"/>
    <cellStyle name="Normal 22 3 2 2 5 2 2 2" xfId="40066" xr:uid="{E21B2429-85E3-4975-8BCA-9BAB89FA7C3A}"/>
    <cellStyle name="Normal 22 3 2 2 5 2 2 3" xfId="54949" xr:uid="{ADD380F2-E61B-4B30-AA2E-93982FCA7359}"/>
    <cellStyle name="Normal 22 3 2 2 5 2 3" xfId="19530" xr:uid="{DDAE72BF-5B28-4253-830C-BC698BC21CA5}"/>
    <cellStyle name="Normal 22 3 2 2 5 2 4" xfId="33220" xr:uid="{14E12D96-31CD-4ACB-8FE8-13631489B67E}"/>
    <cellStyle name="Normal 22 3 2 2 5 2 5" xfId="48103" xr:uid="{B5D6CC81-9DFA-4000-96E1-2A0F9C4F9833}"/>
    <cellStyle name="Normal 22 3 2 2 5 3" xfId="22952" xr:uid="{8D2D2C77-4CCC-47B3-9B33-F7BA229F9A6E}"/>
    <cellStyle name="Normal 22 3 2 2 5 3 2" xfId="36644" xr:uid="{8CBD4B19-3590-4EB5-BCAA-E8EAB54229B8}"/>
    <cellStyle name="Normal 22 3 2 2 5 3 3" xfId="51527" xr:uid="{F143EA25-2BB4-4ECE-95D0-726F0C384711}"/>
    <cellStyle name="Normal 22 3 2 2 5 4" xfId="16108" xr:uid="{DF990932-9230-48D1-AFB3-70A760692B8B}"/>
    <cellStyle name="Normal 22 3 2 2 5 5" xfId="29798" xr:uid="{8FB723CC-E048-42B7-8410-7A35C76275FE}"/>
    <cellStyle name="Normal 22 3 2 2 5 6" xfId="44681" xr:uid="{64FC24A3-6D97-4DAB-975C-D4D5B093485B}"/>
    <cellStyle name="Normal 22 3 2 2 6" xfId="10972" xr:uid="{D81D8FB4-D141-4A72-836D-B81B98603C35}"/>
    <cellStyle name="Normal 22 3 2 2 6 2" xfId="24662" xr:uid="{22D486B7-8B86-4098-ACDF-F420DE5BD144}"/>
    <cellStyle name="Normal 22 3 2 2 6 2 2" xfId="38354" xr:uid="{3266DAD6-9F50-47E4-B36F-5DD0D006F39B}"/>
    <cellStyle name="Normal 22 3 2 2 6 2 3" xfId="53237" xr:uid="{35BF0C23-DBAA-49CB-9BF0-2094CDA646B4}"/>
    <cellStyle name="Normal 22 3 2 2 6 3" xfId="17818" xr:uid="{2231F585-7178-41DA-AEFE-1EA71DA6B933}"/>
    <cellStyle name="Normal 22 3 2 2 6 4" xfId="31508" xr:uid="{FCFFDDD3-78DA-417C-8D03-E929DCB3E127}"/>
    <cellStyle name="Normal 22 3 2 2 6 5" xfId="46391" xr:uid="{029DC47A-6215-46FC-BBEE-2EEB4A461BB4}"/>
    <cellStyle name="Normal 22 3 2 2 7" xfId="21240" xr:uid="{69771934-D0E7-46A6-AAC3-E3A39E94F28B}"/>
    <cellStyle name="Normal 22 3 2 2 7 2" xfId="34932" xr:uid="{2133CBD8-4167-4478-8BB5-6A34A513618F}"/>
    <cellStyle name="Normal 22 3 2 2 7 3" xfId="49815" xr:uid="{278FA3BC-34DA-4237-AE92-13D02E0D9CC9}"/>
    <cellStyle name="Normal 22 3 2 2 8" xfId="14396" xr:uid="{664F569A-286A-4B9F-9171-DD6570DDE941}"/>
    <cellStyle name="Normal 22 3 2 2 8 2" xfId="41544" xr:uid="{DBDE2BAA-0627-47FA-BF0B-EA288FCCAF98}"/>
    <cellStyle name="Normal 22 3 2 2 9" xfId="28086" xr:uid="{F5CDD054-6050-4754-B7A3-C22B614356B7}"/>
    <cellStyle name="Normal 22 3 2 3" xfId="7554" xr:uid="{0FC3A316-73D2-4FBD-B706-FD8DFE25F6CB}"/>
    <cellStyle name="Normal 22 3 2 3 10" xfId="42974" xr:uid="{BEEDA258-1F3D-47AB-9F22-91E9036D7061}"/>
    <cellStyle name="Normal 22 3 2 3 2" xfId="7555" xr:uid="{8B38A36E-3321-42FC-92C1-89099A135AD6}"/>
    <cellStyle name="Normal 22 3 2 3 2 2" xfId="7556" xr:uid="{601ED448-69E1-42B3-8959-EC2B46A79BA2}"/>
    <cellStyle name="Normal 22 3 2 3 2 2 2" xfId="9269" xr:uid="{F3B127B6-AE7F-4D6C-B622-E2E12C875906}"/>
    <cellStyle name="Normal 22 3 2 3 2 2 2 2" xfId="12691" xr:uid="{83A02701-2615-463D-80AF-EFF792BC3122}"/>
    <cellStyle name="Normal 22 3 2 3 2 2 2 2 2" xfId="26381" xr:uid="{E9786BCA-F316-4743-8B63-41F69DE0818F}"/>
    <cellStyle name="Normal 22 3 2 3 2 2 2 2 2 2" xfId="40073" xr:uid="{A69E4B8C-0E26-4D0A-91EF-D8B43A893844}"/>
    <cellStyle name="Normal 22 3 2 3 2 2 2 2 2 3" xfId="54956" xr:uid="{ABB355E9-E27B-4014-B9D5-D363CF0BDFC8}"/>
    <cellStyle name="Normal 22 3 2 3 2 2 2 2 3" xfId="19537" xr:uid="{F058F9FE-8B8F-438D-AC07-899A47F4341A}"/>
    <cellStyle name="Normal 22 3 2 3 2 2 2 2 4" xfId="33227" xr:uid="{A18604D3-AA22-491A-A32D-0A0268CAAC4C}"/>
    <cellStyle name="Normal 22 3 2 3 2 2 2 2 5" xfId="48110" xr:uid="{563FCD57-A426-477F-9705-DAB42BA31588}"/>
    <cellStyle name="Normal 22 3 2 3 2 2 2 3" xfId="22959" xr:uid="{083ED51F-2D37-4BA4-A6B1-3D1490EEACE9}"/>
    <cellStyle name="Normal 22 3 2 3 2 2 2 3 2" xfId="36651" xr:uid="{869EFBC5-458F-47A0-B632-D8C2FE73E6FF}"/>
    <cellStyle name="Normal 22 3 2 3 2 2 2 3 3" xfId="51534" xr:uid="{67F02152-D9DC-4DB4-B74A-6EE349A4A8C3}"/>
    <cellStyle name="Normal 22 3 2 3 2 2 2 4" xfId="16115" xr:uid="{DAB26F90-6A96-48D7-9854-BAF3AC27A32E}"/>
    <cellStyle name="Normal 22 3 2 3 2 2 2 5" xfId="29805" xr:uid="{57E22A1D-B103-4B5E-B900-042DC562B28E}"/>
    <cellStyle name="Normal 22 3 2 3 2 2 2 6" xfId="44688" xr:uid="{E01684B1-93F7-4604-9441-F472771289AE}"/>
    <cellStyle name="Normal 22 3 2 3 2 2 3" xfId="10979" xr:uid="{7F5BBB39-1ED6-4031-8BBB-41E9647B55A5}"/>
    <cellStyle name="Normal 22 3 2 3 2 2 3 2" xfId="24669" xr:uid="{A6851F71-F6D3-4CCE-AA90-9F95FF38C847}"/>
    <cellStyle name="Normal 22 3 2 3 2 2 3 2 2" xfId="38361" xr:uid="{D01C9B7D-A78F-4B4F-9468-A80E38B4106B}"/>
    <cellStyle name="Normal 22 3 2 3 2 2 3 2 3" xfId="53244" xr:uid="{FA4BCE76-6192-406B-BA9C-ED8B56D00CA4}"/>
    <cellStyle name="Normal 22 3 2 3 2 2 3 3" xfId="17825" xr:uid="{C4D23F5F-707C-42C7-888D-590B3D30A5AF}"/>
    <cellStyle name="Normal 22 3 2 3 2 2 3 4" xfId="31515" xr:uid="{0EBE07BB-9DFF-4116-9F96-D483A9712F6D}"/>
    <cellStyle name="Normal 22 3 2 3 2 2 3 5" xfId="46398" xr:uid="{B1224535-DB08-4226-803D-B5841284E0B0}"/>
    <cellStyle name="Normal 22 3 2 3 2 2 4" xfId="21247" xr:uid="{E7A5DBF2-197B-4914-8F54-B89FDE9D463B}"/>
    <cellStyle name="Normal 22 3 2 3 2 2 4 2" xfId="34939" xr:uid="{0EE04A54-20AC-4179-B1B8-DD7177F36662}"/>
    <cellStyle name="Normal 22 3 2 3 2 2 4 3" xfId="49822" xr:uid="{FC46EFD5-5BB1-4B72-B5F5-A32FE9E3B29C}"/>
    <cellStyle name="Normal 22 3 2 3 2 2 5" xfId="14403" xr:uid="{D3E00B96-24C7-459D-B8A7-7741A69DCDDB}"/>
    <cellStyle name="Normal 22 3 2 3 2 2 6" xfId="28093" xr:uid="{DDC57863-42A0-4B54-93D2-188BB6936C8F}"/>
    <cellStyle name="Normal 22 3 2 3 2 2 7" xfId="42976" xr:uid="{EF843367-205D-424D-83DE-FE731AE6EB0E}"/>
    <cellStyle name="Normal 22 3 2 3 2 3" xfId="9268" xr:uid="{05A02945-BB27-4BC4-A389-0BCCD477E5A5}"/>
    <cellStyle name="Normal 22 3 2 3 2 3 2" xfId="12690" xr:uid="{CD56B317-D1FA-4502-BE9E-119895A88641}"/>
    <cellStyle name="Normal 22 3 2 3 2 3 2 2" xfId="26380" xr:uid="{2AD3DD43-341B-4D3E-9BFD-5907BC501F27}"/>
    <cellStyle name="Normal 22 3 2 3 2 3 2 2 2" xfId="40072" xr:uid="{1B8F01AE-0F7F-45C1-8620-E1B5C6954E2B}"/>
    <cellStyle name="Normal 22 3 2 3 2 3 2 2 3" xfId="54955" xr:uid="{9EF6E532-3F99-4294-8824-97D5356C9EFD}"/>
    <cellStyle name="Normal 22 3 2 3 2 3 2 3" xfId="19536" xr:uid="{3DFDBDB7-4E5C-48A8-AFDA-8F71D9EDA63E}"/>
    <cellStyle name="Normal 22 3 2 3 2 3 2 4" xfId="33226" xr:uid="{67124ABB-069F-4F49-8FE7-41F584F5156F}"/>
    <cellStyle name="Normal 22 3 2 3 2 3 2 5" xfId="48109" xr:uid="{D5387CB4-1468-4A29-B2FD-97DB53AE6F59}"/>
    <cellStyle name="Normal 22 3 2 3 2 3 3" xfId="22958" xr:uid="{651BAB57-C96F-443D-B61B-B19899C51C22}"/>
    <cellStyle name="Normal 22 3 2 3 2 3 3 2" xfId="36650" xr:uid="{45B15597-F160-45A1-A4C6-54C94360E241}"/>
    <cellStyle name="Normal 22 3 2 3 2 3 3 3" xfId="51533" xr:uid="{87ABC929-2D5A-4326-9100-7B8E42408255}"/>
    <cellStyle name="Normal 22 3 2 3 2 3 4" xfId="16114" xr:uid="{E35E0197-5531-4101-AD8F-0865452D05E9}"/>
    <cellStyle name="Normal 22 3 2 3 2 3 5" xfId="29804" xr:uid="{217EE1EE-E87F-4D32-9B42-7109417AA766}"/>
    <cellStyle name="Normal 22 3 2 3 2 3 6" xfId="44687" xr:uid="{09B09440-877B-45C2-B2FD-5C806E5EF3BB}"/>
    <cellStyle name="Normal 22 3 2 3 2 4" xfId="10978" xr:uid="{F965C2CE-EA4F-4AEE-961A-34E659990B49}"/>
    <cellStyle name="Normal 22 3 2 3 2 4 2" xfId="24668" xr:uid="{70034B40-DF81-41A1-BA10-4E734714A872}"/>
    <cellStyle name="Normal 22 3 2 3 2 4 2 2" xfId="38360" xr:uid="{94B4038B-2B7C-44C1-80BE-4B5B6B0E5991}"/>
    <cellStyle name="Normal 22 3 2 3 2 4 2 3" xfId="53243" xr:uid="{75521795-33C5-4942-94B6-EB121DE5641E}"/>
    <cellStyle name="Normal 22 3 2 3 2 4 3" xfId="17824" xr:uid="{B67C67FA-FD1F-4B55-AB78-96AF5E2DF652}"/>
    <cellStyle name="Normal 22 3 2 3 2 4 4" xfId="31514" xr:uid="{9AFA7544-E6AE-42E1-A571-AAD72D38BE0F}"/>
    <cellStyle name="Normal 22 3 2 3 2 4 5" xfId="46397" xr:uid="{9EB51EDA-6368-4D38-9FCF-B933B4F546B9}"/>
    <cellStyle name="Normal 22 3 2 3 2 5" xfId="21246" xr:uid="{5FFA951E-DC99-4C5C-8F82-2657F020AC47}"/>
    <cellStyle name="Normal 22 3 2 3 2 5 2" xfId="34938" xr:uid="{B2C50EEA-98B1-49EC-B26B-1C0AD361894B}"/>
    <cellStyle name="Normal 22 3 2 3 2 5 3" xfId="49821" xr:uid="{00FB92FC-F163-45D7-B52C-29143CD4B3C0}"/>
    <cellStyle name="Normal 22 3 2 3 2 6" xfId="14402" xr:uid="{DD153E47-D1F5-4A15-A146-1157B99DC925}"/>
    <cellStyle name="Normal 22 3 2 3 2 7" xfId="28092" xr:uid="{C4D8FC33-6B19-4025-B091-C8304F2D0767}"/>
    <cellStyle name="Normal 22 3 2 3 2 8" xfId="42975" xr:uid="{BE142049-111F-4E2B-8598-121599A3364A}"/>
    <cellStyle name="Normal 22 3 2 3 3" xfId="7557" xr:uid="{03D2DFDC-D5B3-4AC5-A380-5F2B57248D32}"/>
    <cellStyle name="Normal 22 3 2 3 3 2" xfId="9270" xr:uid="{292298D8-F837-4FFF-B09B-6FE7EA7C3D48}"/>
    <cellStyle name="Normal 22 3 2 3 3 2 2" xfId="12692" xr:uid="{4DE338CA-FD1D-4C6E-83A3-8B4FA99C5B4B}"/>
    <cellStyle name="Normal 22 3 2 3 3 2 2 2" xfId="26382" xr:uid="{2E22808A-1936-4B34-9987-58EB4FA9791E}"/>
    <cellStyle name="Normal 22 3 2 3 3 2 2 2 2" xfId="40074" xr:uid="{F99DE7DB-1A0F-451E-AB4A-D70B578409A8}"/>
    <cellStyle name="Normal 22 3 2 3 3 2 2 2 3" xfId="54957" xr:uid="{07CCBD76-EF5A-43DA-8489-69299CD8A05D}"/>
    <cellStyle name="Normal 22 3 2 3 3 2 2 3" xfId="19538" xr:uid="{034B83F6-09A0-40FC-8500-6A71BC62659F}"/>
    <cellStyle name="Normal 22 3 2 3 3 2 2 4" xfId="33228" xr:uid="{EF8DADA4-515A-4B72-BC06-D5366D802192}"/>
    <cellStyle name="Normal 22 3 2 3 3 2 2 5" xfId="48111" xr:uid="{F63296C5-963D-481F-A0B7-D282B010A7CE}"/>
    <cellStyle name="Normal 22 3 2 3 3 2 3" xfId="22960" xr:uid="{C20133F1-C5B9-4159-95FC-B3C9CC62333B}"/>
    <cellStyle name="Normal 22 3 2 3 3 2 3 2" xfId="36652" xr:uid="{12CF5BA4-A329-4BC2-B93F-1E5B4C0CA471}"/>
    <cellStyle name="Normal 22 3 2 3 3 2 3 3" xfId="51535" xr:uid="{A3A249AA-902A-4123-81D0-605931C1A87D}"/>
    <cellStyle name="Normal 22 3 2 3 3 2 4" xfId="16116" xr:uid="{E66A4FA6-7D13-429C-BDB6-4C8929D121BB}"/>
    <cellStyle name="Normal 22 3 2 3 3 2 5" xfId="29806" xr:uid="{26227652-D24B-4382-A69D-7790605B1DCC}"/>
    <cellStyle name="Normal 22 3 2 3 3 2 6" xfId="44689" xr:uid="{49B6C935-CD01-4BAF-9600-0CAF3D2E1A04}"/>
    <cellStyle name="Normal 22 3 2 3 3 3" xfId="10980" xr:uid="{B0AD7AA6-06F8-4418-B2C6-5E1ACDA65BF6}"/>
    <cellStyle name="Normal 22 3 2 3 3 3 2" xfId="24670" xr:uid="{27259587-F33F-40BE-B255-217804B44FA9}"/>
    <cellStyle name="Normal 22 3 2 3 3 3 2 2" xfId="38362" xr:uid="{EDFB4743-86F4-46C4-B0B8-F4F37DC52CE5}"/>
    <cellStyle name="Normal 22 3 2 3 3 3 2 3" xfId="53245" xr:uid="{5AB7D2D0-6849-46A2-A2A3-3B2C615927D6}"/>
    <cellStyle name="Normal 22 3 2 3 3 3 3" xfId="17826" xr:uid="{610F5D22-E453-4D39-A4DB-65D8C40A2605}"/>
    <cellStyle name="Normal 22 3 2 3 3 3 4" xfId="31516" xr:uid="{7267B08E-0B61-44E6-BEB2-7056F5A3A586}"/>
    <cellStyle name="Normal 22 3 2 3 3 3 5" xfId="46399" xr:uid="{60B70AF5-C33C-4F7B-855F-A3EEBE8C0358}"/>
    <cellStyle name="Normal 22 3 2 3 3 4" xfId="21248" xr:uid="{809DD4C7-BFE4-4E13-A279-9E61563EA38C}"/>
    <cellStyle name="Normal 22 3 2 3 3 4 2" xfId="34940" xr:uid="{9B81501D-5658-4BA0-BCCA-6FC0D271656D}"/>
    <cellStyle name="Normal 22 3 2 3 3 4 3" xfId="49823" xr:uid="{1C212BAA-CC05-43D9-AC70-5847D0124C9F}"/>
    <cellStyle name="Normal 22 3 2 3 3 5" xfId="14404" xr:uid="{ED65B488-D8CC-4566-B21A-F1FE8280C471}"/>
    <cellStyle name="Normal 22 3 2 3 3 6" xfId="28094" xr:uid="{15CB89FF-8E54-404B-98F9-CB8782D1145E}"/>
    <cellStyle name="Normal 22 3 2 3 3 7" xfId="42977" xr:uid="{1201D1D2-CF12-413B-8C24-FDAF73E095BA}"/>
    <cellStyle name="Normal 22 3 2 3 4" xfId="7558" xr:uid="{A4E7E73C-FC19-4698-ABBF-D7B4B07367B9}"/>
    <cellStyle name="Normal 22 3 2 3 4 2" xfId="9271" xr:uid="{1B555835-CEA5-4B45-A8E4-584E1854806C}"/>
    <cellStyle name="Normal 22 3 2 3 4 2 2" xfId="12693" xr:uid="{19323DEE-F64C-4DCC-959C-84E9CC8765E4}"/>
    <cellStyle name="Normal 22 3 2 3 4 2 2 2" xfId="26383" xr:uid="{73424FCF-4811-4A95-97E2-42F49719A6D6}"/>
    <cellStyle name="Normal 22 3 2 3 4 2 2 2 2" xfId="40075" xr:uid="{F593E01E-063B-4D45-89B3-CAA52AE06221}"/>
    <cellStyle name="Normal 22 3 2 3 4 2 2 2 3" xfId="54958" xr:uid="{475791F0-B84B-4933-9F76-AB1E34BF6D0F}"/>
    <cellStyle name="Normal 22 3 2 3 4 2 2 3" xfId="19539" xr:uid="{6EB78EC1-36E8-4BC1-A399-CABD953EDE72}"/>
    <cellStyle name="Normal 22 3 2 3 4 2 2 4" xfId="33229" xr:uid="{DB7CB708-C0F7-4DF0-BD42-1C0308D2CB60}"/>
    <cellStyle name="Normal 22 3 2 3 4 2 2 5" xfId="48112" xr:uid="{233EC202-F6E7-4922-B493-1CFC26487A68}"/>
    <cellStyle name="Normal 22 3 2 3 4 2 3" xfId="22961" xr:uid="{D9C9E1A4-3802-4D9E-BDD5-0F25D0DAD5B4}"/>
    <cellStyle name="Normal 22 3 2 3 4 2 3 2" xfId="36653" xr:uid="{E93375FC-DE83-435D-9336-734F3131F874}"/>
    <cellStyle name="Normal 22 3 2 3 4 2 3 3" xfId="51536" xr:uid="{2750B176-57A6-430B-ADD5-D0BFBC0A6F21}"/>
    <cellStyle name="Normal 22 3 2 3 4 2 4" xfId="16117" xr:uid="{47C6094D-6EA1-4161-A614-7F2881256780}"/>
    <cellStyle name="Normal 22 3 2 3 4 2 5" xfId="29807" xr:uid="{B1A300CF-6902-45CA-B8A8-5B6B185BDEE9}"/>
    <cellStyle name="Normal 22 3 2 3 4 2 6" xfId="44690" xr:uid="{BE90199C-26C6-4CF9-8141-A4201097B7E8}"/>
    <cellStyle name="Normal 22 3 2 3 4 3" xfId="10981" xr:uid="{3BDB92EE-0363-437B-9BEB-3C46C7F838BB}"/>
    <cellStyle name="Normal 22 3 2 3 4 3 2" xfId="24671" xr:uid="{FEE273B9-E784-491C-8A20-6EE953D21627}"/>
    <cellStyle name="Normal 22 3 2 3 4 3 2 2" xfId="38363" xr:uid="{FC7B4ED5-3FF9-4324-8256-93534288820D}"/>
    <cellStyle name="Normal 22 3 2 3 4 3 2 3" xfId="53246" xr:uid="{6C2EF444-7AFE-4A7D-B1B0-A26466C0FC8C}"/>
    <cellStyle name="Normal 22 3 2 3 4 3 3" xfId="17827" xr:uid="{623A152F-8A59-46F4-AD13-F5779E6CFD53}"/>
    <cellStyle name="Normal 22 3 2 3 4 3 4" xfId="31517" xr:uid="{1FC5A26B-E313-4AB1-9D45-4DDFAD03B989}"/>
    <cellStyle name="Normal 22 3 2 3 4 3 5" xfId="46400" xr:uid="{5EF38537-FEB8-4CEC-AE42-28A7421F738F}"/>
    <cellStyle name="Normal 22 3 2 3 4 4" xfId="21249" xr:uid="{42B4F369-56A7-48CF-8E69-61B9148918DE}"/>
    <cellStyle name="Normal 22 3 2 3 4 4 2" xfId="34941" xr:uid="{BFFB63AC-565D-42B8-912F-0F1017B63EAA}"/>
    <cellStyle name="Normal 22 3 2 3 4 4 3" xfId="49824" xr:uid="{E1CDECA1-5829-4DFF-BF08-DC79149A735E}"/>
    <cellStyle name="Normal 22 3 2 3 4 5" xfId="14405" xr:uid="{F78A3BC9-F242-4549-B173-239F48A371FB}"/>
    <cellStyle name="Normal 22 3 2 3 4 6" xfId="28095" xr:uid="{C7628C3D-F106-4B46-A1EE-9FD9013C2ECA}"/>
    <cellStyle name="Normal 22 3 2 3 4 7" xfId="42978" xr:uid="{1ECFE182-2FE0-4242-A00A-6A8D7C24DE38}"/>
    <cellStyle name="Normal 22 3 2 3 5" xfId="9267" xr:uid="{23F03D59-7298-4AE7-B41D-2E4330045426}"/>
    <cellStyle name="Normal 22 3 2 3 5 2" xfId="12689" xr:uid="{AAA1F32A-200A-46C9-9AA6-2EB65208CE16}"/>
    <cellStyle name="Normal 22 3 2 3 5 2 2" xfId="26379" xr:uid="{CA00F4DA-119B-42C2-B895-2B799576BD60}"/>
    <cellStyle name="Normal 22 3 2 3 5 2 2 2" xfId="40071" xr:uid="{70CC896D-7444-454F-B4B2-DF85CFB818A2}"/>
    <cellStyle name="Normal 22 3 2 3 5 2 2 3" xfId="54954" xr:uid="{A8B05EBE-624E-495B-AC25-5F2FE28AC683}"/>
    <cellStyle name="Normal 22 3 2 3 5 2 3" xfId="19535" xr:uid="{158D37A4-E176-41E7-99F4-6CE99FB20526}"/>
    <cellStyle name="Normal 22 3 2 3 5 2 4" xfId="33225" xr:uid="{1B30BA79-7391-4661-B332-FD0E24B65148}"/>
    <cellStyle name="Normal 22 3 2 3 5 2 5" xfId="48108" xr:uid="{653824B3-554C-4EDA-9FDF-A9E4F09E6A20}"/>
    <cellStyle name="Normal 22 3 2 3 5 3" xfId="22957" xr:uid="{39A8FA4E-F347-4EA5-8B30-8B624C6B22BC}"/>
    <cellStyle name="Normal 22 3 2 3 5 3 2" xfId="36649" xr:uid="{B890C4F2-F645-4EC9-ACD7-121302E8143A}"/>
    <cellStyle name="Normal 22 3 2 3 5 3 3" xfId="51532" xr:uid="{F5B03ED9-692E-49EB-B0BC-61C5AA3AA77E}"/>
    <cellStyle name="Normal 22 3 2 3 5 4" xfId="16113" xr:uid="{9CCF621B-CB32-4EF8-886D-4740AFF4CB67}"/>
    <cellStyle name="Normal 22 3 2 3 5 5" xfId="29803" xr:uid="{11117DAF-219C-4391-8F74-7C334178E62F}"/>
    <cellStyle name="Normal 22 3 2 3 5 6" xfId="44686" xr:uid="{A083A8EF-180E-4827-B267-B55876D8ECE9}"/>
    <cellStyle name="Normal 22 3 2 3 6" xfId="10977" xr:uid="{1C1CF957-5668-45B0-9CFC-5055C1CACE2A}"/>
    <cellStyle name="Normal 22 3 2 3 6 2" xfId="24667" xr:uid="{24910977-1351-4A6E-B17D-5AE6818573E0}"/>
    <cellStyle name="Normal 22 3 2 3 6 2 2" xfId="38359" xr:uid="{4AF3F4E5-CCD0-434B-97D1-273D72A4DDEC}"/>
    <cellStyle name="Normal 22 3 2 3 6 2 3" xfId="53242" xr:uid="{55F34FFB-D06E-4D62-9527-DE28D34610F1}"/>
    <cellStyle name="Normal 22 3 2 3 6 3" xfId="17823" xr:uid="{45B2023E-2D99-484E-BEB8-BF432EDDED2E}"/>
    <cellStyle name="Normal 22 3 2 3 6 4" xfId="31513" xr:uid="{411FD8D1-8429-4A80-B58F-481E470AFC34}"/>
    <cellStyle name="Normal 22 3 2 3 6 5" xfId="46396" xr:uid="{43C5605B-5022-4774-B16A-EF83543EBF7B}"/>
    <cellStyle name="Normal 22 3 2 3 7" xfId="21245" xr:uid="{558B3CD1-2C6F-4EFB-AA89-3CA42816D76F}"/>
    <cellStyle name="Normal 22 3 2 3 7 2" xfId="34937" xr:uid="{E8D9977D-0FB1-4058-8A87-EA9AF5F67318}"/>
    <cellStyle name="Normal 22 3 2 3 7 3" xfId="49820" xr:uid="{1AEADA93-AC04-4CF5-ACA9-39D2EF7F958D}"/>
    <cellStyle name="Normal 22 3 2 3 8" xfId="14401" xr:uid="{AE399880-C4FD-4F2C-989B-2EAF89F4F84F}"/>
    <cellStyle name="Normal 22 3 2 3 9" xfId="28091" xr:uid="{7B4535C7-2BFF-4713-AA73-1DD2F68F6425}"/>
    <cellStyle name="Normal 22 3 2 4" xfId="7559" xr:uid="{EE8612CF-F35C-46A8-AB4C-B0C27DBF29D2}"/>
    <cellStyle name="Normal 22 3 2 4 2" xfId="7560" xr:uid="{5501F7D9-0D91-42A4-8D17-385388BD5298}"/>
    <cellStyle name="Normal 22 3 2 4 2 2" xfId="9273" xr:uid="{E434A022-B937-4BD1-9044-3236F2F1CC01}"/>
    <cellStyle name="Normal 22 3 2 4 2 2 2" xfId="12695" xr:uid="{CABAFE93-BA25-41A8-97CC-544A3B683562}"/>
    <cellStyle name="Normal 22 3 2 4 2 2 2 2" xfId="26385" xr:uid="{09F9189F-AFF4-4419-BC5E-571B3614ACB1}"/>
    <cellStyle name="Normal 22 3 2 4 2 2 2 2 2" xfId="40077" xr:uid="{FC20893A-AE7B-4F5A-A2F5-390AF704C436}"/>
    <cellStyle name="Normal 22 3 2 4 2 2 2 2 3" xfId="54960" xr:uid="{1BDC5049-9935-49DA-B73E-3A7A84AD68FF}"/>
    <cellStyle name="Normal 22 3 2 4 2 2 2 3" xfId="19541" xr:uid="{6B920B95-B881-4E66-B04C-9CD0C2D0EBDF}"/>
    <cellStyle name="Normal 22 3 2 4 2 2 2 4" xfId="33231" xr:uid="{B928A302-B7A3-45D8-8FB2-83083D4737AB}"/>
    <cellStyle name="Normal 22 3 2 4 2 2 2 5" xfId="48114" xr:uid="{4DA8F26F-4664-4CA6-90C0-F51DE2636640}"/>
    <cellStyle name="Normal 22 3 2 4 2 2 3" xfId="22963" xr:uid="{1CF2CEA5-638B-4EC9-AD16-E01F97A3F071}"/>
    <cellStyle name="Normal 22 3 2 4 2 2 3 2" xfId="36655" xr:uid="{48E2495F-B2EA-460F-8C3A-0296B65DBECB}"/>
    <cellStyle name="Normal 22 3 2 4 2 2 3 3" xfId="51538" xr:uid="{8BECA005-13F9-4D62-A6BF-F61E3266DBA6}"/>
    <cellStyle name="Normal 22 3 2 4 2 2 4" xfId="16119" xr:uid="{688FF731-CC7B-4197-9908-8924277B54B3}"/>
    <cellStyle name="Normal 22 3 2 4 2 2 5" xfId="29809" xr:uid="{14C36FCA-0D8C-470D-A405-C348F46879A7}"/>
    <cellStyle name="Normal 22 3 2 4 2 2 6" xfId="44692" xr:uid="{46450CC3-32FE-43A9-8FE4-913AF17DC4B2}"/>
    <cellStyle name="Normal 22 3 2 4 2 3" xfId="10983" xr:uid="{7E7C02A5-B4A9-4FA8-AFBE-91256BF62017}"/>
    <cellStyle name="Normal 22 3 2 4 2 3 2" xfId="24673" xr:uid="{32AF90EE-1B37-45EC-88C1-4F6225A585FB}"/>
    <cellStyle name="Normal 22 3 2 4 2 3 2 2" xfId="38365" xr:uid="{9368787A-8AC9-401B-BB4F-83B8E991CE1C}"/>
    <cellStyle name="Normal 22 3 2 4 2 3 2 3" xfId="53248" xr:uid="{40EB7F2A-D9D8-43AF-AF42-18C85BFB84D9}"/>
    <cellStyle name="Normal 22 3 2 4 2 3 3" xfId="17829" xr:uid="{68F1B56C-791F-4E42-ACD3-1D591FD6E162}"/>
    <cellStyle name="Normal 22 3 2 4 2 3 4" xfId="31519" xr:uid="{20E6AC97-0111-407E-9452-F4D2BE0C354B}"/>
    <cellStyle name="Normal 22 3 2 4 2 3 5" xfId="46402" xr:uid="{C1B578F4-E589-4BFB-927D-233D008FEFC6}"/>
    <cellStyle name="Normal 22 3 2 4 2 4" xfId="21251" xr:uid="{CAF209AF-1ED3-4635-A103-862477E554AC}"/>
    <cellStyle name="Normal 22 3 2 4 2 4 2" xfId="34943" xr:uid="{148F7F33-5620-4B50-822C-24EC43BA6EDE}"/>
    <cellStyle name="Normal 22 3 2 4 2 4 3" xfId="49826" xr:uid="{794EF6F1-229E-4A89-B554-46A828B4B0A7}"/>
    <cellStyle name="Normal 22 3 2 4 2 5" xfId="14407" xr:uid="{C1E22051-7CA4-4307-B6C7-970B7D88CE71}"/>
    <cellStyle name="Normal 22 3 2 4 2 6" xfId="28097" xr:uid="{4246D3C5-D78E-4E10-9121-12BD26315A08}"/>
    <cellStyle name="Normal 22 3 2 4 2 7" xfId="42980" xr:uid="{FCD35CB2-5510-4FF0-8610-450EAB37571B}"/>
    <cellStyle name="Normal 22 3 2 4 3" xfId="9272" xr:uid="{708603CA-B876-4483-BF5D-9250C8639707}"/>
    <cellStyle name="Normal 22 3 2 4 3 2" xfId="12694" xr:uid="{4A6E64A6-8890-4766-9166-178CD4E1757F}"/>
    <cellStyle name="Normal 22 3 2 4 3 2 2" xfId="26384" xr:uid="{0BCD6710-A8D2-4A54-BF7E-1844F6BB79E1}"/>
    <cellStyle name="Normal 22 3 2 4 3 2 2 2" xfId="40076" xr:uid="{88378E23-DD38-4912-9E95-623320C05094}"/>
    <cellStyle name="Normal 22 3 2 4 3 2 2 3" xfId="54959" xr:uid="{DD99855E-125A-4922-8708-E2D32E82775B}"/>
    <cellStyle name="Normal 22 3 2 4 3 2 3" xfId="19540" xr:uid="{319909B7-21B4-4D68-969D-A0EEAFAEDB58}"/>
    <cellStyle name="Normal 22 3 2 4 3 2 4" xfId="33230" xr:uid="{E5FF42E1-71C0-4460-B08C-45110B13BE03}"/>
    <cellStyle name="Normal 22 3 2 4 3 2 5" xfId="48113" xr:uid="{6C3302C9-C76D-497F-BA13-404D790A76EB}"/>
    <cellStyle name="Normal 22 3 2 4 3 3" xfId="22962" xr:uid="{C830F7E3-FDA2-4017-9E34-00B402DAE38E}"/>
    <cellStyle name="Normal 22 3 2 4 3 3 2" xfId="36654" xr:uid="{915C39A4-B0CC-4167-B8C7-1BAD3D7599F1}"/>
    <cellStyle name="Normal 22 3 2 4 3 3 3" xfId="51537" xr:uid="{2D04F5D3-48B2-4EC6-959A-7B4BBDC29156}"/>
    <cellStyle name="Normal 22 3 2 4 3 4" xfId="16118" xr:uid="{CABA075A-4FFD-4147-97D6-AADD8B3F6733}"/>
    <cellStyle name="Normal 22 3 2 4 3 5" xfId="29808" xr:uid="{2B1D31EA-C554-4EB0-9E14-05AE88ACEF1E}"/>
    <cellStyle name="Normal 22 3 2 4 3 6" xfId="44691" xr:uid="{CD811B5B-079D-4032-86B5-F1E452678115}"/>
    <cellStyle name="Normal 22 3 2 4 4" xfId="10982" xr:uid="{E946A13F-7ADB-4B22-B8F2-07E5F7EFFA72}"/>
    <cellStyle name="Normal 22 3 2 4 4 2" xfId="24672" xr:uid="{37A86751-A630-4639-9A36-E49D09CF315D}"/>
    <cellStyle name="Normal 22 3 2 4 4 2 2" xfId="38364" xr:uid="{A4D2FE5D-C86B-49B5-A118-AFD4B76A1493}"/>
    <cellStyle name="Normal 22 3 2 4 4 2 3" xfId="53247" xr:uid="{4ABF0F06-EE2D-4915-9FD4-3B055501149D}"/>
    <cellStyle name="Normal 22 3 2 4 4 3" xfId="17828" xr:uid="{DA11644D-687F-42BF-B9D9-E2DE14E6F196}"/>
    <cellStyle name="Normal 22 3 2 4 4 4" xfId="31518" xr:uid="{32AA586E-1FBF-43AB-9649-5BB4279A90FF}"/>
    <cellStyle name="Normal 22 3 2 4 4 5" xfId="46401" xr:uid="{B3F69F2F-9473-4CA0-8385-44B12B6D284F}"/>
    <cellStyle name="Normal 22 3 2 4 5" xfId="21250" xr:uid="{8CD8DFCA-419F-408F-806B-B6296A29FC37}"/>
    <cellStyle name="Normal 22 3 2 4 5 2" xfId="34942" xr:uid="{128FDDD3-9ABD-46A6-91D8-2B07C3CCD68A}"/>
    <cellStyle name="Normal 22 3 2 4 5 3" xfId="49825" xr:uid="{4D79F45E-559E-4E12-B97E-BA1AC1D835F6}"/>
    <cellStyle name="Normal 22 3 2 4 6" xfId="14406" xr:uid="{619F0608-70F3-4006-81BC-A95D4CD62A2E}"/>
    <cellStyle name="Normal 22 3 2 4 7" xfId="28096" xr:uid="{9282F928-7C4D-4E8A-B2DC-D32663E3E8D7}"/>
    <cellStyle name="Normal 22 3 2 4 8" xfId="42979" xr:uid="{F8DC938E-5CF0-4BE6-BC9F-DEE4F2654635}"/>
    <cellStyle name="Normal 22 3 2 5" xfId="7561" xr:uid="{A535AA6A-82AF-4B72-A5E8-1EC6F4420EA7}"/>
    <cellStyle name="Normal 22 3 2 5 2" xfId="9274" xr:uid="{D7D44227-FA1A-44FD-BF5C-D4D1F78E9BEA}"/>
    <cellStyle name="Normal 22 3 2 5 2 2" xfId="12696" xr:uid="{415EAB04-13A6-44AC-B022-496FB71DA78C}"/>
    <cellStyle name="Normal 22 3 2 5 2 2 2" xfId="26386" xr:uid="{1CE4794C-E429-41AE-AA61-F23FB010DB9A}"/>
    <cellStyle name="Normal 22 3 2 5 2 2 2 2" xfId="40078" xr:uid="{213C4A66-96E7-4455-8231-CEF15A476490}"/>
    <cellStyle name="Normal 22 3 2 5 2 2 2 3" xfId="54961" xr:uid="{8A2766B3-DBEA-409B-B1AF-7B51C5F0C4F8}"/>
    <cellStyle name="Normal 22 3 2 5 2 2 3" xfId="19542" xr:uid="{7D496D8C-2793-445E-B633-1BFDD6A7698F}"/>
    <cellStyle name="Normal 22 3 2 5 2 2 4" xfId="33232" xr:uid="{6A1A2A4F-E601-4F3E-A3F1-5DD55CDAF34E}"/>
    <cellStyle name="Normal 22 3 2 5 2 2 5" xfId="48115" xr:uid="{A2CF3ED3-BAAF-4C2C-BA57-AD697F37DE3B}"/>
    <cellStyle name="Normal 22 3 2 5 2 3" xfId="22964" xr:uid="{6961FEF1-A197-4BFB-A3A5-9F2562650B9E}"/>
    <cellStyle name="Normal 22 3 2 5 2 3 2" xfId="36656" xr:uid="{02787AF6-AE09-4CAA-8E2C-BF282E002B48}"/>
    <cellStyle name="Normal 22 3 2 5 2 3 3" xfId="51539" xr:uid="{FFADA724-45B3-495E-B183-142F27089DD5}"/>
    <cellStyle name="Normal 22 3 2 5 2 4" xfId="16120" xr:uid="{36AD8087-DD7C-45DA-92B4-B93B89590EE5}"/>
    <cellStyle name="Normal 22 3 2 5 2 5" xfId="29810" xr:uid="{03F42A76-41AB-4F34-A194-0968514B9BA5}"/>
    <cellStyle name="Normal 22 3 2 5 2 6" xfId="44693" xr:uid="{7040479B-ED93-45DE-BCF7-90CF98730220}"/>
    <cellStyle name="Normal 22 3 2 5 3" xfId="10984" xr:uid="{2642487C-37CC-4A40-8DA5-B31742238A48}"/>
    <cellStyle name="Normal 22 3 2 5 3 2" xfId="24674" xr:uid="{ACFDA040-B396-43A5-8A73-64C94E04AEB0}"/>
    <cellStyle name="Normal 22 3 2 5 3 2 2" xfId="38366" xr:uid="{FDD53176-B0FC-45F7-A60B-EB3DCFC13AE4}"/>
    <cellStyle name="Normal 22 3 2 5 3 2 3" xfId="53249" xr:uid="{DFA65A40-8234-4B11-BA92-5C7EE00E4EE3}"/>
    <cellStyle name="Normal 22 3 2 5 3 3" xfId="17830" xr:uid="{2E792275-1860-4362-8C0E-C6FA25E7F793}"/>
    <cellStyle name="Normal 22 3 2 5 3 4" xfId="31520" xr:uid="{9EE667C7-9DC4-464F-B7D1-080469E97A76}"/>
    <cellStyle name="Normal 22 3 2 5 3 5" xfId="46403" xr:uid="{FCEB1A0D-B678-455E-9B91-906D026DB2B9}"/>
    <cellStyle name="Normal 22 3 2 5 4" xfId="21252" xr:uid="{F63F8F2D-875C-40C1-A67A-8A2F5D05B2E6}"/>
    <cellStyle name="Normal 22 3 2 5 4 2" xfId="34944" xr:uid="{A80DFDEB-EC69-4184-A66A-C1EB6B0F16A1}"/>
    <cellStyle name="Normal 22 3 2 5 4 3" xfId="49827" xr:uid="{37F6047E-0E0A-4797-9179-ED75D6938ED2}"/>
    <cellStyle name="Normal 22 3 2 5 5" xfId="14408" xr:uid="{E962BC32-9305-4F68-B9BA-FE522FAB7B74}"/>
    <cellStyle name="Normal 22 3 2 5 6" xfId="28098" xr:uid="{E08BBA4D-4BC4-4D9A-A369-B8471AA11400}"/>
    <cellStyle name="Normal 22 3 2 5 7" xfId="42981" xr:uid="{F83C1E0A-7586-4D0B-A069-18CBCD2DD6FF}"/>
    <cellStyle name="Normal 22 3 2 6" xfId="7562" xr:uid="{5DD7AD3B-F930-43F0-B925-A8BB454BF463}"/>
    <cellStyle name="Normal 22 3 2 6 2" xfId="9275" xr:uid="{7D54E714-7D65-483E-9E8E-0BAA65F76FDB}"/>
    <cellStyle name="Normal 22 3 2 6 2 2" xfId="12697" xr:uid="{09108E48-0E81-46D2-8DDC-227617CA5EFD}"/>
    <cellStyle name="Normal 22 3 2 6 2 2 2" xfId="26387" xr:uid="{73265015-62E3-46F6-93C3-676E6D0059C2}"/>
    <cellStyle name="Normal 22 3 2 6 2 2 2 2" xfId="40079" xr:uid="{873956AB-03E0-4143-88E0-1C67C258F060}"/>
    <cellStyle name="Normal 22 3 2 6 2 2 2 3" xfId="54962" xr:uid="{16EA80DA-576D-441B-A505-CA95A8A1559E}"/>
    <cellStyle name="Normal 22 3 2 6 2 2 3" xfId="19543" xr:uid="{C259E99C-A0C8-4470-A98C-87EA74D3EB7C}"/>
    <cellStyle name="Normal 22 3 2 6 2 2 4" xfId="33233" xr:uid="{E4D04555-935A-4142-BEB0-6367C2F261B1}"/>
    <cellStyle name="Normal 22 3 2 6 2 2 5" xfId="48116" xr:uid="{7BB86E3E-0A47-42F9-AB25-CF3233DBF6B9}"/>
    <cellStyle name="Normal 22 3 2 6 2 3" xfId="22965" xr:uid="{146F4540-80AD-445C-B3DB-5E02F8C43674}"/>
    <cellStyle name="Normal 22 3 2 6 2 3 2" xfId="36657" xr:uid="{6979FEB9-2FEB-4767-9EA1-E814D96201BE}"/>
    <cellStyle name="Normal 22 3 2 6 2 3 3" xfId="51540" xr:uid="{646F1AAA-82D4-412D-AED4-5244A07BBBEC}"/>
    <cellStyle name="Normal 22 3 2 6 2 4" xfId="16121" xr:uid="{FC34FE31-8B63-4022-BC1A-9FBD700AF3DB}"/>
    <cellStyle name="Normal 22 3 2 6 2 5" xfId="29811" xr:uid="{72915A1F-DC62-4987-A273-41D812E2E84A}"/>
    <cellStyle name="Normal 22 3 2 6 2 6" xfId="44694" xr:uid="{A088A789-0337-4E40-A290-7DC34675CD15}"/>
    <cellStyle name="Normal 22 3 2 6 3" xfId="10985" xr:uid="{F955EE52-34FC-4DC1-B91C-9E191AA53D07}"/>
    <cellStyle name="Normal 22 3 2 6 3 2" xfId="24675" xr:uid="{85B853A7-B304-4EB5-9625-E36AFB9FA456}"/>
    <cellStyle name="Normal 22 3 2 6 3 2 2" xfId="38367" xr:uid="{5E92E0AC-1AC2-46C5-A046-DFC23273F418}"/>
    <cellStyle name="Normal 22 3 2 6 3 2 3" xfId="53250" xr:uid="{4AE225B5-D8C4-4E81-8AB8-0DD6D298C4FB}"/>
    <cellStyle name="Normal 22 3 2 6 3 3" xfId="17831" xr:uid="{0F640B19-D5A1-4014-95B2-87B3294B2D3B}"/>
    <cellStyle name="Normal 22 3 2 6 3 4" xfId="31521" xr:uid="{B0317694-849A-42E7-9034-862571839DB1}"/>
    <cellStyle name="Normal 22 3 2 6 3 5" xfId="46404" xr:uid="{593B3784-276F-4CD6-B498-96B4E3180027}"/>
    <cellStyle name="Normal 22 3 2 6 4" xfId="21253" xr:uid="{477B3DAC-60E5-4457-AF96-627DEDF91541}"/>
    <cellStyle name="Normal 22 3 2 6 4 2" xfId="34945" xr:uid="{FCD47B76-8A44-4D87-8B90-94F210F2175A}"/>
    <cellStyle name="Normal 22 3 2 6 4 3" xfId="49828" xr:uid="{59E8676A-65C0-4794-81D4-A7E644654B2C}"/>
    <cellStyle name="Normal 22 3 2 6 5" xfId="14409" xr:uid="{EDB2AE88-7E80-469A-84FC-12DC406FB366}"/>
    <cellStyle name="Normal 22 3 2 6 6" xfId="28099" xr:uid="{E6792E43-8B8F-452F-8598-7E6BE63C9D09}"/>
    <cellStyle name="Normal 22 3 2 6 7" xfId="42982" xr:uid="{9CB4287F-7370-402F-87EF-66110469BC9E}"/>
    <cellStyle name="Normal 22 3 2 7" xfId="9261" xr:uid="{FA0992C8-4B7F-49FE-8073-91200EE74EA1}"/>
    <cellStyle name="Normal 22 3 2 7 2" xfId="12683" xr:uid="{864C0147-8494-4E97-9679-17EB42FDC71B}"/>
    <cellStyle name="Normal 22 3 2 7 2 2" xfId="26373" xr:uid="{60FCA330-D757-4367-828F-232F2B639249}"/>
    <cellStyle name="Normal 22 3 2 7 2 2 2" xfId="40065" xr:uid="{6AA81FC5-DEEF-40BA-B8E0-98E16DF6641E}"/>
    <cellStyle name="Normal 22 3 2 7 2 2 3" xfId="54948" xr:uid="{B7AFA7BE-8411-426B-BBB9-F28E93852B41}"/>
    <cellStyle name="Normal 22 3 2 7 2 3" xfId="19529" xr:uid="{AE302FC6-7977-4B20-9DFE-F159FED8671D}"/>
    <cellStyle name="Normal 22 3 2 7 2 4" xfId="33219" xr:uid="{3A972051-2451-4085-BA85-A070664D4FDF}"/>
    <cellStyle name="Normal 22 3 2 7 2 5" xfId="48102" xr:uid="{AEA7D95B-DE36-49AB-A42B-869EBFC5589C}"/>
    <cellStyle name="Normal 22 3 2 7 3" xfId="22951" xr:uid="{1B804855-B9E7-4543-B74D-B0599A83D5DA}"/>
    <cellStyle name="Normal 22 3 2 7 3 2" xfId="36643" xr:uid="{86FEB869-E58B-4F4B-AFC8-FCD0BC0F7965}"/>
    <cellStyle name="Normal 22 3 2 7 3 3" xfId="51526" xr:uid="{E551C124-D206-4FF6-9ABB-59C079342C86}"/>
    <cellStyle name="Normal 22 3 2 7 4" xfId="16107" xr:uid="{5C4B6089-EC69-45A3-8E66-51DE8C3EB227}"/>
    <cellStyle name="Normal 22 3 2 7 5" xfId="29797" xr:uid="{86E22B21-6C9F-4563-B09C-283721B52DBD}"/>
    <cellStyle name="Normal 22 3 2 7 6" xfId="44680" xr:uid="{AA909248-3275-4998-B2E1-C959601B0E59}"/>
    <cellStyle name="Normal 22 3 2 8" xfId="10971" xr:uid="{D44D69CA-231F-4F1E-8826-03C0463E40D2}"/>
    <cellStyle name="Normal 22 3 2 8 2" xfId="24661" xr:uid="{FC82B152-C9C4-4837-9867-4C40D93F7D09}"/>
    <cellStyle name="Normal 22 3 2 8 2 2" xfId="38353" xr:uid="{8B93D6FB-C14B-4FBA-8FAB-5EEC93605E69}"/>
    <cellStyle name="Normal 22 3 2 8 2 3" xfId="53236" xr:uid="{70323E3B-7134-4080-B54E-F024FA9AB7FD}"/>
    <cellStyle name="Normal 22 3 2 8 3" xfId="17817" xr:uid="{4FEDA994-E43E-44E4-929E-5DBE65E22C81}"/>
    <cellStyle name="Normal 22 3 2 8 4" xfId="31507" xr:uid="{1416EC35-7024-4A22-AF6A-438E6B6D00FA}"/>
    <cellStyle name="Normal 22 3 2 8 5" xfId="46390" xr:uid="{47943582-32A2-4A1A-B7DB-0212DFFF8C30}"/>
    <cellStyle name="Normal 22 3 2 9" xfId="21239" xr:uid="{A5D032AA-C224-466C-9ADB-A02950F0D97A}"/>
    <cellStyle name="Normal 22 3 2 9 2" xfId="34931" xr:uid="{AE7BD625-A5CD-4C41-8F27-ABCD01935283}"/>
    <cellStyle name="Normal 22 3 2 9 3" xfId="49814" xr:uid="{C5C6BF4B-34E5-4B4A-84A5-B1837939D955}"/>
    <cellStyle name="Normal 22 3 3" xfId="4489" xr:uid="{483CAB79-28CF-4A36-BA2F-1314467711E7}"/>
    <cellStyle name="Normal 22 3 3 10" xfId="42983" xr:uid="{A1E7F15D-7866-49A1-97F5-2AC44439C6CC}"/>
    <cellStyle name="Normal 22 3 3 11" xfId="7563" xr:uid="{33AA8868-FF2E-4457-A419-37B5F653DF8A}"/>
    <cellStyle name="Normal 22 3 3 2" xfId="7564" xr:uid="{65340A94-EC2D-4A09-8A0F-06566F5FF772}"/>
    <cellStyle name="Normal 22 3 3 2 2" xfId="7565" xr:uid="{B9D7F8FE-CA02-4EAA-8DC9-E9F39DBF06F7}"/>
    <cellStyle name="Normal 22 3 3 2 2 2" xfId="9278" xr:uid="{6D84181F-3D76-49D6-B4D7-26971EBFAD91}"/>
    <cellStyle name="Normal 22 3 3 2 2 2 2" xfId="12700" xr:uid="{A345791F-49B3-4DE7-8E44-6BA555D88DAB}"/>
    <cellStyle name="Normal 22 3 3 2 2 2 2 2" xfId="26390" xr:uid="{50D9872F-EF72-4513-AD6E-03211D148410}"/>
    <cellStyle name="Normal 22 3 3 2 2 2 2 2 2" xfId="40082" xr:uid="{56D5BA85-DC93-4E22-8251-35DBD9BB6E85}"/>
    <cellStyle name="Normal 22 3 3 2 2 2 2 2 3" xfId="54965" xr:uid="{F8E1A291-C419-4F7B-BEB5-48151217E679}"/>
    <cellStyle name="Normal 22 3 3 2 2 2 2 3" xfId="19546" xr:uid="{B71BF6D5-8776-4F4D-A357-B9E9B7128BD0}"/>
    <cellStyle name="Normal 22 3 3 2 2 2 2 4" xfId="33236" xr:uid="{798C07C3-4925-4884-91C7-708CA0D62E3E}"/>
    <cellStyle name="Normal 22 3 3 2 2 2 2 5" xfId="48119" xr:uid="{F2634A98-1A0D-4511-9DFB-96E4CB0F60EE}"/>
    <cellStyle name="Normal 22 3 3 2 2 2 3" xfId="22968" xr:uid="{2ADDF1EB-332A-42B5-9E76-0A0774481BF5}"/>
    <cellStyle name="Normal 22 3 3 2 2 2 3 2" xfId="36660" xr:uid="{5D5E645F-F8F8-4238-8A6E-74462E4C5200}"/>
    <cellStyle name="Normal 22 3 3 2 2 2 3 3" xfId="51543" xr:uid="{26E497D6-624C-4838-815E-E0A319A23D2D}"/>
    <cellStyle name="Normal 22 3 3 2 2 2 4" xfId="16124" xr:uid="{E3D553B0-F937-4740-B1BB-45A811B14791}"/>
    <cellStyle name="Normal 22 3 3 2 2 2 5" xfId="29814" xr:uid="{EAF58FB3-02E7-414F-BC07-33E2912756BB}"/>
    <cellStyle name="Normal 22 3 3 2 2 2 6" xfId="44697" xr:uid="{C19D2D2C-6849-4671-B2C2-AB6C302C3898}"/>
    <cellStyle name="Normal 22 3 3 2 2 3" xfId="10988" xr:uid="{086CD18C-C0E0-431E-9988-BCDB259ABB7B}"/>
    <cellStyle name="Normal 22 3 3 2 2 3 2" xfId="24678" xr:uid="{042A4470-3087-4801-9405-7D46227061D6}"/>
    <cellStyle name="Normal 22 3 3 2 2 3 2 2" xfId="38370" xr:uid="{D2A9B085-37EF-46FB-9A98-ED35C3A1F89E}"/>
    <cellStyle name="Normal 22 3 3 2 2 3 2 3" xfId="53253" xr:uid="{562C0344-A1EC-4B5C-8074-6DFE1537ED2B}"/>
    <cellStyle name="Normal 22 3 3 2 2 3 3" xfId="17834" xr:uid="{C8FC7F1F-F6CD-41B1-8E12-5235D5040AF9}"/>
    <cellStyle name="Normal 22 3 3 2 2 3 4" xfId="31524" xr:uid="{468FC734-845B-4B8E-9E20-86241957D969}"/>
    <cellStyle name="Normal 22 3 3 2 2 3 5" xfId="46407" xr:uid="{EE05308C-1474-4B32-B635-A3480A58FD73}"/>
    <cellStyle name="Normal 22 3 3 2 2 4" xfId="21256" xr:uid="{64AA7C92-9247-41FB-9117-AF0B02915F4A}"/>
    <cellStyle name="Normal 22 3 3 2 2 4 2" xfId="34948" xr:uid="{7FA09075-C6C3-4C0E-A040-9517670FA6C7}"/>
    <cellStyle name="Normal 22 3 3 2 2 4 3" xfId="49831" xr:uid="{DD405D26-7FD8-483A-9A96-7946C5472DE9}"/>
    <cellStyle name="Normal 22 3 3 2 2 5" xfId="14412" xr:uid="{52FECA12-BB54-46B5-B274-C96195F94B7C}"/>
    <cellStyle name="Normal 22 3 3 2 2 6" xfId="28102" xr:uid="{26BAC0C8-4C9F-410A-BDD7-BDD97A489B6D}"/>
    <cellStyle name="Normal 22 3 3 2 2 7" xfId="42985" xr:uid="{10CD5298-F355-46F1-8FB6-E73F8B617CA0}"/>
    <cellStyle name="Normal 22 3 3 2 3" xfId="9277" xr:uid="{13102107-363C-4502-8157-E8EDB766ED48}"/>
    <cellStyle name="Normal 22 3 3 2 3 2" xfId="12699" xr:uid="{ADCEE07F-C625-4A50-9FD1-A08E96214655}"/>
    <cellStyle name="Normal 22 3 3 2 3 2 2" xfId="26389" xr:uid="{6224D5A2-714C-4E25-9359-C21EFC064A21}"/>
    <cellStyle name="Normal 22 3 3 2 3 2 2 2" xfId="40081" xr:uid="{5721B24C-B58F-493B-A439-12F019EDD8B6}"/>
    <cellStyle name="Normal 22 3 3 2 3 2 2 3" xfId="54964" xr:uid="{499E7D07-3B60-4030-B7F9-DA5FA734D0BE}"/>
    <cellStyle name="Normal 22 3 3 2 3 2 3" xfId="19545" xr:uid="{4A7678FE-89E3-416D-9508-FAD21D026898}"/>
    <cellStyle name="Normal 22 3 3 2 3 2 4" xfId="33235" xr:uid="{E37B5857-3C04-40AE-B677-C3B4C9E87BEB}"/>
    <cellStyle name="Normal 22 3 3 2 3 2 5" xfId="48118" xr:uid="{B719747A-538F-4C54-A3C2-68396E23C3FD}"/>
    <cellStyle name="Normal 22 3 3 2 3 3" xfId="22967" xr:uid="{2DAF0E42-650C-4C1A-8638-808CD132B07B}"/>
    <cellStyle name="Normal 22 3 3 2 3 3 2" xfId="36659" xr:uid="{45E48E9D-A591-4A2C-960A-AB5B65AFB9B2}"/>
    <cellStyle name="Normal 22 3 3 2 3 3 3" xfId="51542" xr:uid="{756BB77C-4410-4B5B-8823-F8C2D75E4B72}"/>
    <cellStyle name="Normal 22 3 3 2 3 4" xfId="16123" xr:uid="{163DD8BD-4522-435C-AB05-34F2150E0733}"/>
    <cellStyle name="Normal 22 3 3 2 3 5" xfId="29813" xr:uid="{CD6F9833-87D7-452D-A0DA-46DDFA80A18B}"/>
    <cellStyle name="Normal 22 3 3 2 3 6" xfId="44696" xr:uid="{AE6462E6-6260-45DB-BDD8-1E7F28FC0FD8}"/>
    <cellStyle name="Normal 22 3 3 2 4" xfId="10987" xr:uid="{0E24CD8B-8DDD-42DB-BC13-281D10F72F33}"/>
    <cellStyle name="Normal 22 3 3 2 4 2" xfId="24677" xr:uid="{5C66D2E4-4DC0-498F-A0AE-2B83A6A8C7EC}"/>
    <cellStyle name="Normal 22 3 3 2 4 2 2" xfId="38369" xr:uid="{7CEC33FB-D369-4937-A4BC-B7E78A725898}"/>
    <cellStyle name="Normal 22 3 3 2 4 2 3" xfId="53252" xr:uid="{943943DE-CA9E-4AE6-9031-1B37305C0919}"/>
    <cellStyle name="Normal 22 3 3 2 4 3" xfId="17833" xr:uid="{D843C80B-A55E-41B3-89C4-C2CE6DE8397E}"/>
    <cellStyle name="Normal 22 3 3 2 4 4" xfId="31523" xr:uid="{A749DDCB-B988-4AD1-9EB3-A0E4CBD55545}"/>
    <cellStyle name="Normal 22 3 3 2 4 5" xfId="46406" xr:uid="{5AABDFF4-87D7-4F20-917F-B964EDBB2C78}"/>
    <cellStyle name="Normal 22 3 3 2 5" xfId="21255" xr:uid="{E2AD8E39-AFFF-408C-B027-92AEF38177FF}"/>
    <cellStyle name="Normal 22 3 3 2 5 2" xfId="34947" xr:uid="{DB9AED37-83B5-42DB-BF24-DF3ADB81DFAF}"/>
    <cellStyle name="Normal 22 3 3 2 5 3" xfId="49830" xr:uid="{ADF16FD5-3E93-4932-B7BE-41EC9624F622}"/>
    <cellStyle name="Normal 22 3 3 2 6" xfId="14411" xr:uid="{07C96C5C-51D5-4A53-BF69-638C66C5ABBC}"/>
    <cellStyle name="Normal 22 3 3 2 7" xfId="28101" xr:uid="{A185C479-CEAD-49B6-B3C2-12EEB22630FC}"/>
    <cellStyle name="Normal 22 3 3 2 8" xfId="42984" xr:uid="{98712350-F05B-49F2-8491-A4BEC5619A75}"/>
    <cellStyle name="Normal 22 3 3 3" xfId="7566" xr:uid="{D43B09A9-B796-4177-821F-4397F3C3C7BC}"/>
    <cellStyle name="Normal 22 3 3 3 2" xfId="9279" xr:uid="{F912C4DC-46BD-4DE4-B26D-AB0D122F935C}"/>
    <cellStyle name="Normal 22 3 3 3 2 2" xfId="12701" xr:uid="{1FB58981-2FBB-4E1A-871A-925CC3190078}"/>
    <cellStyle name="Normal 22 3 3 3 2 2 2" xfId="26391" xr:uid="{D8F77FC8-49F2-4CC2-AA98-1BA6A48FC296}"/>
    <cellStyle name="Normal 22 3 3 3 2 2 2 2" xfId="40083" xr:uid="{1845B139-11FE-41FD-B863-6CDAEF1E140F}"/>
    <cellStyle name="Normal 22 3 3 3 2 2 2 3" xfId="54966" xr:uid="{5B01E17E-604E-4F14-A663-4ABB01F6C3F9}"/>
    <cellStyle name="Normal 22 3 3 3 2 2 3" xfId="19547" xr:uid="{07CCBC3F-1E44-47BF-BE42-F566DA8876BC}"/>
    <cellStyle name="Normal 22 3 3 3 2 2 4" xfId="33237" xr:uid="{C885B738-98B0-41E9-A4A8-C48A104B9F64}"/>
    <cellStyle name="Normal 22 3 3 3 2 2 5" xfId="48120" xr:uid="{60B24BB0-75AA-48C3-A900-206AD2E8EA55}"/>
    <cellStyle name="Normal 22 3 3 3 2 3" xfId="22969" xr:uid="{7E94977D-4F44-4399-89B4-13B108AAD2DC}"/>
    <cellStyle name="Normal 22 3 3 3 2 3 2" xfId="36661" xr:uid="{463652D2-E1AE-447E-A57A-F8E86655EE0A}"/>
    <cellStyle name="Normal 22 3 3 3 2 3 3" xfId="51544" xr:uid="{A28735D2-6078-4629-9488-C46796D5DBEB}"/>
    <cellStyle name="Normal 22 3 3 3 2 4" xfId="16125" xr:uid="{26669D44-C748-4A5A-9F80-56458AA1A276}"/>
    <cellStyle name="Normal 22 3 3 3 2 5" xfId="29815" xr:uid="{C7675FD2-78BC-4377-A20B-E680F80527F5}"/>
    <cellStyle name="Normal 22 3 3 3 2 6" xfId="44698" xr:uid="{47BB8203-4F2B-44F6-82E5-A891D3350907}"/>
    <cellStyle name="Normal 22 3 3 3 3" xfId="10989" xr:uid="{936D3444-2639-4CC4-8F2B-3076BC04E382}"/>
    <cellStyle name="Normal 22 3 3 3 3 2" xfId="24679" xr:uid="{5AD3F511-F55D-4DC1-9BDC-9AC4A1A9686A}"/>
    <cellStyle name="Normal 22 3 3 3 3 2 2" xfId="38371" xr:uid="{52490BAC-83DC-4249-B481-F79848D8BDF6}"/>
    <cellStyle name="Normal 22 3 3 3 3 2 3" xfId="53254" xr:uid="{B5C144CF-C0EF-479B-8A48-1E9680EEFCD4}"/>
    <cellStyle name="Normal 22 3 3 3 3 3" xfId="17835" xr:uid="{C28D5932-1FE3-4349-A4F7-CAD03D5B7548}"/>
    <cellStyle name="Normal 22 3 3 3 3 4" xfId="31525" xr:uid="{DCAD2B48-EB46-48F7-BBFF-28AB736FC9F6}"/>
    <cellStyle name="Normal 22 3 3 3 3 5" xfId="46408" xr:uid="{37D89A1B-E42A-44D6-A593-EF9F616B81AB}"/>
    <cellStyle name="Normal 22 3 3 3 4" xfId="21257" xr:uid="{DADF6474-CC6A-4B19-8A4D-95135F8A8EC3}"/>
    <cellStyle name="Normal 22 3 3 3 4 2" xfId="34949" xr:uid="{C81B529D-1EE8-445A-B1E1-83F8F3D2BA08}"/>
    <cellStyle name="Normal 22 3 3 3 4 3" xfId="49832" xr:uid="{05FA2907-713B-4E05-AC71-05A88F02C202}"/>
    <cellStyle name="Normal 22 3 3 3 5" xfId="14413" xr:uid="{A202EF83-F04C-4285-87B3-036DE5C43710}"/>
    <cellStyle name="Normal 22 3 3 3 6" xfId="28103" xr:uid="{59705780-6E0D-4343-AC54-46C0C4DBBA81}"/>
    <cellStyle name="Normal 22 3 3 3 7" xfId="42986" xr:uid="{22E5C352-C7E0-4211-A921-D2FEB8065142}"/>
    <cellStyle name="Normal 22 3 3 4" xfId="7567" xr:uid="{6E7225D6-CE6B-4221-B98D-9EAF62C2DAAE}"/>
    <cellStyle name="Normal 22 3 3 4 2" xfId="9280" xr:uid="{1CB9F1ED-09D9-449F-BB56-85589786F5EF}"/>
    <cellStyle name="Normal 22 3 3 4 2 2" xfId="12702" xr:uid="{E3E21A6C-7127-4E31-8D7A-0EF08D15F5F6}"/>
    <cellStyle name="Normal 22 3 3 4 2 2 2" xfId="26392" xr:uid="{2C1475B7-5D89-45DB-B824-898A7E97D06B}"/>
    <cellStyle name="Normal 22 3 3 4 2 2 2 2" xfId="40084" xr:uid="{EDD0FF8B-A0A3-4563-9C5D-02C7E187F458}"/>
    <cellStyle name="Normal 22 3 3 4 2 2 2 3" xfId="54967" xr:uid="{52B7E5E5-DDFD-470A-A03F-F3F54CDB6F36}"/>
    <cellStyle name="Normal 22 3 3 4 2 2 3" xfId="19548" xr:uid="{9EED2FCE-9729-423C-BF91-3F8898705CF4}"/>
    <cellStyle name="Normal 22 3 3 4 2 2 4" xfId="33238" xr:uid="{3891D800-E9AC-4400-9239-D4AA3E974AC8}"/>
    <cellStyle name="Normal 22 3 3 4 2 2 5" xfId="48121" xr:uid="{F97F5172-9E44-4FCC-8EDC-F40603D08B27}"/>
    <cellStyle name="Normal 22 3 3 4 2 3" xfId="22970" xr:uid="{34C438B8-B09E-4D47-88EA-33FC9BC868CA}"/>
    <cellStyle name="Normal 22 3 3 4 2 3 2" xfId="36662" xr:uid="{3B339466-0B47-45D5-852F-336DEC31616C}"/>
    <cellStyle name="Normal 22 3 3 4 2 3 3" xfId="51545" xr:uid="{A1243640-DBF5-4EB8-BCED-CAFF550DE3D3}"/>
    <cellStyle name="Normal 22 3 3 4 2 4" xfId="16126" xr:uid="{A6AA0F15-8621-4FA8-89E9-2A7809D56BB2}"/>
    <cellStyle name="Normal 22 3 3 4 2 5" xfId="29816" xr:uid="{00AD184F-A4BE-477F-BC0A-4816C6FC8C66}"/>
    <cellStyle name="Normal 22 3 3 4 2 6" xfId="44699" xr:uid="{771D85EA-D988-4678-BF1E-5009B1C59C66}"/>
    <cellStyle name="Normal 22 3 3 4 3" xfId="10990" xr:uid="{EB0AA182-EA33-4E5B-B48C-AA941F2A44A5}"/>
    <cellStyle name="Normal 22 3 3 4 3 2" xfId="24680" xr:uid="{00EC736D-3083-42C0-B30C-7CB82CD9CFFF}"/>
    <cellStyle name="Normal 22 3 3 4 3 2 2" xfId="38372" xr:uid="{FDFBCFEC-D76E-4D61-A498-FDD8C78470F0}"/>
    <cellStyle name="Normal 22 3 3 4 3 2 3" xfId="53255" xr:uid="{DC369268-E5E3-464A-8B25-0B1A5E36B703}"/>
    <cellStyle name="Normal 22 3 3 4 3 3" xfId="17836" xr:uid="{64781B35-0CC5-4A0F-8C05-441D5955EBB9}"/>
    <cellStyle name="Normal 22 3 3 4 3 4" xfId="31526" xr:uid="{14A70372-C103-47C2-8220-3F01C0BD9252}"/>
    <cellStyle name="Normal 22 3 3 4 3 5" xfId="46409" xr:uid="{2B9FCBC1-C75B-4288-8850-1F3CDC4A486C}"/>
    <cellStyle name="Normal 22 3 3 4 4" xfId="21258" xr:uid="{30B7BE68-F168-4517-B53D-1FB3EE8E1FDD}"/>
    <cellStyle name="Normal 22 3 3 4 4 2" xfId="34950" xr:uid="{D34B80B5-979D-41B4-8635-2CEE813D5357}"/>
    <cellStyle name="Normal 22 3 3 4 4 3" xfId="49833" xr:uid="{65BA8286-BF3A-48C5-B231-7702BE2D2BC3}"/>
    <cellStyle name="Normal 22 3 3 4 5" xfId="14414" xr:uid="{50EDF03C-BFE6-4F21-A84D-D29D6D541419}"/>
    <cellStyle name="Normal 22 3 3 4 6" xfId="28104" xr:uid="{FE4DD897-5198-4785-9CAE-04301A52D48A}"/>
    <cellStyle name="Normal 22 3 3 4 7" xfId="42987" xr:uid="{C7DA67D1-EFA2-443D-81B8-DB74D8240159}"/>
    <cellStyle name="Normal 22 3 3 5" xfId="9276" xr:uid="{F5DD5971-E792-4894-895C-A22D381B73F7}"/>
    <cellStyle name="Normal 22 3 3 5 2" xfId="12698" xr:uid="{86FDC982-3402-4D7A-9CE1-0995E801D799}"/>
    <cellStyle name="Normal 22 3 3 5 2 2" xfId="26388" xr:uid="{DD71A2A6-809E-4DF5-B418-52811BB9BFDF}"/>
    <cellStyle name="Normal 22 3 3 5 2 2 2" xfId="40080" xr:uid="{7E58CF2B-744E-463A-8E7E-CFEE24E18426}"/>
    <cellStyle name="Normal 22 3 3 5 2 2 3" xfId="54963" xr:uid="{26A80E08-F68C-4958-8B6E-39F97F6F7591}"/>
    <cellStyle name="Normal 22 3 3 5 2 3" xfId="19544" xr:uid="{9028D069-2AB1-4FB5-A377-D8EE62C29EDC}"/>
    <cellStyle name="Normal 22 3 3 5 2 4" xfId="33234" xr:uid="{D5F99A0A-B90A-4F81-B96F-6B3D2786E006}"/>
    <cellStyle name="Normal 22 3 3 5 2 5" xfId="48117" xr:uid="{6746EB0B-1861-4CD7-94BA-8CE21C9193FF}"/>
    <cellStyle name="Normal 22 3 3 5 3" xfId="22966" xr:uid="{BDD175A7-4FA9-4442-9EDD-582B40DC592B}"/>
    <cellStyle name="Normal 22 3 3 5 3 2" xfId="36658" xr:uid="{DF45C94E-C107-4DCA-A297-8CF8919EDF65}"/>
    <cellStyle name="Normal 22 3 3 5 3 3" xfId="51541" xr:uid="{4079AFF2-F8E3-4254-AF1D-AD760F61C566}"/>
    <cellStyle name="Normal 22 3 3 5 4" xfId="16122" xr:uid="{2E7D5CC9-AA2E-4F18-B1C5-7CF518D3A742}"/>
    <cellStyle name="Normal 22 3 3 5 5" xfId="29812" xr:uid="{E0FCCFAD-BC75-49DD-832E-1B4A33B433BB}"/>
    <cellStyle name="Normal 22 3 3 5 6" xfId="44695" xr:uid="{DDA334A9-3A94-45F3-93C4-259FF92F6D9B}"/>
    <cellStyle name="Normal 22 3 3 6" xfId="10986" xr:uid="{E4E87FF8-D666-4070-8BCD-ED58B0F40303}"/>
    <cellStyle name="Normal 22 3 3 6 2" xfId="24676" xr:uid="{CD9C1D8E-5407-480F-B623-E23689F92D88}"/>
    <cellStyle name="Normal 22 3 3 6 2 2" xfId="38368" xr:uid="{F31FC91F-54BB-4A8B-AAF0-1CCE9BC5E7FE}"/>
    <cellStyle name="Normal 22 3 3 6 2 3" xfId="53251" xr:uid="{366F3FF1-9F0E-4422-ADD2-3AA87DA90880}"/>
    <cellStyle name="Normal 22 3 3 6 3" xfId="17832" xr:uid="{DACF07ED-F6ED-4808-A3AC-59783897FBB8}"/>
    <cellStyle name="Normal 22 3 3 6 4" xfId="31522" xr:uid="{65E8D76A-C2EF-45A9-A6D9-F49DFEB00059}"/>
    <cellStyle name="Normal 22 3 3 6 5" xfId="46405" xr:uid="{452613E6-5E50-4BEA-B421-4B4BBA500491}"/>
    <cellStyle name="Normal 22 3 3 7" xfId="21254" xr:uid="{A4EC48C7-7E68-4ED1-A963-D4D975A3D16B}"/>
    <cellStyle name="Normal 22 3 3 7 2" xfId="34946" xr:uid="{7DE838EB-9F46-48EC-AF57-81D7AF2EB791}"/>
    <cellStyle name="Normal 22 3 3 7 3" xfId="49829" xr:uid="{D21B805D-15A2-4699-88AA-73DBA08C87D6}"/>
    <cellStyle name="Normal 22 3 3 8" xfId="14410" xr:uid="{12D1106C-9F0D-4D82-BA06-3AFC663C251D}"/>
    <cellStyle name="Normal 22 3 3 8 2" xfId="41543" xr:uid="{6BF38EFB-0A27-44EF-AAB5-E713935942F6}"/>
    <cellStyle name="Normal 22 3 3 9" xfId="28100" xr:uid="{E2941DC5-3323-4CC6-BDA5-A353E99F9E7C}"/>
    <cellStyle name="Normal 22 3 4" xfId="4894" xr:uid="{D9B0B4AB-E679-4C39-8A63-6D0347952907}"/>
    <cellStyle name="Normal 22 3 4 10" xfId="42988" xr:uid="{5461779B-6191-4E90-9850-0BC393204DA2}"/>
    <cellStyle name="Normal 22 3 4 11" xfId="7568" xr:uid="{404C2CA3-E399-4ECF-8AFB-7B75D17317E2}"/>
    <cellStyle name="Normal 22 3 4 2" xfId="7569" xr:uid="{B1E39AAA-B098-49B2-ADE4-86DB3D485A9C}"/>
    <cellStyle name="Normal 22 3 4 2 2" xfId="7570" xr:uid="{F5510394-5061-4145-897B-B4E1D7F6C78B}"/>
    <cellStyle name="Normal 22 3 4 2 2 2" xfId="9283" xr:uid="{E0F7463E-D338-4CDE-8711-ADCBFC95D288}"/>
    <cellStyle name="Normal 22 3 4 2 2 2 2" xfId="12705" xr:uid="{E66BCEA9-9123-43C6-9716-86EDE36DAB10}"/>
    <cellStyle name="Normal 22 3 4 2 2 2 2 2" xfId="26395" xr:uid="{B30D5CE0-CE2E-4EAD-8BFE-8AB6CED95239}"/>
    <cellStyle name="Normal 22 3 4 2 2 2 2 2 2" xfId="40087" xr:uid="{960B7558-1457-40AA-BE4A-B2910ACBF3D9}"/>
    <cellStyle name="Normal 22 3 4 2 2 2 2 2 3" xfId="54970" xr:uid="{AF974489-CE3F-4161-AABE-32F11ADE18F3}"/>
    <cellStyle name="Normal 22 3 4 2 2 2 2 3" xfId="19551" xr:uid="{D6E36385-3C25-4160-B32F-DF39E704BB13}"/>
    <cellStyle name="Normal 22 3 4 2 2 2 2 4" xfId="33241" xr:uid="{E6DD15A8-C963-4F06-A04E-80BF0B1A4D61}"/>
    <cellStyle name="Normal 22 3 4 2 2 2 2 5" xfId="48124" xr:uid="{DAA5E4B3-38A8-4927-B281-7BB0B0428611}"/>
    <cellStyle name="Normal 22 3 4 2 2 2 3" xfId="22973" xr:uid="{6FD47083-8404-4C5F-A597-E7A30B766528}"/>
    <cellStyle name="Normal 22 3 4 2 2 2 3 2" xfId="36665" xr:uid="{FE513FA5-0ED2-4EF1-A9A5-D64BBC734BF2}"/>
    <cellStyle name="Normal 22 3 4 2 2 2 3 3" xfId="51548" xr:uid="{D8B9DAD7-2A15-4420-B8C0-D1218FF4499D}"/>
    <cellStyle name="Normal 22 3 4 2 2 2 4" xfId="16129" xr:uid="{E9908D54-F874-4D1A-8DE7-5E805D0FACCC}"/>
    <cellStyle name="Normal 22 3 4 2 2 2 5" xfId="29819" xr:uid="{E20CD89A-6910-464F-A576-0219D8297E3A}"/>
    <cellStyle name="Normal 22 3 4 2 2 2 6" xfId="44702" xr:uid="{14B27543-9BD1-468D-AC27-968283A2BCBE}"/>
    <cellStyle name="Normal 22 3 4 2 2 3" xfId="10993" xr:uid="{E75414FF-751B-429E-92AD-92D9F664EA22}"/>
    <cellStyle name="Normal 22 3 4 2 2 3 2" xfId="24683" xr:uid="{C8AF3B11-1035-4C18-AA4E-C64DE0248E8A}"/>
    <cellStyle name="Normal 22 3 4 2 2 3 2 2" xfId="38375" xr:uid="{6C82B4AE-21F9-457D-B5DE-B31451EC8FE8}"/>
    <cellStyle name="Normal 22 3 4 2 2 3 2 3" xfId="53258" xr:uid="{802768FD-8ECC-4464-A355-5EF7306D47DD}"/>
    <cellStyle name="Normal 22 3 4 2 2 3 3" xfId="17839" xr:uid="{A92FCA44-AF8F-4445-BBC4-D0988B213567}"/>
    <cellStyle name="Normal 22 3 4 2 2 3 4" xfId="31529" xr:uid="{5B31A146-2464-4571-965F-7DDE84C2EEDE}"/>
    <cellStyle name="Normal 22 3 4 2 2 3 5" xfId="46412" xr:uid="{24F22559-A8B4-47C1-880B-FF6CC3420443}"/>
    <cellStyle name="Normal 22 3 4 2 2 4" xfId="21261" xr:uid="{8530FFA9-FE57-43AA-8A8D-8AB0DB897F11}"/>
    <cellStyle name="Normal 22 3 4 2 2 4 2" xfId="34953" xr:uid="{E5CDBA62-E0E7-4229-B405-3F050CB49B2E}"/>
    <cellStyle name="Normal 22 3 4 2 2 4 3" xfId="49836" xr:uid="{A2D695B0-6FC9-4B29-A1CE-2502E6132FC7}"/>
    <cellStyle name="Normal 22 3 4 2 2 5" xfId="14417" xr:uid="{F31D66A0-BEE3-4C9D-B45A-7CD803D622F6}"/>
    <cellStyle name="Normal 22 3 4 2 2 6" xfId="28107" xr:uid="{199C981D-C538-4E5F-A45E-EF3383EF584A}"/>
    <cellStyle name="Normal 22 3 4 2 2 7" xfId="42990" xr:uid="{3FAC66B4-2807-45DE-BA70-BECB58D3A707}"/>
    <cellStyle name="Normal 22 3 4 2 3" xfId="9282" xr:uid="{6E4E0B4F-B985-4522-B3CF-057B107679A1}"/>
    <cellStyle name="Normal 22 3 4 2 3 2" xfId="12704" xr:uid="{4622B98B-969D-4857-A318-3D3F4BF91857}"/>
    <cellStyle name="Normal 22 3 4 2 3 2 2" xfId="26394" xr:uid="{9370BC65-CBF3-4B1C-9E5A-64341032BF9C}"/>
    <cellStyle name="Normal 22 3 4 2 3 2 2 2" xfId="40086" xr:uid="{5F80A8DC-BFC3-4931-910F-9AC89D6721FA}"/>
    <cellStyle name="Normal 22 3 4 2 3 2 2 3" xfId="54969" xr:uid="{9D552A0F-E3D1-414E-8761-C0AA8F7F1E70}"/>
    <cellStyle name="Normal 22 3 4 2 3 2 3" xfId="19550" xr:uid="{4831832B-9892-493B-9A78-558C3A4FBB5D}"/>
    <cellStyle name="Normal 22 3 4 2 3 2 4" xfId="33240" xr:uid="{FD79785F-15FE-49FA-9A1D-5554285169C0}"/>
    <cellStyle name="Normal 22 3 4 2 3 2 5" xfId="48123" xr:uid="{B6CE4317-B7DD-4D30-9C9D-BEAF0E790358}"/>
    <cellStyle name="Normal 22 3 4 2 3 3" xfId="22972" xr:uid="{B66ED6B9-638D-4393-97D1-1F8D0B32C0FD}"/>
    <cellStyle name="Normal 22 3 4 2 3 3 2" xfId="36664" xr:uid="{F14087A4-C423-488E-8A2A-7F4A2A983289}"/>
    <cellStyle name="Normal 22 3 4 2 3 3 3" xfId="51547" xr:uid="{4F37C3D5-8CB5-49B2-8262-E5EE9E0D175E}"/>
    <cellStyle name="Normal 22 3 4 2 3 4" xfId="16128" xr:uid="{4B8C2EE5-FE96-4615-9525-4E492E204E27}"/>
    <cellStyle name="Normal 22 3 4 2 3 5" xfId="29818" xr:uid="{4E2920B2-2F67-45CB-A18C-564D799DD8B1}"/>
    <cellStyle name="Normal 22 3 4 2 3 6" xfId="44701" xr:uid="{50330680-117C-46B5-930B-0DB31AF1C660}"/>
    <cellStyle name="Normal 22 3 4 2 4" xfId="10992" xr:uid="{4E3FE418-CEF3-4209-BACC-2B2AD96A4898}"/>
    <cellStyle name="Normal 22 3 4 2 4 2" xfId="24682" xr:uid="{DA3C8D88-E6F8-4254-B4DD-6A0993D8029B}"/>
    <cellStyle name="Normal 22 3 4 2 4 2 2" xfId="38374" xr:uid="{46F2F3E5-207F-4D85-AF2D-D44852AA25EE}"/>
    <cellStyle name="Normal 22 3 4 2 4 2 3" xfId="53257" xr:uid="{61AB962E-B997-4D14-9D28-5FB947CD6651}"/>
    <cellStyle name="Normal 22 3 4 2 4 3" xfId="17838" xr:uid="{993A5FDD-8635-4319-967A-6745BB91CBA9}"/>
    <cellStyle name="Normal 22 3 4 2 4 4" xfId="31528" xr:uid="{15494572-AD58-4DA2-9EA9-A1DDC75CC2D9}"/>
    <cellStyle name="Normal 22 3 4 2 4 5" xfId="46411" xr:uid="{D20EF7E7-5E38-46DA-A344-5C035993EE61}"/>
    <cellStyle name="Normal 22 3 4 2 5" xfId="21260" xr:uid="{26FE8827-3E20-4CCF-8E1B-5CA63484AFF2}"/>
    <cellStyle name="Normal 22 3 4 2 5 2" xfId="34952" xr:uid="{9082D6E9-BB2E-467A-ADE2-39BEC85D55A7}"/>
    <cellStyle name="Normal 22 3 4 2 5 3" xfId="49835" xr:uid="{F297570F-098E-427E-BF00-6B4BEF34AA7E}"/>
    <cellStyle name="Normal 22 3 4 2 6" xfId="14416" xr:uid="{9D56EDDF-3A9A-4EB1-8272-6ACFE7731E2E}"/>
    <cellStyle name="Normal 22 3 4 2 7" xfId="28106" xr:uid="{B0C6994B-E728-47B2-9593-F1BD2FE812D2}"/>
    <cellStyle name="Normal 22 3 4 2 8" xfId="42989" xr:uid="{791D5BF9-F29B-4C45-B374-896BD75DBA4A}"/>
    <cellStyle name="Normal 22 3 4 3" xfId="7571" xr:uid="{34C398E8-87BA-4FC4-9620-968C8EB1F9AE}"/>
    <cellStyle name="Normal 22 3 4 3 2" xfId="9284" xr:uid="{D308B04B-83BE-48CD-A229-1E471B445342}"/>
    <cellStyle name="Normal 22 3 4 3 2 2" xfId="12706" xr:uid="{CB496A32-D6E6-41B3-BAAB-8976EDB6FFF3}"/>
    <cellStyle name="Normal 22 3 4 3 2 2 2" xfId="26396" xr:uid="{0EAEB082-1CBC-4BC2-AFAE-525B0D265132}"/>
    <cellStyle name="Normal 22 3 4 3 2 2 2 2" xfId="40088" xr:uid="{981B1D0A-016F-480E-B344-07B2A5819F85}"/>
    <cellStyle name="Normal 22 3 4 3 2 2 2 3" xfId="54971" xr:uid="{4931658C-A376-4752-9EB7-206D5A2804F1}"/>
    <cellStyle name="Normal 22 3 4 3 2 2 3" xfId="19552" xr:uid="{38D97DAB-B0B5-4DAD-A58E-2648C3D5F6A1}"/>
    <cellStyle name="Normal 22 3 4 3 2 2 4" xfId="33242" xr:uid="{C88C0669-47AF-4183-8E53-90F8EFB51CAF}"/>
    <cellStyle name="Normal 22 3 4 3 2 2 5" xfId="48125" xr:uid="{9606A4A0-0261-484D-A644-15FFEDEBF6B8}"/>
    <cellStyle name="Normal 22 3 4 3 2 3" xfId="22974" xr:uid="{0132D804-8DDC-48D7-B03A-B7E19EB9B90E}"/>
    <cellStyle name="Normal 22 3 4 3 2 3 2" xfId="36666" xr:uid="{9FBE86BC-85EE-4357-86A5-41259419C129}"/>
    <cellStyle name="Normal 22 3 4 3 2 3 3" xfId="51549" xr:uid="{930B994C-6062-4BBF-B885-7FEE067C5D64}"/>
    <cellStyle name="Normal 22 3 4 3 2 4" xfId="16130" xr:uid="{7E0969CD-42E1-4277-8AA5-6ED1DEE362D4}"/>
    <cellStyle name="Normal 22 3 4 3 2 5" xfId="29820" xr:uid="{3FEC5F91-F6E3-4FFD-A087-6207EBD0D077}"/>
    <cellStyle name="Normal 22 3 4 3 2 6" xfId="44703" xr:uid="{274985D5-BB90-49A4-9321-E3891C940FEE}"/>
    <cellStyle name="Normal 22 3 4 3 3" xfId="10994" xr:uid="{3640A720-1784-4825-AF7D-B7ADE314E434}"/>
    <cellStyle name="Normal 22 3 4 3 3 2" xfId="24684" xr:uid="{8CB22C2D-75E3-452C-9595-C14DA8BBBA85}"/>
    <cellStyle name="Normal 22 3 4 3 3 2 2" xfId="38376" xr:uid="{E8ADC583-8547-41E0-AC72-AF82961E023E}"/>
    <cellStyle name="Normal 22 3 4 3 3 2 3" xfId="53259" xr:uid="{765BAD14-86F3-4D3A-B81E-79BF964224C9}"/>
    <cellStyle name="Normal 22 3 4 3 3 3" xfId="17840" xr:uid="{9F463DA8-1EFA-422C-8A27-D3DA5A488358}"/>
    <cellStyle name="Normal 22 3 4 3 3 4" xfId="31530" xr:uid="{53E84A21-7F2A-4DA8-A164-F0462AD33D5A}"/>
    <cellStyle name="Normal 22 3 4 3 3 5" xfId="46413" xr:uid="{4C57119F-6950-42AB-8EB9-AA8E02940B3D}"/>
    <cellStyle name="Normal 22 3 4 3 4" xfId="21262" xr:uid="{B09DAA9D-DDF8-4395-AB3B-D2B28BA83E35}"/>
    <cellStyle name="Normal 22 3 4 3 4 2" xfId="34954" xr:uid="{1ABAF1C4-281B-4D27-9453-5968FB886D29}"/>
    <cellStyle name="Normal 22 3 4 3 4 3" xfId="49837" xr:uid="{E2C3ABF6-2F5E-47E7-B8C5-F63F06940A98}"/>
    <cellStyle name="Normal 22 3 4 3 5" xfId="14418" xr:uid="{7EE6CBF0-5D62-4669-8139-57AD0EE4B71B}"/>
    <cellStyle name="Normal 22 3 4 3 6" xfId="28108" xr:uid="{F7342000-A75B-456C-B060-080C76501E38}"/>
    <cellStyle name="Normal 22 3 4 3 7" xfId="42991" xr:uid="{2C6C758E-7CB1-4BAC-A3C3-C59CB88FF60E}"/>
    <cellStyle name="Normal 22 3 4 4" xfId="7572" xr:uid="{AB4685B7-07A2-441C-9588-0D2E277040B6}"/>
    <cellStyle name="Normal 22 3 4 4 2" xfId="9285" xr:uid="{B06D79AC-4B90-425A-A0C4-69012FE631FD}"/>
    <cellStyle name="Normal 22 3 4 4 2 2" xfId="12707" xr:uid="{1984BF8E-CEBD-4B97-965B-F53366645785}"/>
    <cellStyle name="Normal 22 3 4 4 2 2 2" xfId="26397" xr:uid="{BE7150F1-382E-4ECE-A730-B75BC68E30ED}"/>
    <cellStyle name="Normal 22 3 4 4 2 2 2 2" xfId="40089" xr:uid="{015F2453-F765-4C84-8DE2-5DFEDF681D66}"/>
    <cellStyle name="Normal 22 3 4 4 2 2 2 3" xfId="54972" xr:uid="{A3BBE2F2-0FE7-46E7-98FA-1E73D77C853D}"/>
    <cellStyle name="Normal 22 3 4 4 2 2 3" xfId="19553" xr:uid="{997AF099-2777-45D8-AA70-669A9C88B833}"/>
    <cellStyle name="Normal 22 3 4 4 2 2 4" xfId="33243" xr:uid="{B77D84B2-1C35-43F4-BE32-43DCE24D61B5}"/>
    <cellStyle name="Normal 22 3 4 4 2 2 5" xfId="48126" xr:uid="{FE795768-F662-4BB9-A5C0-12C4A413BFE5}"/>
    <cellStyle name="Normal 22 3 4 4 2 3" xfId="22975" xr:uid="{1CD57DFE-348E-4EB7-9FCE-59A265C43095}"/>
    <cellStyle name="Normal 22 3 4 4 2 3 2" xfId="36667" xr:uid="{DDBE5330-C87F-4412-AE08-A0536182DA46}"/>
    <cellStyle name="Normal 22 3 4 4 2 3 3" xfId="51550" xr:uid="{519AC395-1594-4142-A5B7-9297E87B7B4F}"/>
    <cellStyle name="Normal 22 3 4 4 2 4" xfId="16131" xr:uid="{D4BB9F89-D437-4811-B3E7-A3830BCC3059}"/>
    <cellStyle name="Normal 22 3 4 4 2 5" xfId="29821" xr:uid="{D30FB052-6D06-4B6B-AB27-54E4F181DD2C}"/>
    <cellStyle name="Normal 22 3 4 4 2 6" xfId="44704" xr:uid="{0E3462F6-7B2A-48D3-9FCA-E249A328C26D}"/>
    <cellStyle name="Normal 22 3 4 4 3" xfId="10995" xr:uid="{91DF7B27-B74B-4292-8138-FE8F79F7F4E2}"/>
    <cellStyle name="Normal 22 3 4 4 3 2" xfId="24685" xr:uid="{D7844682-B78D-41F6-A3EC-FD676DB7688E}"/>
    <cellStyle name="Normal 22 3 4 4 3 2 2" xfId="38377" xr:uid="{207B069A-DC96-4AED-9F3B-E286BFD903D6}"/>
    <cellStyle name="Normal 22 3 4 4 3 2 3" xfId="53260" xr:uid="{38CFFDD4-D43A-46AC-9956-F9D7E14D1C7C}"/>
    <cellStyle name="Normal 22 3 4 4 3 3" xfId="17841" xr:uid="{CBB08289-CB4F-4225-867C-335C21E8372E}"/>
    <cellStyle name="Normal 22 3 4 4 3 4" xfId="31531" xr:uid="{DF692AAB-358A-4255-BC53-74BB01FC4D71}"/>
    <cellStyle name="Normal 22 3 4 4 3 5" xfId="46414" xr:uid="{6AB9375A-9DD7-40BE-90C8-ACF9A743EF3F}"/>
    <cellStyle name="Normal 22 3 4 4 4" xfId="21263" xr:uid="{49444FA2-A600-405D-A19B-9BFA65D79E77}"/>
    <cellStyle name="Normal 22 3 4 4 4 2" xfId="34955" xr:uid="{8CF11D55-4E58-4275-9DE8-1685B65FB834}"/>
    <cellStyle name="Normal 22 3 4 4 4 3" xfId="49838" xr:uid="{EB66E343-AA44-4C91-B87F-20BF19B2A68E}"/>
    <cellStyle name="Normal 22 3 4 4 5" xfId="14419" xr:uid="{B0C3DCD5-0CAA-42B2-B2F4-8B99BC1AB385}"/>
    <cellStyle name="Normal 22 3 4 4 6" xfId="28109" xr:uid="{9BBCEFF7-3700-4F06-ABB4-F47ACD75E0B1}"/>
    <cellStyle name="Normal 22 3 4 4 7" xfId="42992" xr:uid="{66835025-76FD-4580-B9C1-25422B26B879}"/>
    <cellStyle name="Normal 22 3 4 5" xfId="9281" xr:uid="{11782047-A1C9-4FD8-829C-CF6FD7B37326}"/>
    <cellStyle name="Normal 22 3 4 5 2" xfId="12703" xr:uid="{984D3B7E-0CC3-43CE-97DC-5D9EC98A5C32}"/>
    <cellStyle name="Normal 22 3 4 5 2 2" xfId="26393" xr:uid="{A16045B2-4098-4381-91D6-AE3EDF67F4D5}"/>
    <cellStyle name="Normal 22 3 4 5 2 2 2" xfId="40085" xr:uid="{EEBE1CAD-9FD4-47FB-96BE-D11C06ED0A5C}"/>
    <cellStyle name="Normal 22 3 4 5 2 2 3" xfId="54968" xr:uid="{6E6187AA-E02A-44E5-ACB5-5E45D10EFD95}"/>
    <cellStyle name="Normal 22 3 4 5 2 3" xfId="19549" xr:uid="{D1DA5475-CC2C-45C9-A72D-DB9064E5451D}"/>
    <cellStyle name="Normal 22 3 4 5 2 4" xfId="33239" xr:uid="{AD2E9EA6-8AFE-4CC0-A41E-D40B3E7CC5F8}"/>
    <cellStyle name="Normal 22 3 4 5 2 5" xfId="48122" xr:uid="{0CB06DFC-EF69-4455-BF9C-2DD58602325B}"/>
    <cellStyle name="Normal 22 3 4 5 3" xfId="22971" xr:uid="{0F66059D-4CBD-4F04-BAA5-4B2E5B57CC4C}"/>
    <cellStyle name="Normal 22 3 4 5 3 2" xfId="36663" xr:uid="{1AF5C558-23BF-4337-B852-68B5EBB12673}"/>
    <cellStyle name="Normal 22 3 4 5 3 3" xfId="51546" xr:uid="{C8BE7DDF-C5A7-4FF1-BC1D-A5DA852FBC5B}"/>
    <cellStyle name="Normal 22 3 4 5 4" xfId="16127" xr:uid="{D0AF1090-F6DF-467A-9545-B0301A1A51A7}"/>
    <cellStyle name="Normal 22 3 4 5 5" xfId="29817" xr:uid="{A09FBBA5-5185-42CD-BD77-091689C8E559}"/>
    <cellStyle name="Normal 22 3 4 5 6" xfId="44700" xr:uid="{6348C1E7-F7F5-4183-9BC4-97942F1D849A}"/>
    <cellStyle name="Normal 22 3 4 6" xfId="10991" xr:uid="{D759E6FA-85F6-4C29-B56B-7A433801B001}"/>
    <cellStyle name="Normal 22 3 4 6 2" xfId="24681" xr:uid="{ED4994C3-73A1-4CA6-9A9C-C0C8312D7258}"/>
    <cellStyle name="Normal 22 3 4 6 2 2" xfId="38373" xr:uid="{EAD74B4D-1EE0-49BF-AE81-694F4E787873}"/>
    <cellStyle name="Normal 22 3 4 6 2 3" xfId="53256" xr:uid="{7865DEBD-73A4-408F-9895-C88ECB299A9E}"/>
    <cellStyle name="Normal 22 3 4 6 3" xfId="17837" xr:uid="{F6CB5306-BEE0-4AB4-9EAF-F4C33A005719}"/>
    <cellStyle name="Normal 22 3 4 6 4" xfId="31527" xr:uid="{4B7836FE-6CFA-4654-BBC3-A6EF5976355A}"/>
    <cellStyle name="Normal 22 3 4 6 5" xfId="46410" xr:uid="{63463CE5-068D-41A8-8031-AEB43ADB62E7}"/>
    <cellStyle name="Normal 22 3 4 7" xfId="21259" xr:uid="{2D4971EC-B3B4-4309-9402-50B4F459758D}"/>
    <cellStyle name="Normal 22 3 4 7 2" xfId="34951" xr:uid="{4811961F-F4B5-45A2-B9CB-AF980A3D5D2D}"/>
    <cellStyle name="Normal 22 3 4 7 3" xfId="49834" xr:uid="{CD9F1187-81B9-4322-8096-CAD083F87472}"/>
    <cellStyle name="Normal 22 3 4 8" xfId="14415" xr:uid="{5E244429-7B83-44B9-9C90-31AECAD8DD87}"/>
    <cellStyle name="Normal 22 3 4 8 2" xfId="41574" xr:uid="{23BEC982-7767-4E31-9F49-7C7739019AD0}"/>
    <cellStyle name="Normal 22 3 4 9" xfId="28105" xr:uid="{8248EE2C-D801-4AAB-9A96-106F6D2E687B}"/>
    <cellStyle name="Normal 22 3 5" xfId="7573" xr:uid="{57E2FC3D-EF4B-4AC6-A411-1B1DAC562CC8}"/>
    <cellStyle name="Normal 22 3 5 2" xfId="7574" xr:uid="{4DC76D8B-75CA-4BFC-9D76-6407878C2BAB}"/>
    <cellStyle name="Normal 22 3 5 2 2" xfId="9287" xr:uid="{BA91A1A3-F5AF-415B-AA9E-64F477C79073}"/>
    <cellStyle name="Normal 22 3 5 2 2 2" xfId="12709" xr:uid="{3FB33078-9E5C-4457-BB3B-313724C1B957}"/>
    <cellStyle name="Normal 22 3 5 2 2 2 2" xfId="26399" xr:uid="{B869101C-FDA2-48BF-9A9F-FF0340C33429}"/>
    <cellStyle name="Normal 22 3 5 2 2 2 2 2" xfId="40091" xr:uid="{ACCACF6D-DD83-4E30-879D-BFFE330EDD89}"/>
    <cellStyle name="Normal 22 3 5 2 2 2 2 3" xfId="54974" xr:uid="{D6F1E2B7-E819-4BD2-B3DF-B5568F918BAB}"/>
    <cellStyle name="Normal 22 3 5 2 2 2 3" xfId="19555" xr:uid="{84F666A3-7146-40E4-AC6E-335DACF145F9}"/>
    <cellStyle name="Normal 22 3 5 2 2 2 4" xfId="33245" xr:uid="{E4D14032-9DC0-4BBB-ADB3-BB83ECCB10B4}"/>
    <cellStyle name="Normal 22 3 5 2 2 2 5" xfId="48128" xr:uid="{56CBCD4C-D685-4B52-BC04-EE9ACFA6C2B2}"/>
    <cellStyle name="Normal 22 3 5 2 2 3" xfId="22977" xr:uid="{A3F0D7BF-DC9C-4F88-858D-197FBDDC1962}"/>
    <cellStyle name="Normal 22 3 5 2 2 3 2" xfId="36669" xr:uid="{0A833BFC-5C2A-4FC5-8A27-DE6846695612}"/>
    <cellStyle name="Normal 22 3 5 2 2 3 3" xfId="51552" xr:uid="{7DD0EA0F-D6C0-4725-B7E5-2CE9A4B97F2C}"/>
    <cellStyle name="Normal 22 3 5 2 2 4" xfId="16133" xr:uid="{2FC6B1E5-98ED-49B1-B28A-DDE10B6AB1B0}"/>
    <cellStyle name="Normal 22 3 5 2 2 5" xfId="29823" xr:uid="{4F03F7C2-8C1A-451E-AB1F-51C142E07E0C}"/>
    <cellStyle name="Normal 22 3 5 2 2 6" xfId="44706" xr:uid="{FF101D95-90E2-4E6E-8002-5E9E17941E12}"/>
    <cellStyle name="Normal 22 3 5 2 3" xfId="10997" xr:uid="{F6AED524-2B76-47FA-B672-5D4D9B0B5526}"/>
    <cellStyle name="Normal 22 3 5 2 3 2" xfId="24687" xr:uid="{17E50DB6-835D-477E-9A92-A2B6DAC8DB0C}"/>
    <cellStyle name="Normal 22 3 5 2 3 2 2" xfId="38379" xr:uid="{6F316274-20A8-47B9-9E93-612747025AE6}"/>
    <cellStyle name="Normal 22 3 5 2 3 2 3" xfId="53262" xr:uid="{8EB4A733-41B3-4584-A764-4D2F504F5F2F}"/>
    <cellStyle name="Normal 22 3 5 2 3 3" xfId="17843" xr:uid="{4410D4EB-3FCA-4A42-A49A-FD88F1EE3FB2}"/>
    <cellStyle name="Normal 22 3 5 2 3 4" xfId="31533" xr:uid="{7A95D3D6-E0F3-4464-B405-6BCA3FBF95A4}"/>
    <cellStyle name="Normal 22 3 5 2 3 5" xfId="46416" xr:uid="{CFA68CE9-8249-4CA9-8C0E-D0E913ACD10E}"/>
    <cellStyle name="Normal 22 3 5 2 4" xfId="21265" xr:uid="{DD89F52F-DB27-4289-A4DC-204A11CE7390}"/>
    <cellStyle name="Normal 22 3 5 2 4 2" xfId="34957" xr:uid="{99AB845C-7E00-43C0-B250-2F923C51A06A}"/>
    <cellStyle name="Normal 22 3 5 2 4 3" xfId="49840" xr:uid="{C0BD5346-62DB-4067-A9C1-ED80A5E5BFA3}"/>
    <cellStyle name="Normal 22 3 5 2 5" xfId="14421" xr:uid="{ADF33056-7595-422C-A42D-F40ED6827FDB}"/>
    <cellStyle name="Normal 22 3 5 2 6" xfId="28111" xr:uid="{8ACCA8B2-5EEE-4EB3-B8EA-BAC516BB33F2}"/>
    <cellStyle name="Normal 22 3 5 2 7" xfId="42994" xr:uid="{BDBBD4A4-EBC0-480B-92DE-910A340F6D23}"/>
    <cellStyle name="Normal 22 3 5 3" xfId="9286" xr:uid="{499FE7D5-E06A-4C72-A1EF-7501A46B4001}"/>
    <cellStyle name="Normal 22 3 5 3 2" xfId="12708" xr:uid="{BE41502B-77A8-4FB2-AF4E-3728AEA26030}"/>
    <cellStyle name="Normal 22 3 5 3 2 2" xfId="26398" xr:uid="{4D878F81-7765-4509-B908-C00527C6771A}"/>
    <cellStyle name="Normal 22 3 5 3 2 2 2" xfId="40090" xr:uid="{51D65FA3-2EB6-411F-8108-0BCB3BDC4077}"/>
    <cellStyle name="Normal 22 3 5 3 2 2 3" xfId="54973" xr:uid="{61D15EEE-FCB2-41F4-AC18-46AA513DD328}"/>
    <cellStyle name="Normal 22 3 5 3 2 3" xfId="19554" xr:uid="{5ED3F824-C6D8-4F52-BCC2-DD2265C584BF}"/>
    <cellStyle name="Normal 22 3 5 3 2 4" xfId="33244" xr:uid="{2CA5FA00-4F7F-43F5-A07A-ADFEE512DE00}"/>
    <cellStyle name="Normal 22 3 5 3 2 5" xfId="48127" xr:uid="{BFBA6DA8-6071-4DE4-BEA2-8AACC7EB8840}"/>
    <cellStyle name="Normal 22 3 5 3 3" xfId="22976" xr:uid="{BF591A5A-4CAD-4393-B2D4-4A13DCC858D6}"/>
    <cellStyle name="Normal 22 3 5 3 3 2" xfId="36668" xr:uid="{E142575C-0584-4155-80CC-7098ACFB34F9}"/>
    <cellStyle name="Normal 22 3 5 3 3 3" xfId="51551" xr:uid="{AF33A481-6179-417C-9F5B-9F5498350A76}"/>
    <cellStyle name="Normal 22 3 5 3 4" xfId="16132" xr:uid="{D4072177-19D9-4805-9914-FE63A3ECBB05}"/>
    <cellStyle name="Normal 22 3 5 3 5" xfId="29822" xr:uid="{839E0458-C2C4-4D2F-9AA2-19F16D517B35}"/>
    <cellStyle name="Normal 22 3 5 3 6" xfId="44705" xr:uid="{17355B4D-9427-427B-B704-F9E6D6C55BCD}"/>
    <cellStyle name="Normal 22 3 5 4" xfId="10996" xr:uid="{A09A9DF9-18CE-4B7D-B94F-DFD3A929947D}"/>
    <cellStyle name="Normal 22 3 5 4 2" xfId="24686" xr:uid="{7940C8EB-D66A-4293-A475-FE19BA70C22C}"/>
    <cellStyle name="Normal 22 3 5 4 2 2" xfId="38378" xr:uid="{055D8422-F404-4B40-96F6-8C1065B17F76}"/>
    <cellStyle name="Normal 22 3 5 4 2 3" xfId="53261" xr:uid="{08B18E37-67E4-4008-9B29-7B9AC86726FB}"/>
    <cellStyle name="Normal 22 3 5 4 3" xfId="17842" xr:uid="{FE579904-7700-4FD3-9707-04C6CA68D04D}"/>
    <cellStyle name="Normal 22 3 5 4 4" xfId="31532" xr:uid="{9491A41A-2640-42F0-94FC-9D277B4F7F49}"/>
    <cellStyle name="Normal 22 3 5 4 5" xfId="46415" xr:uid="{25BFA1A5-9D2C-440C-B2DD-3FE5F13319DB}"/>
    <cellStyle name="Normal 22 3 5 5" xfId="21264" xr:uid="{B62ED056-50AF-4184-A91C-1BA01B897AFC}"/>
    <cellStyle name="Normal 22 3 5 5 2" xfId="34956" xr:uid="{B373C270-BB3D-41F0-9F8E-0C713D3873BB}"/>
    <cellStyle name="Normal 22 3 5 5 3" xfId="49839" xr:uid="{86CE68E0-4C24-49A5-B9F0-DDBC0A1BB32D}"/>
    <cellStyle name="Normal 22 3 5 6" xfId="14420" xr:uid="{603D9BE7-70FA-49A8-9485-2C2F378BFEEA}"/>
    <cellStyle name="Normal 22 3 5 7" xfId="28110" xr:uid="{EB577DC0-5E8A-4E25-8801-AC6DAE32F0EC}"/>
    <cellStyle name="Normal 22 3 5 8" xfId="42993" xr:uid="{F9621CEE-5305-4818-A565-6FE45737F4D1}"/>
    <cellStyle name="Normal 22 3 6" xfId="7575" xr:uid="{233E5639-5980-4971-8E09-4BCADE5B947F}"/>
    <cellStyle name="Normal 22 3 6 2" xfId="9288" xr:uid="{8291CDBF-F8B2-457B-BD22-C449B76C9775}"/>
    <cellStyle name="Normal 22 3 6 2 2" xfId="12710" xr:uid="{E69D07D7-5CC8-40D3-BA6B-A85C772244F8}"/>
    <cellStyle name="Normal 22 3 6 2 2 2" xfId="26400" xr:uid="{2321EF5F-B9A1-4042-8B9D-27A896F8074C}"/>
    <cellStyle name="Normal 22 3 6 2 2 2 2" xfId="40092" xr:uid="{B902822A-09F3-43DE-B649-88943B27831E}"/>
    <cellStyle name="Normal 22 3 6 2 2 2 3" xfId="54975" xr:uid="{D031AE5B-C262-4A66-A231-5BBCA6E1A563}"/>
    <cellStyle name="Normal 22 3 6 2 2 3" xfId="19556" xr:uid="{D1FE3569-A101-42F5-8EAD-14DBC4F9BE86}"/>
    <cellStyle name="Normal 22 3 6 2 2 4" xfId="33246" xr:uid="{951396CC-C3DF-46BF-B1F0-66ADBB81CCC1}"/>
    <cellStyle name="Normal 22 3 6 2 2 5" xfId="48129" xr:uid="{F08BBA00-C320-4B56-87E0-DDCB1227B972}"/>
    <cellStyle name="Normal 22 3 6 2 3" xfId="22978" xr:uid="{3BF40D4D-1106-45AC-8FDB-6004FC717B8B}"/>
    <cellStyle name="Normal 22 3 6 2 3 2" xfId="36670" xr:uid="{06C6C913-9B37-42E4-AF65-20C138B12559}"/>
    <cellStyle name="Normal 22 3 6 2 3 3" xfId="51553" xr:uid="{ABBD3E0A-C0F0-47A7-846A-96BABAD7B66F}"/>
    <cellStyle name="Normal 22 3 6 2 4" xfId="16134" xr:uid="{ACF21D23-8511-4405-A965-294535DFE2D4}"/>
    <cellStyle name="Normal 22 3 6 2 5" xfId="29824" xr:uid="{0702906F-D419-4713-9C3C-AD2D9F0790C7}"/>
    <cellStyle name="Normal 22 3 6 2 6" xfId="44707" xr:uid="{B319DB1A-30FA-48AF-A18F-AF6CA5C7FD7E}"/>
    <cellStyle name="Normal 22 3 6 3" xfId="10998" xr:uid="{751CF43B-D6A1-418F-AFE6-250F92DFE76A}"/>
    <cellStyle name="Normal 22 3 6 3 2" xfId="24688" xr:uid="{C9B1F3CB-BAF0-49F5-95F1-1F4F104E2930}"/>
    <cellStyle name="Normal 22 3 6 3 2 2" xfId="38380" xr:uid="{D57EAFCA-DE73-439C-8276-8135CF1090E0}"/>
    <cellStyle name="Normal 22 3 6 3 2 3" xfId="53263" xr:uid="{8729F7A6-9446-496F-A491-3B1826A6B41E}"/>
    <cellStyle name="Normal 22 3 6 3 3" xfId="17844" xr:uid="{6C85CF8F-4301-4A90-B894-28080DBD946C}"/>
    <cellStyle name="Normal 22 3 6 3 4" xfId="31534" xr:uid="{B9C341EA-1C1C-49CC-B0CD-D32EC0E40D2D}"/>
    <cellStyle name="Normal 22 3 6 3 5" xfId="46417" xr:uid="{A2771001-C591-4A9F-B66A-CC35FEFD4821}"/>
    <cellStyle name="Normal 22 3 6 4" xfId="21266" xr:uid="{3F61B35F-8B1D-44BA-8C3D-5EF3A6E17489}"/>
    <cellStyle name="Normal 22 3 6 4 2" xfId="34958" xr:uid="{BDEE7DB6-0FD8-42BE-BAE4-E5A18C1ACAA6}"/>
    <cellStyle name="Normal 22 3 6 4 3" xfId="49841" xr:uid="{14D6D5FC-0AD3-4AE5-8EBF-61EF37DB7CB2}"/>
    <cellStyle name="Normal 22 3 6 5" xfId="14422" xr:uid="{27B6CF5E-50B7-4F46-AC0E-015B91BA9A70}"/>
    <cellStyle name="Normal 22 3 6 6" xfId="28112" xr:uid="{752E0B62-E7EA-4386-A44A-6874A64F6D13}"/>
    <cellStyle name="Normal 22 3 6 7" xfId="42995" xr:uid="{6766C1CF-4BBA-4239-A1DF-597EEA763A68}"/>
    <cellStyle name="Normal 22 3 7" xfId="7576" xr:uid="{F18A0871-EFEB-4C25-BC63-7AB517D39BB0}"/>
    <cellStyle name="Normal 22 3 7 2" xfId="9289" xr:uid="{6D2578C5-74FA-443A-8B9A-D8BB43D234FA}"/>
    <cellStyle name="Normal 22 3 7 2 2" xfId="12711" xr:uid="{51E583B2-9857-4A3D-9C0D-E40549FC8C6F}"/>
    <cellStyle name="Normal 22 3 7 2 2 2" xfId="26401" xr:uid="{91B9315C-6310-4FF6-B735-589BC1393E66}"/>
    <cellStyle name="Normal 22 3 7 2 2 2 2" xfId="40093" xr:uid="{FC762B19-8C81-4E19-B173-8FCEC140A0AF}"/>
    <cellStyle name="Normal 22 3 7 2 2 2 3" xfId="54976" xr:uid="{88119F80-2EF6-4840-953E-34D51E27048C}"/>
    <cellStyle name="Normal 22 3 7 2 2 3" xfId="19557" xr:uid="{64A4076F-F182-4D60-B6E3-4D85A13D7E17}"/>
    <cellStyle name="Normal 22 3 7 2 2 4" xfId="33247" xr:uid="{71567D71-2F61-4E0F-8BD6-5A7D4424F807}"/>
    <cellStyle name="Normal 22 3 7 2 2 5" xfId="48130" xr:uid="{71824B72-86B9-4499-8492-1CF80027F3B5}"/>
    <cellStyle name="Normal 22 3 7 2 3" xfId="22979" xr:uid="{7ED5B414-E3F7-4DC5-A3FA-70093238BA37}"/>
    <cellStyle name="Normal 22 3 7 2 3 2" xfId="36671" xr:uid="{C0687A49-02BF-4793-9496-045A226869A4}"/>
    <cellStyle name="Normal 22 3 7 2 3 3" xfId="51554" xr:uid="{1E29F361-7B0D-4D26-A280-C72B0D9A8043}"/>
    <cellStyle name="Normal 22 3 7 2 4" xfId="16135" xr:uid="{838A9D07-E51D-4EE9-832E-C6CAE85900F6}"/>
    <cellStyle name="Normal 22 3 7 2 5" xfId="29825" xr:uid="{2331C376-3CC6-4EC9-95F8-EACB3E23AC87}"/>
    <cellStyle name="Normal 22 3 7 2 6" xfId="44708" xr:uid="{69BBF098-2952-42F0-BC81-51BC50E12F89}"/>
    <cellStyle name="Normal 22 3 7 3" xfId="10999" xr:uid="{541DC8DB-A52B-4FBD-93CA-ABD37CDE0846}"/>
    <cellStyle name="Normal 22 3 7 3 2" xfId="24689" xr:uid="{DC50D696-CBEA-4759-92B0-380BDF1ACCDA}"/>
    <cellStyle name="Normal 22 3 7 3 2 2" xfId="38381" xr:uid="{D7E0090E-3539-4A36-A36D-C650700789F8}"/>
    <cellStyle name="Normal 22 3 7 3 2 3" xfId="53264" xr:uid="{3E3C780B-5B58-4B1E-BDC5-92D4E0910969}"/>
    <cellStyle name="Normal 22 3 7 3 3" xfId="17845" xr:uid="{ADE19D6B-2612-467A-9CCF-B0536DE58212}"/>
    <cellStyle name="Normal 22 3 7 3 4" xfId="31535" xr:uid="{D5B796F6-4D63-4CCC-9B63-15D4CD4F7B18}"/>
    <cellStyle name="Normal 22 3 7 3 5" xfId="46418" xr:uid="{33D514E6-B5D7-44C4-8833-1CAF16B7782B}"/>
    <cellStyle name="Normal 22 3 7 4" xfId="21267" xr:uid="{3BED2F91-29A4-41A7-9A9C-367ABC92A268}"/>
    <cellStyle name="Normal 22 3 7 4 2" xfId="34959" xr:uid="{DE811C02-5A8D-4F35-BFE5-1719BC26B0B7}"/>
    <cellStyle name="Normal 22 3 7 4 3" xfId="49842" xr:uid="{826C2634-C26D-451D-999A-7B8A21F83AC9}"/>
    <cellStyle name="Normal 22 3 7 5" xfId="14423" xr:uid="{C0CD9F06-722E-445C-AA93-4C7EDACC27AB}"/>
    <cellStyle name="Normal 22 3 7 6" xfId="28113" xr:uid="{EAB11BFB-B787-4FE4-A643-9A46756E03E0}"/>
    <cellStyle name="Normal 22 3 7 7" xfId="42996" xr:uid="{D1B76108-1024-465F-BA18-F5C115A480E2}"/>
    <cellStyle name="Normal 22 3 8" xfId="9260" xr:uid="{01AAFE46-02F6-4BCD-8760-5E7F9BF7EAF8}"/>
    <cellStyle name="Normal 22 3 8 2" xfId="12682" xr:uid="{0A1A1CB5-E386-43ED-B7B0-EBBE10DE31C2}"/>
    <cellStyle name="Normal 22 3 8 2 2" xfId="26372" xr:uid="{4C1D0ADF-6664-4783-9B1C-235BCDCB0BCC}"/>
    <cellStyle name="Normal 22 3 8 2 2 2" xfId="40064" xr:uid="{67BD961A-8D4F-463A-9A9D-AAAF9EFEF37B}"/>
    <cellStyle name="Normal 22 3 8 2 2 3" xfId="54947" xr:uid="{2FA09991-91F2-4DC9-836C-C5D897F8CAAB}"/>
    <cellStyle name="Normal 22 3 8 2 3" xfId="19528" xr:uid="{78083258-CA6B-4858-BB08-2A1DFC203778}"/>
    <cellStyle name="Normal 22 3 8 2 4" xfId="33218" xr:uid="{EE41EE0E-2684-4E62-ADC7-B6401119F56C}"/>
    <cellStyle name="Normal 22 3 8 2 5" xfId="48101" xr:uid="{11696976-D348-4474-B4A2-6466CD50A9C1}"/>
    <cellStyle name="Normal 22 3 8 3" xfId="22950" xr:uid="{D01C376B-1309-4055-8985-5C5E8E88C7EA}"/>
    <cellStyle name="Normal 22 3 8 3 2" xfId="36642" xr:uid="{84B49FC0-4499-46C9-82CE-1FBD7A66932B}"/>
    <cellStyle name="Normal 22 3 8 3 3" xfId="51525" xr:uid="{F3339A9F-8C41-42F6-BFCD-444BFEFF947F}"/>
    <cellStyle name="Normal 22 3 8 4" xfId="16106" xr:uid="{C30C053E-68FF-49FF-963F-15C856D8F1DE}"/>
    <cellStyle name="Normal 22 3 8 5" xfId="29796" xr:uid="{86523DFE-6A35-4930-8860-CBA96B3A8ADC}"/>
    <cellStyle name="Normal 22 3 8 6" xfId="44679" xr:uid="{EEC5C00A-5BE8-4428-B633-D94AA0A1A716}"/>
    <cellStyle name="Normal 22 3 9" xfId="10970" xr:uid="{F5F88115-BA00-4F9E-92CD-7E6D94F787EA}"/>
    <cellStyle name="Normal 22 3 9 2" xfId="24660" xr:uid="{1A948833-C838-4538-82DD-A7115CB11D1F}"/>
    <cellStyle name="Normal 22 3 9 2 2" xfId="38352" xr:uid="{51ECC531-B7AD-416E-A76B-5809EB2BF856}"/>
    <cellStyle name="Normal 22 3 9 2 3" xfId="53235" xr:uid="{54D84326-FC28-480B-9371-13EC376BE5B8}"/>
    <cellStyle name="Normal 22 3 9 3" xfId="17816" xr:uid="{39D4117B-03E8-4362-AE65-BFF332CCA99A}"/>
    <cellStyle name="Normal 22 3 9 4" xfId="31506" xr:uid="{07A41EF1-2B70-45AE-B442-94C24691FE15}"/>
    <cellStyle name="Normal 22 3 9 5" xfId="46389" xr:uid="{56CEB424-9090-41F5-AFB5-945FA0B6A6FD}"/>
    <cellStyle name="Normal 22 4" xfId="3670" xr:uid="{EB897A52-81FF-4AA7-9A9E-7FD8B731D2BD}"/>
    <cellStyle name="Normal 22 4 10" xfId="14424" xr:uid="{73B455F3-555A-404C-85C2-1047CFED7D6A}"/>
    <cellStyle name="Normal 22 4 10 2" xfId="41515" xr:uid="{02DB50BF-CB0A-466D-B7A4-3F6A9EBB1E16}"/>
    <cellStyle name="Normal 22 4 11" xfId="28114" xr:uid="{9F37D584-CB70-43D4-AC8B-77A20A641FF9}"/>
    <cellStyle name="Normal 22 4 12" xfId="42997" xr:uid="{99472FD1-9760-4625-846C-FAAC0AFE52F1}"/>
    <cellStyle name="Normal 22 4 13" xfId="7577" xr:uid="{68ED5E44-DF33-482E-83D8-C1ACA0334E81}"/>
    <cellStyle name="Normal 22 4 2" xfId="4407" xr:uid="{1911AA88-6B04-43E1-962D-F49A95557860}"/>
    <cellStyle name="Normal 22 4 2 10" xfId="42998" xr:uid="{8B9CC7E0-BA3C-484D-BBA9-6B41B03BFC48}"/>
    <cellStyle name="Normal 22 4 2 11" xfId="7578" xr:uid="{5EE24A5D-B6C7-4800-B159-B48E0A97827B}"/>
    <cellStyle name="Normal 22 4 2 2" xfId="4668" xr:uid="{A97FF443-8ED5-4850-9DFE-1910F74996A6}"/>
    <cellStyle name="Normal 22 4 2 2 2" xfId="7580" xr:uid="{0C804DE9-5E0F-4549-93E7-C392262C7C2D}"/>
    <cellStyle name="Normal 22 4 2 2 2 2" xfId="9293" xr:uid="{CE42F193-C7A5-4774-B8D8-A4EDBBFD3576}"/>
    <cellStyle name="Normal 22 4 2 2 2 2 2" xfId="12715" xr:uid="{D058FE4E-C9F1-4C06-8AE1-00783A90A06A}"/>
    <cellStyle name="Normal 22 4 2 2 2 2 2 2" xfId="26405" xr:uid="{DD3D50B1-F6F7-4A64-B50F-104AD4AFA144}"/>
    <cellStyle name="Normal 22 4 2 2 2 2 2 2 2" xfId="40097" xr:uid="{639373B1-F66E-48E1-A965-063C23B85419}"/>
    <cellStyle name="Normal 22 4 2 2 2 2 2 2 3" xfId="54980" xr:uid="{EBB6710B-BC95-47A2-BA0D-A65791719DFA}"/>
    <cellStyle name="Normal 22 4 2 2 2 2 2 3" xfId="19561" xr:uid="{00EF1ADA-52BE-4BF6-83C0-3ED7954A2BAD}"/>
    <cellStyle name="Normal 22 4 2 2 2 2 2 4" xfId="33251" xr:uid="{06F2D526-77A9-4D51-AFA0-C0B30F6C1754}"/>
    <cellStyle name="Normal 22 4 2 2 2 2 2 5" xfId="48134" xr:uid="{C3850519-161B-4F73-BD7D-2F60B03D079E}"/>
    <cellStyle name="Normal 22 4 2 2 2 2 3" xfId="22983" xr:uid="{30EC5BE4-30E7-49CB-9C76-8254A76289B4}"/>
    <cellStyle name="Normal 22 4 2 2 2 2 3 2" xfId="36675" xr:uid="{6956F0C3-B9AF-4849-94E4-AAE4D473CE75}"/>
    <cellStyle name="Normal 22 4 2 2 2 2 3 3" xfId="51558" xr:uid="{E71908FF-49CE-4CB7-A41F-899B9C4D3584}"/>
    <cellStyle name="Normal 22 4 2 2 2 2 4" xfId="16139" xr:uid="{7904D40E-AE78-4809-979B-0AEBD98B5E29}"/>
    <cellStyle name="Normal 22 4 2 2 2 2 5" xfId="29829" xr:uid="{93DA776C-55BD-4E83-984C-4014385E25C1}"/>
    <cellStyle name="Normal 22 4 2 2 2 2 6" xfId="44712" xr:uid="{BE408CDF-BE7D-4719-8320-37D23BA63CEE}"/>
    <cellStyle name="Normal 22 4 2 2 2 3" xfId="11003" xr:uid="{B9FB41C4-137F-4A00-B3F4-85E25B998F3E}"/>
    <cellStyle name="Normal 22 4 2 2 2 3 2" xfId="24693" xr:uid="{8BB29783-4A64-4283-9E58-E770EA62B740}"/>
    <cellStyle name="Normal 22 4 2 2 2 3 2 2" xfId="38385" xr:uid="{2C69DEBE-DC91-40F6-86B1-A3540AE0A7C1}"/>
    <cellStyle name="Normal 22 4 2 2 2 3 2 3" xfId="53268" xr:uid="{311232E7-C053-4D69-A51B-A342DEC06216}"/>
    <cellStyle name="Normal 22 4 2 2 2 3 3" xfId="17849" xr:uid="{91BDBF53-205C-4ADE-BEB3-D511BDF2313B}"/>
    <cellStyle name="Normal 22 4 2 2 2 3 4" xfId="31539" xr:uid="{27BA0C91-492D-4C38-A2AD-025652EDC9BE}"/>
    <cellStyle name="Normal 22 4 2 2 2 3 5" xfId="46422" xr:uid="{8AD1A22E-7118-4CD2-990E-F348AD14578A}"/>
    <cellStyle name="Normal 22 4 2 2 2 4" xfId="21271" xr:uid="{D971B5EA-0BCE-4FDA-86DD-F0B65F217552}"/>
    <cellStyle name="Normal 22 4 2 2 2 4 2" xfId="34963" xr:uid="{B28C8A01-F88F-41B4-947C-E5E5555F43A4}"/>
    <cellStyle name="Normal 22 4 2 2 2 4 3" xfId="49846" xr:uid="{207CBC0B-9011-4528-8802-FDD9D131EDA1}"/>
    <cellStyle name="Normal 22 4 2 2 2 5" xfId="14427" xr:uid="{90912D5C-D3CF-4A3D-B825-8D16C058FD30}"/>
    <cellStyle name="Normal 22 4 2 2 2 6" xfId="28117" xr:uid="{98A5E7C9-72BB-4055-8B61-7A0176164F2C}"/>
    <cellStyle name="Normal 22 4 2 2 2 7" xfId="43000" xr:uid="{C1314333-4505-4666-B8E7-9405D9483EC9}"/>
    <cellStyle name="Normal 22 4 2 2 3" xfId="9292" xr:uid="{3D91920A-FDB7-48BD-B21D-D728DEFA3794}"/>
    <cellStyle name="Normal 22 4 2 2 3 2" xfId="12714" xr:uid="{0CFEEB9F-FAF4-4D08-8268-10F7CA5BED73}"/>
    <cellStyle name="Normal 22 4 2 2 3 2 2" xfId="26404" xr:uid="{4B8A8EDF-D879-4F4A-96F3-16222A98CAF3}"/>
    <cellStyle name="Normal 22 4 2 2 3 2 2 2" xfId="40096" xr:uid="{6566EAF8-9FA8-4C7B-BDDA-6618E9216007}"/>
    <cellStyle name="Normal 22 4 2 2 3 2 2 3" xfId="54979" xr:uid="{F19A0A4D-403F-4122-8E23-C90CD3943125}"/>
    <cellStyle name="Normal 22 4 2 2 3 2 3" xfId="19560" xr:uid="{875DBFD4-78E2-4F54-954F-D74EC4DD6637}"/>
    <cellStyle name="Normal 22 4 2 2 3 2 4" xfId="33250" xr:uid="{33E3ABD9-F472-4DD8-904D-DDADFBC14500}"/>
    <cellStyle name="Normal 22 4 2 2 3 2 5" xfId="48133" xr:uid="{C051B2DE-F123-452B-B2E3-C3CE0140532B}"/>
    <cellStyle name="Normal 22 4 2 2 3 3" xfId="22982" xr:uid="{B5A17927-E99F-40A8-B6CB-4E9BC3581CF6}"/>
    <cellStyle name="Normal 22 4 2 2 3 3 2" xfId="36674" xr:uid="{3D02568C-24E7-44F2-B94E-B280175B88F6}"/>
    <cellStyle name="Normal 22 4 2 2 3 3 3" xfId="51557" xr:uid="{FD7B53B9-536E-4E50-ADE3-AA389F6D720F}"/>
    <cellStyle name="Normal 22 4 2 2 3 4" xfId="16138" xr:uid="{EC950FAA-C746-483B-8B57-8214B50DB417}"/>
    <cellStyle name="Normal 22 4 2 2 3 5" xfId="29828" xr:uid="{965DC3BA-6013-45C6-8F1E-62E6636C6D4D}"/>
    <cellStyle name="Normal 22 4 2 2 3 6" xfId="44711" xr:uid="{7B3C7060-6CB2-46B0-B3B9-86318ACD8654}"/>
    <cellStyle name="Normal 22 4 2 2 4" xfId="11002" xr:uid="{8F195AD8-B1F1-4B86-BBA0-6046F5BBDE72}"/>
    <cellStyle name="Normal 22 4 2 2 4 2" xfId="24692" xr:uid="{3E00D288-A4B8-41B5-BBEA-5B539356738B}"/>
    <cellStyle name="Normal 22 4 2 2 4 2 2" xfId="38384" xr:uid="{9B7C1B37-79A4-4C02-951F-B5E8D9471546}"/>
    <cellStyle name="Normal 22 4 2 2 4 2 3" xfId="53267" xr:uid="{81BFC7D9-95F9-4246-8EA7-628C35C20D61}"/>
    <cellStyle name="Normal 22 4 2 2 4 3" xfId="17848" xr:uid="{248AD3B3-B2CA-4D85-B212-995BA56151DE}"/>
    <cellStyle name="Normal 22 4 2 2 4 4" xfId="31538" xr:uid="{D979F029-E2D8-44BF-8409-5F7BA3B87A88}"/>
    <cellStyle name="Normal 22 4 2 2 4 5" xfId="46421" xr:uid="{D414398C-59E0-48BB-AF2B-61D3E3A784B2}"/>
    <cellStyle name="Normal 22 4 2 2 5" xfId="21270" xr:uid="{85CCF79B-D904-4652-B4EE-137B2212F122}"/>
    <cellStyle name="Normal 22 4 2 2 5 2" xfId="34962" xr:uid="{321C9D24-BA33-4C6F-96E2-C4DCBC55AD33}"/>
    <cellStyle name="Normal 22 4 2 2 5 3" xfId="49845" xr:uid="{51B514EC-746F-4B43-A753-136BAACA8D33}"/>
    <cellStyle name="Normal 22 4 2 2 6" xfId="14426" xr:uid="{CB86E9EF-B5D9-439C-AFE2-0B78C8080B09}"/>
    <cellStyle name="Normal 22 4 2 2 7" xfId="28116" xr:uid="{9749D58D-93E3-48E3-AD27-864D6CDB02C8}"/>
    <cellStyle name="Normal 22 4 2 2 8" xfId="42999" xr:uid="{64117497-E5BA-4FF2-B375-82463AF657CF}"/>
    <cellStyle name="Normal 22 4 2 2 9" xfId="7579" xr:uid="{698D27A6-7026-47EB-B20A-15C9B8280079}"/>
    <cellStyle name="Normal 22 4 2 3" xfId="7581" xr:uid="{D0A7CA75-6E13-4BD5-82DE-BD02DACDF794}"/>
    <cellStyle name="Normal 22 4 2 3 2" xfId="9294" xr:uid="{CDB20B9E-B700-4644-9E89-D9DED3E4BA16}"/>
    <cellStyle name="Normal 22 4 2 3 2 2" xfId="12716" xr:uid="{FBC26764-7C26-462C-B9BC-D729C8311850}"/>
    <cellStyle name="Normal 22 4 2 3 2 2 2" xfId="26406" xr:uid="{CEB005EB-949F-44F4-A377-61B141B193EE}"/>
    <cellStyle name="Normal 22 4 2 3 2 2 2 2" xfId="40098" xr:uid="{C59DF92E-4500-4F40-A070-ACF8C174470A}"/>
    <cellStyle name="Normal 22 4 2 3 2 2 2 3" xfId="54981" xr:uid="{A6C75B42-5959-4492-97DE-B7280984FEE4}"/>
    <cellStyle name="Normal 22 4 2 3 2 2 3" xfId="19562" xr:uid="{B3319D18-6BD7-4941-B9E4-F97B832C1CC5}"/>
    <cellStyle name="Normal 22 4 2 3 2 2 4" xfId="33252" xr:uid="{8F0D3DB2-D3A6-40A6-B2F1-264E343424A2}"/>
    <cellStyle name="Normal 22 4 2 3 2 2 5" xfId="48135" xr:uid="{C1044F4B-E5A8-4CD0-B70E-9D320EFC705C}"/>
    <cellStyle name="Normal 22 4 2 3 2 3" xfId="22984" xr:uid="{507EA4C5-6A72-428F-9B86-AEB768D08B1B}"/>
    <cellStyle name="Normal 22 4 2 3 2 3 2" xfId="36676" xr:uid="{2EF705CF-24EF-4422-8D82-C4E331B60BFA}"/>
    <cellStyle name="Normal 22 4 2 3 2 3 3" xfId="51559" xr:uid="{9DDAFB51-EAC7-4072-9BF7-42198C8C642E}"/>
    <cellStyle name="Normal 22 4 2 3 2 4" xfId="16140" xr:uid="{781563AB-ADC8-40C2-8D5A-D306EC7B6605}"/>
    <cellStyle name="Normal 22 4 2 3 2 5" xfId="29830" xr:uid="{FE03E6D3-0D76-4184-96E6-560519943F1D}"/>
    <cellStyle name="Normal 22 4 2 3 2 6" xfId="44713" xr:uid="{B9F1C1CD-9334-4550-B7F0-B68F7DFC1B90}"/>
    <cellStyle name="Normal 22 4 2 3 3" xfId="11004" xr:uid="{D4468393-286F-49B8-9D43-B7CDC3FEBCC5}"/>
    <cellStyle name="Normal 22 4 2 3 3 2" xfId="24694" xr:uid="{72F0F0B9-0684-4859-B54C-31408133C216}"/>
    <cellStyle name="Normal 22 4 2 3 3 2 2" xfId="38386" xr:uid="{84C07834-E3EA-4020-876E-B90A9A777AB3}"/>
    <cellStyle name="Normal 22 4 2 3 3 2 3" xfId="53269" xr:uid="{F3EBD3CC-40C7-47C4-B24A-C66C3F1CB4CE}"/>
    <cellStyle name="Normal 22 4 2 3 3 3" xfId="17850" xr:uid="{70C7FB5B-E9B3-41C9-A1A1-CD58476D6689}"/>
    <cellStyle name="Normal 22 4 2 3 3 4" xfId="31540" xr:uid="{F4BE0B08-8C5E-481C-BA2D-591346A34DD6}"/>
    <cellStyle name="Normal 22 4 2 3 3 5" xfId="46423" xr:uid="{5923CEB9-2A6B-4898-BBF5-710796813CA6}"/>
    <cellStyle name="Normal 22 4 2 3 4" xfId="21272" xr:uid="{785427B9-33D9-4BB2-84C1-07D787BF5841}"/>
    <cellStyle name="Normal 22 4 2 3 4 2" xfId="34964" xr:uid="{B2BF1B42-94CF-4F96-A930-5B7DBC8E115A}"/>
    <cellStyle name="Normal 22 4 2 3 4 3" xfId="49847" xr:uid="{FB3BAC5D-11AA-464E-AEFB-3AF1A40C44CE}"/>
    <cellStyle name="Normal 22 4 2 3 5" xfId="14428" xr:uid="{54027843-2C0E-4D16-99C7-5A6183C5C3CF}"/>
    <cellStyle name="Normal 22 4 2 3 6" xfId="28118" xr:uid="{77494FFB-901E-43B0-A563-DCB1ECA703A1}"/>
    <cellStyle name="Normal 22 4 2 3 7" xfId="43001" xr:uid="{0BA32F79-2536-479F-B972-0CFD5D255FE1}"/>
    <cellStyle name="Normal 22 4 2 4" xfId="7582" xr:uid="{905A492E-48FA-464D-A9C0-02417D39003B}"/>
    <cellStyle name="Normal 22 4 2 4 2" xfId="9295" xr:uid="{B80007D7-3ABA-482E-A6C9-4B70D8F6AF2B}"/>
    <cellStyle name="Normal 22 4 2 4 2 2" xfId="12717" xr:uid="{916A3B93-D821-45A5-BDE6-EC1191CD34F8}"/>
    <cellStyle name="Normal 22 4 2 4 2 2 2" xfId="26407" xr:uid="{94FDB026-D949-4773-9D0F-2C4CE6337890}"/>
    <cellStyle name="Normal 22 4 2 4 2 2 2 2" xfId="40099" xr:uid="{5DC402FB-557F-4C73-9DD3-2E24DA30000C}"/>
    <cellStyle name="Normal 22 4 2 4 2 2 2 3" xfId="54982" xr:uid="{3EE21E77-CFB9-4294-973C-CAA846582BA3}"/>
    <cellStyle name="Normal 22 4 2 4 2 2 3" xfId="19563" xr:uid="{B39BCB31-9B91-4040-9C1B-E471E0E31128}"/>
    <cellStyle name="Normal 22 4 2 4 2 2 4" xfId="33253" xr:uid="{56226065-D00A-4C82-B5FB-038D78EB4944}"/>
    <cellStyle name="Normal 22 4 2 4 2 2 5" xfId="48136" xr:uid="{0F85A9E7-7156-48F2-A477-9B5B8A21B68D}"/>
    <cellStyle name="Normal 22 4 2 4 2 3" xfId="22985" xr:uid="{AF0EEC3A-BDF3-4035-9E7C-69AA8A63A10F}"/>
    <cellStyle name="Normal 22 4 2 4 2 3 2" xfId="36677" xr:uid="{5278B211-7A44-4972-90EE-4E76DD5D284E}"/>
    <cellStyle name="Normal 22 4 2 4 2 3 3" xfId="51560" xr:uid="{2A064472-E262-4807-A11E-D1281B92BB5A}"/>
    <cellStyle name="Normal 22 4 2 4 2 4" xfId="16141" xr:uid="{83E649AD-7794-47B4-8655-39D5DDE2E7FE}"/>
    <cellStyle name="Normal 22 4 2 4 2 5" xfId="29831" xr:uid="{12FDAA97-38DA-41AA-8E0D-CD08F421A8AE}"/>
    <cellStyle name="Normal 22 4 2 4 2 6" xfId="44714" xr:uid="{174C892B-1830-49E6-A073-16A526F00953}"/>
    <cellStyle name="Normal 22 4 2 4 3" xfId="11005" xr:uid="{E5820206-0EF4-4E93-845F-1FD94BFED19D}"/>
    <cellStyle name="Normal 22 4 2 4 3 2" xfId="24695" xr:uid="{41C65DBB-C818-4F07-9C9A-383033E7985E}"/>
    <cellStyle name="Normal 22 4 2 4 3 2 2" xfId="38387" xr:uid="{BABA9AD0-CF45-4FB9-B3B4-4F89180656EE}"/>
    <cellStyle name="Normal 22 4 2 4 3 2 3" xfId="53270" xr:uid="{0D30C9A2-50A9-496C-9113-6CB18F8B9D13}"/>
    <cellStyle name="Normal 22 4 2 4 3 3" xfId="17851" xr:uid="{4EB84653-E9C2-4537-8D8D-69EBA27BBD0C}"/>
    <cellStyle name="Normal 22 4 2 4 3 4" xfId="31541" xr:uid="{86875C52-6B44-46EC-AD2F-A1B4EA96A56D}"/>
    <cellStyle name="Normal 22 4 2 4 3 5" xfId="46424" xr:uid="{2F6BDC2D-6CAA-4E65-8B0E-122A7497660B}"/>
    <cellStyle name="Normal 22 4 2 4 4" xfId="21273" xr:uid="{B7B1D44D-4DA7-41B0-B6C0-064B9C592DE7}"/>
    <cellStyle name="Normal 22 4 2 4 4 2" xfId="34965" xr:uid="{D4EF5D1C-8B5C-43AE-90A4-D715A0FFFEA3}"/>
    <cellStyle name="Normal 22 4 2 4 4 3" xfId="49848" xr:uid="{9B29559D-F078-423B-8562-047E23FD6329}"/>
    <cellStyle name="Normal 22 4 2 4 5" xfId="14429" xr:uid="{9E0373AB-74E0-462E-B992-C513E909147C}"/>
    <cellStyle name="Normal 22 4 2 4 6" xfId="28119" xr:uid="{A0FE914B-CCAC-4C3D-90AA-0051B8300660}"/>
    <cellStyle name="Normal 22 4 2 4 7" xfId="43002" xr:uid="{DBD183AB-6DC6-4276-8B94-1110C8B881E2}"/>
    <cellStyle name="Normal 22 4 2 5" xfId="9291" xr:uid="{C6201419-7952-4CA2-8F69-2E8B4C982057}"/>
    <cellStyle name="Normal 22 4 2 5 2" xfId="12713" xr:uid="{C9C9A5F7-E2BA-4864-ACE0-4161025A2F9A}"/>
    <cellStyle name="Normal 22 4 2 5 2 2" xfId="26403" xr:uid="{C8153DC2-9D2E-48EF-99A9-7E49E3E5D85A}"/>
    <cellStyle name="Normal 22 4 2 5 2 2 2" xfId="40095" xr:uid="{1F88FE48-091E-425E-90A3-4E452F23CE32}"/>
    <cellStyle name="Normal 22 4 2 5 2 2 3" xfId="54978" xr:uid="{86B51362-F404-49FF-A1F4-879A30D82AA2}"/>
    <cellStyle name="Normal 22 4 2 5 2 3" xfId="19559" xr:uid="{F5379ACB-E269-4AFE-9A4A-28F3E0203E01}"/>
    <cellStyle name="Normal 22 4 2 5 2 4" xfId="33249" xr:uid="{28AB70E9-4C6B-498D-9A1A-B47753F27E33}"/>
    <cellStyle name="Normal 22 4 2 5 2 5" xfId="48132" xr:uid="{F80520A3-D7ED-4857-9389-C95650F98D82}"/>
    <cellStyle name="Normal 22 4 2 5 3" xfId="22981" xr:uid="{50F846E6-6C7E-43C5-84F5-DB9A3EE0C3E0}"/>
    <cellStyle name="Normal 22 4 2 5 3 2" xfId="36673" xr:uid="{41A32955-7832-4080-9F05-80B562FC7558}"/>
    <cellStyle name="Normal 22 4 2 5 3 3" xfId="51556" xr:uid="{0FF53565-4221-4346-BF8D-E1C26A12490A}"/>
    <cellStyle name="Normal 22 4 2 5 4" xfId="16137" xr:uid="{7506BB8B-370F-4262-97AF-10A9E65F1AA9}"/>
    <cellStyle name="Normal 22 4 2 5 5" xfId="29827" xr:uid="{400052F3-7B59-4174-A581-C64775DD9809}"/>
    <cellStyle name="Normal 22 4 2 5 6" xfId="44710" xr:uid="{5933700D-221F-40F0-A485-61FFDD3509BF}"/>
    <cellStyle name="Normal 22 4 2 6" xfId="11001" xr:uid="{EFC96CB2-4E19-41AB-A8DB-F8C9AAB1652D}"/>
    <cellStyle name="Normal 22 4 2 6 2" xfId="24691" xr:uid="{7C8801B6-27DD-43E2-B78B-AA0AE7AB890D}"/>
    <cellStyle name="Normal 22 4 2 6 2 2" xfId="38383" xr:uid="{2A63C82B-6346-40AE-98E3-E0C48A3236F6}"/>
    <cellStyle name="Normal 22 4 2 6 2 3" xfId="53266" xr:uid="{A57F0DA4-3F0E-4D8D-AC81-FF89BCB878BB}"/>
    <cellStyle name="Normal 22 4 2 6 3" xfId="17847" xr:uid="{3C2C294B-1893-4189-9B03-9BFF0424421E}"/>
    <cellStyle name="Normal 22 4 2 6 4" xfId="31537" xr:uid="{CD3684CC-70EB-47D7-BE7C-7C9FA44BBD22}"/>
    <cellStyle name="Normal 22 4 2 6 5" xfId="46420" xr:uid="{A81420E3-B625-4B81-8FFD-DD5E5BD3F80C}"/>
    <cellStyle name="Normal 22 4 2 7" xfId="21269" xr:uid="{15CB66CD-D206-4590-AD5B-ADC3EABA23E9}"/>
    <cellStyle name="Normal 22 4 2 7 2" xfId="34961" xr:uid="{EB18E4ED-244D-482C-927A-B73338801AC5}"/>
    <cellStyle name="Normal 22 4 2 7 3" xfId="49844" xr:uid="{15EA334F-2224-45C0-8E28-4B6F5BC27B34}"/>
    <cellStyle name="Normal 22 4 2 8" xfId="14425" xr:uid="{9F45568D-166B-4605-A679-582F7BCA6271}"/>
    <cellStyle name="Normal 22 4 2 8 2" xfId="41539" xr:uid="{2A1B1616-D6E8-463D-A5E0-858981AD0FE5}"/>
    <cellStyle name="Normal 22 4 2 9" xfId="28115" xr:uid="{E04197D8-FFC2-4892-B790-93321D9751E4}"/>
    <cellStyle name="Normal 22 4 3" xfId="4493" xr:uid="{1605F38A-2D4D-41C3-92FC-7AC54F2F2CFD}"/>
    <cellStyle name="Normal 22 4 3 10" xfId="43003" xr:uid="{AEF33F7B-FE7E-4314-A254-969A5A28EE5E}"/>
    <cellStyle name="Normal 22 4 3 11" xfId="7583" xr:uid="{FC36A1EE-DCB2-4C72-A203-3B325A3B7863}"/>
    <cellStyle name="Normal 22 4 3 12" xfId="6162" xr:uid="{B8E74379-2C39-4979-B50F-F405945C35A6}"/>
    <cellStyle name="Normal 22 4 3 13" xfId="5570" xr:uid="{64C29CC0-C85B-4A9E-9E0E-9F795976FCB0}"/>
    <cellStyle name="Normal 22 4 3 14" xfId="4820" xr:uid="{B00C6E52-1CFF-4EEE-975E-16800ADCCE0D}"/>
    <cellStyle name="Normal 22 4 3 2" xfId="4839" xr:uid="{63B588D4-AF14-4FBB-97E3-AD1A4354D924}"/>
    <cellStyle name="Normal 22 4 3 2 10" xfId="6164" xr:uid="{6CBF3DF7-AA27-4587-A098-166EAE5348FD}"/>
    <cellStyle name="Normal 22 4 3 2 11" xfId="5572" xr:uid="{3234163A-30D0-449C-8DEA-8BB07FC86AB0}"/>
    <cellStyle name="Normal 22 4 3 2 2" xfId="7585" xr:uid="{B73156CD-1C49-4812-B950-817CC57F5896}"/>
    <cellStyle name="Normal 22 4 3 2 2 2" xfId="9298" xr:uid="{E18F7C9B-ABCF-4254-80BC-6CFFBC54E42F}"/>
    <cellStyle name="Normal 22 4 3 2 2 2 2" xfId="12720" xr:uid="{19277663-0B7D-4C61-89D6-24E3B570C067}"/>
    <cellStyle name="Normal 22 4 3 2 2 2 2 2" xfId="26410" xr:uid="{FBF5D375-DA3E-4E3C-B688-B86E0FEAB321}"/>
    <cellStyle name="Normal 22 4 3 2 2 2 2 2 2" xfId="40102" xr:uid="{89E76356-A129-4CC7-BF6A-883C89072B6C}"/>
    <cellStyle name="Normal 22 4 3 2 2 2 2 2 3" xfId="54985" xr:uid="{309B0361-5D8E-42B9-B326-AB6891654710}"/>
    <cellStyle name="Normal 22 4 3 2 2 2 2 3" xfId="19566" xr:uid="{FDC5C382-2DE5-4D25-BA71-6D7C923CBDFA}"/>
    <cellStyle name="Normal 22 4 3 2 2 2 2 4" xfId="33256" xr:uid="{5F7DEAD5-5627-4B35-8EFF-D1DE2A2D37B2}"/>
    <cellStyle name="Normal 22 4 3 2 2 2 2 5" xfId="48139" xr:uid="{E38B3DED-B88C-4970-B4FA-B9ABBAC869E0}"/>
    <cellStyle name="Normal 22 4 3 2 2 2 3" xfId="22988" xr:uid="{7B50F3B5-141E-438E-B4D4-EADE38EE8965}"/>
    <cellStyle name="Normal 22 4 3 2 2 2 3 2" xfId="36680" xr:uid="{D6A4F9D1-1D09-4E40-808B-9DCBE48864D2}"/>
    <cellStyle name="Normal 22 4 3 2 2 2 3 3" xfId="51563" xr:uid="{DF227884-5EB3-4698-A949-937E2A0D482C}"/>
    <cellStyle name="Normal 22 4 3 2 2 2 4" xfId="16144" xr:uid="{480DFC59-9273-4E44-97F9-9CD8C86C2550}"/>
    <cellStyle name="Normal 22 4 3 2 2 2 5" xfId="29834" xr:uid="{3CABBC88-EDA8-4AC6-8931-B4F1EFB7DC3B}"/>
    <cellStyle name="Normal 22 4 3 2 2 2 6" xfId="44717" xr:uid="{56486D09-EB86-41A9-B3D1-37401C7D6147}"/>
    <cellStyle name="Normal 22 4 3 2 2 3" xfId="11008" xr:uid="{BD9A84AC-652B-4631-9D2B-61F533B8F394}"/>
    <cellStyle name="Normal 22 4 3 2 2 3 2" xfId="24698" xr:uid="{F7702452-A111-44DD-945A-CB391E079A62}"/>
    <cellStyle name="Normal 22 4 3 2 2 3 2 2" xfId="38390" xr:uid="{95314FB6-E3F9-4C1E-B5BE-F4A314A55B31}"/>
    <cellStyle name="Normal 22 4 3 2 2 3 2 3" xfId="53273" xr:uid="{8DFEE650-576B-4A28-8A21-087FE11DA085}"/>
    <cellStyle name="Normal 22 4 3 2 2 3 3" xfId="17854" xr:uid="{6A6EFC22-B626-4038-BE3C-52086585D304}"/>
    <cellStyle name="Normal 22 4 3 2 2 3 4" xfId="31544" xr:uid="{4B937E23-75D1-436B-8235-1573E9AF6699}"/>
    <cellStyle name="Normal 22 4 3 2 2 3 5" xfId="46427" xr:uid="{A7AE2003-9BDC-4EDF-A1B2-6EB5C9D6535D}"/>
    <cellStyle name="Normal 22 4 3 2 2 4" xfId="21276" xr:uid="{910BC728-2792-4FD5-A340-C60E0E0FA12B}"/>
    <cellStyle name="Normal 22 4 3 2 2 4 2" xfId="34968" xr:uid="{198AF5FE-E315-49EB-AE65-9686E86D4D7C}"/>
    <cellStyle name="Normal 22 4 3 2 2 4 3" xfId="49851" xr:uid="{E3EA77F9-0761-40BF-8C16-BF1EB34FD914}"/>
    <cellStyle name="Normal 22 4 3 2 2 5" xfId="14432" xr:uid="{4C9A88EA-EB55-47C6-AAF0-3A5278EDDF62}"/>
    <cellStyle name="Normal 22 4 3 2 2 6" xfId="28122" xr:uid="{FEF7D9AC-A305-4D0C-8FFD-3F4E1B33FB35}"/>
    <cellStyle name="Normal 22 4 3 2 2 7" xfId="43005" xr:uid="{8C020FEB-CF4B-41BE-B9F0-E7C7FF458CF9}"/>
    <cellStyle name="Normal 22 4 3 2 3" xfId="9297" xr:uid="{8F4B4F33-5FB8-4E7A-A3CA-E197E6235F6B}"/>
    <cellStyle name="Normal 22 4 3 2 3 2" xfId="12719" xr:uid="{E7D0584B-4DE1-4700-8EBB-68276D741C0B}"/>
    <cellStyle name="Normal 22 4 3 2 3 2 2" xfId="26409" xr:uid="{87A401F6-D2C5-44E3-BE02-F0028379C210}"/>
    <cellStyle name="Normal 22 4 3 2 3 2 2 2" xfId="40101" xr:uid="{8AEDEB67-8F94-4F31-8858-AF415E3C7B8C}"/>
    <cellStyle name="Normal 22 4 3 2 3 2 2 3" xfId="54984" xr:uid="{1359BB5F-7CEA-4C6B-8454-B39F940674BA}"/>
    <cellStyle name="Normal 22 4 3 2 3 2 3" xfId="19565" xr:uid="{09BC9836-CCDA-4350-ACF5-E7E2FD5A1813}"/>
    <cellStyle name="Normal 22 4 3 2 3 2 4" xfId="33255" xr:uid="{80A949A1-2EEC-43B2-9101-BC4186AA30C9}"/>
    <cellStyle name="Normal 22 4 3 2 3 2 5" xfId="48138" xr:uid="{A9FD8BB8-0833-4EC2-9B15-B2522BE0CCC3}"/>
    <cellStyle name="Normal 22 4 3 2 3 3" xfId="22987" xr:uid="{C093E5F2-2263-411C-8559-A3B02F7FA017}"/>
    <cellStyle name="Normal 22 4 3 2 3 3 2" xfId="36679" xr:uid="{4BD4564E-D11C-41EF-9009-484BB45A19CE}"/>
    <cellStyle name="Normal 22 4 3 2 3 3 3" xfId="51562" xr:uid="{51353B36-2613-4643-B026-606A1C0F8BBC}"/>
    <cellStyle name="Normal 22 4 3 2 3 4" xfId="16143" xr:uid="{47670713-59FB-4025-A6A4-121025484629}"/>
    <cellStyle name="Normal 22 4 3 2 3 5" xfId="29833" xr:uid="{9AA62289-6957-45C9-8F87-4DE1A5E8278D}"/>
    <cellStyle name="Normal 22 4 3 2 3 6" xfId="44716" xr:uid="{044E46E3-A061-480B-AAAF-074E43BD938F}"/>
    <cellStyle name="Normal 22 4 3 2 4" xfId="11007" xr:uid="{1D387BE9-7809-47A6-8DC9-F2FE88878B62}"/>
    <cellStyle name="Normal 22 4 3 2 4 2" xfId="24697" xr:uid="{D23ECFF6-7DAF-4C29-8C62-E4D58B511F52}"/>
    <cellStyle name="Normal 22 4 3 2 4 2 2" xfId="38389" xr:uid="{D889C198-71AB-4EFE-885A-D5EC0981E595}"/>
    <cellStyle name="Normal 22 4 3 2 4 2 3" xfId="53272" xr:uid="{5652E51D-FF03-4BC8-BAAF-865F948B02C3}"/>
    <cellStyle name="Normal 22 4 3 2 4 3" xfId="17853" xr:uid="{5CCC7D86-DBFE-4DE8-835B-73319B9953D5}"/>
    <cellStyle name="Normal 22 4 3 2 4 4" xfId="31543" xr:uid="{95A42B7C-7AE1-4601-A9FF-C8AB36745AE9}"/>
    <cellStyle name="Normal 22 4 3 2 4 5" xfId="46426" xr:uid="{6DE3D646-D88F-4AFE-8858-006AEA5A5C8A}"/>
    <cellStyle name="Normal 22 4 3 2 5" xfId="21275" xr:uid="{6A1D8A51-8C05-47A6-A0B2-A2EF1A6A472A}"/>
    <cellStyle name="Normal 22 4 3 2 5 2" xfId="34967" xr:uid="{187CA567-DCEE-4767-9744-1D8B9F111160}"/>
    <cellStyle name="Normal 22 4 3 2 5 3" xfId="49850" xr:uid="{B040B3F6-8025-4450-B1C1-FDCFFD9D91EB}"/>
    <cellStyle name="Normal 22 4 3 2 6" xfId="14431" xr:uid="{DAB027C7-797E-45AD-AA09-990752FEFB26}"/>
    <cellStyle name="Normal 22 4 3 2 6 2" xfId="41559" xr:uid="{2107C187-E1A1-410B-94F6-0EA8654EB76E}"/>
    <cellStyle name="Normal 22 4 3 2 7" xfId="28121" xr:uid="{BAEF7F66-75BC-400E-9063-47D5541ABEB2}"/>
    <cellStyle name="Normal 22 4 3 2 8" xfId="43004" xr:uid="{66980AFB-437D-4101-AE42-EDD66F04E2AC}"/>
    <cellStyle name="Normal 22 4 3 2 9" xfId="7584" xr:uid="{33335D3C-F08F-424A-AA0A-605436E9425E}"/>
    <cellStyle name="Normal 22 4 3 3" xfId="4951" xr:uid="{1446B0C3-B70A-43EF-8473-9625273A7B35}"/>
    <cellStyle name="Normal 22 4 3 3 2" xfId="9299" xr:uid="{17BCA468-7ADD-4F0F-A73D-1042901F5A36}"/>
    <cellStyle name="Normal 22 4 3 3 2 2" xfId="12721" xr:uid="{5F6B7267-DE7D-4548-9081-062605EE63D6}"/>
    <cellStyle name="Normal 22 4 3 3 2 2 2" xfId="26411" xr:uid="{7411925B-259E-4AF0-8232-35085035135D}"/>
    <cellStyle name="Normal 22 4 3 3 2 2 2 2" xfId="40103" xr:uid="{1DF7617B-57C6-46B7-B4ED-87F243EBDA67}"/>
    <cellStyle name="Normal 22 4 3 3 2 2 2 3" xfId="54986" xr:uid="{C69C8CB0-83D1-43E7-9A97-821516B4B42D}"/>
    <cellStyle name="Normal 22 4 3 3 2 2 3" xfId="19567" xr:uid="{2DF0B9AA-21EA-4D02-B310-15C0652AAA2C}"/>
    <cellStyle name="Normal 22 4 3 3 2 2 4" xfId="33257" xr:uid="{5146DFD7-9089-4B3B-9D12-C23C1453CC58}"/>
    <cellStyle name="Normal 22 4 3 3 2 2 5" xfId="48140" xr:uid="{E6A06C5E-1C3B-44EB-B546-735740A28CD6}"/>
    <cellStyle name="Normal 22 4 3 3 2 3" xfId="22989" xr:uid="{8EE77418-4BFA-445E-A5A4-315266454840}"/>
    <cellStyle name="Normal 22 4 3 3 2 3 2" xfId="36681" xr:uid="{90094816-A9C6-4912-AE57-0091BB0C519E}"/>
    <cellStyle name="Normal 22 4 3 3 2 3 3" xfId="51564" xr:uid="{9FF75B96-70A4-4D09-904A-82F4268232B9}"/>
    <cellStyle name="Normal 22 4 3 3 2 4" xfId="16145" xr:uid="{8F4D8FE0-1CED-41A0-98E0-411F1C21BC19}"/>
    <cellStyle name="Normal 22 4 3 3 2 5" xfId="29835" xr:uid="{B2B51E14-054C-4FEC-9D03-B0E75F94B6FE}"/>
    <cellStyle name="Normal 22 4 3 3 2 6" xfId="44718" xr:uid="{F3A7B690-0D4B-4D51-8572-9E28FB4925AF}"/>
    <cellStyle name="Normal 22 4 3 3 3" xfId="11009" xr:uid="{C50DE71A-A961-444F-A21E-B7839843EAE7}"/>
    <cellStyle name="Normal 22 4 3 3 3 2" xfId="24699" xr:uid="{B9173A38-0B1A-409E-B1C5-945C610B2258}"/>
    <cellStyle name="Normal 22 4 3 3 3 2 2" xfId="38391" xr:uid="{66AE4572-88D2-486E-A3C3-9F11A819F230}"/>
    <cellStyle name="Normal 22 4 3 3 3 2 3" xfId="53274" xr:uid="{7CF0491E-129F-434A-A9F5-25B282C2739B}"/>
    <cellStyle name="Normal 22 4 3 3 3 3" xfId="17855" xr:uid="{A9B4F388-DDDA-4723-8B6A-FC14EAB33F69}"/>
    <cellStyle name="Normal 22 4 3 3 3 4" xfId="31545" xr:uid="{4BA1162B-65EA-4E8E-878E-77E6BC908274}"/>
    <cellStyle name="Normal 22 4 3 3 3 5" xfId="46428" xr:uid="{CA15AF0F-00F5-41A1-878B-476599EEFF66}"/>
    <cellStyle name="Normal 22 4 3 3 4" xfId="21277" xr:uid="{E57D5C5C-37D4-4F19-81E6-9892FA5CEF3D}"/>
    <cellStyle name="Normal 22 4 3 3 4 2" xfId="34969" xr:uid="{791A89D3-7A4F-47E9-93FB-0D2672B7CBA1}"/>
    <cellStyle name="Normal 22 4 3 3 4 3" xfId="49852" xr:uid="{68F4C4C0-55E5-47DC-B4B1-9B9D51CB9F99}"/>
    <cellStyle name="Normal 22 4 3 3 5" xfId="14433" xr:uid="{2FA7C07B-7CAD-478F-95D1-DBEE81DA95FB}"/>
    <cellStyle name="Normal 22 4 3 3 5 2" xfId="41585" xr:uid="{8E7CBABA-6ECD-43AA-9483-D33DC3F7D639}"/>
    <cellStyle name="Normal 22 4 3 3 6" xfId="28123" xr:uid="{7334AD4C-3728-4C01-BB31-55E42D22D8AD}"/>
    <cellStyle name="Normal 22 4 3 3 7" xfId="43006" xr:uid="{3BA7D975-C309-40BA-99BD-84C62495E371}"/>
    <cellStyle name="Normal 22 4 3 3 8" xfId="7586" xr:uid="{62F4CA5E-3AB8-428B-90CB-5231C3B80DE9}"/>
    <cellStyle name="Normal 22 4 3 4" xfId="7587" xr:uid="{67691012-B78C-45C0-97E8-F92F8795B66A}"/>
    <cellStyle name="Normal 22 4 3 4 2" xfId="9300" xr:uid="{083AB59A-1EE2-402D-80C0-F0C896E3A4C9}"/>
    <cellStyle name="Normal 22 4 3 4 2 2" xfId="12722" xr:uid="{351D79A0-90F4-4A55-8BB0-317F00FCF951}"/>
    <cellStyle name="Normal 22 4 3 4 2 2 2" xfId="26412" xr:uid="{C35E0CDD-05DF-41A1-A931-5EC80523C5C1}"/>
    <cellStyle name="Normal 22 4 3 4 2 2 2 2" xfId="40104" xr:uid="{2B29E58D-E1B1-4837-8221-AC365405F498}"/>
    <cellStyle name="Normal 22 4 3 4 2 2 2 3" xfId="54987" xr:uid="{0851A0BF-9EBE-45AC-9D71-A6F4613F7760}"/>
    <cellStyle name="Normal 22 4 3 4 2 2 3" xfId="19568" xr:uid="{E055EFCD-7563-4AA6-88D3-357B852DC9BC}"/>
    <cellStyle name="Normal 22 4 3 4 2 2 4" xfId="33258" xr:uid="{F8456FAC-A0E9-4AC1-BE83-2472E53A7331}"/>
    <cellStyle name="Normal 22 4 3 4 2 2 5" xfId="48141" xr:uid="{69EB4104-CBC9-44F3-AE9E-D1F9C8C93614}"/>
    <cellStyle name="Normal 22 4 3 4 2 3" xfId="22990" xr:uid="{58CA7C93-BF05-4B67-9EC1-3BE98427AD50}"/>
    <cellStyle name="Normal 22 4 3 4 2 3 2" xfId="36682" xr:uid="{32B841AD-8B41-4A82-95C9-1E1256B3F057}"/>
    <cellStyle name="Normal 22 4 3 4 2 3 3" xfId="51565" xr:uid="{A02986D9-1AF3-497B-9E6C-979B803638CF}"/>
    <cellStyle name="Normal 22 4 3 4 2 4" xfId="16146" xr:uid="{9C89643B-67DE-4AE3-BA58-89E7123D0227}"/>
    <cellStyle name="Normal 22 4 3 4 2 5" xfId="29836" xr:uid="{53A5270E-A874-4A15-9DA5-4602F851FF8B}"/>
    <cellStyle name="Normal 22 4 3 4 2 6" xfId="44719" xr:uid="{A9F3B26A-08DC-4DCD-84EA-93A51944ECDE}"/>
    <cellStyle name="Normal 22 4 3 4 3" xfId="11010" xr:uid="{12EAC958-1E6E-4A4D-8750-4A56855D85DE}"/>
    <cellStyle name="Normal 22 4 3 4 3 2" xfId="24700" xr:uid="{7FF45B4D-9ED9-4994-BE47-E042CAD416F1}"/>
    <cellStyle name="Normal 22 4 3 4 3 2 2" xfId="38392" xr:uid="{21EE5A8B-2FCE-4F33-AC1B-9E820DBBB6D4}"/>
    <cellStyle name="Normal 22 4 3 4 3 2 3" xfId="53275" xr:uid="{6646CB79-2601-4FC7-8043-B4262FF749D5}"/>
    <cellStyle name="Normal 22 4 3 4 3 3" xfId="17856" xr:uid="{90748E52-413F-426C-A9D3-20FF7FBABBC7}"/>
    <cellStyle name="Normal 22 4 3 4 3 4" xfId="31546" xr:uid="{AF1DE590-0720-428E-B488-8A3B0B756B00}"/>
    <cellStyle name="Normal 22 4 3 4 3 5" xfId="46429" xr:uid="{599B617F-3F16-4A50-BBC3-EA57F3F3BEB3}"/>
    <cellStyle name="Normal 22 4 3 4 4" xfId="21278" xr:uid="{9B44C9C8-36E3-40A2-9E1E-E3F8E12A392C}"/>
    <cellStyle name="Normal 22 4 3 4 4 2" xfId="34970" xr:uid="{542BF0F6-CE16-4B6E-BD0F-FF4606C5630B}"/>
    <cellStyle name="Normal 22 4 3 4 4 3" xfId="49853" xr:uid="{627A281C-ACFA-418E-8CB2-2365805E8990}"/>
    <cellStyle name="Normal 22 4 3 4 5" xfId="14434" xr:uid="{8AB6513F-429A-48EC-BCC9-D0E98065384F}"/>
    <cellStyle name="Normal 22 4 3 4 5 2" xfId="42139" xr:uid="{307A9215-2A90-44C5-B0C0-40E6AA011C9B}"/>
    <cellStyle name="Normal 22 4 3 4 6" xfId="28124" xr:uid="{C11D2D12-92FE-4534-B08F-8BBD43C6CC20}"/>
    <cellStyle name="Normal 22 4 3 4 7" xfId="43007" xr:uid="{691E6FB1-D236-462E-97F5-BB1D0088CA54}"/>
    <cellStyle name="Normal 22 4 3 5" xfId="9296" xr:uid="{F02D6685-172B-4158-B4F2-358333DD005A}"/>
    <cellStyle name="Normal 22 4 3 5 2" xfId="12718" xr:uid="{A2FE8A94-F48F-407F-998A-CE68C5270155}"/>
    <cellStyle name="Normal 22 4 3 5 2 2" xfId="26408" xr:uid="{389B366B-A688-4CDF-A5AC-B6E211ADA9C9}"/>
    <cellStyle name="Normal 22 4 3 5 2 2 2" xfId="40100" xr:uid="{F026BBFB-1634-4FF0-94DB-E8047997E884}"/>
    <cellStyle name="Normal 22 4 3 5 2 2 3" xfId="54983" xr:uid="{964F5177-BCEC-43D4-95F0-F4A4E5FBAAC7}"/>
    <cellStyle name="Normal 22 4 3 5 2 3" xfId="19564" xr:uid="{425BCE75-0F4F-4071-9D38-6C45BA3B042B}"/>
    <cellStyle name="Normal 22 4 3 5 2 4" xfId="33254" xr:uid="{31264A70-EF9D-4F2B-81BB-1E7CA98363C5}"/>
    <cellStyle name="Normal 22 4 3 5 2 5" xfId="48137" xr:uid="{320827D7-5243-4CB5-97EA-46597B6958EF}"/>
    <cellStyle name="Normal 22 4 3 5 3" xfId="22986" xr:uid="{C9FD2532-FFBC-4E9B-B793-4548C2F612B1}"/>
    <cellStyle name="Normal 22 4 3 5 3 2" xfId="36678" xr:uid="{2490962A-470D-4E14-9BB7-CEA0FA4DC4AF}"/>
    <cellStyle name="Normal 22 4 3 5 3 3" xfId="51561" xr:uid="{4F55948D-4A6C-4B02-856C-EF8A0CA57CE5}"/>
    <cellStyle name="Normal 22 4 3 5 4" xfId="16142" xr:uid="{F5ECC5D9-CF0A-48C7-851B-6A796A6A7272}"/>
    <cellStyle name="Normal 22 4 3 5 4 2" xfId="42135" xr:uid="{30E3AA2A-B553-460A-834B-C52DE58F5815}"/>
    <cellStyle name="Normal 22 4 3 5 5" xfId="29832" xr:uid="{673964B1-F5E0-499A-84DF-7A1ECCCB868C}"/>
    <cellStyle name="Normal 22 4 3 5 6" xfId="44715" xr:uid="{CD8820C1-4B38-47D2-BCFE-F82894781503}"/>
    <cellStyle name="Normal 22 4 3 6" xfId="11006" xr:uid="{AFD8F427-3995-4FBF-9D16-8AA0C8179C6D}"/>
    <cellStyle name="Normal 22 4 3 6 2" xfId="24696" xr:uid="{1BF477F3-EA07-4435-8CF7-7D17213FC74D}"/>
    <cellStyle name="Normal 22 4 3 6 2 2" xfId="38388" xr:uid="{CCCB9486-FEDE-4F62-A91A-2B1011C8BA3F}"/>
    <cellStyle name="Normal 22 4 3 6 2 3" xfId="53271" xr:uid="{18C492B0-E47D-437B-8A0F-F372B5BBCBFD}"/>
    <cellStyle name="Normal 22 4 3 6 3" xfId="17852" xr:uid="{A954A5C7-1018-4FC1-BA7B-830F6AB2B763}"/>
    <cellStyle name="Normal 22 4 3 6 4" xfId="31542" xr:uid="{177116D6-4F8D-43D8-A8CA-E3AE9568AD39}"/>
    <cellStyle name="Normal 22 4 3 6 5" xfId="46425" xr:uid="{A4D643F3-677A-4AAC-B9F9-DF80A89868A1}"/>
    <cellStyle name="Normal 22 4 3 7" xfId="21274" xr:uid="{8A1D10A2-6F20-429C-BD3C-633E33DB3686}"/>
    <cellStyle name="Normal 22 4 3 7 2" xfId="34966" xr:uid="{F4747C26-662B-4958-AD5C-AB34E6AA078F}"/>
    <cellStyle name="Normal 22 4 3 7 3" xfId="49849" xr:uid="{47F73DCE-CE79-41E3-8A6C-B489178A2147}"/>
    <cellStyle name="Normal 22 4 3 8" xfId="14430" xr:uid="{C2940816-3707-4182-90CC-275B678A4159}"/>
    <cellStyle name="Normal 22 4 3 8 2" xfId="41555" xr:uid="{EA493055-7BC8-44A5-A095-618450BBF82D}"/>
    <cellStyle name="Normal 22 4 3 9" xfId="28120" xr:uid="{0347666C-AF96-4EE5-9F7F-F1C8DCBCDA21}"/>
    <cellStyle name="Normal 22 4 4" xfId="4895" xr:uid="{95C53186-F47B-4EEF-8092-3389668FEE6B}"/>
    <cellStyle name="Normal 22 4 4 2" xfId="7589" xr:uid="{818A2DB9-D23D-438A-8673-161FA39F6D62}"/>
    <cellStyle name="Normal 22 4 4 2 2" xfId="9302" xr:uid="{FE5F1CFB-5E6F-43AD-B6F9-159FB7158E45}"/>
    <cellStyle name="Normal 22 4 4 2 2 2" xfId="12724" xr:uid="{32468C08-B8BA-40AC-B034-26AC606A738E}"/>
    <cellStyle name="Normal 22 4 4 2 2 2 2" xfId="26414" xr:uid="{40019CD3-DCF2-494C-9C9A-F8018A564653}"/>
    <cellStyle name="Normal 22 4 4 2 2 2 2 2" xfId="40106" xr:uid="{557118B4-0B48-4976-BFD6-9E3ED59E13D2}"/>
    <cellStyle name="Normal 22 4 4 2 2 2 2 3" xfId="54989" xr:uid="{7FE97E97-36EA-4881-955D-57D04D44DEC3}"/>
    <cellStyle name="Normal 22 4 4 2 2 2 3" xfId="19570" xr:uid="{AFFA3367-B3E9-46B7-8842-E200C9F63D01}"/>
    <cellStyle name="Normal 22 4 4 2 2 2 4" xfId="33260" xr:uid="{A6B6E46F-8AA8-4EF8-BA6D-8E30A1A3B229}"/>
    <cellStyle name="Normal 22 4 4 2 2 2 5" xfId="48143" xr:uid="{683991DC-0A2F-4F7E-A31E-0E6B3A3D5C2E}"/>
    <cellStyle name="Normal 22 4 4 2 2 3" xfId="22992" xr:uid="{00AD8D2D-E733-4443-92F4-6764D1A58E5B}"/>
    <cellStyle name="Normal 22 4 4 2 2 3 2" xfId="36684" xr:uid="{5A3E8DC2-E4B1-404C-BBB9-1FB0D6DB015C}"/>
    <cellStyle name="Normal 22 4 4 2 2 3 3" xfId="51567" xr:uid="{87B713F2-1798-4E4E-8350-2455F525804F}"/>
    <cellStyle name="Normal 22 4 4 2 2 4" xfId="16148" xr:uid="{30AAB629-D48D-40B0-8204-3FAC9263DD3A}"/>
    <cellStyle name="Normal 22 4 4 2 2 5" xfId="29838" xr:uid="{F1FC46B3-F585-41E3-824D-04F1523D0524}"/>
    <cellStyle name="Normal 22 4 4 2 2 6" xfId="44721" xr:uid="{6F2CF28E-64B5-4738-B5A3-B18363D08DF5}"/>
    <cellStyle name="Normal 22 4 4 2 3" xfId="11012" xr:uid="{96EE6DCB-A458-401B-BFDD-1D163D8D1876}"/>
    <cellStyle name="Normal 22 4 4 2 3 2" xfId="24702" xr:uid="{D6D33923-99BC-4A33-8567-40450251A907}"/>
    <cellStyle name="Normal 22 4 4 2 3 2 2" xfId="38394" xr:uid="{A28E5377-0051-4B0E-BADF-7A2A228D2339}"/>
    <cellStyle name="Normal 22 4 4 2 3 2 3" xfId="53277" xr:uid="{DA8482B8-66F7-4E89-B4D6-896D2C28C336}"/>
    <cellStyle name="Normal 22 4 4 2 3 3" xfId="17858" xr:uid="{FC459AE5-87FA-4D7B-83CB-239DC323FCB0}"/>
    <cellStyle name="Normal 22 4 4 2 3 4" xfId="31548" xr:uid="{6F898A3F-E0B7-4554-8BA3-9A9FCD8144FD}"/>
    <cellStyle name="Normal 22 4 4 2 3 5" xfId="46431" xr:uid="{3B52665F-0CBF-4186-A965-90592DEB4F98}"/>
    <cellStyle name="Normal 22 4 4 2 4" xfId="21280" xr:uid="{780F256E-93A9-4F03-B8BF-52CEC53106B2}"/>
    <cellStyle name="Normal 22 4 4 2 4 2" xfId="34972" xr:uid="{F34F8757-798C-4688-A3BF-6CB9587CC37A}"/>
    <cellStyle name="Normal 22 4 4 2 4 3" xfId="49855" xr:uid="{57DA6039-F31C-48C1-B536-323C08CDFEBA}"/>
    <cellStyle name="Normal 22 4 4 2 5" xfId="14436" xr:uid="{C41FCCAC-1465-4A66-8029-708AA2FF4E5D}"/>
    <cellStyle name="Normal 22 4 4 2 6" xfId="28126" xr:uid="{1D894562-D815-4A47-B371-CA8A3140FE1E}"/>
    <cellStyle name="Normal 22 4 4 2 7" xfId="43009" xr:uid="{9D185B57-0871-4FA3-B3AF-A5EC96BC1B6F}"/>
    <cellStyle name="Normal 22 4 4 3" xfId="9301" xr:uid="{086F444F-D20F-40C6-A25B-976E8E432B56}"/>
    <cellStyle name="Normal 22 4 4 3 2" xfId="12723" xr:uid="{8CC37027-8DA8-4DE9-973C-5B5BA54082E0}"/>
    <cellStyle name="Normal 22 4 4 3 2 2" xfId="26413" xr:uid="{57EC3CA6-AA98-4A11-A566-EB5B599AF567}"/>
    <cellStyle name="Normal 22 4 4 3 2 2 2" xfId="40105" xr:uid="{BDB54627-AD5B-4773-876E-75926A94D1AC}"/>
    <cellStyle name="Normal 22 4 4 3 2 2 3" xfId="54988" xr:uid="{7B4EF1B9-8078-4A75-9654-82BC44B0DA18}"/>
    <cellStyle name="Normal 22 4 4 3 2 3" xfId="19569" xr:uid="{F2848314-5ADF-4511-9240-A67B42C95D23}"/>
    <cellStyle name="Normal 22 4 4 3 2 4" xfId="33259" xr:uid="{83F2C1B2-A781-4DA0-A8F3-7D182CC7B628}"/>
    <cellStyle name="Normal 22 4 4 3 2 5" xfId="48142" xr:uid="{E082F85F-F360-464E-8690-7804ACB23859}"/>
    <cellStyle name="Normal 22 4 4 3 3" xfId="22991" xr:uid="{8B43F927-FCAA-4895-9055-AB8D25BB9C16}"/>
    <cellStyle name="Normal 22 4 4 3 3 2" xfId="36683" xr:uid="{800B131C-5599-4512-BF7D-DA694797CA37}"/>
    <cellStyle name="Normal 22 4 4 3 3 3" xfId="51566" xr:uid="{474B695F-D08F-434F-8968-D9B249084E73}"/>
    <cellStyle name="Normal 22 4 4 3 4" xfId="16147" xr:uid="{7A9CEFDA-4B96-4BAB-80D3-42EE9A9A0089}"/>
    <cellStyle name="Normal 22 4 4 3 5" xfId="29837" xr:uid="{6E04AE71-CD66-453C-93B8-FD294CCC662B}"/>
    <cellStyle name="Normal 22 4 4 3 6" xfId="44720" xr:uid="{33FA6728-5954-441C-9BAC-E6F4745B7B23}"/>
    <cellStyle name="Normal 22 4 4 4" xfId="11011" xr:uid="{3D292416-D508-4609-A95A-748DB1458EB2}"/>
    <cellStyle name="Normal 22 4 4 4 2" xfId="24701" xr:uid="{D8D1DAB2-610B-4F34-BAE5-EA48DE78F5BC}"/>
    <cellStyle name="Normal 22 4 4 4 2 2" xfId="38393" xr:uid="{17AEFA05-BE4F-40B1-97BB-99596AC9D8C2}"/>
    <cellStyle name="Normal 22 4 4 4 2 3" xfId="53276" xr:uid="{88DC570D-6EAF-47FB-8750-672D807A5995}"/>
    <cellStyle name="Normal 22 4 4 4 3" xfId="17857" xr:uid="{BF6655A2-03C7-472B-BC66-7D6E0386B9B6}"/>
    <cellStyle name="Normal 22 4 4 4 4" xfId="31547" xr:uid="{50498E1C-0537-43C0-9D92-9BB82E5C524F}"/>
    <cellStyle name="Normal 22 4 4 4 5" xfId="46430" xr:uid="{96615E96-3C27-413B-BF48-7A590B4B3B10}"/>
    <cellStyle name="Normal 22 4 4 5" xfId="21279" xr:uid="{31AF571B-0EB6-4300-B87F-82ACCEB029C5}"/>
    <cellStyle name="Normal 22 4 4 5 2" xfId="34971" xr:uid="{D5416755-5AFE-41D9-9EA9-B0513C65D976}"/>
    <cellStyle name="Normal 22 4 4 5 3" xfId="49854" xr:uid="{CDDC70FD-1009-4B8B-93DD-00AEDC7BE4D4}"/>
    <cellStyle name="Normal 22 4 4 6" xfId="14435" xr:uid="{0DB91DE6-7D57-4134-828E-7E096F2BDF32}"/>
    <cellStyle name="Normal 22 4 4 6 2" xfId="41575" xr:uid="{48688EDF-11F2-4FE6-8ED2-3AF60325A5AF}"/>
    <cellStyle name="Normal 22 4 4 7" xfId="28125" xr:uid="{5D7D54A9-C7AE-4258-9CD9-E970F25867A7}"/>
    <cellStyle name="Normal 22 4 4 8" xfId="43008" xr:uid="{2230F85A-AB87-47D7-AD84-AEB57366E1BF}"/>
    <cellStyle name="Normal 22 4 4 9" xfId="7588" xr:uid="{6548917E-9584-4B9B-889E-BDC3CB9B4462}"/>
    <cellStyle name="Normal 22 4 5" xfId="4853" xr:uid="{4D5A6853-D16B-444D-AF56-2D448330FD83}"/>
    <cellStyle name="Normal 22 4 5 10" xfId="5573" xr:uid="{F41E3618-E7FB-485F-A832-BE0E383003EE}"/>
    <cellStyle name="Normal 22 4 5 2" xfId="9303" xr:uid="{B6658F46-817B-48C3-BF17-7D1D4D765946}"/>
    <cellStyle name="Normal 22 4 5 2 2" xfId="12725" xr:uid="{038461FB-4F63-4F44-AD66-F9ACF5F50CB8}"/>
    <cellStyle name="Normal 22 4 5 2 2 2" xfId="26415" xr:uid="{4E05119A-6313-4FD9-B638-66DC7888436F}"/>
    <cellStyle name="Normal 22 4 5 2 2 2 2" xfId="40107" xr:uid="{136DBDC1-DC1E-4A21-BE04-E2B25B9D686C}"/>
    <cellStyle name="Normal 22 4 5 2 2 2 3" xfId="54990" xr:uid="{37C43672-CC22-4456-940C-1B6C00324EC0}"/>
    <cellStyle name="Normal 22 4 5 2 2 3" xfId="19571" xr:uid="{5688DA19-CC37-4780-87E1-01DF3D519B62}"/>
    <cellStyle name="Normal 22 4 5 2 2 4" xfId="33261" xr:uid="{EC54EE51-4CB4-4A28-AA8C-B63606BA1BF6}"/>
    <cellStyle name="Normal 22 4 5 2 2 5" xfId="48144" xr:uid="{6F6B696E-E6AA-4172-8A2D-1A5D40190CAA}"/>
    <cellStyle name="Normal 22 4 5 2 3" xfId="22993" xr:uid="{A17AAD28-9A80-4F1E-92F0-9F21314FB32F}"/>
    <cellStyle name="Normal 22 4 5 2 3 2" xfId="36685" xr:uid="{340A551C-24C4-4696-B5B1-9344CE8B9B2A}"/>
    <cellStyle name="Normal 22 4 5 2 3 3" xfId="51568" xr:uid="{0BA33E8C-DDB9-44DE-B6AE-B729CA68B751}"/>
    <cellStyle name="Normal 22 4 5 2 4" xfId="16149" xr:uid="{B15BA594-2E89-49A4-9FE4-2778AFA3E6C5}"/>
    <cellStyle name="Normal 22 4 5 2 5" xfId="29839" xr:uid="{85E5D1A0-28D6-49E6-A25D-0CD9AE84F9ED}"/>
    <cellStyle name="Normal 22 4 5 2 6" xfId="44722" xr:uid="{D2D713E7-7A95-4B2A-B1DC-B4C998337992}"/>
    <cellStyle name="Normal 22 4 5 3" xfId="11013" xr:uid="{256BF73C-70CD-48DE-A64A-69EEA64BE97C}"/>
    <cellStyle name="Normal 22 4 5 3 2" xfId="24703" xr:uid="{647E7B71-897A-42BC-B717-2E2D8086C9E2}"/>
    <cellStyle name="Normal 22 4 5 3 2 2" xfId="38395" xr:uid="{BC3C6473-3D4A-4E76-9568-B6FF22527295}"/>
    <cellStyle name="Normal 22 4 5 3 2 3" xfId="53278" xr:uid="{CC700444-8F09-4D58-B577-14D9EECC3EA0}"/>
    <cellStyle name="Normal 22 4 5 3 3" xfId="17859" xr:uid="{43119B4D-3F7B-4280-ADE2-54566E355192}"/>
    <cellStyle name="Normal 22 4 5 3 4" xfId="31549" xr:uid="{2912BDF3-F783-445E-9507-25E248E73EA8}"/>
    <cellStyle name="Normal 22 4 5 3 5" xfId="46432" xr:uid="{4EC9F30C-C229-47C1-B0F0-E89DD637099C}"/>
    <cellStyle name="Normal 22 4 5 4" xfId="21281" xr:uid="{75B9130B-5A75-485D-AEB4-76AF02604534}"/>
    <cellStyle name="Normal 22 4 5 4 2" xfId="34973" xr:uid="{D63E635D-7BE1-46A2-BA11-C18A2E237F8D}"/>
    <cellStyle name="Normal 22 4 5 4 3" xfId="49856" xr:uid="{9F1B04E2-6E31-4361-B38D-6FEC2522257B}"/>
    <cellStyle name="Normal 22 4 5 5" xfId="14437" xr:uid="{5D9A3442-5521-4984-815B-3C7091FBA2C1}"/>
    <cellStyle name="Normal 22 4 5 5 2" xfId="41565" xr:uid="{AD094718-D653-48C8-9D1E-D99DB0617FAF}"/>
    <cellStyle name="Normal 22 4 5 6" xfId="28127" xr:uid="{905206BB-29BD-4710-85BE-73A3731B890E}"/>
    <cellStyle name="Normal 22 4 5 7" xfId="43010" xr:uid="{72F719BA-2A9D-42D0-87FE-33FF14FBD4E7}"/>
    <cellStyle name="Normal 22 4 5 8" xfId="7590" xr:uid="{BAFBCB57-5622-4230-BEF8-54100685C176}"/>
    <cellStyle name="Normal 22 4 5 9" xfId="6165" xr:uid="{AD5EBA59-8852-4C0C-B00A-24BA05F81E6B}"/>
    <cellStyle name="Normal 22 4 6" xfId="4844" xr:uid="{3D2FC456-8EDC-4131-AFB2-2C1C4C71E65E}"/>
    <cellStyle name="Normal 22 4 6 2" xfId="9304" xr:uid="{BF92A9A5-807C-4551-B2FA-727930E4BD00}"/>
    <cellStyle name="Normal 22 4 6 2 2" xfId="12726" xr:uid="{89388A43-92BA-4E06-AA7E-0939DE5FA4DC}"/>
    <cellStyle name="Normal 22 4 6 2 2 2" xfId="26416" xr:uid="{5C5A895E-F59F-4844-91A3-5B81A2DC3521}"/>
    <cellStyle name="Normal 22 4 6 2 2 2 2" xfId="40108" xr:uid="{DD80F873-E2B0-426B-8567-DE544870EE3A}"/>
    <cellStyle name="Normal 22 4 6 2 2 2 3" xfId="54991" xr:uid="{8195898B-8514-4EDE-89CE-0B3F3CB37F92}"/>
    <cellStyle name="Normal 22 4 6 2 2 3" xfId="19572" xr:uid="{597FDF24-4152-49F8-AEF0-3440F74D33A3}"/>
    <cellStyle name="Normal 22 4 6 2 2 4" xfId="33262" xr:uid="{0FFC3497-8294-4787-8E96-7BBDFADD17A2}"/>
    <cellStyle name="Normal 22 4 6 2 2 5" xfId="48145" xr:uid="{0C9AC706-CBAD-45DE-85E9-D4640E5C723F}"/>
    <cellStyle name="Normal 22 4 6 2 3" xfId="22994" xr:uid="{30AAF85B-DFC9-4A22-B372-6B6097E40024}"/>
    <cellStyle name="Normal 22 4 6 2 3 2" xfId="36686" xr:uid="{1C87240B-348E-4BB0-A15D-E318859ED3C9}"/>
    <cellStyle name="Normal 22 4 6 2 3 3" xfId="51569" xr:uid="{CAE01C6F-D48A-4785-92A1-54CC2AF7483C}"/>
    <cellStyle name="Normal 22 4 6 2 4" xfId="16150" xr:uid="{09667603-251A-4F65-9892-8D8F1AE28D7D}"/>
    <cellStyle name="Normal 22 4 6 2 5" xfId="29840" xr:uid="{D8D0CFE5-57D8-4561-8EE3-E0A99A30C7D2}"/>
    <cellStyle name="Normal 22 4 6 2 6" xfId="44723" xr:uid="{8B10F460-5F6D-49F7-B618-0BA316A32F63}"/>
    <cellStyle name="Normal 22 4 6 3" xfId="11014" xr:uid="{318FEA7E-D7BA-4744-9F7E-B3D8D67E4161}"/>
    <cellStyle name="Normal 22 4 6 3 2" xfId="24704" xr:uid="{E7579B75-4274-4053-9573-83C6699521DF}"/>
    <cellStyle name="Normal 22 4 6 3 2 2" xfId="38396" xr:uid="{846B562C-15A7-4994-BAC3-FA64E7BCAFE8}"/>
    <cellStyle name="Normal 22 4 6 3 2 3" xfId="53279" xr:uid="{5CF1E0F4-C295-4260-9D59-3BF53273AD3A}"/>
    <cellStyle name="Normal 22 4 6 3 3" xfId="17860" xr:uid="{60826590-0C1F-46FB-BDF6-CED8F723E7A3}"/>
    <cellStyle name="Normal 22 4 6 3 4" xfId="31550" xr:uid="{1CDFEEF5-83CA-4D6F-8FD9-4E00CF7FFC5A}"/>
    <cellStyle name="Normal 22 4 6 3 5" xfId="46433" xr:uid="{5045447F-56FA-469F-AE63-799E3A37055E}"/>
    <cellStyle name="Normal 22 4 6 4" xfId="21282" xr:uid="{05D3E95C-5F2B-414B-82B1-E9929090162E}"/>
    <cellStyle name="Normal 22 4 6 4 2" xfId="34974" xr:uid="{4B358395-990A-40F4-AE8B-5DA3C0598F48}"/>
    <cellStyle name="Normal 22 4 6 4 3" xfId="49857" xr:uid="{E733AA53-7C50-405D-A81B-51493ACD5BAA}"/>
    <cellStyle name="Normal 22 4 6 5" xfId="14438" xr:uid="{107CF118-631D-48F3-B802-FCAD47A9566F}"/>
    <cellStyle name="Normal 22 4 6 5 2" xfId="41564" xr:uid="{F14D97A7-B24D-492E-AD66-70F789CABA3B}"/>
    <cellStyle name="Normal 22 4 6 6" xfId="28128" xr:uid="{CA39BBAE-A513-4F14-A897-3D4DC24F316C}"/>
    <cellStyle name="Normal 22 4 6 7" xfId="43011" xr:uid="{879A1E87-0DB3-4CD5-838A-2AC9636B22BF}"/>
    <cellStyle name="Normal 22 4 6 8" xfId="7591" xr:uid="{42DE21FB-52AC-4CC6-A982-C4DD267CD34F}"/>
    <cellStyle name="Normal 22 4 7" xfId="4843" xr:uid="{5D1883CC-C3D9-4BA6-AD3F-9B7CF1396067}"/>
    <cellStyle name="Normal 22 4 7 2" xfId="12712" xr:uid="{52499958-F3EC-4F5C-A981-C9572A9F77EC}"/>
    <cellStyle name="Normal 22 4 7 2 2" xfId="26402" xr:uid="{0CF4B7E8-49C0-4A42-B8B1-6EE8AD7C117E}"/>
    <cellStyle name="Normal 22 4 7 2 2 2" xfId="40094" xr:uid="{9BE189DB-F2BD-4BC0-8D9A-52EDE8DF096A}"/>
    <cellStyle name="Normal 22 4 7 2 2 3" xfId="54977" xr:uid="{2C8ED391-04A0-40AD-88DF-32F222659470}"/>
    <cellStyle name="Normal 22 4 7 2 3" xfId="19558" xr:uid="{095F86FD-8582-457E-991F-E1DA6086315D}"/>
    <cellStyle name="Normal 22 4 7 2 4" xfId="33248" xr:uid="{214853FC-1FDF-4F58-A5A2-AEE2FFB26859}"/>
    <cellStyle name="Normal 22 4 7 2 5" xfId="48131" xr:uid="{93770F61-8A66-425C-8EE2-EDBCBDBE29D1}"/>
    <cellStyle name="Normal 22 4 7 3" xfId="22980" xr:uid="{E454ADFE-2A80-470A-ABB2-8854AE362B9A}"/>
    <cellStyle name="Normal 22 4 7 3 2" xfId="36672" xr:uid="{D5A2D2CC-2C63-4ECC-AA72-097FCF96BCF6}"/>
    <cellStyle name="Normal 22 4 7 3 3" xfId="51555" xr:uid="{1E12EA42-3B83-41E0-8F66-89EA517FAF4F}"/>
    <cellStyle name="Normal 22 4 7 4" xfId="16136" xr:uid="{34F913B3-C267-485E-97CD-74235E4BD0FC}"/>
    <cellStyle name="Normal 22 4 7 4 2" xfId="41563" xr:uid="{A8127C38-D791-40ED-A706-3F25F33D5E8D}"/>
    <cellStyle name="Normal 22 4 7 5" xfId="29826" xr:uid="{D4320704-D8C7-4912-B628-8208F0915FD6}"/>
    <cellStyle name="Normal 22 4 7 6" xfId="44709" xr:uid="{EDC0C3FC-5950-4DD2-8DBF-5A282C75864E}"/>
    <cellStyle name="Normal 22 4 7 7" xfId="9290" xr:uid="{54A9102B-34AE-4214-B3EC-840BBEF02949}"/>
    <cellStyle name="Normal 22 4 8" xfId="4842" xr:uid="{2A8E7E7D-FD59-44D9-86EE-A12E2AAFF45E}"/>
    <cellStyle name="Normal 22 4 8 2" xfId="24690" xr:uid="{3F4CD6A8-841B-476C-A924-B75794CDCC3E}"/>
    <cellStyle name="Normal 22 4 8 2 2" xfId="38382" xr:uid="{6DE9DCB8-91DE-4001-BBB6-51156D25B84B}"/>
    <cellStyle name="Normal 22 4 8 2 3" xfId="53265" xr:uid="{7178E3DF-19FE-450B-8C78-726F9BC7E772}"/>
    <cellStyle name="Normal 22 4 8 3" xfId="17846" xr:uid="{AE715724-2E7B-4F26-8085-9DF6E4316296}"/>
    <cellStyle name="Normal 22 4 8 3 2" xfId="41562" xr:uid="{E6D9B530-3459-406F-80F5-203A3D200F6B}"/>
    <cellStyle name="Normal 22 4 8 4" xfId="31536" xr:uid="{568FC5B1-CFD5-494E-B994-DA701909E84C}"/>
    <cellStyle name="Normal 22 4 8 5" xfId="46419" xr:uid="{365FF3C4-F356-4DCA-ACF4-499F2BE90AAE}"/>
    <cellStyle name="Normal 22 4 8 6" xfId="11000" xr:uid="{972D1464-C21C-4953-A9E5-535335EC332C}"/>
    <cellStyle name="Normal 22 4 9" xfId="4841" xr:uid="{9DD12075-81F1-4D10-B32B-EBFF480DE67B}"/>
    <cellStyle name="Normal 22 4 9 2" xfId="41561" xr:uid="{0D0DD8D4-A0F8-4C6D-A38E-5FADDD4822B5}"/>
    <cellStyle name="Normal 22 4 9 3" xfId="34960" xr:uid="{32CEAB50-998E-4906-8C25-4F959127E49A}"/>
    <cellStyle name="Normal 22 4 9 4" xfId="49843" xr:uid="{B6CE80A0-93CA-4240-B341-40E59C403E92}"/>
    <cellStyle name="Normal 22 4 9 5" xfId="21268" xr:uid="{CF44AED9-4911-4C46-B6FA-D32A32C7F3F7}"/>
    <cellStyle name="Normal 22 5" xfId="4474" xr:uid="{BE4F3786-A273-4DCA-A5A0-62D103DF5F2C}"/>
    <cellStyle name="Normal 22 5 10" xfId="14439" xr:uid="{CAC25ECD-DAE5-421A-BD7C-64DC18D0637A}"/>
    <cellStyle name="Normal 22 5 10 2" xfId="41583" xr:uid="{928399B0-E63F-410C-B0FB-78A411EF7D0B}"/>
    <cellStyle name="Normal 22 5 11" xfId="28129" xr:uid="{28EB59C7-DA56-49A7-8910-CEBAEA8E676F}"/>
    <cellStyle name="Normal 22 5 12" xfId="43012" xr:uid="{3FEE04EF-893B-47FD-BC1C-E59A28C719E0}"/>
    <cellStyle name="Normal 22 5 13" xfId="7592" xr:uid="{E84BC628-CBF4-4C8C-BFD1-DBAD5568F45C}"/>
    <cellStyle name="Normal 22 5 14" xfId="6176" xr:uid="{9BAE0146-1D9C-4AE5-91E1-904366061882}"/>
    <cellStyle name="Normal 22 5 15" xfId="5584" xr:uid="{ED9A0F0B-74A1-4D74-9350-37748FCB7636}"/>
    <cellStyle name="Normal 22 5 16" xfId="4941" xr:uid="{A0ABB139-CE14-4668-B585-A3A6D91C3D0F}"/>
    <cellStyle name="Normal 22 5 2" xfId="7593" xr:uid="{5C0D714E-72C3-455C-A570-EB5C84DAF362}"/>
    <cellStyle name="Normal 22 5 2 10" xfId="43013" xr:uid="{C8477E1B-A661-4AD6-B259-1B6627864BA4}"/>
    <cellStyle name="Normal 22 5 2 2" xfId="7594" xr:uid="{8F91ECF7-5920-4FA4-A8C6-272EEDC133F3}"/>
    <cellStyle name="Normal 22 5 2 2 2" xfId="7595" xr:uid="{9C690D4F-FA19-44E4-BB39-E96503793A8B}"/>
    <cellStyle name="Normal 22 5 2 2 2 2" xfId="9308" xr:uid="{E7C5F2E1-0ED6-49F5-9981-B06ADCD69ACC}"/>
    <cellStyle name="Normal 22 5 2 2 2 2 2" xfId="12730" xr:uid="{7994FFDF-1ACE-44DC-815E-5937E07DF45D}"/>
    <cellStyle name="Normal 22 5 2 2 2 2 2 2" xfId="26420" xr:uid="{A81665B1-FA10-4036-8A37-228C99864ABD}"/>
    <cellStyle name="Normal 22 5 2 2 2 2 2 2 2" xfId="40112" xr:uid="{5AA06D8F-F5CA-42D1-A0DD-022405A515E2}"/>
    <cellStyle name="Normal 22 5 2 2 2 2 2 2 3" xfId="54995" xr:uid="{829988F5-00B9-46EC-A0FF-1D947C29670A}"/>
    <cellStyle name="Normal 22 5 2 2 2 2 2 3" xfId="19576" xr:uid="{6991189B-5053-412F-8A85-4554C147AC17}"/>
    <cellStyle name="Normal 22 5 2 2 2 2 2 4" xfId="33266" xr:uid="{78D088F3-2493-4EAA-9D60-E18C9BF88EC5}"/>
    <cellStyle name="Normal 22 5 2 2 2 2 2 5" xfId="48149" xr:uid="{D778FDF0-6864-487D-931F-7A69DCD91CE8}"/>
    <cellStyle name="Normal 22 5 2 2 2 2 3" xfId="22998" xr:uid="{B01413B7-A4BD-42BA-A9DB-920155AFD914}"/>
    <cellStyle name="Normal 22 5 2 2 2 2 3 2" xfId="36690" xr:uid="{68431981-226D-4ED9-9774-735547FEE0E3}"/>
    <cellStyle name="Normal 22 5 2 2 2 2 3 3" xfId="51573" xr:uid="{2884EDC2-23F0-4523-9353-584410D83071}"/>
    <cellStyle name="Normal 22 5 2 2 2 2 4" xfId="16154" xr:uid="{5DAB2E3B-011D-4417-B66A-67627449E09F}"/>
    <cellStyle name="Normal 22 5 2 2 2 2 5" xfId="29844" xr:uid="{12CE7348-3AA6-4FB6-9F00-14A7356212D0}"/>
    <cellStyle name="Normal 22 5 2 2 2 2 6" xfId="44727" xr:uid="{88BE0B5E-21FD-4F81-9077-F92988935BBF}"/>
    <cellStyle name="Normal 22 5 2 2 2 3" xfId="11018" xr:uid="{45C832B1-117D-4141-BBA9-1770A53BCAD1}"/>
    <cellStyle name="Normal 22 5 2 2 2 3 2" xfId="24708" xr:uid="{BAC08DD8-4BF2-45F3-AB74-C8DE000C1017}"/>
    <cellStyle name="Normal 22 5 2 2 2 3 2 2" xfId="38400" xr:uid="{8D679D8F-B77C-4C9F-A17B-74104D3E35BC}"/>
    <cellStyle name="Normal 22 5 2 2 2 3 2 3" xfId="53283" xr:uid="{D9581D24-23AD-4A94-8C28-E94DBB29C8F9}"/>
    <cellStyle name="Normal 22 5 2 2 2 3 3" xfId="17864" xr:uid="{11CB7BB3-FA4A-4E65-9258-7A7EA3FA51DD}"/>
    <cellStyle name="Normal 22 5 2 2 2 3 4" xfId="31554" xr:uid="{0E026A90-847A-41A6-9EF2-799B81BEA536}"/>
    <cellStyle name="Normal 22 5 2 2 2 3 5" xfId="46437" xr:uid="{845A17B1-54E7-46AF-ABFD-9AA97B97A62B}"/>
    <cellStyle name="Normal 22 5 2 2 2 4" xfId="21286" xr:uid="{85AB9072-7F0D-4FA7-9706-D27DEA30BE47}"/>
    <cellStyle name="Normal 22 5 2 2 2 4 2" xfId="34978" xr:uid="{B9071A49-FE73-4CF1-B596-B975CBAC9CE1}"/>
    <cellStyle name="Normal 22 5 2 2 2 4 3" xfId="49861" xr:uid="{18A07809-83EB-4501-8B1F-58CC6D010A03}"/>
    <cellStyle name="Normal 22 5 2 2 2 5" xfId="14442" xr:uid="{93FE6D02-3D80-4B3C-91AF-EEE7E594B86D}"/>
    <cellStyle name="Normal 22 5 2 2 2 6" xfId="28132" xr:uid="{12293EAA-A81E-45BD-804D-47DE81699481}"/>
    <cellStyle name="Normal 22 5 2 2 2 7" xfId="43015" xr:uid="{42E3CCC5-FA00-44DF-A9D9-6198CEF4EA60}"/>
    <cellStyle name="Normal 22 5 2 2 3" xfId="9307" xr:uid="{42591696-C721-4FFE-AEF6-D21757E9C54F}"/>
    <cellStyle name="Normal 22 5 2 2 3 2" xfId="12729" xr:uid="{F6466388-A8B3-4511-A69E-745E0D8940A7}"/>
    <cellStyle name="Normal 22 5 2 2 3 2 2" xfId="26419" xr:uid="{21F8DE50-1328-4B35-BC13-30FA84E1A4B6}"/>
    <cellStyle name="Normal 22 5 2 2 3 2 2 2" xfId="40111" xr:uid="{2F752F00-8EB4-4D88-B97B-74E57FFCF3BD}"/>
    <cellStyle name="Normal 22 5 2 2 3 2 2 3" xfId="54994" xr:uid="{7E031097-77E6-4FDB-9080-EBCDD85215E8}"/>
    <cellStyle name="Normal 22 5 2 2 3 2 3" xfId="19575" xr:uid="{228E8BFC-B787-4756-8475-9D549774A4FD}"/>
    <cellStyle name="Normal 22 5 2 2 3 2 4" xfId="33265" xr:uid="{0F2925D6-E004-471C-8289-C95817E789C7}"/>
    <cellStyle name="Normal 22 5 2 2 3 2 5" xfId="48148" xr:uid="{14409A0C-11FC-4A81-8A13-A6D76AB348EA}"/>
    <cellStyle name="Normal 22 5 2 2 3 3" xfId="22997" xr:uid="{647993B4-5A5C-467F-890D-38D061596D68}"/>
    <cellStyle name="Normal 22 5 2 2 3 3 2" xfId="36689" xr:uid="{64329CD0-ABAE-433B-85A0-EBB1D1F758BD}"/>
    <cellStyle name="Normal 22 5 2 2 3 3 3" xfId="51572" xr:uid="{A6696114-9906-4405-ABBF-0DA00325F5D0}"/>
    <cellStyle name="Normal 22 5 2 2 3 4" xfId="16153" xr:uid="{76615C1A-E4C4-4F85-A599-76BDC5B3248C}"/>
    <cellStyle name="Normal 22 5 2 2 3 5" xfId="29843" xr:uid="{B8095F8C-053A-4375-BA39-CBD109B22674}"/>
    <cellStyle name="Normal 22 5 2 2 3 6" xfId="44726" xr:uid="{0C40F9CC-B420-4F5A-B3DA-131230E92F60}"/>
    <cellStyle name="Normal 22 5 2 2 4" xfId="11017" xr:uid="{07512247-1E3A-446B-9B3F-CD77B069EF5E}"/>
    <cellStyle name="Normal 22 5 2 2 4 2" xfId="24707" xr:uid="{F09BDDA0-C695-4E49-A6AF-A6E655B6B377}"/>
    <cellStyle name="Normal 22 5 2 2 4 2 2" xfId="38399" xr:uid="{33750601-08B4-456D-B1E0-53930EFC0EF0}"/>
    <cellStyle name="Normal 22 5 2 2 4 2 3" xfId="53282" xr:uid="{1F4BE8FB-76D6-459C-87FF-FBCC202AC175}"/>
    <cellStyle name="Normal 22 5 2 2 4 3" xfId="17863" xr:uid="{96AD5E2C-1D37-47C8-9C07-825CA106DE63}"/>
    <cellStyle name="Normal 22 5 2 2 4 4" xfId="31553" xr:uid="{9DE7E5A2-2AAD-4500-AA88-B60A52E253CC}"/>
    <cellStyle name="Normal 22 5 2 2 4 5" xfId="46436" xr:uid="{61BDD36D-C7F6-4482-8F0D-CA5E1FCD0625}"/>
    <cellStyle name="Normal 22 5 2 2 5" xfId="21285" xr:uid="{1F4665FD-BCC7-4F4A-81C8-F19AF3F39278}"/>
    <cellStyle name="Normal 22 5 2 2 5 2" xfId="34977" xr:uid="{5C48181E-2C31-4028-9BC1-334EA59AC06A}"/>
    <cellStyle name="Normal 22 5 2 2 5 3" xfId="49860" xr:uid="{85F2E9B4-EE84-48D7-8804-34481F7234C6}"/>
    <cellStyle name="Normal 22 5 2 2 6" xfId="14441" xr:uid="{B255E76C-FF32-4B04-9E28-8B522DF0025C}"/>
    <cellStyle name="Normal 22 5 2 2 7" xfId="28131" xr:uid="{189C63EE-7810-4C01-BFF3-E565115D3ACB}"/>
    <cellStyle name="Normal 22 5 2 2 8" xfId="43014" xr:uid="{8BA8A2C0-0EFC-406D-B4E1-A0E2D4238E79}"/>
    <cellStyle name="Normal 22 5 2 3" xfId="7596" xr:uid="{908DB1AD-CBDD-4DB9-9E23-1FD01E76DCCE}"/>
    <cellStyle name="Normal 22 5 2 3 2" xfId="9309" xr:uid="{BDDCEFCD-D3D1-4D1F-B873-0EC6D45D586E}"/>
    <cellStyle name="Normal 22 5 2 3 2 2" xfId="12731" xr:uid="{03E186CE-41A9-462D-A588-5B2EFD475557}"/>
    <cellStyle name="Normal 22 5 2 3 2 2 2" xfId="26421" xr:uid="{F2FB16B9-A248-4BCA-BA89-5842A4BDFA83}"/>
    <cellStyle name="Normal 22 5 2 3 2 2 2 2" xfId="40113" xr:uid="{3FB7DD80-1F29-454C-B830-6F64C1DA8905}"/>
    <cellStyle name="Normal 22 5 2 3 2 2 2 3" xfId="54996" xr:uid="{06AB3919-E840-48B1-BB31-CDC9FAFA785A}"/>
    <cellStyle name="Normal 22 5 2 3 2 2 3" xfId="19577" xr:uid="{6C424545-0220-4495-AC54-A850D8B9712E}"/>
    <cellStyle name="Normal 22 5 2 3 2 2 4" xfId="33267" xr:uid="{BDE0E80A-A5E1-4249-B853-C798006A5EB3}"/>
    <cellStyle name="Normal 22 5 2 3 2 2 5" xfId="48150" xr:uid="{FEE4E8F6-953E-4CC4-9F6F-AC5DB0B23482}"/>
    <cellStyle name="Normal 22 5 2 3 2 3" xfId="22999" xr:uid="{350E3AA9-ADC7-48BD-8888-E9913BEFAEDB}"/>
    <cellStyle name="Normal 22 5 2 3 2 3 2" xfId="36691" xr:uid="{0AFB47F7-0B6D-4A84-9DD9-E90FB29083B6}"/>
    <cellStyle name="Normal 22 5 2 3 2 3 3" xfId="51574" xr:uid="{716DBBDD-69FB-4BF8-BFBA-987EFB47CE52}"/>
    <cellStyle name="Normal 22 5 2 3 2 4" xfId="16155" xr:uid="{99628AB0-52CA-4B89-860E-6CA19CEED1E0}"/>
    <cellStyle name="Normal 22 5 2 3 2 5" xfId="29845" xr:uid="{6FE971D6-5B62-4A24-B918-E6E64ECF4B58}"/>
    <cellStyle name="Normal 22 5 2 3 2 6" xfId="44728" xr:uid="{ACB6FDE5-E808-41DE-AAE6-817A13F6284A}"/>
    <cellStyle name="Normal 22 5 2 3 3" xfId="11019" xr:uid="{F41B84FF-F126-481C-B98D-AEEC77E97554}"/>
    <cellStyle name="Normal 22 5 2 3 3 2" xfId="24709" xr:uid="{E55A7E4D-FC30-497A-B70C-A582B039BAC6}"/>
    <cellStyle name="Normal 22 5 2 3 3 2 2" xfId="38401" xr:uid="{39E0575F-8C1D-48E2-AEFB-66807E0F5860}"/>
    <cellStyle name="Normal 22 5 2 3 3 2 3" xfId="53284" xr:uid="{367F2B4F-2126-42A6-AC70-9ACDA7F282EA}"/>
    <cellStyle name="Normal 22 5 2 3 3 3" xfId="17865" xr:uid="{B3221CF5-A292-493D-ACDB-5ADE25AF5E4E}"/>
    <cellStyle name="Normal 22 5 2 3 3 4" xfId="31555" xr:uid="{D40F281F-00F8-46C4-9DC3-6F106BE87921}"/>
    <cellStyle name="Normal 22 5 2 3 3 5" xfId="46438" xr:uid="{A34CA860-FA54-4047-B59F-1838415931C7}"/>
    <cellStyle name="Normal 22 5 2 3 4" xfId="21287" xr:uid="{46D783E5-9F19-48F4-B9AD-8049FDB54419}"/>
    <cellStyle name="Normal 22 5 2 3 4 2" xfId="34979" xr:uid="{C646CB8F-5C6D-4968-A625-F2CB2B0F2FAD}"/>
    <cellStyle name="Normal 22 5 2 3 4 3" xfId="49862" xr:uid="{922C62C9-E9BC-4C82-A78D-9817CF6BC231}"/>
    <cellStyle name="Normal 22 5 2 3 5" xfId="14443" xr:uid="{F309A720-1D78-44E3-8705-66A5DCCF2D7C}"/>
    <cellStyle name="Normal 22 5 2 3 6" xfId="28133" xr:uid="{AB07C40E-4F9E-4C35-8246-28223DD560B5}"/>
    <cellStyle name="Normal 22 5 2 3 7" xfId="43016" xr:uid="{5E6D1CDF-61A5-478E-A2F2-651BA73DECC9}"/>
    <cellStyle name="Normal 22 5 2 4" xfId="7597" xr:uid="{977C9341-CC30-44CA-BF73-B4AA26439FCC}"/>
    <cellStyle name="Normal 22 5 2 4 2" xfId="9310" xr:uid="{8618EF9A-0B80-460C-BEFB-5E4801BF0108}"/>
    <cellStyle name="Normal 22 5 2 4 2 2" xfId="12732" xr:uid="{5A4B0EBC-14BF-45A4-B5D7-DEDE15F3B38F}"/>
    <cellStyle name="Normal 22 5 2 4 2 2 2" xfId="26422" xr:uid="{5D4D6F8D-F3D3-49ED-AA1B-E92E4CC6FF36}"/>
    <cellStyle name="Normal 22 5 2 4 2 2 2 2" xfId="40114" xr:uid="{A61A7DCF-DF96-4FF5-B648-52CE4D3E9C23}"/>
    <cellStyle name="Normal 22 5 2 4 2 2 2 3" xfId="54997" xr:uid="{82B218C2-0F9C-40BF-84E6-9DCB79682EBE}"/>
    <cellStyle name="Normal 22 5 2 4 2 2 3" xfId="19578" xr:uid="{A35210E2-D297-4CF9-886F-521ED4BD242E}"/>
    <cellStyle name="Normal 22 5 2 4 2 2 4" xfId="33268" xr:uid="{EF40C59B-21FF-4DCF-B687-53EDC7DFBDA1}"/>
    <cellStyle name="Normal 22 5 2 4 2 2 5" xfId="48151" xr:uid="{64C2FE34-8EF8-4249-812D-A95184CE0A74}"/>
    <cellStyle name="Normal 22 5 2 4 2 3" xfId="23000" xr:uid="{612B4AE5-F9BD-4D07-B6D6-6AF414AC8325}"/>
    <cellStyle name="Normal 22 5 2 4 2 3 2" xfId="36692" xr:uid="{8C6629D0-1DE2-4E5C-9623-4B79E17EB123}"/>
    <cellStyle name="Normal 22 5 2 4 2 3 3" xfId="51575" xr:uid="{3D8840F5-178F-43F0-9B62-99209C7149BC}"/>
    <cellStyle name="Normal 22 5 2 4 2 4" xfId="16156" xr:uid="{E08A924A-6608-4FD7-98FD-5251A6F1312A}"/>
    <cellStyle name="Normal 22 5 2 4 2 5" xfId="29846" xr:uid="{B3F5F883-5B9D-42EA-A570-4AF664F7A288}"/>
    <cellStyle name="Normal 22 5 2 4 2 6" xfId="44729" xr:uid="{1B31C8D9-A22F-4448-90F5-AE626722FDAE}"/>
    <cellStyle name="Normal 22 5 2 4 3" xfId="11020" xr:uid="{A1FE97F3-F11D-476F-9179-E677E63ED1A5}"/>
    <cellStyle name="Normal 22 5 2 4 3 2" xfId="24710" xr:uid="{C8234057-EAAB-48E4-BD0E-354775DAA7ED}"/>
    <cellStyle name="Normal 22 5 2 4 3 2 2" xfId="38402" xr:uid="{E9B7B21E-FD12-4959-AA66-271D9F2FC3B8}"/>
    <cellStyle name="Normal 22 5 2 4 3 2 3" xfId="53285" xr:uid="{D37D815F-224C-44F6-961F-30FB781EB48B}"/>
    <cellStyle name="Normal 22 5 2 4 3 3" xfId="17866" xr:uid="{42979EA6-57A1-4D35-AEF8-FBF59A78775F}"/>
    <cellStyle name="Normal 22 5 2 4 3 4" xfId="31556" xr:uid="{D42CB5A5-11BA-496E-BF32-C89B840F36C4}"/>
    <cellStyle name="Normal 22 5 2 4 3 5" xfId="46439" xr:uid="{9607CDE6-4194-44C9-B7AE-FF0E3A3EEBE1}"/>
    <cellStyle name="Normal 22 5 2 4 4" xfId="21288" xr:uid="{7712B1E8-B4E5-4CA5-9DE9-03D9BDA82EBE}"/>
    <cellStyle name="Normal 22 5 2 4 4 2" xfId="34980" xr:uid="{AF8C3D99-22D3-4D0C-88B2-6E4DAC357D8E}"/>
    <cellStyle name="Normal 22 5 2 4 4 3" xfId="49863" xr:uid="{26CCF213-162E-4156-83EF-BED1E83CB630}"/>
    <cellStyle name="Normal 22 5 2 4 5" xfId="14444" xr:uid="{E0644E5F-6199-4358-901B-D0E3784DA384}"/>
    <cellStyle name="Normal 22 5 2 4 6" xfId="28134" xr:uid="{10ED89FC-C35F-49CB-B893-505AAC38861C}"/>
    <cellStyle name="Normal 22 5 2 4 7" xfId="43017" xr:uid="{D672D7CA-DF52-49B4-941C-22B84446E9BF}"/>
    <cellStyle name="Normal 22 5 2 5" xfId="9306" xr:uid="{77206301-17EF-4B29-B19A-05573A5220CB}"/>
    <cellStyle name="Normal 22 5 2 5 2" xfId="12728" xr:uid="{5622E4D0-07AF-44A0-BE76-9CB515359119}"/>
    <cellStyle name="Normal 22 5 2 5 2 2" xfId="26418" xr:uid="{A1058C04-9A0D-43A5-B171-4038A51C1D6B}"/>
    <cellStyle name="Normal 22 5 2 5 2 2 2" xfId="40110" xr:uid="{BBC4DEAE-BF96-4F5A-B7EB-A8D1CA7E1F58}"/>
    <cellStyle name="Normal 22 5 2 5 2 2 3" xfId="54993" xr:uid="{7E448CDA-798F-4175-8E75-7BF70BF78AD5}"/>
    <cellStyle name="Normal 22 5 2 5 2 3" xfId="19574" xr:uid="{8400F78A-5C6F-475C-9A94-D80304A3DAEF}"/>
    <cellStyle name="Normal 22 5 2 5 2 4" xfId="33264" xr:uid="{BEE7CAF7-53EF-4856-A510-26A6680C47DA}"/>
    <cellStyle name="Normal 22 5 2 5 2 5" xfId="48147" xr:uid="{38D8978C-EBD8-4F9D-BF67-6D53A2A62820}"/>
    <cellStyle name="Normal 22 5 2 5 3" xfId="22996" xr:uid="{D2F7C3E3-4B5E-49AB-90AF-AF7AF1A73B8C}"/>
    <cellStyle name="Normal 22 5 2 5 3 2" xfId="36688" xr:uid="{AFC59AA2-0867-4A80-9516-ECFE72D4FD15}"/>
    <cellStyle name="Normal 22 5 2 5 3 3" xfId="51571" xr:uid="{666E2BA1-B54D-4D71-94E1-1658020D6E9F}"/>
    <cellStyle name="Normal 22 5 2 5 4" xfId="16152" xr:uid="{7A67EE2E-9D95-49DD-952D-918E82A1A0B5}"/>
    <cellStyle name="Normal 22 5 2 5 5" xfId="29842" xr:uid="{A87A572A-A161-4F9F-84FF-45E173393A5D}"/>
    <cellStyle name="Normal 22 5 2 5 6" xfId="44725" xr:uid="{5E0C33DC-1AED-477A-BD96-CFF3C307871E}"/>
    <cellStyle name="Normal 22 5 2 6" xfId="11016" xr:uid="{B445803F-6E9B-4B42-AAF7-B5ADD8244EA0}"/>
    <cellStyle name="Normal 22 5 2 6 2" xfId="24706" xr:uid="{030437B7-08E9-45C4-BE7B-C910A9979C50}"/>
    <cellStyle name="Normal 22 5 2 6 2 2" xfId="38398" xr:uid="{916D6F3E-6555-4B4B-9255-99AC69FBCB14}"/>
    <cellStyle name="Normal 22 5 2 6 2 3" xfId="53281" xr:uid="{BFE47EA2-50AF-4CB4-A750-270E6CB331EA}"/>
    <cellStyle name="Normal 22 5 2 6 3" xfId="17862" xr:uid="{09D16CBA-D9E6-48CB-B6E9-94AAB484E1F1}"/>
    <cellStyle name="Normal 22 5 2 6 4" xfId="31552" xr:uid="{E74699BD-5089-4820-80C9-D945CBD0675C}"/>
    <cellStyle name="Normal 22 5 2 6 5" xfId="46435" xr:uid="{5AB61AB5-07C8-44F2-AF0F-39EA552B6035}"/>
    <cellStyle name="Normal 22 5 2 7" xfId="21284" xr:uid="{A0C998BD-ED92-4D93-8AB1-149E1BAAC3C2}"/>
    <cellStyle name="Normal 22 5 2 7 2" xfId="34976" xr:uid="{4EFE6D7D-B049-461E-B5DE-16EA264A0852}"/>
    <cellStyle name="Normal 22 5 2 7 3" xfId="49859" xr:uid="{96AFF50E-97CD-4C9E-B9E2-C715C7E04FBF}"/>
    <cellStyle name="Normal 22 5 2 8" xfId="14440" xr:uid="{70B43C4A-D4E7-40F3-807F-73C8B32D7A08}"/>
    <cellStyle name="Normal 22 5 2 9" xfId="28130" xr:uid="{363984F7-EB36-4FC6-9314-2ADD1DB3B2D2}"/>
    <cellStyle name="Normal 22 5 3" xfId="7598" xr:uid="{30F26EB1-395F-4841-9238-13207AAF6096}"/>
    <cellStyle name="Normal 22 5 3 10" xfId="43018" xr:uid="{F0770F30-4057-4154-907B-FE437FB07D40}"/>
    <cellStyle name="Normal 22 5 3 2" xfId="7599" xr:uid="{69A52E7F-52B2-47D2-9030-FE3C6ABA0367}"/>
    <cellStyle name="Normal 22 5 3 2 2" xfId="7600" xr:uid="{2C5DEBE1-59C1-4537-AC6C-25777885F40E}"/>
    <cellStyle name="Normal 22 5 3 2 2 2" xfId="9313" xr:uid="{EDD1F36A-AC1E-4848-AE43-2A02BFB12195}"/>
    <cellStyle name="Normal 22 5 3 2 2 2 2" xfId="12735" xr:uid="{CD68190C-43BE-4FF6-AC89-5879ED948C04}"/>
    <cellStyle name="Normal 22 5 3 2 2 2 2 2" xfId="26425" xr:uid="{6DE57EC5-9470-4168-833C-FE3E1D535DCA}"/>
    <cellStyle name="Normal 22 5 3 2 2 2 2 2 2" xfId="40117" xr:uid="{D34AFC39-D700-4797-9E3C-1294C2E53996}"/>
    <cellStyle name="Normal 22 5 3 2 2 2 2 2 3" xfId="55000" xr:uid="{2189E21D-F7AA-4CFB-9511-DA672A68CA5F}"/>
    <cellStyle name="Normal 22 5 3 2 2 2 2 3" xfId="19581" xr:uid="{606094F8-BC97-4A77-B8A8-FB8C31F0D267}"/>
    <cellStyle name="Normal 22 5 3 2 2 2 2 4" xfId="33271" xr:uid="{574A4A52-0733-42F5-B2AB-1E3FF6AD0E7D}"/>
    <cellStyle name="Normal 22 5 3 2 2 2 2 5" xfId="48154" xr:uid="{BA4A1E21-EFC3-4D81-96BB-2928538FC65F}"/>
    <cellStyle name="Normal 22 5 3 2 2 2 3" xfId="23003" xr:uid="{7B43DD4A-6754-4478-B957-E579EA5AA4AF}"/>
    <cellStyle name="Normal 22 5 3 2 2 2 3 2" xfId="36695" xr:uid="{7E6AD0F0-FB2C-4287-B902-9CA5F7C78927}"/>
    <cellStyle name="Normal 22 5 3 2 2 2 3 3" xfId="51578" xr:uid="{C4BD38C5-118A-4F01-A514-EF0DB723E562}"/>
    <cellStyle name="Normal 22 5 3 2 2 2 4" xfId="16159" xr:uid="{0E264366-8216-40D7-B671-99AEFDB308D3}"/>
    <cellStyle name="Normal 22 5 3 2 2 2 5" xfId="29849" xr:uid="{6F1D1042-628A-4CB5-8BCE-CEB478FD3273}"/>
    <cellStyle name="Normal 22 5 3 2 2 2 6" xfId="44732" xr:uid="{DCD3D8FD-7891-4774-ADFA-B0C84289AACF}"/>
    <cellStyle name="Normal 22 5 3 2 2 3" xfId="11023" xr:uid="{15DE207C-0305-4D55-BCE8-CFD5CA3BAA0D}"/>
    <cellStyle name="Normal 22 5 3 2 2 3 2" xfId="24713" xr:uid="{733DD53A-EFE0-4D20-AB87-70658E9966B5}"/>
    <cellStyle name="Normal 22 5 3 2 2 3 2 2" xfId="38405" xr:uid="{3C6581A8-3578-498E-A87B-0C892CBA46A9}"/>
    <cellStyle name="Normal 22 5 3 2 2 3 2 3" xfId="53288" xr:uid="{E1F0D054-6EBF-4BCE-9C0C-561CF813EA91}"/>
    <cellStyle name="Normal 22 5 3 2 2 3 3" xfId="17869" xr:uid="{8FD99FA0-44E5-4A04-8381-EAE0D93A740E}"/>
    <cellStyle name="Normal 22 5 3 2 2 3 4" xfId="31559" xr:uid="{2B485308-2C0B-425D-8A80-C053AB9F8525}"/>
    <cellStyle name="Normal 22 5 3 2 2 3 5" xfId="46442" xr:uid="{65963F47-D4DC-4541-AC67-66496EB2E2EB}"/>
    <cellStyle name="Normal 22 5 3 2 2 4" xfId="21291" xr:uid="{4B85C66B-5DB2-4A9F-B5E6-528A378F3CB9}"/>
    <cellStyle name="Normal 22 5 3 2 2 4 2" xfId="34983" xr:uid="{12D78AAF-4588-4DCB-84F7-0A8E9B714B57}"/>
    <cellStyle name="Normal 22 5 3 2 2 4 3" xfId="49866" xr:uid="{B9BDB108-028C-4CB9-8B17-ACABDAC6EB7D}"/>
    <cellStyle name="Normal 22 5 3 2 2 5" xfId="14447" xr:uid="{A5BDFC96-B766-4D0E-8959-8BD71C61FA2D}"/>
    <cellStyle name="Normal 22 5 3 2 2 6" xfId="28137" xr:uid="{3DBED526-6D59-47E0-B6D4-9F608EC85563}"/>
    <cellStyle name="Normal 22 5 3 2 2 7" xfId="43020" xr:uid="{A275414A-EB2A-4C98-8CBE-9C4C9A4AD39B}"/>
    <cellStyle name="Normal 22 5 3 2 3" xfId="9312" xr:uid="{509E2858-E13E-4AB2-A275-8EE5D0DDEE7C}"/>
    <cellStyle name="Normal 22 5 3 2 3 2" xfId="12734" xr:uid="{54AB0FB7-D1AA-489F-B416-915FB92BB5DF}"/>
    <cellStyle name="Normal 22 5 3 2 3 2 2" xfId="26424" xr:uid="{52628B71-49A0-4B16-A088-EBCDCD6DA260}"/>
    <cellStyle name="Normal 22 5 3 2 3 2 2 2" xfId="40116" xr:uid="{3D185AAE-723F-44E4-9751-3248EE13364C}"/>
    <cellStyle name="Normal 22 5 3 2 3 2 2 3" xfId="54999" xr:uid="{6387622A-A99F-43B7-8312-499E7DF49764}"/>
    <cellStyle name="Normal 22 5 3 2 3 2 3" xfId="19580" xr:uid="{40ABCC79-B226-4BAA-A02F-84DAB568F154}"/>
    <cellStyle name="Normal 22 5 3 2 3 2 4" xfId="33270" xr:uid="{D52AD61A-5193-4F99-9492-BB61A7F5AFEB}"/>
    <cellStyle name="Normal 22 5 3 2 3 2 5" xfId="48153" xr:uid="{C066D161-1A29-4573-99CD-7D7A5EBE3F20}"/>
    <cellStyle name="Normal 22 5 3 2 3 3" xfId="23002" xr:uid="{08F7E1ED-C590-4522-A12C-A54FF86FFB62}"/>
    <cellStyle name="Normal 22 5 3 2 3 3 2" xfId="36694" xr:uid="{B944B8F8-6BC4-45D8-BCA9-9DDE70043A0F}"/>
    <cellStyle name="Normal 22 5 3 2 3 3 3" xfId="51577" xr:uid="{A2790136-DC16-471A-ACE8-3179C129DE7E}"/>
    <cellStyle name="Normal 22 5 3 2 3 4" xfId="16158" xr:uid="{FB8EAFF0-0093-4A53-A522-12546F593018}"/>
    <cellStyle name="Normal 22 5 3 2 3 5" xfId="29848" xr:uid="{5CEAF907-8309-45C5-964D-FB17F544C131}"/>
    <cellStyle name="Normal 22 5 3 2 3 6" xfId="44731" xr:uid="{C7842EB4-D67A-46E4-AA9B-28224F18DFD2}"/>
    <cellStyle name="Normal 22 5 3 2 4" xfId="11022" xr:uid="{AD9514D3-A5D8-44EF-8C94-00DE0B140ACF}"/>
    <cellStyle name="Normal 22 5 3 2 4 2" xfId="24712" xr:uid="{0E723356-740E-4131-8C4F-C25122E6803A}"/>
    <cellStyle name="Normal 22 5 3 2 4 2 2" xfId="38404" xr:uid="{DEE9A16E-C177-41ED-8EC3-F91C9BF85A0B}"/>
    <cellStyle name="Normal 22 5 3 2 4 2 3" xfId="53287" xr:uid="{CA2916FF-0A90-4759-B367-E5CA2DB53528}"/>
    <cellStyle name="Normal 22 5 3 2 4 3" xfId="17868" xr:uid="{CA4FC531-A331-460A-974D-CF99ADC1BC6A}"/>
    <cellStyle name="Normal 22 5 3 2 4 4" xfId="31558" xr:uid="{29B3AA17-E2A1-4A19-BE95-FB511571AEAE}"/>
    <cellStyle name="Normal 22 5 3 2 4 5" xfId="46441" xr:uid="{A1D290C4-B37E-4B81-9EE7-F511CC418BE6}"/>
    <cellStyle name="Normal 22 5 3 2 5" xfId="21290" xr:uid="{3A78E27B-6285-4D82-B8DD-000B04229962}"/>
    <cellStyle name="Normal 22 5 3 2 5 2" xfId="34982" xr:uid="{83059DFD-A80B-4AFE-B734-E44459493A90}"/>
    <cellStyle name="Normal 22 5 3 2 5 3" xfId="49865" xr:uid="{244F8D4A-E4B9-4218-BE57-5BE63968FF9F}"/>
    <cellStyle name="Normal 22 5 3 2 6" xfId="14446" xr:uid="{A9FA7392-66F0-4B80-A819-6EA30C0ABB04}"/>
    <cellStyle name="Normal 22 5 3 2 7" xfId="28136" xr:uid="{AEA72FEB-6CDB-449D-A4DC-7E8C690608D7}"/>
    <cellStyle name="Normal 22 5 3 2 8" xfId="43019" xr:uid="{34210D32-3038-4A30-8906-D878733C2E9C}"/>
    <cellStyle name="Normal 22 5 3 3" xfId="7601" xr:uid="{3663FBC9-AA31-4967-8A90-EC1E046FEDFE}"/>
    <cellStyle name="Normal 22 5 3 3 2" xfId="9314" xr:uid="{F7723B21-4C8C-4B2E-A8BD-C69BEEA5A185}"/>
    <cellStyle name="Normal 22 5 3 3 2 2" xfId="12736" xr:uid="{90E610FA-C0C9-481F-9526-86A9411BB2FC}"/>
    <cellStyle name="Normal 22 5 3 3 2 2 2" xfId="26426" xr:uid="{BF8CCFA3-7EFC-43BA-B650-26B8AEB44D1F}"/>
    <cellStyle name="Normal 22 5 3 3 2 2 2 2" xfId="40118" xr:uid="{812D7F02-A098-4C3D-B643-CB07A29EE7A4}"/>
    <cellStyle name="Normal 22 5 3 3 2 2 2 3" xfId="55001" xr:uid="{8DC8FDC5-8539-406B-952A-8610B74D9DFC}"/>
    <cellStyle name="Normal 22 5 3 3 2 2 3" xfId="19582" xr:uid="{73C564FB-DC6F-4FE6-B89C-509775B92C2A}"/>
    <cellStyle name="Normal 22 5 3 3 2 2 4" xfId="33272" xr:uid="{0921FEEE-C0F5-4188-A1D6-AC48883A9FA1}"/>
    <cellStyle name="Normal 22 5 3 3 2 2 5" xfId="48155" xr:uid="{8717CB5C-CB39-4D41-BB90-6AE409D2D050}"/>
    <cellStyle name="Normal 22 5 3 3 2 3" xfId="23004" xr:uid="{EF591684-BA0F-437F-9228-1E704E86E635}"/>
    <cellStyle name="Normal 22 5 3 3 2 3 2" xfId="36696" xr:uid="{F8BCA0A9-3221-424B-BC5C-2FDBF98B95D9}"/>
    <cellStyle name="Normal 22 5 3 3 2 3 3" xfId="51579" xr:uid="{96D2BCEE-A5CE-4A90-9CDB-4C6861029D70}"/>
    <cellStyle name="Normal 22 5 3 3 2 4" xfId="16160" xr:uid="{772BB0BE-E9E2-406C-A3C3-B49CDDA706A9}"/>
    <cellStyle name="Normal 22 5 3 3 2 5" xfId="29850" xr:uid="{5207EB2F-CB35-45BD-BD88-285D5655DC3C}"/>
    <cellStyle name="Normal 22 5 3 3 2 6" xfId="44733" xr:uid="{FB912FC0-3B0F-428C-BAF7-4206A22CDC04}"/>
    <cellStyle name="Normal 22 5 3 3 3" xfId="11024" xr:uid="{62090933-B090-4F76-A2B3-A21BBCC265DF}"/>
    <cellStyle name="Normal 22 5 3 3 3 2" xfId="24714" xr:uid="{E3A3E679-ADA3-4F9D-8A22-4B9EEF0A5635}"/>
    <cellStyle name="Normal 22 5 3 3 3 2 2" xfId="38406" xr:uid="{985752DC-DD63-49C4-8559-3EDF21D28A31}"/>
    <cellStyle name="Normal 22 5 3 3 3 2 3" xfId="53289" xr:uid="{31DD9B8F-4EE1-4E0D-868F-D8FFDE1A2882}"/>
    <cellStyle name="Normal 22 5 3 3 3 3" xfId="17870" xr:uid="{5B281D70-1A08-452E-B4A5-88C55DBC6921}"/>
    <cellStyle name="Normal 22 5 3 3 3 4" xfId="31560" xr:uid="{45785391-C9E5-4F1E-988F-86B8EBCB3CAE}"/>
    <cellStyle name="Normal 22 5 3 3 3 5" xfId="46443" xr:uid="{5AA150F9-76C2-4355-B142-4CE387D7B89F}"/>
    <cellStyle name="Normal 22 5 3 3 4" xfId="21292" xr:uid="{B7352F41-6508-4AD4-9A68-0CE80973DA77}"/>
    <cellStyle name="Normal 22 5 3 3 4 2" xfId="34984" xr:uid="{F12B050D-F598-4216-9834-043B87308BED}"/>
    <cellStyle name="Normal 22 5 3 3 4 3" xfId="49867" xr:uid="{D0DC8843-E2C6-47A3-B17F-C0DEE0B42892}"/>
    <cellStyle name="Normal 22 5 3 3 5" xfId="14448" xr:uid="{51C8CC11-71DA-48C5-BF44-0DDB12EEECAA}"/>
    <cellStyle name="Normal 22 5 3 3 6" xfId="28138" xr:uid="{47ADD722-42D7-4199-9431-18DBF5D2CA95}"/>
    <cellStyle name="Normal 22 5 3 3 7" xfId="43021" xr:uid="{889825B1-F363-4F1A-9DA1-E84EC8BA099F}"/>
    <cellStyle name="Normal 22 5 3 4" xfId="7602" xr:uid="{3CDDF976-9A7D-4BA7-ADF9-58BD6CDAF119}"/>
    <cellStyle name="Normal 22 5 3 4 2" xfId="9315" xr:uid="{DC7F8C12-3B54-4C14-A3E2-3E91D679FBA8}"/>
    <cellStyle name="Normal 22 5 3 4 2 2" xfId="12737" xr:uid="{CD37E357-1661-4106-91C5-DAE98548213C}"/>
    <cellStyle name="Normal 22 5 3 4 2 2 2" xfId="26427" xr:uid="{7061B7B5-183C-4AB0-9774-1F5B958F4456}"/>
    <cellStyle name="Normal 22 5 3 4 2 2 2 2" xfId="40119" xr:uid="{C812D57F-4F79-4E50-9654-AC78AEA9BCEA}"/>
    <cellStyle name="Normal 22 5 3 4 2 2 2 3" xfId="55002" xr:uid="{3B1C7102-783D-4664-BEA0-9AC17028AAD8}"/>
    <cellStyle name="Normal 22 5 3 4 2 2 3" xfId="19583" xr:uid="{A79218F2-D373-448F-9474-270F5F158762}"/>
    <cellStyle name="Normal 22 5 3 4 2 2 4" xfId="33273" xr:uid="{D1D1C51C-5D37-4906-A1F0-5E7819B035BB}"/>
    <cellStyle name="Normal 22 5 3 4 2 2 5" xfId="48156" xr:uid="{42627560-53A8-416A-9696-5FBFF4BE29CF}"/>
    <cellStyle name="Normal 22 5 3 4 2 3" xfId="23005" xr:uid="{8AF0484B-BC0A-4B33-9179-E86810E9E67F}"/>
    <cellStyle name="Normal 22 5 3 4 2 3 2" xfId="36697" xr:uid="{A2031DA2-934F-4AE9-BF7C-933DCE9D7584}"/>
    <cellStyle name="Normal 22 5 3 4 2 3 3" xfId="51580" xr:uid="{7CED76A5-8C2C-4A82-A8C4-00D6A4BF9E89}"/>
    <cellStyle name="Normal 22 5 3 4 2 4" xfId="16161" xr:uid="{F8B46F03-E341-4ABC-9A63-84DFDC69A3DA}"/>
    <cellStyle name="Normal 22 5 3 4 2 5" xfId="29851" xr:uid="{90C42870-C3AD-40D7-9A31-66BF3CBF38D9}"/>
    <cellStyle name="Normal 22 5 3 4 2 6" xfId="44734" xr:uid="{83C1DD3A-DC30-45BD-8489-C266263512CB}"/>
    <cellStyle name="Normal 22 5 3 4 3" xfId="11025" xr:uid="{69CE5664-9429-4E10-9821-936DE262120D}"/>
    <cellStyle name="Normal 22 5 3 4 3 2" xfId="24715" xr:uid="{B89B6EBE-6676-4FEA-9519-9BDE88A6B4B4}"/>
    <cellStyle name="Normal 22 5 3 4 3 2 2" xfId="38407" xr:uid="{F7ED9C44-6624-4AF9-ADC9-5642F1526BE6}"/>
    <cellStyle name="Normal 22 5 3 4 3 2 3" xfId="53290" xr:uid="{A23778FE-DBA9-4B23-A06F-34C81E3F91AF}"/>
    <cellStyle name="Normal 22 5 3 4 3 3" xfId="17871" xr:uid="{AB667179-17D9-43D6-8D5F-0A6105234261}"/>
    <cellStyle name="Normal 22 5 3 4 3 4" xfId="31561" xr:uid="{739C0197-40CC-4C03-8B92-E3EC043AD81A}"/>
    <cellStyle name="Normal 22 5 3 4 3 5" xfId="46444" xr:uid="{1EF808F2-7497-4BD2-AA4A-F2AE8C52D7ED}"/>
    <cellStyle name="Normal 22 5 3 4 4" xfId="21293" xr:uid="{38AA4016-DE7C-436A-AEB6-D73413B0FEF3}"/>
    <cellStyle name="Normal 22 5 3 4 4 2" xfId="34985" xr:uid="{8879AE8D-AC57-43C9-9446-56598B1314B0}"/>
    <cellStyle name="Normal 22 5 3 4 4 3" xfId="49868" xr:uid="{4DA6456B-8AD2-4AB4-9273-F9864CE3D63A}"/>
    <cellStyle name="Normal 22 5 3 4 5" xfId="14449" xr:uid="{B5F204DD-C3AE-4124-9E26-16955DB48B30}"/>
    <cellStyle name="Normal 22 5 3 4 6" xfId="28139" xr:uid="{B83292FB-208D-4A64-91B2-42EED13C2840}"/>
    <cellStyle name="Normal 22 5 3 4 7" xfId="43022" xr:uid="{C6C8BDF6-C211-4877-B35A-DF63A9ACB65C}"/>
    <cellStyle name="Normal 22 5 3 5" xfId="9311" xr:uid="{5EAB6610-B22F-4AF9-953B-256F1A53C674}"/>
    <cellStyle name="Normal 22 5 3 5 2" xfId="12733" xr:uid="{AFBF3AA5-BB69-4E12-9829-7E016A5AB50C}"/>
    <cellStyle name="Normal 22 5 3 5 2 2" xfId="26423" xr:uid="{485857F0-0339-463F-847F-02C31C492735}"/>
    <cellStyle name="Normal 22 5 3 5 2 2 2" xfId="40115" xr:uid="{8ACCFE10-26ED-4BE4-B3F1-1E4AF0164F34}"/>
    <cellStyle name="Normal 22 5 3 5 2 2 3" xfId="54998" xr:uid="{4371E835-E58B-41B9-AA34-7BCFA21BD0A2}"/>
    <cellStyle name="Normal 22 5 3 5 2 3" xfId="19579" xr:uid="{04DBDF5E-25BA-4C88-ACE6-3C84A0FAD72D}"/>
    <cellStyle name="Normal 22 5 3 5 2 4" xfId="33269" xr:uid="{81E7AB85-4B82-41A3-8180-AF6A09DE835E}"/>
    <cellStyle name="Normal 22 5 3 5 2 5" xfId="48152" xr:uid="{84283B8D-EAB7-41AD-AD59-A7F59A6192A4}"/>
    <cellStyle name="Normal 22 5 3 5 3" xfId="23001" xr:uid="{4D0AC30C-2323-448A-89DD-21360AF13273}"/>
    <cellStyle name="Normal 22 5 3 5 3 2" xfId="36693" xr:uid="{78F165D8-47BA-4673-B349-3C1CB218040C}"/>
    <cellStyle name="Normal 22 5 3 5 3 3" xfId="51576" xr:uid="{17627707-76A8-4914-9880-2149314D4177}"/>
    <cellStyle name="Normal 22 5 3 5 4" xfId="16157" xr:uid="{23D970FA-08DE-48B4-AE47-55142DDE27CF}"/>
    <cellStyle name="Normal 22 5 3 5 5" xfId="29847" xr:uid="{56A3D5AA-4750-4389-A229-ECFB24B6B123}"/>
    <cellStyle name="Normal 22 5 3 5 6" xfId="44730" xr:uid="{63752FC6-B25A-4B85-86DF-204C0D946C53}"/>
    <cellStyle name="Normal 22 5 3 6" xfId="11021" xr:uid="{3EB3E75A-9536-46EB-AAC2-3A856F9A5ABD}"/>
    <cellStyle name="Normal 22 5 3 6 2" xfId="24711" xr:uid="{D7720E90-2790-4E0C-9484-FAD041A39BB5}"/>
    <cellStyle name="Normal 22 5 3 6 2 2" xfId="38403" xr:uid="{3F25B43F-69EC-471A-BDB7-1A4DF3BE50D0}"/>
    <cellStyle name="Normal 22 5 3 6 2 3" xfId="53286" xr:uid="{C8587D38-3278-457E-A456-63A468CA2A84}"/>
    <cellStyle name="Normal 22 5 3 6 3" xfId="17867" xr:uid="{361BE43C-4FCE-4347-B6B8-BABA2804C281}"/>
    <cellStyle name="Normal 22 5 3 6 4" xfId="31557" xr:uid="{DB9717C3-9B08-49CC-850D-D23D0CB22704}"/>
    <cellStyle name="Normal 22 5 3 6 5" xfId="46440" xr:uid="{4B7CD37A-BFDE-411C-90B5-8BC3FB1D9C1F}"/>
    <cellStyle name="Normal 22 5 3 7" xfId="21289" xr:uid="{0D4235F9-F526-424D-A2B6-E595690EAD9A}"/>
    <cellStyle name="Normal 22 5 3 7 2" xfId="34981" xr:uid="{F70E37FA-126B-46E4-8EF1-B17D0D4E7062}"/>
    <cellStyle name="Normal 22 5 3 7 3" xfId="49864" xr:uid="{0483C3DC-7042-4C38-8FB7-D15D255DD98F}"/>
    <cellStyle name="Normal 22 5 3 8" xfId="14445" xr:uid="{A0C06E9E-A643-4F80-847A-198AEF2A41EB}"/>
    <cellStyle name="Normal 22 5 3 9" xfId="28135" xr:uid="{6C6AD53E-BC5F-4CF8-AD49-0070B1821C7F}"/>
    <cellStyle name="Normal 22 5 4" xfId="7603" xr:uid="{7D5B6731-1A3E-489E-A7DF-30D6CA3BCFEB}"/>
    <cellStyle name="Normal 22 5 4 2" xfId="7604" xr:uid="{B645A2D0-8AD2-4019-A38C-0A47FA2382C6}"/>
    <cellStyle name="Normal 22 5 4 2 2" xfId="9317" xr:uid="{7C752127-7630-451E-8E2D-95F0C5FD9191}"/>
    <cellStyle name="Normal 22 5 4 2 2 2" xfId="12739" xr:uid="{06FEA2F5-4CC8-4A11-BCB7-61F5AB2DCCF6}"/>
    <cellStyle name="Normal 22 5 4 2 2 2 2" xfId="26429" xr:uid="{DB57A46B-55FC-44C3-BFEB-B0E5D7AA710D}"/>
    <cellStyle name="Normal 22 5 4 2 2 2 2 2" xfId="40121" xr:uid="{5A7DDA49-F22E-4105-A401-9907A8D0C677}"/>
    <cellStyle name="Normal 22 5 4 2 2 2 2 3" xfId="55004" xr:uid="{AEBA610E-1FDF-4BB8-AD59-D7A331CA808D}"/>
    <cellStyle name="Normal 22 5 4 2 2 2 3" xfId="19585" xr:uid="{419FDCA3-A138-4EC3-8C6A-BC642EB972D1}"/>
    <cellStyle name="Normal 22 5 4 2 2 2 4" xfId="33275" xr:uid="{73499D3E-27E2-491A-ADB4-52F89283BB51}"/>
    <cellStyle name="Normal 22 5 4 2 2 2 5" xfId="48158" xr:uid="{9D0F9E09-46CB-444F-BB58-3D7A436756A9}"/>
    <cellStyle name="Normal 22 5 4 2 2 3" xfId="23007" xr:uid="{1FDD434C-A8D2-4C4B-B2B8-219A4281C542}"/>
    <cellStyle name="Normal 22 5 4 2 2 3 2" xfId="36699" xr:uid="{28FEC457-C864-4770-B49F-E4974CA9C93B}"/>
    <cellStyle name="Normal 22 5 4 2 2 3 3" xfId="51582" xr:uid="{E401241C-FF25-44E5-9C88-5FB3D74FC776}"/>
    <cellStyle name="Normal 22 5 4 2 2 4" xfId="16163" xr:uid="{955E9098-5609-4793-8420-763B7D8DBAE2}"/>
    <cellStyle name="Normal 22 5 4 2 2 5" xfId="29853" xr:uid="{6DD6CCCA-CF23-492E-A9C5-B3B0DC8A3DA7}"/>
    <cellStyle name="Normal 22 5 4 2 2 6" xfId="44736" xr:uid="{BA3B1523-831C-4B11-9AF6-FF7A7157B509}"/>
    <cellStyle name="Normal 22 5 4 2 3" xfId="11027" xr:uid="{436D54E6-1908-4790-BB7D-7811A26AA766}"/>
    <cellStyle name="Normal 22 5 4 2 3 2" xfId="24717" xr:uid="{4CB8A59F-00AD-4AE0-8287-9B1D929590DE}"/>
    <cellStyle name="Normal 22 5 4 2 3 2 2" xfId="38409" xr:uid="{290396FC-9F52-4C5E-BB80-3C1AA682DDBF}"/>
    <cellStyle name="Normal 22 5 4 2 3 2 3" xfId="53292" xr:uid="{1B767A46-CBD5-4194-A023-F388DFFA628A}"/>
    <cellStyle name="Normal 22 5 4 2 3 3" xfId="17873" xr:uid="{21521005-6F53-44F1-92F6-70758EA61D0B}"/>
    <cellStyle name="Normal 22 5 4 2 3 4" xfId="31563" xr:uid="{96133E80-F306-4762-9042-630988879ABD}"/>
    <cellStyle name="Normal 22 5 4 2 3 5" xfId="46446" xr:uid="{0A336A96-FE17-4052-9E62-921F09D1DA83}"/>
    <cellStyle name="Normal 22 5 4 2 4" xfId="21295" xr:uid="{EB73E28E-A547-49B8-8902-80B46457D21E}"/>
    <cellStyle name="Normal 22 5 4 2 4 2" xfId="34987" xr:uid="{48B4D059-B0C4-4133-9F6C-A96DE3A7F600}"/>
    <cellStyle name="Normal 22 5 4 2 4 3" xfId="49870" xr:uid="{A9E6AA1B-6509-4F03-8EDD-4899BA458E3D}"/>
    <cellStyle name="Normal 22 5 4 2 5" xfId="14451" xr:uid="{2DC34134-46FE-47BC-AA94-3E3C86DBED35}"/>
    <cellStyle name="Normal 22 5 4 2 6" xfId="28141" xr:uid="{95F3BA14-5F3A-4550-BA3E-92EC138294A4}"/>
    <cellStyle name="Normal 22 5 4 2 7" xfId="43024" xr:uid="{9FC754D6-D998-4B63-BFE0-DB57186A3A14}"/>
    <cellStyle name="Normal 22 5 4 3" xfId="9316" xr:uid="{900C2102-2614-49AC-9782-2AB36D4603FC}"/>
    <cellStyle name="Normal 22 5 4 3 2" xfId="12738" xr:uid="{6BF8CAC1-787D-4880-8029-D5E6A52E696D}"/>
    <cellStyle name="Normal 22 5 4 3 2 2" xfId="26428" xr:uid="{F9580EDB-2166-46F3-B7A4-3237C402593C}"/>
    <cellStyle name="Normal 22 5 4 3 2 2 2" xfId="40120" xr:uid="{72B484F7-29D3-4D0F-BDD0-7636AC24DAE8}"/>
    <cellStyle name="Normal 22 5 4 3 2 2 3" xfId="55003" xr:uid="{8E2128C6-38F2-423D-975D-E7F410847755}"/>
    <cellStyle name="Normal 22 5 4 3 2 3" xfId="19584" xr:uid="{C6FB08F2-06D7-4C0C-95A5-BAEA39A74445}"/>
    <cellStyle name="Normal 22 5 4 3 2 4" xfId="33274" xr:uid="{F9F1182D-B98E-4247-AAE4-161DA0688C60}"/>
    <cellStyle name="Normal 22 5 4 3 2 5" xfId="48157" xr:uid="{80C01BAC-7F95-42FC-A8BC-DCCFBF950137}"/>
    <cellStyle name="Normal 22 5 4 3 3" xfId="23006" xr:uid="{642FB9E8-62B0-4C95-987E-8EC3E4B6E0A9}"/>
    <cellStyle name="Normal 22 5 4 3 3 2" xfId="36698" xr:uid="{D87CCE61-DA09-47B5-81A9-720C18E63BB1}"/>
    <cellStyle name="Normal 22 5 4 3 3 3" xfId="51581" xr:uid="{0C27E9F4-42C1-49F4-A02B-75FD6DADFB23}"/>
    <cellStyle name="Normal 22 5 4 3 4" xfId="16162" xr:uid="{A6D03389-A95A-4229-86A5-6C6B7F0794A2}"/>
    <cellStyle name="Normal 22 5 4 3 5" xfId="29852" xr:uid="{9BF37E5E-1FF3-4BB3-A4B2-545A0DFFA4E2}"/>
    <cellStyle name="Normal 22 5 4 3 6" xfId="44735" xr:uid="{8AC277E3-EF2E-4CE2-9058-813A5DC0A8FD}"/>
    <cellStyle name="Normal 22 5 4 4" xfId="11026" xr:uid="{5FC2FD57-8266-483B-BEAE-238E3C759BE1}"/>
    <cellStyle name="Normal 22 5 4 4 2" xfId="24716" xr:uid="{3CE5B5AA-F786-4AF3-B815-22AF1E7307A0}"/>
    <cellStyle name="Normal 22 5 4 4 2 2" xfId="38408" xr:uid="{D2B5442A-E7C4-4562-AB47-7C3BCD631851}"/>
    <cellStyle name="Normal 22 5 4 4 2 3" xfId="53291" xr:uid="{2A2A6050-4BF8-4740-A7C2-F55984F6588E}"/>
    <cellStyle name="Normal 22 5 4 4 3" xfId="17872" xr:uid="{AE53CE58-EA96-4AB6-A6AE-7C5E5BCE3266}"/>
    <cellStyle name="Normal 22 5 4 4 4" xfId="31562" xr:uid="{17202329-492F-4A19-9D5A-D290D2E15845}"/>
    <cellStyle name="Normal 22 5 4 4 5" xfId="46445" xr:uid="{1D374DA9-4FCD-4A49-A2A1-0B038DAD7862}"/>
    <cellStyle name="Normal 22 5 4 5" xfId="21294" xr:uid="{774A271D-F88B-49DC-B055-3695C11D9127}"/>
    <cellStyle name="Normal 22 5 4 5 2" xfId="34986" xr:uid="{C71E767A-1A3C-4817-A20F-E4CC20FE3A19}"/>
    <cellStyle name="Normal 22 5 4 5 3" xfId="49869" xr:uid="{C28A27A1-4FC1-4FAF-91CA-3F43289BAF2E}"/>
    <cellStyle name="Normal 22 5 4 6" xfId="14450" xr:uid="{41E226F7-9FA7-4D33-80CF-BC48D60B8409}"/>
    <cellStyle name="Normal 22 5 4 7" xfId="28140" xr:uid="{48E8E55B-41CF-423E-B592-29BF62D3660B}"/>
    <cellStyle name="Normal 22 5 4 8" xfId="43023" xr:uid="{B4BB3E28-83DA-47AF-9514-FAC72B72D55B}"/>
    <cellStyle name="Normal 22 5 5" xfId="7605" xr:uid="{61104B44-63F5-445A-8249-87351B867FB0}"/>
    <cellStyle name="Normal 22 5 5 2" xfId="9318" xr:uid="{75C26006-BC87-4186-B570-1C84554BE9CD}"/>
    <cellStyle name="Normal 22 5 5 2 2" xfId="12740" xr:uid="{2D109A06-2A39-44FE-83A8-2461DB630E6E}"/>
    <cellStyle name="Normal 22 5 5 2 2 2" xfId="26430" xr:uid="{24DF80B0-AC85-427C-9BFF-760E5B5CF45C}"/>
    <cellStyle name="Normal 22 5 5 2 2 2 2" xfId="40122" xr:uid="{F5F14038-747A-4098-8895-9429E4F73EB3}"/>
    <cellStyle name="Normal 22 5 5 2 2 2 3" xfId="55005" xr:uid="{C8E5EA50-82BF-4306-9A1E-1574C2A628FB}"/>
    <cellStyle name="Normal 22 5 5 2 2 3" xfId="19586" xr:uid="{108E8C11-182D-495D-ABC8-D883B9528E5E}"/>
    <cellStyle name="Normal 22 5 5 2 2 4" xfId="33276" xr:uid="{E8F5E60F-1FDE-4B8C-A21F-5AD3BABA52E4}"/>
    <cellStyle name="Normal 22 5 5 2 2 5" xfId="48159" xr:uid="{9CCFCEF6-C058-4DD2-B016-B11CFF8757A2}"/>
    <cellStyle name="Normal 22 5 5 2 3" xfId="23008" xr:uid="{7B684D3C-B8A9-429C-936B-5839887C41F4}"/>
    <cellStyle name="Normal 22 5 5 2 3 2" xfId="36700" xr:uid="{5742541A-419B-4FF8-A9BF-9783ED7CB2AA}"/>
    <cellStyle name="Normal 22 5 5 2 3 3" xfId="51583" xr:uid="{DBB9B415-1821-475D-ADFD-C0C999954ADD}"/>
    <cellStyle name="Normal 22 5 5 2 4" xfId="16164" xr:uid="{28C25E99-E5E2-4945-9355-BB97F04FAE6C}"/>
    <cellStyle name="Normal 22 5 5 2 5" xfId="29854" xr:uid="{628DB630-92F7-42EE-826D-2B260ACCC003}"/>
    <cellStyle name="Normal 22 5 5 2 6" xfId="44737" xr:uid="{BAA36471-3833-4C58-91D5-B03665744CBB}"/>
    <cellStyle name="Normal 22 5 5 3" xfId="11028" xr:uid="{CA0F771A-4166-4347-9FBB-D346C83046F2}"/>
    <cellStyle name="Normal 22 5 5 3 2" xfId="24718" xr:uid="{F1C9D8D7-D41B-465E-B37D-FF55A554FAA5}"/>
    <cellStyle name="Normal 22 5 5 3 2 2" xfId="38410" xr:uid="{F2A8E2BD-5E9B-4D84-98B7-88AEC44C8A6F}"/>
    <cellStyle name="Normal 22 5 5 3 2 3" xfId="53293" xr:uid="{F51EC644-18F8-4F25-A39F-A2A8F80A4F49}"/>
    <cellStyle name="Normal 22 5 5 3 3" xfId="17874" xr:uid="{DC24AC5A-6246-406B-AC68-8909B214FB3A}"/>
    <cellStyle name="Normal 22 5 5 3 4" xfId="31564" xr:uid="{CCDC7DB8-CAA3-4AA9-9421-01E4F675B996}"/>
    <cellStyle name="Normal 22 5 5 3 5" xfId="46447" xr:uid="{0EDD3558-415F-4C67-827E-91172977E0A2}"/>
    <cellStyle name="Normal 22 5 5 4" xfId="21296" xr:uid="{F8F71FA8-3B67-4171-8C93-14A69255FE4C}"/>
    <cellStyle name="Normal 22 5 5 4 2" xfId="34988" xr:uid="{D645CE3E-14F1-47F1-9D5E-CC28F0BFCD71}"/>
    <cellStyle name="Normal 22 5 5 4 3" xfId="49871" xr:uid="{6D2807B8-FE57-4FA0-97C6-9F44A1418ACE}"/>
    <cellStyle name="Normal 22 5 5 5" xfId="14452" xr:uid="{5F3347D5-7559-49B0-ABF3-A3BFD877B038}"/>
    <cellStyle name="Normal 22 5 5 6" xfId="28142" xr:uid="{2B501FC6-A0CE-4163-9059-A51B80981483}"/>
    <cellStyle name="Normal 22 5 5 7" xfId="43025" xr:uid="{9BEEC6D8-1AA4-4F5B-A94C-81A7B19F0A1A}"/>
    <cellStyle name="Normal 22 5 6" xfId="7606" xr:uid="{A4C3622E-F57D-4386-B791-A3E77CD3E969}"/>
    <cellStyle name="Normal 22 5 6 2" xfId="9319" xr:uid="{70FC90D1-F83F-4367-9D8C-1472580ECB51}"/>
    <cellStyle name="Normal 22 5 6 2 2" xfId="12741" xr:uid="{F49705A1-FB3A-421C-8E21-673BA10BB9DA}"/>
    <cellStyle name="Normal 22 5 6 2 2 2" xfId="26431" xr:uid="{BF94F006-7959-412A-834E-8BAFCDC2E345}"/>
    <cellStyle name="Normal 22 5 6 2 2 2 2" xfId="40123" xr:uid="{AEF9A502-58B0-4CBC-A1A2-0B3FC9EB0F1C}"/>
    <cellStyle name="Normal 22 5 6 2 2 2 3" xfId="55006" xr:uid="{C33597E4-E523-4691-A9DD-B03D76E27651}"/>
    <cellStyle name="Normal 22 5 6 2 2 3" xfId="19587" xr:uid="{1981B9B0-F8C0-4293-9FE1-42558BC8BE82}"/>
    <cellStyle name="Normal 22 5 6 2 2 4" xfId="33277" xr:uid="{88EF3A05-91F5-4A3E-9390-DCD9BF578ECD}"/>
    <cellStyle name="Normal 22 5 6 2 2 5" xfId="48160" xr:uid="{E37B6D15-EB84-4E63-BC79-700C3E5486F5}"/>
    <cellStyle name="Normal 22 5 6 2 3" xfId="23009" xr:uid="{711F0921-F062-48B8-9C67-BE78EDB61847}"/>
    <cellStyle name="Normal 22 5 6 2 3 2" xfId="36701" xr:uid="{18DCF2BB-862D-434F-B695-7B30533A85FD}"/>
    <cellStyle name="Normal 22 5 6 2 3 3" xfId="51584" xr:uid="{E76CEA6A-764B-44F4-A97F-9A11298C3737}"/>
    <cellStyle name="Normal 22 5 6 2 4" xfId="16165" xr:uid="{6FFF1EA2-D5F1-42AF-836F-6707A44A4090}"/>
    <cellStyle name="Normal 22 5 6 2 5" xfId="29855" xr:uid="{5B3B11A6-A9B7-4DF2-8CA3-BC095E0D6A40}"/>
    <cellStyle name="Normal 22 5 6 2 6" xfId="44738" xr:uid="{CA151F8E-E69A-4386-B54D-C8A386C1F474}"/>
    <cellStyle name="Normal 22 5 6 3" xfId="11029" xr:uid="{F92AA9C0-D1CC-495A-AE8D-6C3F3DF779A3}"/>
    <cellStyle name="Normal 22 5 6 3 2" xfId="24719" xr:uid="{4262BC8F-EFD6-4177-A8D5-8CB26994C194}"/>
    <cellStyle name="Normal 22 5 6 3 2 2" xfId="38411" xr:uid="{35264FAD-2489-4D5A-AA6F-B5F51F682D59}"/>
    <cellStyle name="Normal 22 5 6 3 2 3" xfId="53294" xr:uid="{AB98F978-FE6D-4FDA-857F-A855DCEECFD8}"/>
    <cellStyle name="Normal 22 5 6 3 3" xfId="17875" xr:uid="{CCFB8D3D-7699-4A49-97F8-9AC502D1E332}"/>
    <cellStyle name="Normal 22 5 6 3 4" xfId="31565" xr:uid="{D56C4712-199E-409D-A267-C52333FF509F}"/>
    <cellStyle name="Normal 22 5 6 3 5" xfId="46448" xr:uid="{7E98F237-5A3C-4502-B200-AC80218E7E65}"/>
    <cellStyle name="Normal 22 5 6 4" xfId="21297" xr:uid="{08A1CF2C-3F66-4ECC-AE33-B90B483848A8}"/>
    <cellStyle name="Normal 22 5 6 4 2" xfId="34989" xr:uid="{DB043BD3-AFB2-4419-90E4-74B4CCE6B132}"/>
    <cellStyle name="Normal 22 5 6 4 3" xfId="49872" xr:uid="{E773E06E-33F1-4762-99D0-2CFDB92723EC}"/>
    <cellStyle name="Normal 22 5 6 5" xfId="14453" xr:uid="{61F33BB5-AAA2-48B8-BDA7-8F3F7445C5CD}"/>
    <cellStyle name="Normal 22 5 6 6" xfId="28143" xr:uid="{67791A96-2A57-4195-BECF-6D36F9506855}"/>
    <cellStyle name="Normal 22 5 6 7" xfId="43026" xr:uid="{22ED870B-1733-47BF-BE07-8629068BB758}"/>
    <cellStyle name="Normal 22 5 7" xfId="9305" xr:uid="{03376B9F-BCD1-4705-A7FF-6D6696655648}"/>
    <cellStyle name="Normal 22 5 7 2" xfId="12727" xr:uid="{0E088CF5-F860-4448-99AC-363B24B62094}"/>
    <cellStyle name="Normal 22 5 7 2 2" xfId="26417" xr:uid="{5F9CEEF6-9CC1-46EF-812B-87FEFCCCA57A}"/>
    <cellStyle name="Normal 22 5 7 2 2 2" xfId="40109" xr:uid="{4EC6804F-10A8-477E-AD2F-8DEE570D872B}"/>
    <cellStyle name="Normal 22 5 7 2 2 3" xfId="54992" xr:uid="{5B447D4D-8545-4577-A05B-4D0B8DB7274E}"/>
    <cellStyle name="Normal 22 5 7 2 3" xfId="19573" xr:uid="{FF3B4053-42DC-46AF-9A9C-DEC642C52040}"/>
    <cellStyle name="Normal 22 5 7 2 4" xfId="33263" xr:uid="{D042FEAB-1A4F-40A2-8903-5C8F76F30D92}"/>
    <cellStyle name="Normal 22 5 7 2 5" xfId="48146" xr:uid="{A9A0DD15-893A-476D-AA83-DC453F3A5C02}"/>
    <cellStyle name="Normal 22 5 7 3" xfId="22995" xr:uid="{4430C4E3-EAA1-452A-BB3E-0AE5E63A9CBE}"/>
    <cellStyle name="Normal 22 5 7 3 2" xfId="36687" xr:uid="{0A10CFE4-47DA-4FFD-948F-5870CA709278}"/>
    <cellStyle name="Normal 22 5 7 3 3" xfId="51570" xr:uid="{38D4AECB-C463-4D6B-A538-BFD05C3831BE}"/>
    <cellStyle name="Normal 22 5 7 4" xfId="16151" xr:uid="{393E83C9-0D60-4748-920D-203419A5AD7F}"/>
    <cellStyle name="Normal 22 5 7 5" xfId="29841" xr:uid="{85496E60-0665-419C-9CF5-439A2EB97382}"/>
    <cellStyle name="Normal 22 5 7 6" xfId="44724" xr:uid="{78FE8DE8-9566-4986-9A49-6A7DD7A5AA65}"/>
    <cellStyle name="Normal 22 5 8" xfId="11015" xr:uid="{5668DC06-E8ED-42F2-B030-85B13E7126BC}"/>
    <cellStyle name="Normal 22 5 8 2" xfId="24705" xr:uid="{577756DA-42F8-4D9D-9106-7962002B1E6A}"/>
    <cellStyle name="Normal 22 5 8 2 2" xfId="38397" xr:uid="{567B2805-CAA1-4D4E-BAFA-02222EA53A65}"/>
    <cellStyle name="Normal 22 5 8 2 3" xfId="53280" xr:uid="{29128B81-7753-4D37-A1BF-FB400A1860AA}"/>
    <cellStyle name="Normal 22 5 8 3" xfId="17861" xr:uid="{AF7851DB-A7CE-4AFB-B664-5BDFCDBD9340}"/>
    <cellStyle name="Normal 22 5 8 4" xfId="31551" xr:uid="{9EF31201-D5C6-4250-A7AD-3F49D7F3EF2A}"/>
    <cellStyle name="Normal 22 5 8 5" xfId="46434" xr:uid="{B239477F-0BEC-4B39-8677-F89B99F06235}"/>
    <cellStyle name="Normal 22 5 9" xfId="21283" xr:uid="{A1FCB5B0-DECB-484F-B46A-4697EDED96EA}"/>
    <cellStyle name="Normal 22 5 9 2" xfId="34975" xr:uid="{35A2540C-9238-4360-AB00-3C5C2EF0F4E3}"/>
    <cellStyle name="Normal 22 5 9 3" xfId="49858" xr:uid="{CDDAC4D0-0902-4F7C-B7B1-6110FCF9DECD}"/>
    <cellStyle name="Normal 22 6" xfId="7607" xr:uid="{A27BD00B-162E-4D35-B0D2-99590D99A50F}"/>
    <cellStyle name="Normal 22 6 10" xfId="43027" xr:uid="{1FF89913-4A7F-4C45-A9CC-3A1FFE0EB95E}"/>
    <cellStyle name="Normal 22 6 2" xfId="7608" xr:uid="{E0B04C13-8425-4EF8-A6B8-2B19A5AAF662}"/>
    <cellStyle name="Normal 22 6 2 2" xfId="7609" xr:uid="{6989343A-45CC-436C-B31B-F098C3AE6339}"/>
    <cellStyle name="Normal 22 6 2 2 2" xfId="9322" xr:uid="{CD7D7AF8-496A-41F4-965B-893D8B897123}"/>
    <cellStyle name="Normal 22 6 2 2 2 2" xfId="12744" xr:uid="{EB7F88F5-BE8B-47B0-B361-FC158331CED2}"/>
    <cellStyle name="Normal 22 6 2 2 2 2 2" xfId="26434" xr:uid="{7C6041EF-5565-42BC-B246-00747369D038}"/>
    <cellStyle name="Normal 22 6 2 2 2 2 2 2" xfId="40126" xr:uid="{44EBCD38-2EFF-4C55-BB9F-4A06D9560350}"/>
    <cellStyle name="Normal 22 6 2 2 2 2 2 3" xfId="55009" xr:uid="{88550F72-7017-4145-BFCE-555EC3268101}"/>
    <cellStyle name="Normal 22 6 2 2 2 2 3" xfId="19590" xr:uid="{23DC9488-A204-4BAF-8175-81D7D4D13AFF}"/>
    <cellStyle name="Normal 22 6 2 2 2 2 4" xfId="33280" xr:uid="{AD8E4CEE-F7FA-4F09-8F38-4BE7791AAC10}"/>
    <cellStyle name="Normal 22 6 2 2 2 2 5" xfId="48163" xr:uid="{B4787664-E831-46E0-A3DD-25DD3CE39452}"/>
    <cellStyle name="Normal 22 6 2 2 2 3" xfId="23012" xr:uid="{D5085742-2A1D-4176-8F29-F0D84A533848}"/>
    <cellStyle name="Normal 22 6 2 2 2 3 2" xfId="36704" xr:uid="{8168FB2E-4830-44E8-B47A-C11752B1CBD6}"/>
    <cellStyle name="Normal 22 6 2 2 2 3 3" xfId="51587" xr:uid="{BD8BF9BA-F7D8-408C-AF1B-7A897205E35A}"/>
    <cellStyle name="Normal 22 6 2 2 2 4" xfId="16168" xr:uid="{D76261D5-EA0A-469A-B18F-9E6BAB928A63}"/>
    <cellStyle name="Normal 22 6 2 2 2 5" xfId="29858" xr:uid="{2DB96EE0-63B6-433B-B3B1-447CE35D2715}"/>
    <cellStyle name="Normal 22 6 2 2 2 6" xfId="44741" xr:uid="{A8068BCF-95DE-4F15-82D9-AA1DB4650425}"/>
    <cellStyle name="Normal 22 6 2 2 3" xfId="11032" xr:uid="{DFC85822-42DC-4631-96BC-9B9D66FA721C}"/>
    <cellStyle name="Normal 22 6 2 2 3 2" xfId="24722" xr:uid="{97784182-1E2C-48A0-AFAB-630106F8FDCB}"/>
    <cellStyle name="Normal 22 6 2 2 3 2 2" xfId="38414" xr:uid="{40448125-914D-4B73-AED0-43E4AB6708AC}"/>
    <cellStyle name="Normal 22 6 2 2 3 2 3" xfId="53297" xr:uid="{7453D98B-FEF4-4942-B5B9-781B7756048E}"/>
    <cellStyle name="Normal 22 6 2 2 3 3" xfId="17878" xr:uid="{E8F61700-0AFE-43CC-ABF4-D95E5E88D503}"/>
    <cellStyle name="Normal 22 6 2 2 3 4" xfId="31568" xr:uid="{D1347BCB-9488-4624-B76F-AA017F67172A}"/>
    <cellStyle name="Normal 22 6 2 2 3 5" xfId="46451" xr:uid="{39651B04-509D-4638-8888-35DD4D408757}"/>
    <cellStyle name="Normal 22 6 2 2 4" xfId="21300" xr:uid="{9AFD2C61-F9AC-4C57-AD9E-54B726D2893C}"/>
    <cellStyle name="Normal 22 6 2 2 4 2" xfId="34992" xr:uid="{5056F318-0DD0-4AC5-9180-E607B0EEE498}"/>
    <cellStyle name="Normal 22 6 2 2 4 3" xfId="49875" xr:uid="{0F1A60AB-0428-44AE-970D-839CAF78D7F0}"/>
    <cellStyle name="Normal 22 6 2 2 5" xfId="14456" xr:uid="{6D982579-9384-4B74-BA42-0951B40E8EEE}"/>
    <cellStyle name="Normal 22 6 2 2 6" xfId="28146" xr:uid="{3EEB589E-8AE8-4DE5-8BCF-3638C8433026}"/>
    <cellStyle name="Normal 22 6 2 2 7" xfId="43029" xr:uid="{3565100C-8B7F-4E27-BE63-283EFDAAADC6}"/>
    <cellStyle name="Normal 22 6 2 3" xfId="9321" xr:uid="{E73AA8A4-D70D-49ED-8B55-9275E30A6308}"/>
    <cellStyle name="Normal 22 6 2 3 2" xfId="12743" xr:uid="{204D451B-A4E9-47A7-ABCE-D8C47007F698}"/>
    <cellStyle name="Normal 22 6 2 3 2 2" xfId="26433" xr:uid="{B72DC8F2-4E68-42D2-8641-BE435CEFA9BF}"/>
    <cellStyle name="Normal 22 6 2 3 2 2 2" xfId="40125" xr:uid="{EC248738-E222-4582-8C18-909156C83E87}"/>
    <cellStyle name="Normal 22 6 2 3 2 2 3" xfId="55008" xr:uid="{8BDD14CF-1AA0-483A-B61D-1E5B6CFCCC1A}"/>
    <cellStyle name="Normal 22 6 2 3 2 3" xfId="19589" xr:uid="{3259A611-B9E4-4C03-ADF1-A28E44A4EDAA}"/>
    <cellStyle name="Normal 22 6 2 3 2 4" xfId="33279" xr:uid="{4C7BCC26-BB97-4609-8937-EAA60F58BE35}"/>
    <cellStyle name="Normal 22 6 2 3 2 5" xfId="48162" xr:uid="{A227CBDA-0794-4B53-87CE-6395DD5CDD17}"/>
    <cellStyle name="Normal 22 6 2 3 3" xfId="23011" xr:uid="{ABEEEDE3-753E-4366-86EF-5FCA1AFBD165}"/>
    <cellStyle name="Normal 22 6 2 3 3 2" xfId="36703" xr:uid="{4DAEFAC0-2DE3-4C75-A359-15C7FF112B6D}"/>
    <cellStyle name="Normal 22 6 2 3 3 3" xfId="51586" xr:uid="{7F04C8C0-0995-4128-8A9B-C5C995C9C6A0}"/>
    <cellStyle name="Normal 22 6 2 3 4" xfId="16167" xr:uid="{C0252154-99EC-493C-9EF3-DE6247417392}"/>
    <cellStyle name="Normal 22 6 2 3 5" xfId="29857" xr:uid="{B5C0B85A-8FBD-4C6A-9BA3-18FF842C0F3F}"/>
    <cellStyle name="Normal 22 6 2 3 6" xfId="44740" xr:uid="{97D1406B-1634-4BA1-B478-7A9A088AFF9A}"/>
    <cellStyle name="Normal 22 6 2 4" xfId="11031" xr:uid="{E80F517C-9C1D-4BEB-ACD4-EEB12D17D4B2}"/>
    <cellStyle name="Normal 22 6 2 4 2" xfId="24721" xr:uid="{F01282D6-7BF7-4AD1-B0DD-A1506BD48D8B}"/>
    <cellStyle name="Normal 22 6 2 4 2 2" xfId="38413" xr:uid="{9014DF43-E512-495F-9899-F5451231149E}"/>
    <cellStyle name="Normal 22 6 2 4 2 3" xfId="53296" xr:uid="{7D6A5D77-6235-4D0C-A5E4-FBCA6BBC7BB3}"/>
    <cellStyle name="Normal 22 6 2 4 3" xfId="17877" xr:uid="{0E4D4E06-1B0D-4353-89E2-BF8B0616AB40}"/>
    <cellStyle name="Normal 22 6 2 4 4" xfId="31567" xr:uid="{A9E6DD44-6D76-4407-A014-E270CB94D837}"/>
    <cellStyle name="Normal 22 6 2 4 5" xfId="46450" xr:uid="{0AD80DE4-29F5-4ECF-977D-70F432D65468}"/>
    <cellStyle name="Normal 22 6 2 5" xfId="21299" xr:uid="{7A4B05CD-35C4-43D9-961C-DE86B45C7D86}"/>
    <cellStyle name="Normal 22 6 2 5 2" xfId="34991" xr:uid="{223A4AAB-8EDB-4F22-BB44-75CC5CC991BC}"/>
    <cellStyle name="Normal 22 6 2 5 3" xfId="49874" xr:uid="{D89107A1-8AA3-4D68-A93C-7B5B2A13D244}"/>
    <cellStyle name="Normal 22 6 2 6" xfId="14455" xr:uid="{80C64B8D-BBDA-4B02-8794-6FA2D531010D}"/>
    <cellStyle name="Normal 22 6 2 7" xfId="28145" xr:uid="{9C4567AA-004E-48AC-B7B4-CA5E0015BCCD}"/>
    <cellStyle name="Normal 22 6 2 8" xfId="43028" xr:uid="{1F2F05BD-E61B-4DB5-828E-AA139013FA57}"/>
    <cellStyle name="Normal 22 6 3" xfId="7610" xr:uid="{623B9804-02AB-41D0-89B9-28A5F35F7551}"/>
    <cellStyle name="Normal 22 6 3 2" xfId="9323" xr:uid="{D7CBB898-E2F4-470A-A716-D268BCCDCB9B}"/>
    <cellStyle name="Normal 22 6 3 2 2" xfId="12745" xr:uid="{C239963C-A3BB-49C6-A848-4B39085BB70F}"/>
    <cellStyle name="Normal 22 6 3 2 2 2" xfId="26435" xr:uid="{4DCB99CC-67C8-443C-A172-3D1D5D9453B6}"/>
    <cellStyle name="Normal 22 6 3 2 2 2 2" xfId="40127" xr:uid="{A84356E4-C9D4-4C6A-BF9A-C9084CB6576F}"/>
    <cellStyle name="Normal 22 6 3 2 2 2 3" xfId="55010" xr:uid="{2CE72DA4-628D-4270-B321-08E9F4562784}"/>
    <cellStyle name="Normal 22 6 3 2 2 3" xfId="19591" xr:uid="{B10C51C1-EF75-425A-B560-8F1C62597DA1}"/>
    <cellStyle name="Normal 22 6 3 2 2 4" xfId="33281" xr:uid="{7D2196C0-BABD-4A69-815A-0CE7F4B1BFFC}"/>
    <cellStyle name="Normal 22 6 3 2 2 5" xfId="48164" xr:uid="{84386F26-A449-4750-895B-F6B8C662AEC2}"/>
    <cellStyle name="Normal 22 6 3 2 3" xfId="23013" xr:uid="{3ECDF84B-178F-423B-80B1-97400520B69F}"/>
    <cellStyle name="Normal 22 6 3 2 3 2" xfId="36705" xr:uid="{3473C829-5B7D-403E-9B7B-8AC43E40F2F6}"/>
    <cellStyle name="Normal 22 6 3 2 3 3" xfId="51588" xr:uid="{47055597-3446-4BA2-A686-F13AFD39B65B}"/>
    <cellStyle name="Normal 22 6 3 2 4" xfId="16169" xr:uid="{74E4C267-3A4B-4DA0-9B1A-446E052A4169}"/>
    <cellStyle name="Normal 22 6 3 2 5" xfId="29859" xr:uid="{55BFA765-ACF2-485C-B569-9BA6EE5F578E}"/>
    <cellStyle name="Normal 22 6 3 2 6" xfId="44742" xr:uid="{93C24E7B-A918-4E55-9B06-1FDA349B017B}"/>
    <cellStyle name="Normal 22 6 3 3" xfId="11033" xr:uid="{9E9F7328-708B-43C4-B30D-6F44730B1FE8}"/>
    <cellStyle name="Normal 22 6 3 3 2" xfId="24723" xr:uid="{A84AE7BD-F55F-41B9-A7D8-1DEE83A4DC73}"/>
    <cellStyle name="Normal 22 6 3 3 2 2" xfId="38415" xr:uid="{019BF87B-22E9-441B-AAB1-99D3A6FB9007}"/>
    <cellStyle name="Normal 22 6 3 3 2 3" xfId="53298" xr:uid="{BB93FE37-4D85-4EB8-B780-55436FC139FF}"/>
    <cellStyle name="Normal 22 6 3 3 3" xfId="17879" xr:uid="{82B20AA2-310C-466B-9384-7FE086C5E68E}"/>
    <cellStyle name="Normal 22 6 3 3 4" xfId="31569" xr:uid="{AC7CBB52-CF5C-49A0-8963-740DF1B1914C}"/>
    <cellStyle name="Normal 22 6 3 3 5" xfId="46452" xr:uid="{3DA37057-9EB3-45E3-AA07-276D48DDB59F}"/>
    <cellStyle name="Normal 22 6 3 4" xfId="21301" xr:uid="{9597DD6F-700B-44B1-BBFB-92556313685E}"/>
    <cellStyle name="Normal 22 6 3 4 2" xfId="34993" xr:uid="{3A59D9B8-8ECB-4961-B6A1-6E2743FF50A5}"/>
    <cellStyle name="Normal 22 6 3 4 3" xfId="49876" xr:uid="{D7B9B285-D51C-490C-8FAA-DF9655E5EAF4}"/>
    <cellStyle name="Normal 22 6 3 5" xfId="14457" xr:uid="{B6721496-EAF8-40C5-B284-AC54EBFB1402}"/>
    <cellStyle name="Normal 22 6 3 6" xfId="28147" xr:uid="{A31923AE-A9FD-4EFF-9065-CA7AC9552DD4}"/>
    <cellStyle name="Normal 22 6 3 7" xfId="43030" xr:uid="{6034E678-1D27-4B69-B6FB-B4A1C3F9E74A}"/>
    <cellStyle name="Normal 22 6 4" xfId="7611" xr:uid="{B3934DE6-1A9C-4939-A87F-73B980D97299}"/>
    <cellStyle name="Normal 22 6 4 2" xfId="9324" xr:uid="{942A3B25-F28E-451E-AABC-BBFDD698E718}"/>
    <cellStyle name="Normal 22 6 4 2 2" xfId="12746" xr:uid="{6CAAC8E5-1B5B-403E-8673-330A840A3A7B}"/>
    <cellStyle name="Normal 22 6 4 2 2 2" xfId="26436" xr:uid="{9E02ECBB-65AB-43BA-81B6-77D5B94714C9}"/>
    <cellStyle name="Normal 22 6 4 2 2 2 2" xfId="40128" xr:uid="{20F86F1E-5CF0-4B0F-BAB7-14F50762F200}"/>
    <cellStyle name="Normal 22 6 4 2 2 2 3" xfId="55011" xr:uid="{7A3F15A3-ECB4-4A48-AA6D-9AFD956D181C}"/>
    <cellStyle name="Normal 22 6 4 2 2 3" xfId="19592" xr:uid="{E4936F28-12D2-4976-8069-C2544F84EA76}"/>
    <cellStyle name="Normal 22 6 4 2 2 4" xfId="33282" xr:uid="{E325A61A-D87A-41F8-A8AA-0B5095F1C56D}"/>
    <cellStyle name="Normal 22 6 4 2 2 5" xfId="48165" xr:uid="{80C05A17-2D09-414F-9209-0071F978A200}"/>
    <cellStyle name="Normal 22 6 4 2 3" xfId="23014" xr:uid="{A105BE9A-8973-4C26-B420-82846F5932D5}"/>
    <cellStyle name="Normal 22 6 4 2 3 2" xfId="36706" xr:uid="{ED75B324-78F1-4598-9A9B-5E77D643A297}"/>
    <cellStyle name="Normal 22 6 4 2 3 3" xfId="51589" xr:uid="{B61F40B1-28EE-4E38-8267-594A52C201C8}"/>
    <cellStyle name="Normal 22 6 4 2 4" xfId="16170" xr:uid="{C0995B80-F76A-4D8E-B1DB-493E4C18E8EB}"/>
    <cellStyle name="Normal 22 6 4 2 5" xfId="29860" xr:uid="{DED210A3-A3E1-47B0-BE9E-4626098CEF7F}"/>
    <cellStyle name="Normal 22 6 4 2 6" xfId="44743" xr:uid="{412B95D6-4D9B-40F0-AAED-8DE0FD9D4262}"/>
    <cellStyle name="Normal 22 6 4 3" xfId="11034" xr:uid="{730DCB03-FFEC-46F4-B72C-23469AB7C608}"/>
    <cellStyle name="Normal 22 6 4 3 2" xfId="24724" xr:uid="{AE0ED1DF-5676-4679-9083-2E66906E31B8}"/>
    <cellStyle name="Normal 22 6 4 3 2 2" xfId="38416" xr:uid="{7DA51FD8-F205-4153-B718-DAD584E7C7FD}"/>
    <cellStyle name="Normal 22 6 4 3 2 3" xfId="53299" xr:uid="{CCD9157E-1C39-4CEA-83EF-1347A1D5196E}"/>
    <cellStyle name="Normal 22 6 4 3 3" xfId="17880" xr:uid="{33FE8755-5463-43D9-B83B-7D777F321D60}"/>
    <cellStyle name="Normal 22 6 4 3 4" xfId="31570" xr:uid="{9E2443A5-9798-4C04-87F6-2DA1FA7C04B2}"/>
    <cellStyle name="Normal 22 6 4 3 5" xfId="46453" xr:uid="{F7C2BB37-24E1-4C30-9B1E-6DD660176C74}"/>
    <cellStyle name="Normal 22 6 4 4" xfId="21302" xr:uid="{30C6D178-663C-4964-A1B0-168D7560050D}"/>
    <cellStyle name="Normal 22 6 4 4 2" xfId="34994" xr:uid="{D0C930EB-AC81-4DA0-B478-E71BB2C3B58F}"/>
    <cellStyle name="Normal 22 6 4 4 3" xfId="49877" xr:uid="{F370A4D6-EE0C-41EA-84B9-874801D5BC6D}"/>
    <cellStyle name="Normal 22 6 4 5" xfId="14458" xr:uid="{DEA11FB7-AB0B-4BA1-B159-CEDCF692B5DF}"/>
    <cellStyle name="Normal 22 6 4 6" xfId="28148" xr:uid="{39D5961E-DCCB-4F81-9661-F364E0E1377A}"/>
    <cellStyle name="Normal 22 6 4 7" xfId="43031" xr:uid="{80088484-285C-4547-B06B-E3A0B7E42EC7}"/>
    <cellStyle name="Normal 22 6 5" xfId="9320" xr:uid="{87A15686-1FFA-4726-92EB-2E7B235E1E75}"/>
    <cellStyle name="Normal 22 6 5 2" xfId="12742" xr:uid="{3F41D16F-2083-4E4E-B533-1EC5E68DC130}"/>
    <cellStyle name="Normal 22 6 5 2 2" xfId="26432" xr:uid="{2520BF1F-C327-460B-9D7E-43AB0147E105}"/>
    <cellStyle name="Normal 22 6 5 2 2 2" xfId="40124" xr:uid="{56F61186-7A2D-4342-8EBC-F010D77A11B4}"/>
    <cellStyle name="Normal 22 6 5 2 2 3" xfId="55007" xr:uid="{532BAF6A-BC62-473A-9284-FB298FABC6E3}"/>
    <cellStyle name="Normal 22 6 5 2 3" xfId="19588" xr:uid="{6571331F-DBC3-49E9-9E63-F0EF051DDC5C}"/>
    <cellStyle name="Normal 22 6 5 2 4" xfId="33278" xr:uid="{3309CC59-BCE4-4AAC-95CB-B9941743E6FA}"/>
    <cellStyle name="Normal 22 6 5 2 5" xfId="48161" xr:uid="{8DBE1A55-83EA-4ABB-8C60-E33466689F38}"/>
    <cellStyle name="Normal 22 6 5 3" xfId="23010" xr:uid="{0660E335-56B9-4654-999A-4F3542D7CFB0}"/>
    <cellStyle name="Normal 22 6 5 3 2" xfId="36702" xr:uid="{90270A31-1CF3-4FE0-B1BF-1441C998C669}"/>
    <cellStyle name="Normal 22 6 5 3 3" xfId="51585" xr:uid="{D61E92C0-B173-4C85-A61B-CAF0347FF13C}"/>
    <cellStyle name="Normal 22 6 5 4" xfId="16166" xr:uid="{6BAFF717-A439-4DE0-AA88-03A1BC7F1BFE}"/>
    <cellStyle name="Normal 22 6 5 5" xfId="29856" xr:uid="{269B3746-2A50-4038-8B8C-29E0A147869F}"/>
    <cellStyle name="Normal 22 6 5 6" xfId="44739" xr:uid="{D634C295-59C4-407A-84F3-D62530BAD108}"/>
    <cellStyle name="Normal 22 6 6" xfId="11030" xr:uid="{38156DFC-A7CC-498B-9AC6-F5493AD121E5}"/>
    <cellStyle name="Normal 22 6 6 2" xfId="24720" xr:uid="{FC1F15CD-E8BA-4A52-9E47-BE0B7D92922B}"/>
    <cellStyle name="Normal 22 6 6 2 2" xfId="38412" xr:uid="{6ED1D1ED-4965-4128-BDDD-9EB6DC339269}"/>
    <cellStyle name="Normal 22 6 6 2 3" xfId="53295" xr:uid="{D5666C0A-0051-4065-BF18-AF1F6BD8DA84}"/>
    <cellStyle name="Normal 22 6 6 3" xfId="17876" xr:uid="{8B8C7498-6F12-4B25-8024-E8CB819D8D58}"/>
    <cellStyle name="Normal 22 6 6 4" xfId="31566" xr:uid="{E0873D68-048E-45F9-84E6-4277F0853529}"/>
    <cellStyle name="Normal 22 6 6 5" xfId="46449" xr:uid="{31A207B1-86A5-425B-8237-5BDD4ECBFF3B}"/>
    <cellStyle name="Normal 22 6 7" xfId="21298" xr:uid="{208AF585-3D62-4609-BA70-31529B952DF9}"/>
    <cellStyle name="Normal 22 6 7 2" xfId="34990" xr:uid="{80E307BA-1B32-4A99-94FA-6782D0ABE2D3}"/>
    <cellStyle name="Normal 22 6 7 3" xfId="49873" xr:uid="{52E3768E-2684-4C9C-AA31-A8FB2ACEF1FA}"/>
    <cellStyle name="Normal 22 6 8" xfId="14454" xr:uid="{DFFE8DA4-8358-42C7-B6A4-F477250E0038}"/>
    <cellStyle name="Normal 22 6 9" xfId="28144" xr:uid="{EEC63256-6D57-46F5-90EE-01A619617D2C}"/>
    <cellStyle name="Normal 22 7" xfId="7612" xr:uid="{4FB44572-724F-4F7D-993A-3AC38A99F74A}"/>
    <cellStyle name="Normal 22 7 10" xfId="43032" xr:uid="{2162FE26-CC0E-478A-B0F9-3514B7913D7B}"/>
    <cellStyle name="Normal 22 7 2" xfId="7613" xr:uid="{59465FAA-55B3-490B-8D97-61050229ABB7}"/>
    <cellStyle name="Normal 22 7 2 2" xfId="7614" xr:uid="{A8F75122-BB5A-4A48-8B33-99A3B663FEE7}"/>
    <cellStyle name="Normal 22 7 2 2 2" xfId="9327" xr:uid="{A99321D5-3CAF-45AD-8142-D5CB35366339}"/>
    <cellStyle name="Normal 22 7 2 2 2 2" xfId="12749" xr:uid="{10CB16FB-C3D7-460B-8BB2-47D1CB4AD45A}"/>
    <cellStyle name="Normal 22 7 2 2 2 2 2" xfId="26439" xr:uid="{C94F5696-6610-4F1B-BE54-D9DD7274AD40}"/>
    <cellStyle name="Normal 22 7 2 2 2 2 2 2" xfId="40131" xr:uid="{318E1C63-E21C-44AF-9B6B-8DF07626668D}"/>
    <cellStyle name="Normal 22 7 2 2 2 2 2 3" xfId="55014" xr:uid="{DA9F6B51-DC8F-4EAA-965D-1F68000C42E2}"/>
    <cellStyle name="Normal 22 7 2 2 2 2 3" xfId="19595" xr:uid="{2F0D793C-B6FA-45AB-B72E-88A4E7B6978C}"/>
    <cellStyle name="Normal 22 7 2 2 2 2 4" xfId="33285" xr:uid="{DEE421A2-20A9-426D-8E28-9A2AD06FD081}"/>
    <cellStyle name="Normal 22 7 2 2 2 2 5" xfId="48168" xr:uid="{1355E7D7-CE06-4BE0-9BD8-142E64AF60C8}"/>
    <cellStyle name="Normal 22 7 2 2 2 3" xfId="23017" xr:uid="{786D3051-7782-4C0F-8AEE-F9604E5A7116}"/>
    <cellStyle name="Normal 22 7 2 2 2 3 2" xfId="36709" xr:uid="{7FDF1EF7-A4BD-4F5F-9D18-A52640EA2D8D}"/>
    <cellStyle name="Normal 22 7 2 2 2 3 3" xfId="51592" xr:uid="{53497791-921B-486E-B805-5912479685B2}"/>
    <cellStyle name="Normal 22 7 2 2 2 4" xfId="16173" xr:uid="{5DF00FF0-D367-4350-929C-7F246D338379}"/>
    <cellStyle name="Normal 22 7 2 2 2 5" xfId="29863" xr:uid="{7F33F5A9-1D01-40C5-85F6-52F8F26C86BC}"/>
    <cellStyle name="Normal 22 7 2 2 2 6" xfId="44746" xr:uid="{F6BF0459-0862-435C-8087-9C23FDFC41E2}"/>
    <cellStyle name="Normal 22 7 2 2 3" xfId="11037" xr:uid="{12F5F847-C385-46A8-B8FA-CF0B94891146}"/>
    <cellStyle name="Normal 22 7 2 2 3 2" xfId="24727" xr:uid="{799383CB-4FA2-4F42-ADB2-CC55D27280F5}"/>
    <cellStyle name="Normal 22 7 2 2 3 2 2" xfId="38419" xr:uid="{8C50262A-3715-47C6-ACE1-2454B5DAB843}"/>
    <cellStyle name="Normal 22 7 2 2 3 2 3" xfId="53302" xr:uid="{2A484DE5-D877-40BC-9416-5513FBCAE2D1}"/>
    <cellStyle name="Normal 22 7 2 2 3 3" xfId="17883" xr:uid="{51CFA3B0-8562-4938-98F5-D342EE7E55B3}"/>
    <cellStyle name="Normal 22 7 2 2 3 4" xfId="31573" xr:uid="{82E074F2-B860-4529-A57A-5BF38780FD47}"/>
    <cellStyle name="Normal 22 7 2 2 3 5" xfId="46456" xr:uid="{631A6893-9F97-4197-81CF-877F1D33F797}"/>
    <cellStyle name="Normal 22 7 2 2 4" xfId="21305" xr:uid="{A3A75704-42F5-4FBE-BAAB-48BB8EE408C4}"/>
    <cellStyle name="Normal 22 7 2 2 4 2" xfId="34997" xr:uid="{B79952B9-0008-499C-A3E4-9075789D24D4}"/>
    <cellStyle name="Normal 22 7 2 2 4 3" xfId="49880" xr:uid="{59EEE341-C76F-473D-95C9-58468B4CED2A}"/>
    <cellStyle name="Normal 22 7 2 2 5" xfId="14461" xr:uid="{E62118FA-DF94-40FE-B9F6-22B4461BA857}"/>
    <cellStyle name="Normal 22 7 2 2 6" xfId="28151" xr:uid="{09A42948-55CF-4180-BAFD-DB2CDABF3B3F}"/>
    <cellStyle name="Normal 22 7 2 2 7" xfId="43034" xr:uid="{F0EA3969-522E-4466-8E07-FE9E2895304E}"/>
    <cellStyle name="Normal 22 7 2 3" xfId="9326" xr:uid="{1FD3A03D-BE7C-4618-A622-C1F087018207}"/>
    <cellStyle name="Normal 22 7 2 3 2" xfId="12748" xr:uid="{435AB887-B023-42FD-BD79-2CDD9F78EEA7}"/>
    <cellStyle name="Normal 22 7 2 3 2 2" xfId="26438" xr:uid="{DCDA2D67-4224-4B3B-81A0-E8E4ABCCC27A}"/>
    <cellStyle name="Normal 22 7 2 3 2 2 2" xfId="40130" xr:uid="{F44B7CC9-8E30-4490-99CE-08D90E2949D4}"/>
    <cellStyle name="Normal 22 7 2 3 2 2 3" xfId="55013" xr:uid="{38014F99-8E45-455A-9B83-AB7A449FD2FF}"/>
    <cellStyle name="Normal 22 7 2 3 2 3" xfId="19594" xr:uid="{2A389007-8FE1-4C4C-93B5-4854E05CF210}"/>
    <cellStyle name="Normal 22 7 2 3 2 4" xfId="33284" xr:uid="{06D9E378-0C66-4AB7-83CB-A2BA0B49B5E1}"/>
    <cellStyle name="Normal 22 7 2 3 2 5" xfId="48167" xr:uid="{05C8C5B9-3101-4B0A-AB57-8A91570CB982}"/>
    <cellStyle name="Normal 22 7 2 3 3" xfId="23016" xr:uid="{D0CD990F-3E97-4DF1-86C6-D1B2C30BF326}"/>
    <cellStyle name="Normal 22 7 2 3 3 2" xfId="36708" xr:uid="{362E9402-4A06-4B2F-AC3D-7B13391FFAFE}"/>
    <cellStyle name="Normal 22 7 2 3 3 3" xfId="51591" xr:uid="{D58911A8-A866-4D73-A5AF-37A33385DB04}"/>
    <cellStyle name="Normal 22 7 2 3 4" xfId="16172" xr:uid="{602933A4-A566-4F92-9DAA-66179E79ED64}"/>
    <cellStyle name="Normal 22 7 2 3 5" xfId="29862" xr:uid="{07E4EDE8-55EC-4414-AD73-57D65F07C18B}"/>
    <cellStyle name="Normal 22 7 2 3 6" xfId="44745" xr:uid="{D61F235B-A629-4172-9AF5-4DEB56605E14}"/>
    <cellStyle name="Normal 22 7 2 4" xfId="11036" xr:uid="{F9B54E3E-DD4F-4552-AC37-7E5A8A039C7A}"/>
    <cellStyle name="Normal 22 7 2 4 2" xfId="24726" xr:uid="{980163B5-D80C-48A4-A52E-BC31E44DF659}"/>
    <cellStyle name="Normal 22 7 2 4 2 2" xfId="38418" xr:uid="{5854F4FE-BC77-44D7-BBD0-1C537797EDB1}"/>
    <cellStyle name="Normal 22 7 2 4 2 3" xfId="53301" xr:uid="{F6CC7F47-21C5-4BB0-805B-389821AC6A67}"/>
    <cellStyle name="Normal 22 7 2 4 3" xfId="17882" xr:uid="{B169BD18-CE36-4E92-AF6F-0DCE2A0BF924}"/>
    <cellStyle name="Normal 22 7 2 4 4" xfId="31572" xr:uid="{8639FBFD-FC70-43CC-83B3-8C0904DEFCD4}"/>
    <cellStyle name="Normal 22 7 2 4 5" xfId="46455" xr:uid="{C1B859A2-6FA7-4551-B055-B53CCA9E6727}"/>
    <cellStyle name="Normal 22 7 2 5" xfId="21304" xr:uid="{6445CE62-5B4B-4835-B248-D61F4764F892}"/>
    <cellStyle name="Normal 22 7 2 5 2" xfId="34996" xr:uid="{26D83FA0-FDC8-48E2-8415-79B61E42D74F}"/>
    <cellStyle name="Normal 22 7 2 5 3" xfId="49879" xr:uid="{4772F756-1051-4C36-8FF6-F4AE35ECE4D8}"/>
    <cellStyle name="Normal 22 7 2 6" xfId="14460" xr:uid="{3EF80414-5CE3-4CAB-8C31-894A3D878603}"/>
    <cellStyle name="Normal 22 7 2 7" xfId="28150" xr:uid="{03292E96-5104-4BEA-801F-5D03367CFBC4}"/>
    <cellStyle name="Normal 22 7 2 8" xfId="43033" xr:uid="{AA95C781-D311-4533-AA71-D438CCF68469}"/>
    <cellStyle name="Normal 22 7 3" xfId="7615" xr:uid="{A50646CB-4C18-406B-8751-BD1A75395A5C}"/>
    <cellStyle name="Normal 22 7 3 2" xfId="9328" xr:uid="{537728CB-0F5D-4886-8D6A-0DA84917F496}"/>
    <cellStyle name="Normal 22 7 3 2 2" xfId="12750" xr:uid="{E9489E3C-0EEE-49BF-8E8B-38DD59D37177}"/>
    <cellStyle name="Normal 22 7 3 2 2 2" xfId="26440" xr:uid="{FE635994-60B1-4862-9F18-3B8237FBA6AD}"/>
    <cellStyle name="Normal 22 7 3 2 2 2 2" xfId="40132" xr:uid="{8039741E-867A-49E4-B819-1F4D513B5262}"/>
    <cellStyle name="Normal 22 7 3 2 2 2 3" xfId="55015" xr:uid="{B68AE41F-5406-49AD-830A-0BCFD3B7B399}"/>
    <cellStyle name="Normal 22 7 3 2 2 3" xfId="19596" xr:uid="{6E8427B3-68B8-4AA7-B53A-B9FBC447F967}"/>
    <cellStyle name="Normal 22 7 3 2 2 4" xfId="33286" xr:uid="{74BAF707-E010-41B4-9A76-05CEB5496A29}"/>
    <cellStyle name="Normal 22 7 3 2 2 5" xfId="48169" xr:uid="{A38B57FB-4116-4A38-BF86-2126BE0DCA42}"/>
    <cellStyle name="Normal 22 7 3 2 3" xfId="23018" xr:uid="{29D7A98A-5FB3-48BD-ACFF-B48C593901AA}"/>
    <cellStyle name="Normal 22 7 3 2 3 2" xfId="36710" xr:uid="{CD1C01BE-2AEB-4C3C-B210-DCF93472922B}"/>
    <cellStyle name="Normal 22 7 3 2 3 3" xfId="51593" xr:uid="{73D25572-24F6-4C6D-87A6-790090C5AC0B}"/>
    <cellStyle name="Normal 22 7 3 2 4" xfId="16174" xr:uid="{E0611CAE-8335-49DF-9791-E58256647832}"/>
    <cellStyle name="Normal 22 7 3 2 5" xfId="29864" xr:uid="{C6B49E54-8E92-4E84-A57E-85041307D4F7}"/>
    <cellStyle name="Normal 22 7 3 2 6" xfId="44747" xr:uid="{496C3581-2D5A-462E-9E0D-E1BA35769614}"/>
    <cellStyle name="Normal 22 7 3 3" xfId="11038" xr:uid="{A49B7F83-187A-4A28-B6A3-156B80BB450C}"/>
    <cellStyle name="Normal 22 7 3 3 2" xfId="24728" xr:uid="{A32C5FAE-F793-4806-9CEE-59E336EB71C0}"/>
    <cellStyle name="Normal 22 7 3 3 2 2" xfId="38420" xr:uid="{9BE96D23-07DD-4E82-89E9-75C98ADBDF21}"/>
    <cellStyle name="Normal 22 7 3 3 2 3" xfId="53303" xr:uid="{A6320D94-C265-48CC-854E-D0ECADF158D2}"/>
    <cellStyle name="Normal 22 7 3 3 3" xfId="17884" xr:uid="{4C67DA94-B52D-4981-865E-27EE44681A21}"/>
    <cellStyle name="Normal 22 7 3 3 4" xfId="31574" xr:uid="{91E526AB-A797-4EB7-BDFB-E01386507F6D}"/>
    <cellStyle name="Normal 22 7 3 3 5" xfId="46457" xr:uid="{331F09C6-8D8D-4812-9CEC-CEBD2F751A82}"/>
    <cellStyle name="Normal 22 7 3 4" xfId="21306" xr:uid="{6C3F9346-1CB0-441B-86DD-1838E0F9D541}"/>
    <cellStyle name="Normal 22 7 3 4 2" xfId="34998" xr:uid="{8F6F4027-AA44-4804-AF46-6A18E52E583D}"/>
    <cellStyle name="Normal 22 7 3 4 3" xfId="49881" xr:uid="{0F16BA2A-1402-47DB-BB04-2A0F53B3FC23}"/>
    <cellStyle name="Normal 22 7 3 5" xfId="14462" xr:uid="{0323A8BF-98AD-4DFA-B382-4E3A3F05FDFB}"/>
    <cellStyle name="Normal 22 7 3 6" xfId="28152" xr:uid="{B6320601-7B39-4EED-BB2C-E96B1D9EB18B}"/>
    <cellStyle name="Normal 22 7 3 7" xfId="43035" xr:uid="{55638EE8-6860-4F3C-BA54-2CD8951C9938}"/>
    <cellStyle name="Normal 22 7 4" xfId="7616" xr:uid="{E04DD6D2-7105-4073-844E-9C47A7AA2F56}"/>
    <cellStyle name="Normal 22 7 4 2" xfId="9329" xr:uid="{4DF3E665-8DFC-4613-B646-69B95F06504F}"/>
    <cellStyle name="Normal 22 7 4 2 2" xfId="12751" xr:uid="{3C9FBBE4-B797-4866-8E6B-63EE0E03DEDC}"/>
    <cellStyle name="Normal 22 7 4 2 2 2" xfId="26441" xr:uid="{3CACEFD9-3793-422F-B2FC-89A62DB82915}"/>
    <cellStyle name="Normal 22 7 4 2 2 2 2" xfId="40133" xr:uid="{1A8410C1-065B-4EFB-BD80-30BB4C3FFE98}"/>
    <cellStyle name="Normal 22 7 4 2 2 2 3" xfId="55016" xr:uid="{88912AEB-9537-4DB9-852A-C8B9513EB7A6}"/>
    <cellStyle name="Normal 22 7 4 2 2 3" xfId="19597" xr:uid="{314ED1FB-370E-4D83-8620-D6A14C4004CC}"/>
    <cellStyle name="Normal 22 7 4 2 2 4" xfId="33287" xr:uid="{F54AA8FC-20B9-43B8-96CF-E44B6FD32A18}"/>
    <cellStyle name="Normal 22 7 4 2 2 5" xfId="48170" xr:uid="{90B0467F-773D-4E9A-8CB1-0FA5CA7BCE50}"/>
    <cellStyle name="Normal 22 7 4 2 3" xfId="23019" xr:uid="{5D6F1182-2E0B-4491-9EB2-6BB6582D897B}"/>
    <cellStyle name="Normal 22 7 4 2 3 2" xfId="36711" xr:uid="{CDB349D7-DAD4-499A-9B18-AEE0B7A602B7}"/>
    <cellStyle name="Normal 22 7 4 2 3 3" xfId="51594" xr:uid="{494D973F-1A37-4213-89F5-34C07E91578B}"/>
    <cellStyle name="Normal 22 7 4 2 4" xfId="16175" xr:uid="{4D80C71D-232F-4A91-8B36-B06FAA2654EA}"/>
    <cellStyle name="Normal 22 7 4 2 5" xfId="29865" xr:uid="{916D5FCC-7CD2-43A3-B86B-77A2D52F5050}"/>
    <cellStyle name="Normal 22 7 4 2 6" xfId="44748" xr:uid="{19B897D2-BDEF-472D-97A5-F8BB00CDA94E}"/>
    <cellStyle name="Normal 22 7 4 3" xfId="11039" xr:uid="{FE990787-EE5C-44E7-AF3A-AE91F0AC75A7}"/>
    <cellStyle name="Normal 22 7 4 3 2" xfId="24729" xr:uid="{57C0B61C-13D4-4B57-9FB0-A373A85C2827}"/>
    <cellStyle name="Normal 22 7 4 3 2 2" xfId="38421" xr:uid="{A4A27193-ACE4-4A58-A2C3-8CF6BCFE71F4}"/>
    <cellStyle name="Normal 22 7 4 3 2 3" xfId="53304" xr:uid="{FBC53FAA-6CD6-4DA6-9160-1693F9B7E6B4}"/>
    <cellStyle name="Normal 22 7 4 3 3" xfId="17885" xr:uid="{B7C2F600-6BEC-49C3-857E-1EE9578EB8A5}"/>
    <cellStyle name="Normal 22 7 4 3 4" xfId="31575" xr:uid="{359C45CE-E399-42BF-8E9F-569ED24440D7}"/>
    <cellStyle name="Normal 22 7 4 3 5" xfId="46458" xr:uid="{D1F7DF98-17B6-4F01-9D21-B9BC2176810A}"/>
    <cellStyle name="Normal 22 7 4 4" xfId="21307" xr:uid="{8D3DC184-6D41-432B-B914-E2807058748B}"/>
    <cellStyle name="Normal 22 7 4 4 2" xfId="34999" xr:uid="{86F75A22-AD4A-4B98-9215-57FC7B1B8CDB}"/>
    <cellStyle name="Normal 22 7 4 4 3" xfId="49882" xr:uid="{62AA6FCA-6219-4CDD-AE27-5FB8DE813E70}"/>
    <cellStyle name="Normal 22 7 4 5" xfId="14463" xr:uid="{6A87D151-F857-44FE-872F-079E19848048}"/>
    <cellStyle name="Normal 22 7 4 6" xfId="28153" xr:uid="{43D12727-72C5-4D5F-BC3E-EB5D6EA9720B}"/>
    <cellStyle name="Normal 22 7 4 7" xfId="43036" xr:uid="{0CE4F32D-AA2A-45E7-BB26-AF12A2059DB8}"/>
    <cellStyle name="Normal 22 7 5" xfId="9325" xr:uid="{5758413D-9DF2-4E69-BAEA-9286FFA76E77}"/>
    <cellStyle name="Normal 22 7 5 2" xfId="12747" xr:uid="{29582184-E9E0-422F-AC58-1E01BCB3ED62}"/>
    <cellStyle name="Normal 22 7 5 2 2" xfId="26437" xr:uid="{26E3001C-5FFF-4C39-9548-6B2F9E466097}"/>
    <cellStyle name="Normal 22 7 5 2 2 2" xfId="40129" xr:uid="{8613A98D-D6E4-4E42-B360-141919FC3F99}"/>
    <cellStyle name="Normal 22 7 5 2 2 3" xfId="55012" xr:uid="{B67CEBA4-A37A-46BA-B6C4-ECD58057EA46}"/>
    <cellStyle name="Normal 22 7 5 2 3" xfId="19593" xr:uid="{61D495B7-B2FD-4E8E-8914-7008E5149FD9}"/>
    <cellStyle name="Normal 22 7 5 2 4" xfId="33283" xr:uid="{7105E684-CCBA-4E6E-A2C8-4C6A867C9CDD}"/>
    <cellStyle name="Normal 22 7 5 2 5" xfId="48166" xr:uid="{A11C1AB0-B03F-44EA-A816-86CF2BF4EF15}"/>
    <cellStyle name="Normal 22 7 5 3" xfId="23015" xr:uid="{B5E7F653-2AFA-4760-ABF8-41700B5E5CC1}"/>
    <cellStyle name="Normal 22 7 5 3 2" xfId="36707" xr:uid="{B24A5EBA-E6F5-4FAD-A640-1134BE9F1271}"/>
    <cellStyle name="Normal 22 7 5 3 3" xfId="51590" xr:uid="{575510BA-8E32-4E97-B4A9-8213B42C7BA3}"/>
    <cellStyle name="Normal 22 7 5 4" xfId="16171" xr:uid="{B71F4912-598C-4B7B-A2E7-08C5B06C1486}"/>
    <cellStyle name="Normal 22 7 5 5" xfId="29861" xr:uid="{1F12ADA3-5A47-4BD6-A6F5-563DBD3F33AC}"/>
    <cellStyle name="Normal 22 7 5 6" xfId="44744" xr:uid="{A5699DC0-2723-4222-AC1D-96B32D032744}"/>
    <cellStyle name="Normal 22 7 6" xfId="11035" xr:uid="{12CB8384-0AED-4656-92B6-F6DDC84E91A9}"/>
    <cellStyle name="Normal 22 7 6 2" xfId="24725" xr:uid="{E69CCF71-7F8C-4D38-BD48-9293F4ECD691}"/>
    <cellStyle name="Normal 22 7 6 2 2" xfId="38417" xr:uid="{EB61781B-CB94-4D5D-A00D-50CB0323489C}"/>
    <cellStyle name="Normal 22 7 6 2 3" xfId="53300" xr:uid="{C26B3612-573D-4E96-BAA6-9B3A91BF31B3}"/>
    <cellStyle name="Normal 22 7 6 3" xfId="17881" xr:uid="{7C24E278-8435-41AC-B336-EDD50E2B18CD}"/>
    <cellStyle name="Normal 22 7 6 4" xfId="31571" xr:uid="{71717902-4BB1-4EB6-9D56-A151686E2F64}"/>
    <cellStyle name="Normal 22 7 6 5" xfId="46454" xr:uid="{52E81E43-A953-4FB5-A336-9D332DAEE3B7}"/>
    <cellStyle name="Normal 22 7 7" xfId="21303" xr:uid="{65A920F5-6DB8-42FA-A06A-F5A97BCAB47A}"/>
    <cellStyle name="Normal 22 7 7 2" xfId="34995" xr:uid="{3E1DAF75-4086-4EB2-AE2D-49CE00724251}"/>
    <cellStyle name="Normal 22 7 7 3" xfId="49878" xr:uid="{3B2C6EF2-2775-459C-B515-0843B11C478A}"/>
    <cellStyle name="Normal 22 7 8" xfId="14459" xr:uid="{F5D8B1A0-CF3D-4D33-BD19-B0674F6ACF3B}"/>
    <cellStyle name="Normal 22 7 9" xfId="28149" xr:uid="{AEF230CE-E704-4EF8-A9FB-2BF31B086E1C}"/>
    <cellStyle name="Normal 22 8" xfId="7617" xr:uid="{EF68D4BD-C743-4F04-A230-695636F882B3}"/>
    <cellStyle name="Normal 22 8 2" xfId="7618" xr:uid="{0E70BA5E-A7F7-49A4-A1D8-738826F2B592}"/>
    <cellStyle name="Normal 22 8 2 2" xfId="9331" xr:uid="{DD35FB85-4A75-4CF2-BCDB-057F74B1273A}"/>
    <cellStyle name="Normal 22 8 2 2 2" xfId="12753" xr:uid="{5B85C5C1-7DDC-4C7C-AFEE-18DB053F3692}"/>
    <cellStyle name="Normal 22 8 2 2 2 2" xfId="26443" xr:uid="{5383B7F2-C2C9-4119-A08A-8A05E2F821BF}"/>
    <cellStyle name="Normal 22 8 2 2 2 2 2" xfId="40135" xr:uid="{DFBA5C90-4DCC-4E58-A02E-0E58F40C9B23}"/>
    <cellStyle name="Normal 22 8 2 2 2 2 3" xfId="55018" xr:uid="{1572CF41-9BEB-4D2E-8038-92D6006F2D4C}"/>
    <cellStyle name="Normal 22 8 2 2 2 3" xfId="19599" xr:uid="{CB57A450-5437-4019-8F6A-F5B0670CE49B}"/>
    <cellStyle name="Normal 22 8 2 2 2 4" xfId="33289" xr:uid="{1EDC5DD8-98C6-4B68-BA6A-22BAC7E99AC8}"/>
    <cellStyle name="Normal 22 8 2 2 2 5" xfId="48172" xr:uid="{632BC048-736D-426A-AD4A-2F32740DA180}"/>
    <cellStyle name="Normal 22 8 2 2 3" xfId="23021" xr:uid="{B89AE4F7-A6E9-49CF-A37A-35894E6C7C85}"/>
    <cellStyle name="Normal 22 8 2 2 3 2" xfId="36713" xr:uid="{0CA6F3E2-1D8F-4935-AE61-903367A820DA}"/>
    <cellStyle name="Normal 22 8 2 2 3 3" xfId="51596" xr:uid="{FAA0D30A-A682-4B25-A289-45AC2A6FFB50}"/>
    <cellStyle name="Normal 22 8 2 2 4" xfId="16177" xr:uid="{1A640B28-E898-4A22-A954-DD37229A6E24}"/>
    <cellStyle name="Normal 22 8 2 2 5" xfId="29867" xr:uid="{57BFD680-7A5C-4984-9618-C77BC3B508BD}"/>
    <cellStyle name="Normal 22 8 2 2 6" xfId="44750" xr:uid="{876F5850-0CCA-47A7-A487-17876CB505B6}"/>
    <cellStyle name="Normal 22 8 2 3" xfId="11041" xr:uid="{E0D8C8B0-8276-4155-B219-D281A73621C6}"/>
    <cellStyle name="Normal 22 8 2 3 2" xfId="24731" xr:uid="{8CEAAB37-FA98-4B22-A981-05FE4953FDEA}"/>
    <cellStyle name="Normal 22 8 2 3 2 2" xfId="38423" xr:uid="{727F8A5D-161C-4EA6-9794-FB4B171BA422}"/>
    <cellStyle name="Normal 22 8 2 3 2 3" xfId="53306" xr:uid="{E2C4F78A-B5FB-4101-A01A-E2F9384B6857}"/>
    <cellStyle name="Normal 22 8 2 3 3" xfId="17887" xr:uid="{B1846F7D-4EB7-498D-8C62-871BCD9511B0}"/>
    <cellStyle name="Normal 22 8 2 3 4" xfId="31577" xr:uid="{28F5A667-E90A-426C-B682-2E6CB62224A9}"/>
    <cellStyle name="Normal 22 8 2 3 5" xfId="46460" xr:uid="{B882C747-1F1C-4BE9-986C-843F40C4B03B}"/>
    <cellStyle name="Normal 22 8 2 4" xfId="21309" xr:uid="{5003B7D2-FD7C-4737-9824-37916DB4C17A}"/>
    <cellStyle name="Normal 22 8 2 4 2" xfId="35001" xr:uid="{76D736FB-765A-446E-8B55-435141B84D4F}"/>
    <cellStyle name="Normal 22 8 2 4 3" xfId="49884" xr:uid="{1C8747D2-23D8-409A-9866-E544DD46C3DD}"/>
    <cellStyle name="Normal 22 8 2 5" xfId="14465" xr:uid="{663E0DE9-5B5A-4762-8159-C24F2117B9A3}"/>
    <cellStyle name="Normal 22 8 2 6" xfId="28155" xr:uid="{ACAF6167-C1C7-4D48-9525-308E9F14BE65}"/>
    <cellStyle name="Normal 22 8 2 7" xfId="43038" xr:uid="{D85080EA-0C97-48DF-83DD-B425B3DBAC52}"/>
    <cellStyle name="Normal 22 8 3" xfId="9330" xr:uid="{D7966A23-854D-4C96-AEA3-123854DECE00}"/>
    <cellStyle name="Normal 22 8 3 2" xfId="12752" xr:uid="{AC811E84-4A7B-46B8-9E71-DA5CFD66A701}"/>
    <cellStyle name="Normal 22 8 3 2 2" xfId="26442" xr:uid="{7FC3E4DF-DDDB-4F96-91C6-31CE97DC18B4}"/>
    <cellStyle name="Normal 22 8 3 2 2 2" xfId="40134" xr:uid="{953B4F6A-AD37-41EE-B4EB-23A4362FB9C8}"/>
    <cellStyle name="Normal 22 8 3 2 2 3" xfId="55017" xr:uid="{6F58CB73-B83A-48EE-8951-54F7F20CFB61}"/>
    <cellStyle name="Normal 22 8 3 2 3" xfId="19598" xr:uid="{19818AB4-5162-4C64-9B66-7A24D9A43CBA}"/>
    <cellStyle name="Normal 22 8 3 2 4" xfId="33288" xr:uid="{7B513AD8-6399-450F-BA89-61ACBA9B200B}"/>
    <cellStyle name="Normal 22 8 3 2 5" xfId="48171" xr:uid="{00254D97-3807-46CD-A579-2A85D8C9064B}"/>
    <cellStyle name="Normal 22 8 3 3" xfId="23020" xr:uid="{F6F478B5-BB47-4BB4-9ED2-480C89A92BAC}"/>
    <cellStyle name="Normal 22 8 3 3 2" xfId="36712" xr:uid="{0B5600A1-144A-4D80-8399-BF141DCD7F23}"/>
    <cellStyle name="Normal 22 8 3 3 3" xfId="51595" xr:uid="{F9445E2B-C6C3-4479-B718-1A56377AE17E}"/>
    <cellStyle name="Normal 22 8 3 4" xfId="16176" xr:uid="{E3204C30-A602-4C8C-BEB7-79C898D8490C}"/>
    <cellStyle name="Normal 22 8 3 5" xfId="29866" xr:uid="{0A6D9C8A-396F-4154-9E61-9A4F6EA19FCD}"/>
    <cellStyle name="Normal 22 8 3 6" xfId="44749" xr:uid="{5BE9A3D0-34A1-4E12-9154-DDC96E769683}"/>
    <cellStyle name="Normal 22 8 4" xfId="11040" xr:uid="{0E74B076-7B24-4FF1-A8C5-05D93DCE416D}"/>
    <cellStyle name="Normal 22 8 4 2" xfId="24730" xr:uid="{01F1C36E-4F5D-47DC-AC62-9ED59C6622DD}"/>
    <cellStyle name="Normal 22 8 4 2 2" xfId="38422" xr:uid="{DD4D763C-1F29-4747-AA68-3C8A68122CBE}"/>
    <cellStyle name="Normal 22 8 4 2 3" xfId="53305" xr:uid="{AEAA5ABF-B276-4B56-B061-4B966C37BFF8}"/>
    <cellStyle name="Normal 22 8 4 3" xfId="17886" xr:uid="{99435250-B411-4AF8-BD73-3A437BADB2BC}"/>
    <cellStyle name="Normal 22 8 4 4" xfId="31576" xr:uid="{44D66D67-4C45-47E5-AF12-E9032959E337}"/>
    <cellStyle name="Normal 22 8 4 5" xfId="46459" xr:uid="{FC23F931-DA34-4932-BDEF-823309987148}"/>
    <cellStyle name="Normal 22 8 5" xfId="21308" xr:uid="{5C816B64-0DA2-4B46-9D3C-6A0708F00D01}"/>
    <cellStyle name="Normal 22 8 5 2" xfId="35000" xr:uid="{DE9BD814-3C36-4A10-AF40-386314A4DD46}"/>
    <cellStyle name="Normal 22 8 5 3" xfId="49883" xr:uid="{D81A8A01-0CD5-4DE9-83AC-0D1E47CCE87C}"/>
    <cellStyle name="Normal 22 8 6" xfId="14464" xr:uid="{7D141605-7C2A-4855-AAD6-DE96E1DE06B6}"/>
    <cellStyle name="Normal 22 8 7" xfId="28154" xr:uid="{822E4989-8B35-4EC0-B1F9-71060AD2FF5F}"/>
    <cellStyle name="Normal 22 8 8" xfId="43037" xr:uid="{3838EDA8-51CC-42E2-B2BF-EBA711DE16BB}"/>
    <cellStyle name="Normal 22 9" xfId="7619" xr:uid="{8074390C-5BE0-48B6-BEE2-4B74B2C694E0}"/>
    <cellStyle name="Normal 22 9 2" xfId="9332" xr:uid="{356B5B39-F714-4FE4-B613-D9727E6E6734}"/>
    <cellStyle name="Normal 22 9 2 2" xfId="12754" xr:uid="{C3131534-BDC0-44AC-8E53-6D967BAD8AF4}"/>
    <cellStyle name="Normal 22 9 2 2 2" xfId="26444" xr:uid="{A5169DB6-9BEC-484C-AB13-A2E4EC41807C}"/>
    <cellStyle name="Normal 22 9 2 2 2 2" xfId="40136" xr:uid="{A102C002-C586-418F-A0F7-B03F37CBC966}"/>
    <cellStyle name="Normal 22 9 2 2 2 3" xfId="55019" xr:uid="{53BD4DA8-0CD5-452A-A3B9-06346E51179A}"/>
    <cellStyle name="Normal 22 9 2 2 3" xfId="19600" xr:uid="{B3159560-FCBF-44D6-B076-76352D595116}"/>
    <cellStyle name="Normal 22 9 2 2 4" xfId="33290" xr:uid="{2A540555-5A67-4AAF-9531-C404FD55B40B}"/>
    <cellStyle name="Normal 22 9 2 2 5" xfId="48173" xr:uid="{80A78B4A-6507-4B8A-A9D8-482539DE5E7B}"/>
    <cellStyle name="Normal 22 9 2 3" xfId="23022" xr:uid="{C5CC5BFD-0BC4-4FBF-B1DF-43ECF0025466}"/>
    <cellStyle name="Normal 22 9 2 3 2" xfId="36714" xr:uid="{1A85691E-E3EC-46FE-AB1F-C68E332007D1}"/>
    <cellStyle name="Normal 22 9 2 3 3" xfId="51597" xr:uid="{5B3BF41D-61D5-4C8C-8BA9-6291A586E4A0}"/>
    <cellStyle name="Normal 22 9 2 4" xfId="16178" xr:uid="{6C9E1AB7-3F55-45C6-A845-86FF75539177}"/>
    <cellStyle name="Normal 22 9 2 5" xfId="29868" xr:uid="{7A5042D3-8273-4FC0-98FD-D6C6DA599801}"/>
    <cellStyle name="Normal 22 9 2 6" xfId="44751" xr:uid="{86EE4C7C-F9B9-45F8-A815-6706FBDDDA77}"/>
    <cellStyle name="Normal 22 9 3" xfId="11042" xr:uid="{23CE22D8-E162-490B-8517-96895131B05B}"/>
    <cellStyle name="Normal 22 9 3 2" xfId="24732" xr:uid="{64CCD81D-DE99-408C-A8A9-CC156B3FAAC8}"/>
    <cellStyle name="Normal 22 9 3 2 2" xfId="38424" xr:uid="{6463079F-4284-43F4-A8E8-96F19B49E1A6}"/>
    <cellStyle name="Normal 22 9 3 2 3" xfId="53307" xr:uid="{D2651BCE-86BE-4EDC-9269-847BFA428C7B}"/>
    <cellStyle name="Normal 22 9 3 3" xfId="17888" xr:uid="{B1F4D8E0-6CDF-408D-AD7C-02A010F59DCF}"/>
    <cellStyle name="Normal 22 9 3 4" xfId="31578" xr:uid="{D6CF9301-BFF2-495C-92F7-22500CC8717F}"/>
    <cellStyle name="Normal 22 9 3 5" xfId="46461" xr:uid="{2F9E52DF-7AE4-4CD2-95E3-5BA5D4C33073}"/>
    <cellStyle name="Normal 22 9 4" xfId="21310" xr:uid="{EA261B0C-C683-4C1C-B7E5-A93874641284}"/>
    <cellStyle name="Normal 22 9 4 2" xfId="35002" xr:uid="{12FF2185-71FA-4358-B770-5C8322687D15}"/>
    <cellStyle name="Normal 22 9 4 3" xfId="49885" xr:uid="{63203FC2-7575-4E03-9BDF-2DD4FCEB323C}"/>
    <cellStyle name="Normal 22 9 5" xfId="14466" xr:uid="{161D4907-5CB3-4246-8C13-D66FE5F6F6C6}"/>
    <cellStyle name="Normal 22 9 6" xfId="28156" xr:uid="{120D13A5-695C-42D2-9EDD-218C3905B792}"/>
    <cellStyle name="Normal 22 9 7" xfId="43039" xr:uid="{73CD7E5C-E9C6-4174-B4C4-EFD831178FB5}"/>
    <cellStyle name="Normal 23" xfId="3727" xr:uid="{6489F24E-F4EF-4F83-98C7-17B876B9B3FB}"/>
    <cellStyle name="Normal 23 2" xfId="4288" xr:uid="{4B2254DD-286C-43D7-A914-92D3516DFD29}"/>
    <cellStyle name="Normal 23 2 2" xfId="4333" xr:uid="{538CC56F-0D72-45D9-BF76-EC90C0498078}"/>
    <cellStyle name="Normal 23 2 2 2" xfId="4601" xr:uid="{8F340BD1-A7B0-4CCB-9716-A1B117E3E95B}"/>
    <cellStyle name="Normal 23 2 2 2 2" xfId="4954" xr:uid="{2A1C561B-0F2B-423A-BBD4-7EDC82BAEB84}"/>
    <cellStyle name="Normal 23 2 2 3" xfId="4896" xr:uid="{A92B7EB4-812A-4F17-8780-C6695F0B792D}"/>
    <cellStyle name="Normal 23 2 2 4" xfId="4871" xr:uid="{DB2991D8-4560-4D69-9BAC-62F196EB54AB}"/>
    <cellStyle name="Normal 23 2 3" xfId="4574" xr:uid="{5C773932-5FF2-418E-BF80-8AC621178500}"/>
    <cellStyle name="Normal 23 2 3 2" xfId="4854" xr:uid="{E1CC5C54-789B-47AF-846D-BB442FE037CF}"/>
    <cellStyle name="Normal 23 2 4" xfId="4915" xr:uid="{87C46EE4-0349-4955-AD99-62C1B006BE8E}"/>
    <cellStyle name="Normal 23 2 5" xfId="41313" xr:uid="{81730B80-779E-48DF-8E56-73CFAE9D12F8}"/>
    <cellStyle name="Normal 23 3" xfId="4403" xr:uid="{A902FAB9-D9E3-4373-8BB6-41B5C6C8B77B}"/>
    <cellStyle name="Normal 23 3 2" xfId="4664" xr:uid="{C6D3404D-1F20-4B4E-96AB-57EDF46FC028}"/>
    <cellStyle name="Normal 23 4" xfId="4332" xr:uid="{0907367B-2B39-47AB-867C-F88618F3CC3D}"/>
    <cellStyle name="Normal 23 4 2" xfId="4600" xr:uid="{B4990DC5-54D3-4C71-AB77-CDCE7E6665A5}"/>
    <cellStyle name="Normal 23 5" xfId="4550" xr:uid="{5820646C-084A-4FC3-90C5-FA9E427D90DB}"/>
    <cellStyle name="Normal 23 5 2" xfId="4821" xr:uid="{742E7105-D1CF-4B82-A500-37A7B954F9E3}"/>
    <cellStyle name="Normal 23 6" xfId="4942" xr:uid="{9DECA6A7-1FC5-4604-93C5-E70E6B84C380}"/>
    <cellStyle name="Normal 23 7" xfId="41001" xr:uid="{0254D51D-5E7E-41A2-B5A2-973D4149E24A}"/>
    <cellStyle name="Normal 24" xfId="3728" xr:uid="{7A30B4CB-8F99-48C0-8F58-0C297810BD27}"/>
    <cellStyle name="Normal 24 2" xfId="3729" xr:uid="{BF10DA09-F3E9-41D6-8DBE-5D2A16406068}"/>
    <cellStyle name="Normal 24 2 2" xfId="4405" xr:uid="{E742585D-04B0-4653-81E7-E394CA1AA12A}"/>
    <cellStyle name="Normal 24 2 2 2" xfId="4666" xr:uid="{B90D8D81-3E14-4459-812B-0B8757FB2C4A}"/>
    <cellStyle name="Normal 24 2 3" xfId="4335" xr:uid="{C06C6C92-049A-4E7E-9124-9F01123D86E5}"/>
    <cellStyle name="Normal 24 2 3 2" xfId="4603" xr:uid="{91858AB9-87E1-43E1-A064-9C8417525039}"/>
    <cellStyle name="Normal 24 2 4" xfId="4552" xr:uid="{8AC44B04-5048-4C4C-A610-5B810449A43B}"/>
    <cellStyle name="Normal 24 2 4 2" xfId="4823" xr:uid="{6C35D469-6E9A-4CA7-8921-5F8BD34CA4AB}"/>
    <cellStyle name="Normal 24 2 5" xfId="4944" xr:uid="{A95F83A6-8C87-47FF-9A6F-24302B905389}"/>
    <cellStyle name="Normal 24 3" xfId="4404" xr:uid="{881BF418-2551-4ACB-A6C3-CE8ADC8C3999}"/>
    <cellStyle name="Normal 24 3 2" xfId="4665" xr:uid="{E572B16F-A363-42E8-9322-789B1ED2769E}"/>
    <cellStyle name="Normal 24 4" xfId="4334" xr:uid="{827B66E6-66BD-4BA0-80DA-3D06D76CF23A}"/>
    <cellStyle name="Normal 24 4 2" xfId="4602" xr:uid="{56530FE9-7C12-4748-A7F1-264AB5EEA6AE}"/>
    <cellStyle name="Normal 24 5" xfId="4551" xr:uid="{7C6807CE-190D-435C-AEAE-34E99B9F3844}"/>
    <cellStyle name="Normal 24 5 2" xfId="4822" xr:uid="{C17C0B1D-920C-4BC4-87E2-86580D250C28}"/>
    <cellStyle name="Normal 24 6" xfId="4943" xr:uid="{2AF10390-2F20-4A61-9E0D-6633853C4449}"/>
    <cellStyle name="Normal 24 7" xfId="41002" xr:uid="{2B4D9B78-D334-48D1-80FE-BBC68DD07AFB}"/>
    <cellStyle name="Normal 25" xfId="3736" xr:uid="{5F43C1A1-7D7F-47D9-85BC-902B0FB39E27}"/>
    <cellStyle name="Normal 25 2" xfId="4337" xr:uid="{4885E321-60F9-4CC9-B89A-9C8712F353C1}"/>
    <cellStyle name="Normal 25 2 2" xfId="4605" xr:uid="{20FE5EF7-B6BF-4FAF-8386-6A9FECBACDAD}"/>
    <cellStyle name="Normal 25 2 2 2" xfId="42138" xr:uid="{0B91C032-5D10-47FC-9E48-600FF1F2A2F5}"/>
    <cellStyle name="Normal 25 2 3" xfId="41531" xr:uid="{E1F2092B-F534-4883-92DE-6A14932F79D4}"/>
    <cellStyle name="Normal 25 2 4" xfId="40947" xr:uid="{56466C9F-AD3D-47CA-BC83-BB312C9B0F56}"/>
    <cellStyle name="Normal 25 2 5" xfId="55830" xr:uid="{5E68E392-AC22-4098-809F-CEFBA3CFBEAD}"/>
    <cellStyle name="Normal 25 2 6" xfId="27255" xr:uid="{CFD8BC49-BA5A-446D-92C0-E5ABEB704F8F}"/>
    <cellStyle name="Normal 25 3" xfId="4406" xr:uid="{BD06D5E3-44C0-41B9-8DF3-9EFEBAE2DFDE}"/>
    <cellStyle name="Normal 25 3 2" xfId="4667" xr:uid="{C2805CC1-B1D5-4F98-9978-FBEE8C8734EF}"/>
    <cellStyle name="Normal 25 4" xfId="4336" xr:uid="{B0D3FC29-C4CE-44FD-9EFE-E93918626BF7}"/>
    <cellStyle name="Normal 25 4 2" xfId="4604" xr:uid="{0AD9A70E-0343-4B0D-BBE2-D1810C17D59D}"/>
    <cellStyle name="Normal 25 5" xfId="4559" xr:uid="{BEC3CCBA-04E9-445A-B2D8-3769B33B90B8}"/>
    <cellStyle name="Normal 25 5 2" xfId="4824" xr:uid="{F48C3494-C17A-4024-A81B-B80F4D09BF8D}"/>
    <cellStyle name="Normal 25 6" xfId="41004" xr:uid="{D54D3274-0F5E-4BED-B4DA-6F6B8CD99A6D}"/>
    <cellStyle name="Normal 25 7" xfId="34101" xr:uid="{05AC7373-183B-4391-8522-13F622C8D009}"/>
    <cellStyle name="Normal 25 8" xfId="48984" xr:uid="{B9C8F48F-EFA5-43B2-9FC5-E089160720E2}"/>
    <cellStyle name="Normal 25 9" xfId="13565" xr:uid="{D77C1643-C2A6-4A30-88AC-785151A89DE9}"/>
    <cellStyle name="Normal 26" xfId="4286" xr:uid="{EAAED18A-51EE-4834-9475-F4370BA7BA13}"/>
    <cellStyle name="Normal 26 2" xfId="4287" xr:uid="{C7A96826-7D29-4BDA-B355-D4ADCBA7ED61}"/>
    <cellStyle name="Normal 26 2 2" xfId="4339" xr:uid="{F8D67BC0-DFD4-4261-9D5D-8934CCE67DF8}"/>
    <cellStyle name="Normal 26 2 2 2" xfId="4607" xr:uid="{0FA04E1C-2EAC-4745-A15C-DE62C79B431D}"/>
    <cellStyle name="Normal 26 2 3" xfId="4573" xr:uid="{67134F3E-1D16-4987-AF6C-02D9C4897E49}"/>
    <cellStyle name="Normal 26 3" xfId="4338" xr:uid="{AC9473E0-B9D1-43D0-8C04-7EADDB069BBF}"/>
    <cellStyle name="Normal 26 3 2" xfId="4606" xr:uid="{4F4723DE-EE01-4F3C-B458-325042C8112E}"/>
    <cellStyle name="Normal 26 3 2 2" xfId="4733" xr:uid="{0CC38163-FE35-4E2A-92FA-BF9EE2E53637}"/>
    <cellStyle name="Normal 26 4" xfId="4572" xr:uid="{BA1B4C25-9DE9-4BDE-9838-2F1198E23226}"/>
    <cellStyle name="Normal 27" xfId="4340" xr:uid="{DC3EBB66-EEAE-4B81-95C2-BE425F146709}"/>
    <cellStyle name="Normal 27 2" xfId="4341" xr:uid="{49E6AF0D-E08D-4B42-8E53-68BC989C7F51}"/>
    <cellStyle name="Normal 27 2 2" xfId="4609" xr:uid="{6640C734-D5E6-4726-978F-0140F11D5CB2}"/>
    <cellStyle name="Normal 27 3" xfId="4608" xr:uid="{A82BB686-6AB7-4D1B-8168-DD4D1D3577F5}"/>
    <cellStyle name="Normal 27 4" xfId="4848" xr:uid="{532638DE-AA2E-4149-8213-6AF6005B2286}"/>
    <cellStyle name="Normal 27 5" xfId="5522" xr:uid="{CF3407A4-A19B-4014-B1EF-B45E7FD08C31}"/>
    <cellStyle name="Normal 27 6" xfId="4838" xr:uid="{FB5FC0BB-D64A-4443-815A-2BF6F9D38477}"/>
    <cellStyle name="Normal 27 7" xfId="5534" xr:uid="{127FB85B-D981-4D62-8109-41BD7725921F}"/>
    <cellStyle name="Normal 27 8" xfId="4712" xr:uid="{BC21B996-B486-4519-B0CD-8B1B61E95125}"/>
    <cellStyle name="Normal 28" xfId="4342" xr:uid="{03B16294-0234-4D52-9F97-9EDB14CCCAFC}"/>
    <cellStyle name="Normal 28 2" xfId="4343" xr:uid="{B67FFF28-F638-48DE-96FB-EEDE197F1717}"/>
    <cellStyle name="Normal 28 2 2" xfId="4611" xr:uid="{993E2A02-F713-49BA-BBCD-162FE6EFF4CB}"/>
    <cellStyle name="Normal 28 3" xfId="4344" xr:uid="{9867F21E-1309-4F76-B947-F9FFEC54EF1B}"/>
    <cellStyle name="Normal 28 3 2" xfId="41532" xr:uid="{A3C3F656-8826-4F6A-B5BC-179FE2131680}"/>
    <cellStyle name="Normal 28 3 3" xfId="6155" xr:uid="{D64D7D6E-3196-4059-87D8-67AC19E7757A}"/>
    <cellStyle name="Normal 28 3 4" xfId="5563" xr:uid="{58954B38-0FE5-4B07-B9AA-8C1BF84B2A0F}"/>
    <cellStyle name="Normal 28 3 5" xfId="4725" xr:uid="{74151078-68DC-453D-A992-E6AE83452C97}"/>
    <cellStyle name="Normal 28 4" xfId="4610" xr:uid="{100DC1A0-F0D7-4E76-96DE-4ABEE7E3DADE}"/>
    <cellStyle name="Normal 29" xfId="4345" xr:uid="{B237F51E-4896-480D-876F-B1C25225DD11}"/>
    <cellStyle name="Normal 29 2" xfId="4346" xr:uid="{5F628C40-3536-455B-AC3C-303DACB7980E}"/>
    <cellStyle name="Normal 29 2 2" xfId="4613" xr:uid="{A50E498D-4D20-4D91-A8C3-DC42F8D0975E}"/>
    <cellStyle name="Normal 29 3" xfId="4612" xr:uid="{98C55094-0AFB-4D95-AC6E-11A6D4FE5DBF}"/>
    <cellStyle name="Normal 3" xfId="5" xr:uid="{AD4A605D-0964-46C5-9308-7D2FFB539EB4}"/>
    <cellStyle name="Normal 3 10" xfId="4673" xr:uid="{2A35738B-D19B-488C-98A7-82F4032A9984}"/>
    <cellStyle name="Normal 3 2" xfId="66" xr:uid="{F5FF51CD-ADE7-46BE-A9FB-4FD9E297AA34}"/>
    <cellStyle name="Normal 3 2 2" xfId="67" xr:uid="{618B8078-94E9-4377-985F-82696392AACC}"/>
    <cellStyle name="Normal 3 2 2 2" xfId="3730" xr:uid="{4D3D4EE6-DF50-4E7F-8E09-1681A29A2910}"/>
    <cellStyle name="Normal 3 2 2 2 2" xfId="4553" xr:uid="{FEB5E464-BC0D-439D-81D1-3A3BD42405B7}"/>
    <cellStyle name="Normal 3 2 2 3" xfId="4462" xr:uid="{72E47336-DCCD-4C53-B322-BAACFFF89B07}"/>
    <cellStyle name="Normal 3 2 3" xfId="68" xr:uid="{324516FF-748F-40C3-84EB-51A1BF10EFB1}"/>
    <cellStyle name="Normal 3 2 3 10" xfId="7621" xr:uid="{D851A3AE-9C84-40D4-9E0B-02598E30600F}"/>
    <cellStyle name="Normal 3 2 3 10 2" xfId="9334" xr:uid="{3078CE56-5D33-432F-9890-224073FFED72}"/>
    <cellStyle name="Normal 3 2 3 10 2 2" xfId="12756" xr:uid="{C1232497-6ADC-4D73-BDF7-C987DD703AA1}"/>
    <cellStyle name="Normal 3 2 3 10 2 2 2" xfId="26446" xr:uid="{70F7E29F-A1A9-4102-B6D2-FF72AD53DE0A}"/>
    <cellStyle name="Normal 3 2 3 10 2 2 2 2" xfId="40138" xr:uid="{B2C758E8-02E4-4BFC-98FC-BBA14B96B99A}"/>
    <cellStyle name="Normal 3 2 3 10 2 2 2 3" xfId="55021" xr:uid="{51709522-E00D-45C1-BD23-743D2FB658CD}"/>
    <cellStyle name="Normal 3 2 3 10 2 2 3" xfId="19602" xr:uid="{06F16BBD-8F2A-4D13-9D24-343A57EB3899}"/>
    <cellStyle name="Normal 3 2 3 10 2 2 4" xfId="33292" xr:uid="{1019FDE6-57B7-4619-8BB0-D525C60472C3}"/>
    <cellStyle name="Normal 3 2 3 10 2 2 5" xfId="48175" xr:uid="{5E8676D5-9DC9-4D1B-BDC4-2649C0FCA17E}"/>
    <cellStyle name="Normal 3 2 3 10 2 3" xfId="23024" xr:uid="{17822149-1EAD-43F5-9EAE-F54CCAB2A40D}"/>
    <cellStyle name="Normal 3 2 3 10 2 3 2" xfId="36716" xr:uid="{AE4D4FE6-945A-4B82-A094-578180179A5D}"/>
    <cellStyle name="Normal 3 2 3 10 2 3 3" xfId="51599" xr:uid="{9C2D57E1-460B-432A-B04D-B17197E199A5}"/>
    <cellStyle name="Normal 3 2 3 10 2 4" xfId="16180" xr:uid="{BCB98B52-F6A7-466C-82D4-DAEA892E3153}"/>
    <cellStyle name="Normal 3 2 3 10 2 5" xfId="29870" xr:uid="{3A059BCF-C497-4F45-BFC0-46D173B9AF00}"/>
    <cellStyle name="Normal 3 2 3 10 2 6" xfId="44753" xr:uid="{1824E85B-F53D-4DB6-AF5A-1B262CADE06F}"/>
    <cellStyle name="Normal 3 2 3 10 3" xfId="11044" xr:uid="{146F406C-32EC-41C5-9A0F-94785D870159}"/>
    <cellStyle name="Normal 3 2 3 10 3 2" xfId="24734" xr:uid="{63C42B3D-B012-40EB-87A3-15BCFD74C18C}"/>
    <cellStyle name="Normal 3 2 3 10 3 2 2" xfId="38426" xr:uid="{95098B80-570D-4ED8-9F8D-9F0B59C252C9}"/>
    <cellStyle name="Normal 3 2 3 10 3 2 3" xfId="53309" xr:uid="{B851A787-19F0-4CFB-A7EC-879C954A7F54}"/>
    <cellStyle name="Normal 3 2 3 10 3 3" xfId="17890" xr:uid="{72C1BC7C-67C6-4FDE-A4D1-0DEA1D3A4B7F}"/>
    <cellStyle name="Normal 3 2 3 10 3 4" xfId="31580" xr:uid="{727E37CD-5FF9-48B7-89C4-F3D40AF8B40C}"/>
    <cellStyle name="Normal 3 2 3 10 3 5" xfId="46463" xr:uid="{A416D975-B902-4D18-9C1B-A593B703A0BF}"/>
    <cellStyle name="Normal 3 2 3 10 4" xfId="21312" xr:uid="{E0CD626C-4007-4E0D-ABB3-04A4B39C3338}"/>
    <cellStyle name="Normal 3 2 3 10 4 2" xfId="35004" xr:uid="{34863768-9DE7-4407-B2BB-7B07F361BC82}"/>
    <cellStyle name="Normal 3 2 3 10 4 3" xfId="49887" xr:uid="{6E48F586-D919-4477-A844-6C8BEC51ADBF}"/>
    <cellStyle name="Normal 3 2 3 10 5" xfId="14468" xr:uid="{3899EC96-3964-4620-8059-4396C5A1348A}"/>
    <cellStyle name="Normal 3 2 3 10 6" xfId="28158" xr:uid="{8AD77DC0-043C-4AC3-ACFE-7B84A9B25049}"/>
    <cellStyle name="Normal 3 2 3 10 7" xfId="43041" xr:uid="{3F3CDF2F-B698-4DA5-B5F4-F9D77091FA8F}"/>
    <cellStyle name="Normal 3 2 3 11" xfId="9333" xr:uid="{7BA380FA-6570-45A0-A589-5F6A45EE06B9}"/>
    <cellStyle name="Normal 3 2 3 11 2" xfId="12755" xr:uid="{E44C7894-E79D-4CE4-9FAE-C841449A0EB4}"/>
    <cellStyle name="Normal 3 2 3 11 2 2" xfId="26445" xr:uid="{5EB316A7-76EC-42F1-A964-F20B01807D32}"/>
    <cellStyle name="Normal 3 2 3 11 2 2 2" xfId="40137" xr:uid="{9533B490-4280-4B2F-A413-A112A704836F}"/>
    <cellStyle name="Normal 3 2 3 11 2 2 3" xfId="55020" xr:uid="{0CCCF2A1-1874-4A8B-BCB5-E8294CD87CCA}"/>
    <cellStyle name="Normal 3 2 3 11 2 3" xfId="19601" xr:uid="{BE392F69-7241-49E4-9868-323BA3CADC49}"/>
    <cellStyle name="Normal 3 2 3 11 2 4" xfId="33291" xr:uid="{1D7799C6-6F86-4CEB-ABE9-74FA2155F3A6}"/>
    <cellStyle name="Normal 3 2 3 11 2 5" xfId="48174" xr:uid="{CE489678-5DD7-4E90-BC2A-6610CCFD409D}"/>
    <cellStyle name="Normal 3 2 3 11 3" xfId="23023" xr:uid="{8A06C241-B33E-4532-81FF-6CE5576E3463}"/>
    <cellStyle name="Normal 3 2 3 11 3 2" xfId="36715" xr:uid="{20F9B87D-6B00-4CF7-905D-516161F6D422}"/>
    <cellStyle name="Normal 3 2 3 11 3 3" xfId="51598" xr:uid="{DCE4F789-9BA6-4FC9-9356-3E0340181642}"/>
    <cellStyle name="Normal 3 2 3 11 4" xfId="16179" xr:uid="{235961AF-9EA9-40B8-BDE6-6F6AD762E7C7}"/>
    <cellStyle name="Normal 3 2 3 11 5" xfId="29869" xr:uid="{8E8796B6-7B89-4736-9D07-6D730FBFEC10}"/>
    <cellStyle name="Normal 3 2 3 11 6" xfId="44752" xr:uid="{1CFD9C64-C1B2-40D0-9D32-98A005E40268}"/>
    <cellStyle name="Normal 3 2 3 12" xfId="11043" xr:uid="{8458C89F-2F0C-4F3E-BC71-035CCE161898}"/>
    <cellStyle name="Normal 3 2 3 12 2" xfId="24733" xr:uid="{514C4D48-6001-48C2-8C55-EC955956F2A4}"/>
    <cellStyle name="Normal 3 2 3 12 2 2" xfId="38425" xr:uid="{E8E5E351-60CF-4D15-A434-63045DFCED24}"/>
    <cellStyle name="Normal 3 2 3 12 2 3" xfId="53308" xr:uid="{8A43B05C-95F6-4153-BC17-D84C2493B466}"/>
    <cellStyle name="Normal 3 2 3 12 3" xfId="17889" xr:uid="{DBF06574-EBAA-4C58-9413-DA14D9DE9AC0}"/>
    <cellStyle name="Normal 3 2 3 12 4" xfId="31579" xr:uid="{B8694CC2-8B3F-453B-8CED-8DB20926278D}"/>
    <cellStyle name="Normal 3 2 3 12 5" xfId="46462" xr:uid="{41BDEA80-3B02-491E-A79E-5C91C400324D}"/>
    <cellStyle name="Normal 3 2 3 13" xfId="21311" xr:uid="{E0349695-73C9-4342-8171-4AB87D6C1594}"/>
    <cellStyle name="Normal 3 2 3 13 2" xfId="35003" xr:uid="{1597E2C1-9C56-4D90-AD99-D785B496A8A1}"/>
    <cellStyle name="Normal 3 2 3 13 3" xfId="49886" xr:uid="{5D6A814F-AD64-40FF-AAD7-1440D2BCEBBB}"/>
    <cellStyle name="Normal 3 2 3 14" xfId="14467" xr:uid="{BD44A436-23EA-40E3-9033-940B38B97214}"/>
    <cellStyle name="Normal 3 2 3 14 2" xfId="40956" xr:uid="{12324532-DC55-4E2C-BE88-E61AA010E5DB}"/>
    <cellStyle name="Normal 3 2 3 15" xfId="28157" xr:uid="{BAB99C00-A1F4-4D08-B51C-1F5A3501BF61}"/>
    <cellStyle name="Normal 3 2 3 16" xfId="43040" xr:uid="{CF69B0A6-871C-4873-9CFC-CC3A418BDBAA}"/>
    <cellStyle name="Normal 3 2 3 17" xfId="7620" xr:uid="{C413A5A3-B746-45C5-A9FB-5C31FF7983DF}"/>
    <cellStyle name="Normal 3 2 3 18" xfId="6135" xr:uid="{49744668-11C8-4B77-A249-61E876CC97B9}"/>
    <cellStyle name="Normal 3 2 3 19" xfId="5543" xr:uid="{6A0643CA-362F-4882-8135-CA5F69375994}"/>
    <cellStyle name="Normal 3 2 3 2" xfId="7622" xr:uid="{4E8CC3D4-8A0B-4689-9461-F23CB36FC5C9}"/>
    <cellStyle name="Normal 3 2 3 2 10" xfId="9335" xr:uid="{FDA48DDE-968B-44DC-8FBC-BE2207F8C7C3}"/>
    <cellStyle name="Normal 3 2 3 2 10 2" xfId="12757" xr:uid="{D98302FD-8605-4E36-A579-9AC557AE72E5}"/>
    <cellStyle name="Normal 3 2 3 2 10 2 2" xfId="26447" xr:uid="{9ABEA34D-743B-4469-A42A-B0A764259FF5}"/>
    <cellStyle name="Normal 3 2 3 2 10 2 2 2" xfId="40139" xr:uid="{8AD30AF9-2D69-4096-AB84-71B52BFA0575}"/>
    <cellStyle name="Normal 3 2 3 2 10 2 2 3" xfId="55022" xr:uid="{BBC8A0EB-C5A9-4153-B6D1-45747AB9DB58}"/>
    <cellStyle name="Normal 3 2 3 2 10 2 3" xfId="19603" xr:uid="{84211E81-DE99-4D5A-8DB4-E674F596522C}"/>
    <cellStyle name="Normal 3 2 3 2 10 2 4" xfId="33293" xr:uid="{870F08CE-9821-4701-A612-1C31D732411D}"/>
    <cellStyle name="Normal 3 2 3 2 10 2 5" xfId="48176" xr:uid="{A750838D-859B-41A0-962D-C92609703051}"/>
    <cellStyle name="Normal 3 2 3 2 10 3" xfId="23025" xr:uid="{2C57F4D8-B44B-49A1-9696-6BFE066049A2}"/>
    <cellStyle name="Normal 3 2 3 2 10 3 2" xfId="36717" xr:uid="{A60834BD-34F2-4532-85BA-9D1373E8F830}"/>
    <cellStyle name="Normal 3 2 3 2 10 3 3" xfId="51600" xr:uid="{69DFC9FD-DE4C-4DD3-AE8B-98F459D28C4C}"/>
    <cellStyle name="Normal 3 2 3 2 10 4" xfId="16181" xr:uid="{F83B5C29-6669-422F-A42E-90F2793E88E6}"/>
    <cellStyle name="Normal 3 2 3 2 10 5" xfId="29871" xr:uid="{BA110DE4-9AF5-4B04-B45E-BEC4655AE28E}"/>
    <cellStyle name="Normal 3 2 3 2 10 6" xfId="44754" xr:uid="{A549BD45-6165-4094-A7B6-3A924EE8F413}"/>
    <cellStyle name="Normal 3 2 3 2 11" xfId="11045" xr:uid="{03CACD3F-44FA-4AE1-90E7-00F9231FD48E}"/>
    <cellStyle name="Normal 3 2 3 2 11 2" xfId="24735" xr:uid="{1B8C5AC4-1A72-4891-99AE-162FF9A8D05F}"/>
    <cellStyle name="Normal 3 2 3 2 11 2 2" xfId="38427" xr:uid="{9E735593-0031-47C8-964D-334AF0DC055B}"/>
    <cellStyle name="Normal 3 2 3 2 11 2 3" xfId="53310" xr:uid="{AE277A13-7265-44DD-9B18-C7EAE43752C8}"/>
    <cellStyle name="Normal 3 2 3 2 11 3" xfId="17891" xr:uid="{4A9B1D3F-EF73-4F3F-9774-A9F71B3DCDEB}"/>
    <cellStyle name="Normal 3 2 3 2 11 4" xfId="31581" xr:uid="{DBCD6AD9-47C0-419A-A87C-17B118AE41A9}"/>
    <cellStyle name="Normal 3 2 3 2 11 5" xfId="46464" xr:uid="{911A77EA-92A3-454C-BC3F-6CC4A398F1F7}"/>
    <cellStyle name="Normal 3 2 3 2 12" xfId="21313" xr:uid="{3B4BDC9A-3C50-4869-AD17-4882053CDEBC}"/>
    <cellStyle name="Normal 3 2 3 2 12 2" xfId="35005" xr:uid="{B6C1521C-432B-494F-8314-3729DED56626}"/>
    <cellStyle name="Normal 3 2 3 2 12 3" xfId="49888" xr:uid="{93900850-5221-49F5-A5C3-AC9ECAE73296}"/>
    <cellStyle name="Normal 3 2 3 2 13" xfId="14469" xr:uid="{4BC20E79-E075-4248-8C79-0E314C26927F}"/>
    <cellStyle name="Normal 3 2 3 2 14" xfId="28159" xr:uid="{BDCD2701-39EF-4345-A98A-8320CDA36EDB}"/>
    <cellStyle name="Normal 3 2 3 2 15" xfId="43042" xr:uid="{F8D2637D-A4C6-4560-B8C0-FA536D7F86BE}"/>
    <cellStyle name="Normal 3 2 3 2 2" xfId="7623" xr:uid="{211C707A-099A-4854-A573-22407BE183F9}"/>
    <cellStyle name="Normal 3 2 3 2 2 10" xfId="21314" xr:uid="{868C2045-B866-4633-A876-5F8077F6FD8C}"/>
    <cellStyle name="Normal 3 2 3 2 2 10 2" xfId="35006" xr:uid="{9B288CC1-7E06-4FA0-805D-9CCA558F7454}"/>
    <cellStyle name="Normal 3 2 3 2 2 10 3" xfId="49889" xr:uid="{A254EA42-9350-4C71-B620-C25D0807500D}"/>
    <cellStyle name="Normal 3 2 3 2 2 11" xfId="14470" xr:uid="{B414A433-6602-499F-B8B8-CF1C8DE8C528}"/>
    <cellStyle name="Normal 3 2 3 2 2 12" xfId="28160" xr:uid="{DE9E4AD6-28DB-4864-9612-954466DCB715}"/>
    <cellStyle name="Normal 3 2 3 2 2 13" xfId="43043" xr:uid="{83A6FED8-4CEC-4676-9A39-D3BC4C3DBF26}"/>
    <cellStyle name="Normal 3 2 3 2 2 2" xfId="7624" xr:uid="{5037ADA0-4669-4686-B139-BBBED68939A3}"/>
    <cellStyle name="Normal 3 2 3 2 2 2 10" xfId="14471" xr:uid="{F0E1C043-A823-4A61-8E48-AEA2918E1B5C}"/>
    <cellStyle name="Normal 3 2 3 2 2 2 11" xfId="28161" xr:uid="{D533F2DD-FE4A-4B75-A725-1C3747A407C8}"/>
    <cellStyle name="Normal 3 2 3 2 2 2 12" xfId="43044" xr:uid="{DE825880-763F-4F80-AB07-30BA420A6A7A}"/>
    <cellStyle name="Normal 3 2 3 2 2 2 2" xfId="7625" xr:uid="{3B6538C7-BA9E-4FB0-B46C-487DB6F817AD}"/>
    <cellStyle name="Normal 3 2 3 2 2 2 2 10" xfId="43045" xr:uid="{17158E16-99D5-4DAC-A4DA-6456CC006F94}"/>
    <cellStyle name="Normal 3 2 3 2 2 2 2 2" xfId="7626" xr:uid="{CDCF065A-828D-40A9-999B-60911AA51380}"/>
    <cellStyle name="Normal 3 2 3 2 2 2 2 2 2" xfId="7627" xr:uid="{C1C5CADA-4DE8-4B47-A4EA-939D9F480181}"/>
    <cellStyle name="Normal 3 2 3 2 2 2 2 2 2 2" xfId="9340" xr:uid="{7943E711-4561-4C9A-B6E1-2BB505C7AD2A}"/>
    <cellStyle name="Normal 3 2 3 2 2 2 2 2 2 2 2" xfId="12762" xr:uid="{A9262351-A2FA-4F98-9867-C6BCDB71850F}"/>
    <cellStyle name="Normal 3 2 3 2 2 2 2 2 2 2 2 2" xfId="26452" xr:uid="{F23D9532-6B1A-4E2E-8624-57FBE1E62E14}"/>
    <cellStyle name="Normal 3 2 3 2 2 2 2 2 2 2 2 2 2" xfId="40144" xr:uid="{D53E4A94-5506-4750-A4F5-AFEB418825A4}"/>
    <cellStyle name="Normal 3 2 3 2 2 2 2 2 2 2 2 2 3" xfId="55027" xr:uid="{684260BD-D596-48D3-BEBA-05E0DDE56FFE}"/>
    <cellStyle name="Normal 3 2 3 2 2 2 2 2 2 2 2 3" xfId="19608" xr:uid="{32E3ACC4-D631-44E6-94F6-DFBCDC9AE08D}"/>
    <cellStyle name="Normal 3 2 3 2 2 2 2 2 2 2 2 4" xfId="33298" xr:uid="{307D77AC-157A-4925-84AA-675CF0CEBCA6}"/>
    <cellStyle name="Normal 3 2 3 2 2 2 2 2 2 2 2 5" xfId="48181" xr:uid="{AF480A7D-1959-4708-9974-DE4D1ACED1DC}"/>
    <cellStyle name="Normal 3 2 3 2 2 2 2 2 2 2 3" xfId="23030" xr:uid="{EF6666F6-1FFA-4E2C-A74C-CDC68FBACBD7}"/>
    <cellStyle name="Normal 3 2 3 2 2 2 2 2 2 2 3 2" xfId="36722" xr:uid="{744F73DF-1715-4B16-B639-00B6D85929D9}"/>
    <cellStyle name="Normal 3 2 3 2 2 2 2 2 2 2 3 3" xfId="51605" xr:uid="{01F21CA3-4A9D-44EA-9AF7-50E8FAFE0F87}"/>
    <cellStyle name="Normal 3 2 3 2 2 2 2 2 2 2 4" xfId="16186" xr:uid="{48308AEE-6F48-4756-8B20-9487CC82DC97}"/>
    <cellStyle name="Normal 3 2 3 2 2 2 2 2 2 2 5" xfId="29876" xr:uid="{5AD4593B-0986-4467-A14F-90CC46B81633}"/>
    <cellStyle name="Normal 3 2 3 2 2 2 2 2 2 2 6" xfId="44759" xr:uid="{A64366E3-94E0-4B45-B326-CB18617D4DD4}"/>
    <cellStyle name="Normal 3 2 3 2 2 2 2 2 2 3" xfId="11050" xr:uid="{E302010F-0645-4E03-86B5-E7F470B22390}"/>
    <cellStyle name="Normal 3 2 3 2 2 2 2 2 2 3 2" xfId="24740" xr:uid="{244DDA09-A241-4272-B076-C92870563385}"/>
    <cellStyle name="Normal 3 2 3 2 2 2 2 2 2 3 2 2" xfId="38432" xr:uid="{90870554-4653-4075-AB30-5AA6F31BFBE6}"/>
    <cellStyle name="Normal 3 2 3 2 2 2 2 2 2 3 2 3" xfId="53315" xr:uid="{66016A6D-9AF9-453C-8EAF-B92E50655F51}"/>
    <cellStyle name="Normal 3 2 3 2 2 2 2 2 2 3 3" xfId="17896" xr:uid="{839D98FA-3E91-458D-951E-0470792403B5}"/>
    <cellStyle name="Normal 3 2 3 2 2 2 2 2 2 3 4" xfId="31586" xr:uid="{79A58709-1F9D-4568-AA6A-D2A8E9F28BE8}"/>
    <cellStyle name="Normal 3 2 3 2 2 2 2 2 2 3 5" xfId="46469" xr:uid="{93B16007-CA3B-4B87-9623-D4CE0CCC96A6}"/>
    <cellStyle name="Normal 3 2 3 2 2 2 2 2 2 4" xfId="21318" xr:uid="{BF05D3E6-F585-4BB3-B684-7C3D4054E874}"/>
    <cellStyle name="Normal 3 2 3 2 2 2 2 2 2 4 2" xfId="35010" xr:uid="{CB8F4B08-C5FD-4F1B-B9F8-E9154EC2A0AA}"/>
    <cellStyle name="Normal 3 2 3 2 2 2 2 2 2 4 3" xfId="49893" xr:uid="{6D4DC45D-A60D-4EFB-9512-C48F15AC6F29}"/>
    <cellStyle name="Normal 3 2 3 2 2 2 2 2 2 5" xfId="14474" xr:uid="{B138B321-F497-4755-B0A2-0C9191B163E7}"/>
    <cellStyle name="Normal 3 2 3 2 2 2 2 2 2 6" xfId="28164" xr:uid="{DF97890A-70A3-4F16-88A0-8A9D8FF992D3}"/>
    <cellStyle name="Normal 3 2 3 2 2 2 2 2 2 7" xfId="43047" xr:uid="{83C13AB1-BC73-4B5C-819B-20FF9EBCFFDA}"/>
    <cellStyle name="Normal 3 2 3 2 2 2 2 2 3" xfId="9339" xr:uid="{C1386DF5-1DA6-454F-9B65-E2E09BA9D407}"/>
    <cellStyle name="Normal 3 2 3 2 2 2 2 2 3 2" xfId="12761" xr:uid="{4C81F2D3-F251-48CB-A351-3D3E21E7798D}"/>
    <cellStyle name="Normal 3 2 3 2 2 2 2 2 3 2 2" xfId="26451" xr:uid="{FE443497-405B-4849-A3D9-661F57D513A3}"/>
    <cellStyle name="Normal 3 2 3 2 2 2 2 2 3 2 2 2" xfId="40143" xr:uid="{CC8720D7-0453-4ED5-9E66-5A58F378CB72}"/>
    <cellStyle name="Normal 3 2 3 2 2 2 2 2 3 2 2 3" xfId="55026" xr:uid="{53689A46-7EF5-4625-81F2-F569D1562311}"/>
    <cellStyle name="Normal 3 2 3 2 2 2 2 2 3 2 3" xfId="19607" xr:uid="{1900037F-B1FB-45F0-A152-6454274CB92D}"/>
    <cellStyle name="Normal 3 2 3 2 2 2 2 2 3 2 4" xfId="33297" xr:uid="{EBB57067-B49C-49F0-88E0-11EB63C40F72}"/>
    <cellStyle name="Normal 3 2 3 2 2 2 2 2 3 2 5" xfId="48180" xr:uid="{015072BE-66E2-47E8-BFCE-91CBA868F005}"/>
    <cellStyle name="Normal 3 2 3 2 2 2 2 2 3 3" xfId="23029" xr:uid="{B5E1F47C-38FD-4904-A56A-56AEA7095877}"/>
    <cellStyle name="Normal 3 2 3 2 2 2 2 2 3 3 2" xfId="36721" xr:uid="{B1DFA14B-0B4B-47F7-9A7A-CEB601C4DA03}"/>
    <cellStyle name="Normal 3 2 3 2 2 2 2 2 3 3 3" xfId="51604" xr:uid="{313BD1C4-1F38-4494-BE8C-77D2CE29BDBC}"/>
    <cellStyle name="Normal 3 2 3 2 2 2 2 2 3 4" xfId="16185" xr:uid="{0DBD2F45-3C01-4B90-9574-8778057EDE35}"/>
    <cellStyle name="Normal 3 2 3 2 2 2 2 2 3 5" xfId="29875" xr:uid="{21F319DD-AC7E-49C4-8CD3-4E3DB0224B33}"/>
    <cellStyle name="Normal 3 2 3 2 2 2 2 2 3 6" xfId="44758" xr:uid="{6AA04A90-8CF1-4D0B-A815-0CA11E821418}"/>
    <cellStyle name="Normal 3 2 3 2 2 2 2 2 4" xfId="11049" xr:uid="{F2D39A63-A811-45CB-A0BE-B7735667EE02}"/>
    <cellStyle name="Normal 3 2 3 2 2 2 2 2 4 2" xfId="24739" xr:uid="{21F0B536-CC7E-4DE5-9F2E-EC41C3E3F3CA}"/>
    <cellStyle name="Normal 3 2 3 2 2 2 2 2 4 2 2" xfId="38431" xr:uid="{B2569BB1-88BC-4EB8-A652-68061FE01F06}"/>
    <cellStyle name="Normal 3 2 3 2 2 2 2 2 4 2 3" xfId="53314" xr:uid="{4B615A84-91EB-440A-AAA4-C40F248ABD35}"/>
    <cellStyle name="Normal 3 2 3 2 2 2 2 2 4 3" xfId="17895" xr:uid="{462DFE73-673A-42E5-90B4-E8DD5233C79A}"/>
    <cellStyle name="Normal 3 2 3 2 2 2 2 2 4 4" xfId="31585" xr:uid="{C36BC899-17F0-4822-A063-3390B11EF914}"/>
    <cellStyle name="Normal 3 2 3 2 2 2 2 2 4 5" xfId="46468" xr:uid="{1A2A2FBF-0CEB-4B34-B6C4-07579551CCB4}"/>
    <cellStyle name="Normal 3 2 3 2 2 2 2 2 5" xfId="21317" xr:uid="{3ADA6850-D348-4C82-8C99-19E657960769}"/>
    <cellStyle name="Normal 3 2 3 2 2 2 2 2 5 2" xfId="35009" xr:uid="{A0A11351-2076-4264-A263-DF500DBDAD68}"/>
    <cellStyle name="Normal 3 2 3 2 2 2 2 2 5 3" xfId="49892" xr:uid="{0CD23D7E-DBDB-4C2A-9834-DB0B09A8AB9F}"/>
    <cellStyle name="Normal 3 2 3 2 2 2 2 2 6" xfId="14473" xr:uid="{18216B35-DD0A-4C3A-916D-B83822B5FF45}"/>
    <cellStyle name="Normal 3 2 3 2 2 2 2 2 7" xfId="28163" xr:uid="{A61D05F4-E6CF-4687-9812-8ADDB83B372C}"/>
    <cellStyle name="Normal 3 2 3 2 2 2 2 2 8" xfId="43046" xr:uid="{149963B6-6E20-4F4C-8C5A-5F17E86127BA}"/>
    <cellStyle name="Normal 3 2 3 2 2 2 2 3" xfId="7628" xr:uid="{1640A334-C8C1-4E25-9193-AA543DC9A8C7}"/>
    <cellStyle name="Normal 3 2 3 2 2 2 2 3 2" xfId="9341" xr:uid="{B3B945D1-2EDC-4C9C-8C11-1C01D86E19D0}"/>
    <cellStyle name="Normal 3 2 3 2 2 2 2 3 2 2" xfId="12763" xr:uid="{0A709524-53C6-45DE-BFB6-450A09F37FE5}"/>
    <cellStyle name="Normal 3 2 3 2 2 2 2 3 2 2 2" xfId="26453" xr:uid="{56E7CD4F-BA3E-4B2C-B0C4-E73764B78094}"/>
    <cellStyle name="Normal 3 2 3 2 2 2 2 3 2 2 2 2" xfId="40145" xr:uid="{CC1D0D8E-EC9A-4792-A065-EA2CD5EB6AE3}"/>
    <cellStyle name="Normal 3 2 3 2 2 2 2 3 2 2 2 3" xfId="55028" xr:uid="{9D51A66A-C3F1-449E-9FDE-9082016FAEDA}"/>
    <cellStyle name="Normal 3 2 3 2 2 2 2 3 2 2 3" xfId="19609" xr:uid="{64AD3CFB-2BEE-4C58-A769-E9B3ADA142D3}"/>
    <cellStyle name="Normal 3 2 3 2 2 2 2 3 2 2 4" xfId="33299" xr:uid="{387EDAD4-212A-4677-A017-540E5A583B02}"/>
    <cellStyle name="Normal 3 2 3 2 2 2 2 3 2 2 5" xfId="48182" xr:uid="{6F3FB92E-DFD1-4443-8DD2-34DE0057A5D2}"/>
    <cellStyle name="Normal 3 2 3 2 2 2 2 3 2 3" xfId="23031" xr:uid="{CD929B63-11C7-445F-B557-50876CCC7AFF}"/>
    <cellStyle name="Normal 3 2 3 2 2 2 2 3 2 3 2" xfId="36723" xr:uid="{581FBE42-5A59-4CC7-BCC6-FC6BB94A6C52}"/>
    <cellStyle name="Normal 3 2 3 2 2 2 2 3 2 3 3" xfId="51606" xr:uid="{0B3AD540-DD66-4A8B-B428-EC60D1F9E873}"/>
    <cellStyle name="Normal 3 2 3 2 2 2 2 3 2 4" xfId="16187" xr:uid="{14D673D0-474D-412F-9395-044523282E50}"/>
    <cellStyle name="Normal 3 2 3 2 2 2 2 3 2 5" xfId="29877" xr:uid="{878C119E-8144-44DD-9BD6-9C3F851B0CC8}"/>
    <cellStyle name="Normal 3 2 3 2 2 2 2 3 2 6" xfId="44760" xr:uid="{3F1522B6-A82C-4342-A273-E6EDA53DC4EA}"/>
    <cellStyle name="Normal 3 2 3 2 2 2 2 3 3" xfId="11051" xr:uid="{75B11256-0FEA-4491-8A66-6403521E9500}"/>
    <cellStyle name="Normal 3 2 3 2 2 2 2 3 3 2" xfId="24741" xr:uid="{2CB9FD9C-4CB8-478E-828D-4BF640029D54}"/>
    <cellStyle name="Normal 3 2 3 2 2 2 2 3 3 2 2" xfId="38433" xr:uid="{4DCDE530-C2D0-4367-B81A-FC871F953A22}"/>
    <cellStyle name="Normal 3 2 3 2 2 2 2 3 3 2 3" xfId="53316" xr:uid="{E945662E-93C7-4CCF-B4B5-4D9D65D38DAA}"/>
    <cellStyle name="Normal 3 2 3 2 2 2 2 3 3 3" xfId="17897" xr:uid="{95F51255-7B95-4681-8701-23608F607CCB}"/>
    <cellStyle name="Normal 3 2 3 2 2 2 2 3 3 4" xfId="31587" xr:uid="{C5F8EC67-A2EB-41E1-8259-E1CA26CF137E}"/>
    <cellStyle name="Normal 3 2 3 2 2 2 2 3 3 5" xfId="46470" xr:uid="{D156B621-F8A0-4E6B-A900-EAD6137F0386}"/>
    <cellStyle name="Normal 3 2 3 2 2 2 2 3 4" xfId="21319" xr:uid="{60F814FB-A584-4215-BE2B-08D5F191C10A}"/>
    <cellStyle name="Normal 3 2 3 2 2 2 2 3 4 2" xfId="35011" xr:uid="{E547337D-463C-4E0A-A456-A3B509703490}"/>
    <cellStyle name="Normal 3 2 3 2 2 2 2 3 4 3" xfId="49894" xr:uid="{B6B30DCA-BAF1-433D-84F3-0DAABB601F7D}"/>
    <cellStyle name="Normal 3 2 3 2 2 2 2 3 5" xfId="14475" xr:uid="{48AAFD8B-9F7F-4099-8BA1-CEF8B71100C9}"/>
    <cellStyle name="Normal 3 2 3 2 2 2 2 3 6" xfId="28165" xr:uid="{C31B3FEC-A384-47C6-BF57-E2F08A0D4F71}"/>
    <cellStyle name="Normal 3 2 3 2 2 2 2 3 7" xfId="43048" xr:uid="{83EFBDEC-00D1-4439-A50E-EBC09F4065E0}"/>
    <cellStyle name="Normal 3 2 3 2 2 2 2 4" xfId="7629" xr:uid="{C2BA8C72-A102-4FF2-A601-4F2290C4983F}"/>
    <cellStyle name="Normal 3 2 3 2 2 2 2 4 2" xfId="9342" xr:uid="{756EAA88-3B9C-449E-B4D9-E4BA6C66AF7B}"/>
    <cellStyle name="Normal 3 2 3 2 2 2 2 4 2 2" xfId="12764" xr:uid="{9D74D723-7224-4A52-BB75-E6CE77C9F9CD}"/>
    <cellStyle name="Normal 3 2 3 2 2 2 2 4 2 2 2" xfId="26454" xr:uid="{5ECC5728-6444-46CB-AC5E-DEFD12DF745E}"/>
    <cellStyle name="Normal 3 2 3 2 2 2 2 4 2 2 2 2" xfId="40146" xr:uid="{F88EF336-B396-4041-A39D-B94ACB163CA6}"/>
    <cellStyle name="Normal 3 2 3 2 2 2 2 4 2 2 2 3" xfId="55029" xr:uid="{6D05D2C9-88A9-46AF-A0E6-835A0E3E56EE}"/>
    <cellStyle name="Normal 3 2 3 2 2 2 2 4 2 2 3" xfId="19610" xr:uid="{DBD01F16-E509-4DA9-8E1A-55AB0C809A9E}"/>
    <cellStyle name="Normal 3 2 3 2 2 2 2 4 2 2 4" xfId="33300" xr:uid="{8E4F6EAB-DF51-4513-B9EA-FC96578C5348}"/>
    <cellStyle name="Normal 3 2 3 2 2 2 2 4 2 2 5" xfId="48183" xr:uid="{14797F59-C992-410A-85B7-0CBBB7CF3404}"/>
    <cellStyle name="Normal 3 2 3 2 2 2 2 4 2 3" xfId="23032" xr:uid="{D0F42983-419D-4688-A4CD-12B578E30A21}"/>
    <cellStyle name="Normal 3 2 3 2 2 2 2 4 2 3 2" xfId="36724" xr:uid="{2F6D3045-846A-4DEB-A9BC-6E3CDEF41085}"/>
    <cellStyle name="Normal 3 2 3 2 2 2 2 4 2 3 3" xfId="51607" xr:uid="{74B7F8F5-C315-454B-8BCF-BC27E3FAB407}"/>
    <cellStyle name="Normal 3 2 3 2 2 2 2 4 2 4" xfId="16188" xr:uid="{50EA7546-4E48-4455-9A78-C0B4889B50B5}"/>
    <cellStyle name="Normal 3 2 3 2 2 2 2 4 2 5" xfId="29878" xr:uid="{68C569F6-33E9-434D-8518-7C29D4664636}"/>
    <cellStyle name="Normal 3 2 3 2 2 2 2 4 2 6" xfId="44761" xr:uid="{A4D50524-59B8-4C12-A37F-E4BCF9AE6C9E}"/>
    <cellStyle name="Normal 3 2 3 2 2 2 2 4 3" xfId="11052" xr:uid="{E024D8C7-828E-4C05-811A-1AE9127D4C9E}"/>
    <cellStyle name="Normal 3 2 3 2 2 2 2 4 3 2" xfId="24742" xr:uid="{8679277C-17B0-45A8-8EE5-1281DA60C2BB}"/>
    <cellStyle name="Normal 3 2 3 2 2 2 2 4 3 2 2" xfId="38434" xr:uid="{D7839F2B-61F6-44A4-B0A8-7E7569B7E02A}"/>
    <cellStyle name="Normal 3 2 3 2 2 2 2 4 3 2 3" xfId="53317" xr:uid="{58BB691F-C5F0-4266-B3C1-4646EC42874C}"/>
    <cellStyle name="Normal 3 2 3 2 2 2 2 4 3 3" xfId="17898" xr:uid="{DDC5FF57-9AA2-4DD1-A9AC-79DBC36C1979}"/>
    <cellStyle name="Normal 3 2 3 2 2 2 2 4 3 4" xfId="31588" xr:uid="{D21D43C5-10C9-46D6-A61B-B98CCDBC9085}"/>
    <cellStyle name="Normal 3 2 3 2 2 2 2 4 3 5" xfId="46471" xr:uid="{7B9A13CB-1632-46EC-8D55-EB8C387CC3CF}"/>
    <cellStyle name="Normal 3 2 3 2 2 2 2 4 4" xfId="21320" xr:uid="{F01BD797-9EB7-43A5-B659-4FC273B7569F}"/>
    <cellStyle name="Normal 3 2 3 2 2 2 2 4 4 2" xfId="35012" xr:uid="{B939A5C0-7789-4EBA-9E08-ED5BE11B5613}"/>
    <cellStyle name="Normal 3 2 3 2 2 2 2 4 4 3" xfId="49895" xr:uid="{C3306E14-72F0-4804-8687-682B10C6606E}"/>
    <cellStyle name="Normal 3 2 3 2 2 2 2 4 5" xfId="14476" xr:uid="{4F2205D3-5F92-4054-9A02-B83B3DE84A5D}"/>
    <cellStyle name="Normal 3 2 3 2 2 2 2 4 6" xfId="28166" xr:uid="{72D88B09-3163-47E5-83BE-01F99D940DAF}"/>
    <cellStyle name="Normal 3 2 3 2 2 2 2 4 7" xfId="43049" xr:uid="{28D89FFE-B5AB-4052-9154-53DEB09741A3}"/>
    <cellStyle name="Normal 3 2 3 2 2 2 2 5" xfId="9338" xr:uid="{58F4A5F2-03F8-4B1C-BB46-E6F3415C5689}"/>
    <cellStyle name="Normal 3 2 3 2 2 2 2 5 2" xfId="12760" xr:uid="{8F481B0A-1579-4BB6-B0BF-AD04CF205F1D}"/>
    <cellStyle name="Normal 3 2 3 2 2 2 2 5 2 2" xfId="26450" xr:uid="{D45D9717-CEBA-4DF4-9F0A-C0598B657B1F}"/>
    <cellStyle name="Normal 3 2 3 2 2 2 2 5 2 2 2" xfId="40142" xr:uid="{3662A319-D623-4E26-88B3-42352EA71F2E}"/>
    <cellStyle name="Normal 3 2 3 2 2 2 2 5 2 2 3" xfId="55025" xr:uid="{7B4D37BA-1CE7-44C9-9746-4A7AF828BA23}"/>
    <cellStyle name="Normal 3 2 3 2 2 2 2 5 2 3" xfId="19606" xr:uid="{0C414136-756A-4B9C-A4A3-2FBC008ABA32}"/>
    <cellStyle name="Normal 3 2 3 2 2 2 2 5 2 4" xfId="33296" xr:uid="{6F8B5DE3-0842-48A5-BBC5-4EDC78482B9D}"/>
    <cellStyle name="Normal 3 2 3 2 2 2 2 5 2 5" xfId="48179" xr:uid="{B0F287FD-2622-46A8-AEB0-86BBE6FC9EFD}"/>
    <cellStyle name="Normal 3 2 3 2 2 2 2 5 3" xfId="23028" xr:uid="{94BFB646-9ADB-4744-8F5E-DD9408AADE77}"/>
    <cellStyle name="Normal 3 2 3 2 2 2 2 5 3 2" xfId="36720" xr:uid="{D28FF25E-966D-4F66-B6A9-63912CA11581}"/>
    <cellStyle name="Normal 3 2 3 2 2 2 2 5 3 3" xfId="51603" xr:uid="{3B569FD6-8143-46EC-87A2-0211B3DF3C2D}"/>
    <cellStyle name="Normal 3 2 3 2 2 2 2 5 4" xfId="16184" xr:uid="{197A32E4-884F-4EC9-B82A-CA7D4CF7224C}"/>
    <cellStyle name="Normal 3 2 3 2 2 2 2 5 5" xfId="29874" xr:uid="{4A6E7F98-5107-4DC5-8AE3-12ED7B66F938}"/>
    <cellStyle name="Normal 3 2 3 2 2 2 2 5 6" xfId="44757" xr:uid="{2960A5CD-A192-4868-BBFC-0D3CCB6A8DFD}"/>
    <cellStyle name="Normal 3 2 3 2 2 2 2 6" xfId="11048" xr:uid="{8DCAE9B6-9F72-4C6C-9E4E-BEC6E307B35A}"/>
    <cellStyle name="Normal 3 2 3 2 2 2 2 6 2" xfId="24738" xr:uid="{BAAA0A75-DA97-4A58-9005-559369B5443D}"/>
    <cellStyle name="Normal 3 2 3 2 2 2 2 6 2 2" xfId="38430" xr:uid="{F43B60F2-79C7-48F8-B0F0-00FFB06B118B}"/>
    <cellStyle name="Normal 3 2 3 2 2 2 2 6 2 3" xfId="53313" xr:uid="{41E66508-9993-4FBB-8E14-A188D6BB40FC}"/>
    <cellStyle name="Normal 3 2 3 2 2 2 2 6 3" xfId="17894" xr:uid="{C9C74E98-9E77-4ABE-94FF-77657F4FE21F}"/>
    <cellStyle name="Normal 3 2 3 2 2 2 2 6 4" xfId="31584" xr:uid="{73B99735-0248-4CC4-8E4F-4D8E9D3115E7}"/>
    <cellStyle name="Normal 3 2 3 2 2 2 2 6 5" xfId="46467" xr:uid="{E628A613-AA66-4968-85C0-E9B6DD41BF21}"/>
    <cellStyle name="Normal 3 2 3 2 2 2 2 7" xfId="21316" xr:uid="{6E0E091C-D1BE-498C-B616-CA3F4AD2FC67}"/>
    <cellStyle name="Normal 3 2 3 2 2 2 2 7 2" xfId="35008" xr:uid="{8734F2FD-BA5F-43E2-8BA5-F7E40CEEF5F1}"/>
    <cellStyle name="Normal 3 2 3 2 2 2 2 7 3" xfId="49891" xr:uid="{35A40D07-B964-4CE1-BAE7-0F5902AD1B6A}"/>
    <cellStyle name="Normal 3 2 3 2 2 2 2 8" xfId="14472" xr:uid="{F21D6F19-41D6-4742-857D-854FFE0BB0E2}"/>
    <cellStyle name="Normal 3 2 3 2 2 2 2 9" xfId="28162" xr:uid="{1BC0F8B9-1449-4F9B-9262-6A228189DA6A}"/>
    <cellStyle name="Normal 3 2 3 2 2 2 3" xfId="7630" xr:uid="{B8667E9A-F9A6-4044-9096-D95DA996B204}"/>
    <cellStyle name="Normal 3 2 3 2 2 2 3 10" xfId="43050" xr:uid="{66E2ECCF-90EE-49F3-94A3-8DACC2897C8C}"/>
    <cellStyle name="Normal 3 2 3 2 2 2 3 2" xfId="7631" xr:uid="{8FE8FB4F-DA67-4713-82A5-12D03CD08A4A}"/>
    <cellStyle name="Normal 3 2 3 2 2 2 3 2 2" xfId="7632" xr:uid="{9C5383AE-EC6C-44A1-848F-CBCF347A65A0}"/>
    <cellStyle name="Normal 3 2 3 2 2 2 3 2 2 2" xfId="9345" xr:uid="{EA2FB677-89C2-465B-A63E-C745E4B5DC41}"/>
    <cellStyle name="Normal 3 2 3 2 2 2 3 2 2 2 2" xfId="12767" xr:uid="{87EDDA12-6E77-447C-8A59-EA589C31E239}"/>
    <cellStyle name="Normal 3 2 3 2 2 2 3 2 2 2 2 2" xfId="26457" xr:uid="{854C27CE-9E2B-49FF-B1E2-62F9B70195BE}"/>
    <cellStyle name="Normal 3 2 3 2 2 2 3 2 2 2 2 2 2" xfId="40149" xr:uid="{59FEF286-FBF8-4C6A-B6E4-02B5BCE717B3}"/>
    <cellStyle name="Normal 3 2 3 2 2 2 3 2 2 2 2 2 3" xfId="55032" xr:uid="{51C88463-4CC6-41E1-9B93-F0B68DAC5C15}"/>
    <cellStyle name="Normal 3 2 3 2 2 2 3 2 2 2 2 3" xfId="19613" xr:uid="{678CAE98-7B8A-45AA-A025-EA1B54371D39}"/>
    <cellStyle name="Normal 3 2 3 2 2 2 3 2 2 2 2 4" xfId="33303" xr:uid="{3C8DCD14-04FC-49DB-8515-5D93477F1AB6}"/>
    <cellStyle name="Normal 3 2 3 2 2 2 3 2 2 2 2 5" xfId="48186" xr:uid="{30DA7104-CC10-4453-98D5-7844C610F914}"/>
    <cellStyle name="Normal 3 2 3 2 2 2 3 2 2 2 3" xfId="23035" xr:uid="{BDEB1AD1-BC13-4BF4-A4E0-AB0AB0F39D1A}"/>
    <cellStyle name="Normal 3 2 3 2 2 2 3 2 2 2 3 2" xfId="36727" xr:uid="{71838E75-178B-4183-9689-24414CF5D434}"/>
    <cellStyle name="Normal 3 2 3 2 2 2 3 2 2 2 3 3" xfId="51610" xr:uid="{35DA8814-13CF-4A95-9723-CA6C5C9DAA20}"/>
    <cellStyle name="Normal 3 2 3 2 2 2 3 2 2 2 4" xfId="16191" xr:uid="{5DC68BD2-F371-4A2F-ACDA-7BABFFE6203D}"/>
    <cellStyle name="Normal 3 2 3 2 2 2 3 2 2 2 5" xfId="29881" xr:uid="{38BE60AF-910B-4B9B-8DAA-EE481876D243}"/>
    <cellStyle name="Normal 3 2 3 2 2 2 3 2 2 2 6" xfId="44764" xr:uid="{E2316362-DBEB-43D1-A402-B97A733833AD}"/>
    <cellStyle name="Normal 3 2 3 2 2 2 3 2 2 3" xfId="11055" xr:uid="{45F293C1-B56A-4E91-8A07-FFC0E662D2F4}"/>
    <cellStyle name="Normal 3 2 3 2 2 2 3 2 2 3 2" xfId="24745" xr:uid="{B1B0D0A8-C236-4701-9DCE-92F3469B30F7}"/>
    <cellStyle name="Normal 3 2 3 2 2 2 3 2 2 3 2 2" xfId="38437" xr:uid="{60C2C89C-AC67-4DF0-AF53-A2DE26344EA1}"/>
    <cellStyle name="Normal 3 2 3 2 2 2 3 2 2 3 2 3" xfId="53320" xr:uid="{EBD27761-51F4-49A7-9EB3-CA658E11A888}"/>
    <cellStyle name="Normal 3 2 3 2 2 2 3 2 2 3 3" xfId="17901" xr:uid="{4EBAE67D-66F3-4600-9926-B22682A0E821}"/>
    <cellStyle name="Normal 3 2 3 2 2 2 3 2 2 3 4" xfId="31591" xr:uid="{B76DD4D2-91E4-4662-8323-AEFAE0C448D0}"/>
    <cellStyle name="Normal 3 2 3 2 2 2 3 2 2 3 5" xfId="46474" xr:uid="{2B3B3F42-8E3F-4899-89BE-AA5936D9FE1F}"/>
    <cellStyle name="Normal 3 2 3 2 2 2 3 2 2 4" xfId="21323" xr:uid="{A0B5325D-6253-4058-856D-065C4F573987}"/>
    <cellStyle name="Normal 3 2 3 2 2 2 3 2 2 4 2" xfId="35015" xr:uid="{292A8D2E-C17B-49B2-BFEE-1CC2F6F3187E}"/>
    <cellStyle name="Normal 3 2 3 2 2 2 3 2 2 4 3" xfId="49898" xr:uid="{085FB177-882B-4FBD-9859-1006F5DA3252}"/>
    <cellStyle name="Normal 3 2 3 2 2 2 3 2 2 5" xfId="14479" xr:uid="{3C126971-E1C8-49F6-9108-ECAA1E0933CB}"/>
    <cellStyle name="Normal 3 2 3 2 2 2 3 2 2 6" xfId="28169" xr:uid="{C26ABC32-43FC-4CEF-A834-8DF71AA34356}"/>
    <cellStyle name="Normal 3 2 3 2 2 2 3 2 2 7" xfId="43052" xr:uid="{4DBC3227-913F-4D73-B67A-C4B2DA6B9C4D}"/>
    <cellStyle name="Normal 3 2 3 2 2 2 3 2 3" xfId="9344" xr:uid="{5CA2BB7E-8CAA-4725-968D-0359335E846F}"/>
    <cellStyle name="Normal 3 2 3 2 2 2 3 2 3 2" xfId="12766" xr:uid="{D06134C6-79CB-4F38-B913-1ADB23E5AD7A}"/>
    <cellStyle name="Normal 3 2 3 2 2 2 3 2 3 2 2" xfId="26456" xr:uid="{714C1A24-F273-4679-A08A-62384654F151}"/>
    <cellStyle name="Normal 3 2 3 2 2 2 3 2 3 2 2 2" xfId="40148" xr:uid="{FD2FA2B4-B1DA-4EC4-834D-C3E293BE3841}"/>
    <cellStyle name="Normal 3 2 3 2 2 2 3 2 3 2 2 3" xfId="55031" xr:uid="{218DADF2-CEF2-47F1-A29E-060DED94AE8E}"/>
    <cellStyle name="Normal 3 2 3 2 2 2 3 2 3 2 3" xfId="19612" xr:uid="{1DB19A80-8207-4A8F-A6C5-EB7778530D3D}"/>
    <cellStyle name="Normal 3 2 3 2 2 2 3 2 3 2 4" xfId="33302" xr:uid="{AF7FED92-E3D6-44B2-B5F6-0354FE98D9D2}"/>
    <cellStyle name="Normal 3 2 3 2 2 2 3 2 3 2 5" xfId="48185" xr:uid="{677C19C2-8443-4C69-9092-F938142F0AF1}"/>
    <cellStyle name="Normal 3 2 3 2 2 2 3 2 3 3" xfId="23034" xr:uid="{E4676C7C-6464-4E87-BB8B-7682CCFE5F9E}"/>
    <cellStyle name="Normal 3 2 3 2 2 2 3 2 3 3 2" xfId="36726" xr:uid="{6210F36B-95B4-4506-B8FE-CC8FC0C26902}"/>
    <cellStyle name="Normal 3 2 3 2 2 2 3 2 3 3 3" xfId="51609" xr:uid="{1543D4E4-38CB-4A9E-A555-8FA251D31916}"/>
    <cellStyle name="Normal 3 2 3 2 2 2 3 2 3 4" xfId="16190" xr:uid="{C8F5B4BF-C4C1-4B1D-959F-2ADFD3407565}"/>
    <cellStyle name="Normal 3 2 3 2 2 2 3 2 3 5" xfId="29880" xr:uid="{AD9CE016-442E-447E-A386-700609B7DEC8}"/>
    <cellStyle name="Normal 3 2 3 2 2 2 3 2 3 6" xfId="44763" xr:uid="{EE9BFA00-D6E7-4E42-8B72-8612B5536785}"/>
    <cellStyle name="Normal 3 2 3 2 2 2 3 2 4" xfId="11054" xr:uid="{284615B9-0A4B-4688-B078-60FF6AA98A02}"/>
    <cellStyle name="Normal 3 2 3 2 2 2 3 2 4 2" xfId="24744" xr:uid="{3D35EDE5-16BE-4E32-AD15-B89C3279D903}"/>
    <cellStyle name="Normal 3 2 3 2 2 2 3 2 4 2 2" xfId="38436" xr:uid="{E9C6D1BC-E6FF-4DBD-8E6F-A67DC07E6990}"/>
    <cellStyle name="Normal 3 2 3 2 2 2 3 2 4 2 3" xfId="53319" xr:uid="{4F8F107C-A3E5-4931-8E42-1A5D73D97233}"/>
    <cellStyle name="Normal 3 2 3 2 2 2 3 2 4 3" xfId="17900" xr:uid="{65049706-2B65-489D-B1C4-C3A831F6E173}"/>
    <cellStyle name="Normal 3 2 3 2 2 2 3 2 4 4" xfId="31590" xr:uid="{3044D816-8A4D-4B7C-A62C-9163DC049901}"/>
    <cellStyle name="Normal 3 2 3 2 2 2 3 2 4 5" xfId="46473" xr:uid="{ED7832A6-42CF-49AA-93BF-8D3BEFAD1E17}"/>
    <cellStyle name="Normal 3 2 3 2 2 2 3 2 5" xfId="21322" xr:uid="{80587BAC-8C5A-4F76-9397-8491472FEA17}"/>
    <cellStyle name="Normal 3 2 3 2 2 2 3 2 5 2" xfId="35014" xr:uid="{BA23A95C-957D-4C1B-AC8B-2E0D8BFF3F26}"/>
    <cellStyle name="Normal 3 2 3 2 2 2 3 2 5 3" xfId="49897" xr:uid="{AF437B9F-9D4D-473F-BD8F-C37625AA0BC8}"/>
    <cellStyle name="Normal 3 2 3 2 2 2 3 2 6" xfId="14478" xr:uid="{83CFD38C-74B9-40BD-A630-B16C18EE6E15}"/>
    <cellStyle name="Normal 3 2 3 2 2 2 3 2 7" xfId="28168" xr:uid="{DB79A5E2-EDD3-4371-835C-366EAE47D6D5}"/>
    <cellStyle name="Normal 3 2 3 2 2 2 3 2 8" xfId="43051" xr:uid="{9EB88B7D-BC29-4D92-8952-F0512F05962A}"/>
    <cellStyle name="Normal 3 2 3 2 2 2 3 3" xfId="7633" xr:uid="{DDCA722D-3EA3-43DD-81B7-9BA7DC902756}"/>
    <cellStyle name="Normal 3 2 3 2 2 2 3 3 2" xfId="9346" xr:uid="{57C92022-EE3A-4EDC-8A87-1C54B5F3797D}"/>
    <cellStyle name="Normal 3 2 3 2 2 2 3 3 2 2" xfId="12768" xr:uid="{3FEE5A51-7794-4EE5-9AEE-868BAB534915}"/>
    <cellStyle name="Normal 3 2 3 2 2 2 3 3 2 2 2" xfId="26458" xr:uid="{EC88E0EE-6561-4328-8838-E1ECCADB7F7E}"/>
    <cellStyle name="Normal 3 2 3 2 2 2 3 3 2 2 2 2" xfId="40150" xr:uid="{AD529C6F-D3CB-4BA0-8D7F-8F36BC61B8B9}"/>
    <cellStyle name="Normal 3 2 3 2 2 2 3 3 2 2 2 3" xfId="55033" xr:uid="{BF3B7A07-9A85-4DDE-A0C7-24BC17C57FE2}"/>
    <cellStyle name="Normal 3 2 3 2 2 2 3 3 2 2 3" xfId="19614" xr:uid="{E060822A-4AA1-449F-B491-126D83C9DCE0}"/>
    <cellStyle name="Normal 3 2 3 2 2 2 3 3 2 2 4" xfId="33304" xr:uid="{32143183-8D85-4F36-90CE-E4EBFA31F313}"/>
    <cellStyle name="Normal 3 2 3 2 2 2 3 3 2 2 5" xfId="48187" xr:uid="{CDD684A8-C0A8-4166-8237-D508FB461343}"/>
    <cellStyle name="Normal 3 2 3 2 2 2 3 3 2 3" xfId="23036" xr:uid="{742747D8-4FFB-48D0-8B0E-9AC1D8CCF6B8}"/>
    <cellStyle name="Normal 3 2 3 2 2 2 3 3 2 3 2" xfId="36728" xr:uid="{86B141F0-8742-4866-AED2-D42DEEAC9FAB}"/>
    <cellStyle name="Normal 3 2 3 2 2 2 3 3 2 3 3" xfId="51611" xr:uid="{F84E8CE8-3AAB-4D76-B572-B15832CCC701}"/>
    <cellStyle name="Normal 3 2 3 2 2 2 3 3 2 4" xfId="16192" xr:uid="{E965C681-58EE-462A-8532-396ABEA98189}"/>
    <cellStyle name="Normal 3 2 3 2 2 2 3 3 2 5" xfId="29882" xr:uid="{7814365F-E5AA-4B6E-BB7B-C0CDAE02D63F}"/>
    <cellStyle name="Normal 3 2 3 2 2 2 3 3 2 6" xfId="44765" xr:uid="{DD71D956-342D-42B9-8714-C011E25815FD}"/>
    <cellStyle name="Normal 3 2 3 2 2 2 3 3 3" xfId="11056" xr:uid="{C86690F9-5E3D-4A41-A0E0-3550B5DD5D9B}"/>
    <cellStyle name="Normal 3 2 3 2 2 2 3 3 3 2" xfId="24746" xr:uid="{4042E843-6586-44EC-8634-BF4041AC4A62}"/>
    <cellStyle name="Normal 3 2 3 2 2 2 3 3 3 2 2" xfId="38438" xr:uid="{C62D4FFB-A5A1-480A-B65D-D0B55905537F}"/>
    <cellStyle name="Normal 3 2 3 2 2 2 3 3 3 2 3" xfId="53321" xr:uid="{D202A9A2-C4C9-476F-AC2D-123E227480F9}"/>
    <cellStyle name="Normal 3 2 3 2 2 2 3 3 3 3" xfId="17902" xr:uid="{A06B0CED-A131-42C0-A875-ABFA8A69410B}"/>
    <cellStyle name="Normal 3 2 3 2 2 2 3 3 3 4" xfId="31592" xr:uid="{56FD9317-8968-4FBB-98D9-70BDF987F24A}"/>
    <cellStyle name="Normal 3 2 3 2 2 2 3 3 3 5" xfId="46475" xr:uid="{7FFBA133-AAAB-457C-A4AF-6E5B64619F5C}"/>
    <cellStyle name="Normal 3 2 3 2 2 2 3 3 4" xfId="21324" xr:uid="{7204A0D1-5AF1-4906-8C68-1E75DC0604A1}"/>
    <cellStyle name="Normal 3 2 3 2 2 2 3 3 4 2" xfId="35016" xr:uid="{CB7A6533-AFE1-485A-AB2E-096D4B5D441A}"/>
    <cellStyle name="Normal 3 2 3 2 2 2 3 3 4 3" xfId="49899" xr:uid="{F78C206F-CCFC-404F-B8CE-58702195B1C6}"/>
    <cellStyle name="Normal 3 2 3 2 2 2 3 3 5" xfId="14480" xr:uid="{8C707130-71CD-45A1-82C5-89C471F041B2}"/>
    <cellStyle name="Normal 3 2 3 2 2 2 3 3 6" xfId="28170" xr:uid="{36A61AFB-4427-4517-BFD2-F13BC541AE6B}"/>
    <cellStyle name="Normal 3 2 3 2 2 2 3 3 7" xfId="43053" xr:uid="{3365D3CA-4E37-4332-9509-DA98E966BCE2}"/>
    <cellStyle name="Normal 3 2 3 2 2 2 3 4" xfId="7634" xr:uid="{A135FC71-ADCA-46A2-BF71-E3FBDAE74C21}"/>
    <cellStyle name="Normal 3 2 3 2 2 2 3 4 2" xfId="9347" xr:uid="{A7593207-27CB-4CC3-90A9-B2FC788555B1}"/>
    <cellStyle name="Normal 3 2 3 2 2 2 3 4 2 2" xfId="12769" xr:uid="{EEB234B9-FAE6-404B-985B-FDF9FAFB1CB2}"/>
    <cellStyle name="Normal 3 2 3 2 2 2 3 4 2 2 2" xfId="26459" xr:uid="{0CDE2E40-68EB-4FCC-85BD-628D8EA12003}"/>
    <cellStyle name="Normal 3 2 3 2 2 2 3 4 2 2 2 2" xfId="40151" xr:uid="{967992BA-090E-4B1A-B69C-6F119603468C}"/>
    <cellStyle name="Normal 3 2 3 2 2 2 3 4 2 2 2 3" xfId="55034" xr:uid="{67ACC6CD-8738-45B7-B0F7-B9F777A0AA26}"/>
    <cellStyle name="Normal 3 2 3 2 2 2 3 4 2 2 3" xfId="19615" xr:uid="{C5AC7121-8C5F-4F0F-B265-4590A6CAB20D}"/>
    <cellStyle name="Normal 3 2 3 2 2 2 3 4 2 2 4" xfId="33305" xr:uid="{659F8A1D-56C8-4C4E-BAC0-297FD4D2F64C}"/>
    <cellStyle name="Normal 3 2 3 2 2 2 3 4 2 2 5" xfId="48188" xr:uid="{49FF2ADC-3E39-4485-AAE7-748CC24B1A05}"/>
    <cellStyle name="Normal 3 2 3 2 2 2 3 4 2 3" xfId="23037" xr:uid="{CE6FD25B-C643-4373-8342-D46A80E43D64}"/>
    <cellStyle name="Normal 3 2 3 2 2 2 3 4 2 3 2" xfId="36729" xr:uid="{B3D7095C-0A2F-436A-8DB3-6F6FFC7D2738}"/>
    <cellStyle name="Normal 3 2 3 2 2 2 3 4 2 3 3" xfId="51612" xr:uid="{4E6A8F64-0DC1-47EA-92DC-78019B2A5DC8}"/>
    <cellStyle name="Normal 3 2 3 2 2 2 3 4 2 4" xfId="16193" xr:uid="{671B809A-FD74-4DB2-B7A8-6F349E932183}"/>
    <cellStyle name="Normal 3 2 3 2 2 2 3 4 2 5" xfId="29883" xr:uid="{8E6A3490-9460-4F0F-93D8-749195E1AFC2}"/>
    <cellStyle name="Normal 3 2 3 2 2 2 3 4 2 6" xfId="44766" xr:uid="{9C2B0B5B-4BA9-47DC-AB1E-8481E8AA894C}"/>
    <cellStyle name="Normal 3 2 3 2 2 2 3 4 3" xfId="11057" xr:uid="{BA3B4D3E-70A7-41D2-A2F4-0CF29D7F1338}"/>
    <cellStyle name="Normal 3 2 3 2 2 2 3 4 3 2" xfId="24747" xr:uid="{32FE9E5B-BD6D-422E-85F6-469A232A770E}"/>
    <cellStyle name="Normal 3 2 3 2 2 2 3 4 3 2 2" xfId="38439" xr:uid="{0157E102-8773-4564-87D5-C87809520E35}"/>
    <cellStyle name="Normal 3 2 3 2 2 2 3 4 3 2 3" xfId="53322" xr:uid="{8EA75661-93CB-4A75-8BD3-D1D4B38A923B}"/>
    <cellStyle name="Normal 3 2 3 2 2 2 3 4 3 3" xfId="17903" xr:uid="{3FE09300-B513-4CA2-AEB5-4CF6EF02BDE7}"/>
    <cellStyle name="Normal 3 2 3 2 2 2 3 4 3 4" xfId="31593" xr:uid="{17D0F915-3C44-4A2B-B516-F04DB37FBADC}"/>
    <cellStyle name="Normal 3 2 3 2 2 2 3 4 3 5" xfId="46476" xr:uid="{4B2F3F30-5939-443B-B71F-736CA62C5EBB}"/>
    <cellStyle name="Normal 3 2 3 2 2 2 3 4 4" xfId="21325" xr:uid="{CCBAEE69-380E-499F-BDF5-CCD818267467}"/>
    <cellStyle name="Normal 3 2 3 2 2 2 3 4 4 2" xfId="35017" xr:uid="{F32693E6-4F8E-4D26-92CA-3BE811FDE5E9}"/>
    <cellStyle name="Normal 3 2 3 2 2 2 3 4 4 3" xfId="49900" xr:uid="{A794C3DF-C565-4B8A-8CCD-C82399E901BB}"/>
    <cellStyle name="Normal 3 2 3 2 2 2 3 4 5" xfId="14481" xr:uid="{5D99B9D4-B650-4A78-AFC5-AFBC16DCCB0F}"/>
    <cellStyle name="Normal 3 2 3 2 2 2 3 4 6" xfId="28171" xr:uid="{F8779031-EABC-4984-96D9-852883DF691A}"/>
    <cellStyle name="Normal 3 2 3 2 2 2 3 4 7" xfId="43054" xr:uid="{0B4FAB14-8C23-40ED-A5BC-F21C44B07FD0}"/>
    <cellStyle name="Normal 3 2 3 2 2 2 3 5" xfId="9343" xr:uid="{9B3F70E3-7C3E-437C-A670-175AE5739705}"/>
    <cellStyle name="Normal 3 2 3 2 2 2 3 5 2" xfId="12765" xr:uid="{5697CC3C-D761-4BDE-AA0C-50C27EEE3C20}"/>
    <cellStyle name="Normal 3 2 3 2 2 2 3 5 2 2" xfId="26455" xr:uid="{9123EF70-75DF-4355-80D7-603054EC4EBE}"/>
    <cellStyle name="Normal 3 2 3 2 2 2 3 5 2 2 2" xfId="40147" xr:uid="{864D2173-9343-43A5-B7A3-88EB66B39084}"/>
    <cellStyle name="Normal 3 2 3 2 2 2 3 5 2 2 3" xfId="55030" xr:uid="{867341CC-5E13-4102-9E8A-20E52A734BCF}"/>
    <cellStyle name="Normal 3 2 3 2 2 2 3 5 2 3" xfId="19611" xr:uid="{18A1030F-E675-48A1-9845-82C06B30FFE5}"/>
    <cellStyle name="Normal 3 2 3 2 2 2 3 5 2 4" xfId="33301" xr:uid="{9F7D596A-BEC7-4CBF-BAFB-59514CFA26C5}"/>
    <cellStyle name="Normal 3 2 3 2 2 2 3 5 2 5" xfId="48184" xr:uid="{FB34C484-9DF5-4A2A-B79F-E797BA21C80D}"/>
    <cellStyle name="Normal 3 2 3 2 2 2 3 5 3" xfId="23033" xr:uid="{997CFC06-73B5-49E6-A2B6-5AC0F66FFC8E}"/>
    <cellStyle name="Normal 3 2 3 2 2 2 3 5 3 2" xfId="36725" xr:uid="{78B98562-184B-4F88-B58E-B1B27E4B3E25}"/>
    <cellStyle name="Normal 3 2 3 2 2 2 3 5 3 3" xfId="51608" xr:uid="{3CCB9D54-6786-45AD-A7A7-C5D333B4C7BE}"/>
    <cellStyle name="Normal 3 2 3 2 2 2 3 5 4" xfId="16189" xr:uid="{C38416B6-3D73-4A7C-A0D3-07A1C85010A9}"/>
    <cellStyle name="Normal 3 2 3 2 2 2 3 5 5" xfId="29879" xr:uid="{A97A3D55-0B8E-4655-BF4B-7297FDEA2E7C}"/>
    <cellStyle name="Normal 3 2 3 2 2 2 3 5 6" xfId="44762" xr:uid="{880DCA6E-7D2E-4365-83C0-5A5075B4EEDC}"/>
    <cellStyle name="Normal 3 2 3 2 2 2 3 6" xfId="11053" xr:uid="{4A091432-5C74-45EF-88D4-79742A61AA67}"/>
    <cellStyle name="Normal 3 2 3 2 2 2 3 6 2" xfId="24743" xr:uid="{402F5A43-C5F1-4CCD-A792-7BC5A33FAA90}"/>
    <cellStyle name="Normal 3 2 3 2 2 2 3 6 2 2" xfId="38435" xr:uid="{300AFE35-15B6-4D03-86A8-5DFE8CC4CC94}"/>
    <cellStyle name="Normal 3 2 3 2 2 2 3 6 2 3" xfId="53318" xr:uid="{25D4DDEA-DC80-44FF-9686-9DA43881189E}"/>
    <cellStyle name="Normal 3 2 3 2 2 2 3 6 3" xfId="17899" xr:uid="{A17DBC19-F907-4A22-A996-65018702B84A}"/>
    <cellStyle name="Normal 3 2 3 2 2 2 3 6 4" xfId="31589" xr:uid="{7627E07B-05AD-4AA2-BBB9-4971B397770A}"/>
    <cellStyle name="Normal 3 2 3 2 2 2 3 6 5" xfId="46472" xr:uid="{F88D5BC7-01DB-4059-8B7E-D87CBC2AE93B}"/>
    <cellStyle name="Normal 3 2 3 2 2 2 3 7" xfId="21321" xr:uid="{A162C548-5385-48AA-9CAE-07AACBF86F5D}"/>
    <cellStyle name="Normal 3 2 3 2 2 2 3 7 2" xfId="35013" xr:uid="{B2AE7CEA-60E7-493A-8EB4-DBBC91F50FA1}"/>
    <cellStyle name="Normal 3 2 3 2 2 2 3 7 3" xfId="49896" xr:uid="{D4DB9032-ECC5-42FC-A281-5F5853BB05E2}"/>
    <cellStyle name="Normal 3 2 3 2 2 2 3 8" xfId="14477" xr:uid="{00BDF69B-6C84-4A29-8621-192BFCB2005A}"/>
    <cellStyle name="Normal 3 2 3 2 2 2 3 9" xfId="28167" xr:uid="{FFFBC549-E42F-462F-80E3-6BEDE2B5D992}"/>
    <cellStyle name="Normal 3 2 3 2 2 2 4" xfId="7635" xr:uid="{D0F76B97-D587-4CA9-A899-78492469F788}"/>
    <cellStyle name="Normal 3 2 3 2 2 2 4 2" xfId="7636" xr:uid="{CC91A21D-275E-46ED-975F-1D2E0F1ED194}"/>
    <cellStyle name="Normal 3 2 3 2 2 2 4 2 2" xfId="9349" xr:uid="{DE296F2A-DC7D-4E5C-945B-D5CD6376CC69}"/>
    <cellStyle name="Normal 3 2 3 2 2 2 4 2 2 2" xfId="12771" xr:uid="{23A56348-98F9-4D5E-8892-0EA2FE407D55}"/>
    <cellStyle name="Normal 3 2 3 2 2 2 4 2 2 2 2" xfId="26461" xr:uid="{E538181C-3695-43D8-AD53-66A72DAACF9C}"/>
    <cellStyle name="Normal 3 2 3 2 2 2 4 2 2 2 2 2" xfId="40153" xr:uid="{2B60842C-03A5-4511-A9ED-42263D29793F}"/>
    <cellStyle name="Normal 3 2 3 2 2 2 4 2 2 2 2 3" xfId="55036" xr:uid="{86CD05ED-668D-4A0B-ADFA-FA224955537B}"/>
    <cellStyle name="Normal 3 2 3 2 2 2 4 2 2 2 3" xfId="19617" xr:uid="{E35C43CE-2688-41D1-B65F-2A8B8F7FC255}"/>
    <cellStyle name="Normal 3 2 3 2 2 2 4 2 2 2 4" xfId="33307" xr:uid="{5A3F0401-A546-43AF-B1A2-188BED3BA98D}"/>
    <cellStyle name="Normal 3 2 3 2 2 2 4 2 2 2 5" xfId="48190" xr:uid="{9DEE91CA-EABF-4AA4-9010-9743F73BC18F}"/>
    <cellStyle name="Normal 3 2 3 2 2 2 4 2 2 3" xfId="23039" xr:uid="{853520DE-7253-4EFF-90F6-005BB57D1878}"/>
    <cellStyle name="Normal 3 2 3 2 2 2 4 2 2 3 2" xfId="36731" xr:uid="{3BB88F00-F93D-426C-B238-5C70227C1B29}"/>
    <cellStyle name="Normal 3 2 3 2 2 2 4 2 2 3 3" xfId="51614" xr:uid="{177CA273-F0D3-4092-BFBE-50478152ABEF}"/>
    <cellStyle name="Normal 3 2 3 2 2 2 4 2 2 4" xfId="16195" xr:uid="{5B785363-5888-497B-A3CA-32DF86EE4BF7}"/>
    <cellStyle name="Normal 3 2 3 2 2 2 4 2 2 5" xfId="29885" xr:uid="{E0CAF4B3-AC6A-47DB-8682-537A7F0CF1CC}"/>
    <cellStyle name="Normal 3 2 3 2 2 2 4 2 2 6" xfId="44768" xr:uid="{7A484BDB-0293-47B3-9A01-F363B34F24C8}"/>
    <cellStyle name="Normal 3 2 3 2 2 2 4 2 3" xfId="11059" xr:uid="{84B63E80-4DC2-41CC-AC16-BB1EA385C089}"/>
    <cellStyle name="Normal 3 2 3 2 2 2 4 2 3 2" xfId="24749" xr:uid="{3E131DFF-220B-4314-BA18-A41217B7EC02}"/>
    <cellStyle name="Normal 3 2 3 2 2 2 4 2 3 2 2" xfId="38441" xr:uid="{8C2757EB-758C-41B1-A1F7-9DFD01154D09}"/>
    <cellStyle name="Normal 3 2 3 2 2 2 4 2 3 2 3" xfId="53324" xr:uid="{3B37B884-4655-47E9-A31A-560894264B95}"/>
    <cellStyle name="Normal 3 2 3 2 2 2 4 2 3 3" xfId="17905" xr:uid="{0944D5FC-9D90-49E7-B528-00C04378C37D}"/>
    <cellStyle name="Normal 3 2 3 2 2 2 4 2 3 4" xfId="31595" xr:uid="{76F1AB26-4223-43A6-AC70-BB510421E7B8}"/>
    <cellStyle name="Normal 3 2 3 2 2 2 4 2 3 5" xfId="46478" xr:uid="{768CA269-DDAE-4CDB-909B-EFCFBD7A9093}"/>
    <cellStyle name="Normal 3 2 3 2 2 2 4 2 4" xfId="21327" xr:uid="{392906CC-C856-4628-82E4-929B53C3C2CF}"/>
    <cellStyle name="Normal 3 2 3 2 2 2 4 2 4 2" xfId="35019" xr:uid="{2B1C13DD-A96A-4062-8499-CD70E75340DC}"/>
    <cellStyle name="Normal 3 2 3 2 2 2 4 2 4 3" xfId="49902" xr:uid="{BF7AFBC5-7E19-490C-8E11-02D297922918}"/>
    <cellStyle name="Normal 3 2 3 2 2 2 4 2 5" xfId="14483" xr:uid="{56504EC2-5E41-43C0-A646-9BA39A2C4731}"/>
    <cellStyle name="Normal 3 2 3 2 2 2 4 2 6" xfId="28173" xr:uid="{6A67BD8B-AA24-4B25-BFE2-09FDD645938B}"/>
    <cellStyle name="Normal 3 2 3 2 2 2 4 2 7" xfId="43056" xr:uid="{665E9068-8D69-4AE0-A6DE-C98453A2C8AA}"/>
    <cellStyle name="Normal 3 2 3 2 2 2 4 3" xfId="9348" xr:uid="{FDDF586D-F462-4ACF-8B1E-CE1AB675FEC9}"/>
    <cellStyle name="Normal 3 2 3 2 2 2 4 3 2" xfId="12770" xr:uid="{AC2720EA-4D57-4FAB-A869-5BB4A9902766}"/>
    <cellStyle name="Normal 3 2 3 2 2 2 4 3 2 2" xfId="26460" xr:uid="{07B12EE6-CA42-44A5-9EE2-0BC8F90BECC1}"/>
    <cellStyle name="Normal 3 2 3 2 2 2 4 3 2 2 2" xfId="40152" xr:uid="{516F8719-6CDB-4AB9-9519-E16817A3A42D}"/>
    <cellStyle name="Normal 3 2 3 2 2 2 4 3 2 2 3" xfId="55035" xr:uid="{22552B6F-D178-44E3-B90D-44DA14200A44}"/>
    <cellStyle name="Normal 3 2 3 2 2 2 4 3 2 3" xfId="19616" xr:uid="{C441E844-F047-4980-9720-5DD0FA90FBB3}"/>
    <cellStyle name="Normal 3 2 3 2 2 2 4 3 2 4" xfId="33306" xr:uid="{8B87F2CB-079F-42DD-AC2B-E2764E3F6363}"/>
    <cellStyle name="Normal 3 2 3 2 2 2 4 3 2 5" xfId="48189" xr:uid="{219F6FC8-D716-4DE9-90F3-2C6497BA7561}"/>
    <cellStyle name="Normal 3 2 3 2 2 2 4 3 3" xfId="23038" xr:uid="{0FA8DB8D-6200-4A79-9F18-7B2324E124B4}"/>
    <cellStyle name="Normal 3 2 3 2 2 2 4 3 3 2" xfId="36730" xr:uid="{9EB06E94-B8D6-4198-8BE1-77498F2BAC0C}"/>
    <cellStyle name="Normal 3 2 3 2 2 2 4 3 3 3" xfId="51613" xr:uid="{ACEA1CA6-E7E4-48A2-90C3-6F9EB8AC5FC6}"/>
    <cellStyle name="Normal 3 2 3 2 2 2 4 3 4" xfId="16194" xr:uid="{4310156D-34F8-4EDB-B217-89E6548937AA}"/>
    <cellStyle name="Normal 3 2 3 2 2 2 4 3 5" xfId="29884" xr:uid="{F143B86F-9EBA-47B4-BEDD-2E5582F24644}"/>
    <cellStyle name="Normal 3 2 3 2 2 2 4 3 6" xfId="44767" xr:uid="{A29085DD-8D27-4235-9DAA-E5DFEA2AE96C}"/>
    <cellStyle name="Normal 3 2 3 2 2 2 4 4" xfId="11058" xr:uid="{DA022290-8BFC-4E5D-B306-4A2BFEBDEA45}"/>
    <cellStyle name="Normal 3 2 3 2 2 2 4 4 2" xfId="24748" xr:uid="{87564153-EA52-42ED-B332-E034673BD95E}"/>
    <cellStyle name="Normal 3 2 3 2 2 2 4 4 2 2" xfId="38440" xr:uid="{89624AB2-F84F-49D8-A8B4-B0653D890AE7}"/>
    <cellStyle name="Normal 3 2 3 2 2 2 4 4 2 3" xfId="53323" xr:uid="{1FB6E389-AED7-47DE-895E-1A5F6A99BCF8}"/>
    <cellStyle name="Normal 3 2 3 2 2 2 4 4 3" xfId="17904" xr:uid="{0CCD2235-5307-4D67-B8C7-4703A480ABE7}"/>
    <cellStyle name="Normal 3 2 3 2 2 2 4 4 4" xfId="31594" xr:uid="{D22A7BAC-91A0-4FAC-ACB9-415CF118A3EE}"/>
    <cellStyle name="Normal 3 2 3 2 2 2 4 4 5" xfId="46477" xr:uid="{909F9FB5-D575-400A-8FDD-98D426381777}"/>
    <cellStyle name="Normal 3 2 3 2 2 2 4 5" xfId="21326" xr:uid="{7D7D04A9-CEAE-4A5F-9FA3-057C5E9AA315}"/>
    <cellStyle name="Normal 3 2 3 2 2 2 4 5 2" xfId="35018" xr:uid="{2B43AB8A-64B3-4B50-B765-5C3BE455B82D}"/>
    <cellStyle name="Normal 3 2 3 2 2 2 4 5 3" xfId="49901" xr:uid="{DC945A8E-CA34-4D5E-99D9-3A6D3FE6870E}"/>
    <cellStyle name="Normal 3 2 3 2 2 2 4 6" xfId="14482" xr:uid="{42C0BB35-A586-4DF4-88A3-6F40CA076B6F}"/>
    <cellStyle name="Normal 3 2 3 2 2 2 4 7" xfId="28172" xr:uid="{37223BB2-993F-4217-B3F9-05E71538CA96}"/>
    <cellStyle name="Normal 3 2 3 2 2 2 4 8" xfId="43055" xr:uid="{B22C9BBA-089E-4356-844B-3BCE1EC39091}"/>
    <cellStyle name="Normal 3 2 3 2 2 2 5" xfId="7637" xr:uid="{90E0B51B-7BC2-44FC-9D11-F213BDA19C17}"/>
    <cellStyle name="Normal 3 2 3 2 2 2 5 2" xfId="9350" xr:uid="{FCBF06AC-D48F-4186-A036-23DCE01577A8}"/>
    <cellStyle name="Normal 3 2 3 2 2 2 5 2 2" xfId="12772" xr:uid="{765A1CAC-BD72-473C-87B6-CBCCAB785E4E}"/>
    <cellStyle name="Normal 3 2 3 2 2 2 5 2 2 2" xfId="26462" xr:uid="{C4AF3F32-BEEA-490A-898F-494D365BFD7B}"/>
    <cellStyle name="Normal 3 2 3 2 2 2 5 2 2 2 2" xfId="40154" xr:uid="{18D6007E-6415-41E6-923E-E0B5EF255F64}"/>
    <cellStyle name="Normal 3 2 3 2 2 2 5 2 2 2 3" xfId="55037" xr:uid="{A89BE238-A488-4B2A-9C79-61222414EF24}"/>
    <cellStyle name="Normal 3 2 3 2 2 2 5 2 2 3" xfId="19618" xr:uid="{37005636-711A-4D1C-A6FC-564DCF7A71B7}"/>
    <cellStyle name="Normal 3 2 3 2 2 2 5 2 2 4" xfId="33308" xr:uid="{1A1161FB-357E-456C-B354-2D95409D664E}"/>
    <cellStyle name="Normal 3 2 3 2 2 2 5 2 2 5" xfId="48191" xr:uid="{0D056CD1-506B-4EF2-8942-7CD0BD4F2C5F}"/>
    <cellStyle name="Normal 3 2 3 2 2 2 5 2 3" xfId="23040" xr:uid="{B3826330-8CB1-4BCB-9FB8-C943D300CA79}"/>
    <cellStyle name="Normal 3 2 3 2 2 2 5 2 3 2" xfId="36732" xr:uid="{004124E1-DCF5-47C1-A335-233ACD560E2E}"/>
    <cellStyle name="Normal 3 2 3 2 2 2 5 2 3 3" xfId="51615" xr:uid="{890644CE-98E1-45CD-981B-88211CE8DD64}"/>
    <cellStyle name="Normal 3 2 3 2 2 2 5 2 4" xfId="16196" xr:uid="{2E7BC113-5D53-45E2-AC36-3E5EB52F5BDE}"/>
    <cellStyle name="Normal 3 2 3 2 2 2 5 2 5" xfId="29886" xr:uid="{3F60E26F-4B0D-4E73-84E7-32DAC255EA05}"/>
    <cellStyle name="Normal 3 2 3 2 2 2 5 2 6" xfId="44769" xr:uid="{AF27782E-6CB3-4F4E-A863-54A5BAE49053}"/>
    <cellStyle name="Normal 3 2 3 2 2 2 5 3" xfId="11060" xr:uid="{A7491F77-128D-458B-80ED-01B259CF0945}"/>
    <cellStyle name="Normal 3 2 3 2 2 2 5 3 2" xfId="24750" xr:uid="{E9E8DBC6-8E06-42A7-8C4B-C45A0DEB8935}"/>
    <cellStyle name="Normal 3 2 3 2 2 2 5 3 2 2" xfId="38442" xr:uid="{4100E942-36F8-44E4-9F79-F458927D2EDE}"/>
    <cellStyle name="Normal 3 2 3 2 2 2 5 3 2 3" xfId="53325" xr:uid="{3EFCB9C8-8682-49A0-B4A3-4C6050857CF2}"/>
    <cellStyle name="Normal 3 2 3 2 2 2 5 3 3" xfId="17906" xr:uid="{E6CF3DE2-53B9-4082-AB08-379688F0FCA1}"/>
    <cellStyle name="Normal 3 2 3 2 2 2 5 3 4" xfId="31596" xr:uid="{83F17714-E4AE-43D2-A421-74228A617E25}"/>
    <cellStyle name="Normal 3 2 3 2 2 2 5 3 5" xfId="46479" xr:uid="{EF312C41-3A1F-4E0E-8597-15F423CCBE96}"/>
    <cellStyle name="Normal 3 2 3 2 2 2 5 4" xfId="21328" xr:uid="{DE803BED-8005-422B-B547-119B8078232D}"/>
    <cellStyle name="Normal 3 2 3 2 2 2 5 4 2" xfId="35020" xr:uid="{E8BB0007-E56C-4416-ACAA-DA02CBE95D30}"/>
    <cellStyle name="Normal 3 2 3 2 2 2 5 4 3" xfId="49903" xr:uid="{17D77761-1947-4896-A905-348971377437}"/>
    <cellStyle name="Normal 3 2 3 2 2 2 5 5" xfId="14484" xr:uid="{917B78D7-B93A-47A0-BE8D-70E7F486841A}"/>
    <cellStyle name="Normal 3 2 3 2 2 2 5 6" xfId="28174" xr:uid="{06A40B1E-F5C9-4F4C-9E60-A9DEF7E334AE}"/>
    <cellStyle name="Normal 3 2 3 2 2 2 5 7" xfId="43057" xr:uid="{641D0BFB-CC9E-491C-92C9-69875BB6424B}"/>
    <cellStyle name="Normal 3 2 3 2 2 2 6" xfId="7638" xr:uid="{8CD2F8E4-E412-4E51-8516-6487B6F6269B}"/>
    <cellStyle name="Normal 3 2 3 2 2 2 6 2" xfId="9351" xr:uid="{AD209B6A-0FD8-476E-BCE4-CD8FE5F7BE2E}"/>
    <cellStyle name="Normal 3 2 3 2 2 2 6 2 2" xfId="12773" xr:uid="{623513BB-2204-4CF0-A313-73B337A39BE0}"/>
    <cellStyle name="Normal 3 2 3 2 2 2 6 2 2 2" xfId="26463" xr:uid="{B6FB5BF6-1F20-4A9C-9EB6-D592AA883257}"/>
    <cellStyle name="Normal 3 2 3 2 2 2 6 2 2 2 2" xfId="40155" xr:uid="{11179900-A36E-42FE-918C-FD4D039A6131}"/>
    <cellStyle name="Normal 3 2 3 2 2 2 6 2 2 2 3" xfId="55038" xr:uid="{51C1E349-E57E-414E-9492-18CF760D6607}"/>
    <cellStyle name="Normal 3 2 3 2 2 2 6 2 2 3" xfId="19619" xr:uid="{D8B4FCED-0846-4F7E-98C5-EF99EF994F39}"/>
    <cellStyle name="Normal 3 2 3 2 2 2 6 2 2 4" xfId="33309" xr:uid="{550F106E-7956-4FC4-8630-5EEC8983E426}"/>
    <cellStyle name="Normal 3 2 3 2 2 2 6 2 2 5" xfId="48192" xr:uid="{C5337518-5EDA-4525-8124-1C5A6504E38A}"/>
    <cellStyle name="Normal 3 2 3 2 2 2 6 2 3" xfId="23041" xr:uid="{C9606DF2-6846-4A1F-A80E-7532AB528D22}"/>
    <cellStyle name="Normal 3 2 3 2 2 2 6 2 3 2" xfId="36733" xr:uid="{B460B8A9-D261-434F-8FE2-0E5AD7E20919}"/>
    <cellStyle name="Normal 3 2 3 2 2 2 6 2 3 3" xfId="51616" xr:uid="{7D21D80F-2B1D-4196-8488-3298FE5D0C8A}"/>
    <cellStyle name="Normal 3 2 3 2 2 2 6 2 4" xfId="16197" xr:uid="{5506AD08-AEA6-4F9A-9EB0-FD4A3D6B6360}"/>
    <cellStyle name="Normal 3 2 3 2 2 2 6 2 5" xfId="29887" xr:uid="{8D450697-AEAA-42BB-9962-96A373126371}"/>
    <cellStyle name="Normal 3 2 3 2 2 2 6 2 6" xfId="44770" xr:uid="{50EE02DB-6327-4F47-B4F6-1211485B30EF}"/>
    <cellStyle name="Normal 3 2 3 2 2 2 6 3" xfId="11061" xr:uid="{9B64705E-571E-4E0E-96AE-E7F50347EAD1}"/>
    <cellStyle name="Normal 3 2 3 2 2 2 6 3 2" xfId="24751" xr:uid="{27BAA6EA-9138-4861-B7AE-15493782FA8F}"/>
    <cellStyle name="Normal 3 2 3 2 2 2 6 3 2 2" xfId="38443" xr:uid="{75365F8F-CB64-4391-92D3-216AAF8472E1}"/>
    <cellStyle name="Normal 3 2 3 2 2 2 6 3 2 3" xfId="53326" xr:uid="{5E1A82F5-502C-4CCF-8712-6ADE5ABBDB08}"/>
    <cellStyle name="Normal 3 2 3 2 2 2 6 3 3" xfId="17907" xr:uid="{17780982-2E71-4D70-BA91-154D83EAE7CE}"/>
    <cellStyle name="Normal 3 2 3 2 2 2 6 3 4" xfId="31597" xr:uid="{F69C54A6-87EF-4CD1-8926-25D8B3459E5C}"/>
    <cellStyle name="Normal 3 2 3 2 2 2 6 3 5" xfId="46480" xr:uid="{137EE515-0BC9-4E31-9274-5F6A9A635689}"/>
    <cellStyle name="Normal 3 2 3 2 2 2 6 4" xfId="21329" xr:uid="{82CEBB97-0EE1-4C8F-AB18-6263BCE36E70}"/>
    <cellStyle name="Normal 3 2 3 2 2 2 6 4 2" xfId="35021" xr:uid="{2A817892-648C-49CA-B3E7-CD3D356428D0}"/>
    <cellStyle name="Normal 3 2 3 2 2 2 6 4 3" xfId="49904" xr:uid="{7BC615A9-3AF4-4C14-8110-A6B00F8ACDFD}"/>
    <cellStyle name="Normal 3 2 3 2 2 2 6 5" xfId="14485" xr:uid="{23758169-7859-4932-86D3-37B84E2C6213}"/>
    <cellStyle name="Normal 3 2 3 2 2 2 6 6" xfId="28175" xr:uid="{4F299783-FCB3-498B-BB20-8BD1BA447718}"/>
    <cellStyle name="Normal 3 2 3 2 2 2 6 7" xfId="43058" xr:uid="{CDB58EA4-F49B-469B-A5A5-A8DC02ADAF5B}"/>
    <cellStyle name="Normal 3 2 3 2 2 2 7" xfId="9337" xr:uid="{691BB21E-4F44-4CBA-88FC-F70C11A97652}"/>
    <cellStyle name="Normal 3 2 3 2 2 2 7 2" xfId="12759" xr:uid="{40E49ECC-178A-4593-9A9E-FBD0B1B75297}"/>
    <cellStyle name="Normal 3 2 3 2 2 2 7 2 2" xfId="26449" xr:uid="{C1C3D541-E6B8-4316-B17C-294F5BEDFA69}"/>
    <cellStyle name="Normal 3 2 3 2 2 2 7 2 2 2" xfId="40141" xr:uid="{37293089-FE08-47DE-979F-DFFA404903C5}"/>
    <cellStyle name="Normal 3 2 3 2 2 2 7 2 2 3" xfId="55024" xr:uid="{80E88B5A-0469-4A79-BDD4-0D01AEF1CD45}"/>
    <cellStyle name="Normal 3 2 3 2 2 2 7 2 3" xfId="19605" xr:uid="{40AB9853-E71B-4180-90C3-D3451A68ABE8}"/>
    <cellStyle name="Normal 3 2 3 2 2 2 7 2 4" xfId="33295" xr:uid="{552CB2DA-BF76-49B8-AB09-B535E3582086}"/>
    <cellStyle name="Normal 3 2 3 2 2 2 7 2 5" xfId="48178" xr:uid="{832A9258-9012-4916-B986-3163C9E5FCB0}"/>
    <cellStyle name="Normal 3 2 3 2 2 2 7 3" xfId="23027" xr:uid="{B3B5E466-D161-4B3E-AB5E-3A7D4B81CCF9}"/>
    <cellStyle name="Normal 3 2 3 2 2 2 7 3 2" xfId="36719" xr:uid="{83F02295-FFD2-4D98-87A5-8E1B05B3CED8}"/>
    <cellStyle name="Normal 3 2 3 2 2 2 7 3 3" xfId="51602" xr:uid="{DDACE3C2-7CBB-44DF-9277-5C75D8312059}"/>
    <cellStyle name="Normal 3 2 3 2 2 2 7 4" xfId="16183" xr:uid="{4E846E10-A9E9-472F-B80E-D0E370BEDE32}"/>
    <cellStyle name="Normal 3 2 3 2 2 2 7 5" xfId="29873" xr:uid="{947F6AD3-3448-4DE4-9C17-4E1FA3714B0D}"/>
    <cellStyle name="Normal 3 2 3 2 2 2 7 6" xfId="44756" xr:uid="{560403C7-4674-492B-939E-A0D556B44139}"/>
    <cellStyle name="Normal 3 2 3 2 2 2 8" xfId="11047" xr:uid="{E0F69163-95B7-45B5-932A-EAFEBAE987A7}"/>
    <cellStyle name="Normal 3 2 3 2 2 2 8 2" xfId="24737" xr:uid="{692736C6-1E1D-4E55-A21A-05A97C2BC9C1}"/>
    <cellStyle name="Normal 3 2 3 2 2 2 8 2 2" xfId="38429" xr:uid="{A3D01987-0A1E-4737-9A03-7AC7D0610827}"/>
    <cellStyle name="Normal 3 2 3 2 2 2 8 2 3" xfId="53312" xr:uid="{168F273E-C3F5-49AA-B0A8-26AF9013E5FC}"/>
    <cellStyle name="Normal 3 2 3 2 2 2 8 3" xfId="17893" xr:uid="{592F7937-24BF-4951-977F-04D2B8687EA4}"/>
    <cellStyle name="Normal 3 2 3 2 2 2 8 4" xfId="31583" xr:uid="{A5E78365-A36F-44C4-89F3-784DE81F3A19}"/>
    <cellStyle name="Normal 3 2 3 2 2 2 8 5" xfId="46466" xr:uid="{8A2476ED-8F94-4015-A957-5E5512B88CA5}"/>
    <cellStyle name="Normal 3 2 3 2 2 2 9" xfId="21315" xr:uid="{1B02472A-6240-4F6E-95FF-6DEE7B6AB9E5}"/>
    <cellStyle name="Normal 3 2 3 2 2 2 9 2" xfId="35007" xr:uid="{9BEDAEE3-1E37-4BD5-88CD-0F987D99CC8A}"/>
    <cellStyle name="Normal 3 2 3 2 2 2 9 3" xfId="49890" xr:uid="{2CBD366A-86E9-421C-8C8C-66EB97B38AC1}"/>
    <cellStyle name="Normal 3 2 3 2 2 3" xfId="7639" xr:uid="{D58CB648-7EA2-43BC-B572-D974747A8311}"/>
    <cellStyle name="Normal 3 2 3 2 2 3 10" xfId="43059" xr:uid="{6E2476CE-173D-44D9-872B-7E61DE294847}"/>
    <cellStyle name="Normal 3 2 3 2 2 3 2" xfId="7640" xr:uid="{4A8EF528-7A5A-488D-9F4F-A2C8BA819F90}"/>
    <cellStyle name="Normal 3 2 3 2 2 3 2 2" xfId="7641" xr:uid="{2D1B7D9B-98A1-4E3D-AEEF-577F0DC88A34}"/>
    <cellStyle name="Normal 3 2 3 2 2 3 2 2 2" xfId="9354" xr:uid="{58A33DF6-4D9F-4510-8E57-D81B62D90EFE}"/>
    <cellStyle name="Normal 3 2 3 2 2 3 2 2 2 2" xfId="12776" xr:uid="{2A5999D9-FF40-4FD3-B890-75AB4D82C540}"/>
    <cellStyle name="Normal 3 2 3 2 2 3 2 2 2 2 2" xfId="26466" xr:uid="{9D57BA43-EF98-4A99-847A-047744482122}"/>
    <cellStyle name="Normal 3 2 3 2 2 3 2 2 2 2 2 2" xfId="40158" xr:uid="{DAECE912-3FDB-4F58-AB00-0B5B4D7BB5D4}"/>
    <cellStyle name="Normal 3 2 3 2 2 3 2 2 2 2 2 3" xfId="55041" xr:uid="{3905CC31-D465-4084-AD5D-E5BD3DA633ED}"/>
    <cellStyle name="Normal 3 2 3 2 2 3 2 2 2 2 3" xfId="19622" xr:uid="{9F084682-F64A-4067-81FA-A6760E271CC1}"/>
    <cellStyle name="Normal 3 2 3 2 2 3 2 2 2 2 4" xfId="33312" xr:uid="{8FDFB00A-1F30-49BC-A2A0-95F230876309}"/>
    <cellStyle name="Normal 3 2 3 2 2 3 2 2 2 2 5" xfId="48195" xr:uid="{D4727BCC-BBA5-4384-BA78-9BB9C161DD1C}"/>
    <cellStyle name="Normal 3 2 3 2 2 3 2 2 2 3" xfId="23044" xr:uid="{AE60550D-F5C6-4C32-8C2A-0D0F0202CEC1}"/>
    <cellStyle name="Normal 3 2 3 2 2 3 2 2 2 3 2" xfId="36736" xr:uid="{C220F7CF-2773-455C-8C3B-0D67130CA239}"/>
    <cellStyle name="Normal 3 2 3 2 2 3 2 2 2 3 3" xfId="51619" xr:uid="{B3F3A9BF-6139-41A9-BE46-8C93B291F834}"/>
    <cellStyle name="Normal 3 2 3 2 2 3 2 2 2 4" xfId="16200" xr:uid="{9D646B72-E3EB-445B-B3D3-66749EB43BBA}"/>
    <cellStyle name="Normal 3 2 3 2 2 3 2 2 2 5" xfId="29890" xr:uid="{72264EB2-2DBE-4B1C-BB5B-44256FB0DEAB}"/>
    <cellStyle name="Normal 3 2 3 2 2 3 2 2 2 6" xfId="44773" xr:uid="{B097E609-4675-4156-A41C-01D6EF52AE05}"/>
    <cellStyle name="Normal 3 2 3 2 2 3 2 2 3" xfId="11064" xr:uid="{23A2AD6D-329C-41AE-9209-7E69B7638939}"/>
    <cellStyle name="Normal 3 2 3 2 2 3 2 2 3 2" xfId="24754" xr:uid="{BE40E49D-F2BD-4818-BA9A-4696B4022BE4}"/>
    <cellStyle name="Normal 3 2 3 2 2 3 2 2 3 2 2" xfId="38446" xr:uid="{5A430F8D-C325-4E16-A1ED-15634A46AD9B}"/>
    <cellStyle name="Normal 3 2 3 2 2 3 2 2 3 2 3" xfId="53329" xr:uid="{125DBE85-A5B4-4E29-8DC7-56F45AA7038C}"/>
    <cellStyle name="Normal 3 2 3 2 2 3 2 2 3 3" xfId="17910" xr:uid="{6FF76532-E00E-46DD-A3BB-3AC554FE9E85}"/>
    <cellStyle name="Normal 3 2 3 2 2 3 2 2 3 4" xfId="31600" xr:uid="{92E4D266-DEC8-412B-B9CD-88CAC1EF2BBA}"/>
    <cellStyle name="Normal 3 2 3 2 2 3 2 2 3 5" xfId="46483" xr:uid="{BA0163F1-FBBD-42EB-9DED-D4CFD75CA1DD}"/>
    <cellStyle name="Normal 3 2 3 2 2 3 2 2 4" xfId="21332" xr:uid="{92BFC276-B004-40A2-80EC-783DE9B5FB14}"/>
    <cellStyle name="Normal 3 2 3 2 2 3 2 2 4 2" xfId="35024" xr:uid="{CE0363A5-96E1-4D9B-B6F0-1E6A05F26E00}"/>
    <cellStyle name="Normal 3 2 3 2 2 3 2 2 4 3" xfId="49907" xr:uid="{31DA1B65-C8EB-44F0-8485-5E71E377A0E5}"/>
    <cellStyle name="Normal 3 2 3 2 2 3 2 2 5" xfId="14488" xr:uid="{B07102BA-04FA-4FAB-BFB9-16E948AEA3B1}"/>
    <cellStyle name="Normal 3 2 3 2 2 3 2 2 6" xfId="28178" xr:uid="{4790FB44-107D-44A5-B763-762F9FCA33C0}"/>
    <cellStyle name="Normal 3 2 3 2 2 3 2 2 7" xfId="43061" xr:uid="{6E084937-5053-46FE-B959-859AA3B85F68}"/>
    <cellStyle name="Normal 3 2 3 2 2 3 2 3" xfId="9353" xr:uid="{67ED665C-479E-4910-80E6-3FBCECFE7887}"/>
    <cellStyle name="Normal 3 2 3 2 2 3 2 3 2" xfId="12775" xr:uid="{31B597D5-108A-4A42-9205-612A4A0256B8}"/>
    <cellStyle name="Normal 3 2 3 2 2 3 2 3 2 2" xfId="26465" xr:uid="{6D225AEC-1F22-4C67-ADDF-7C1F37588C0D}"/>
    <cellStyle name="Normal 3 2 3 2 2 3 2 3 2 2 2" xfId="40157" xr:uid="{D5931A79-868E-4B49-B73C-CC5B4E2EB6C4}"/>
    <cellStyle name="Normal 3 2 3 2 2 3 2 3 2 2 3" xfId="55040" xr:uid="{44A0950D-0460-4669-9483-EA48743F9F64}"/>
    <cellStyle name="Normal 3 2 3 2 2 3 2 3 2 3" xfId="19621" xr:uid="{F3637A1F-5C7E-4EF4-BF1A-F850DC8B7174}"/>
    <cellStyle name="Normal 3 2 3 2 2 3 2 3 2 4" xfId="33311" xr:uid="{85975F0D-D937-4262-BAB4-3853419C522C}"/>
    <cellStyle name="Normal 3 2 3 2 2 3 2 3 2 5" xfId="48194" xr:uid="{DB6656A0-AC7D-4FE6-87CA-784FD3737C59}"/>
    <cellStyle name="Normal 3 2 3 2 2 3 2 3 3" xfId="23043" xr:uid="{4F358B5B-0659-4886-90CA-4387CE6988C1}"/>
    <cellStyle name="Normal 3 2 3 2 2 3 2 3 3 2" xfId="36735" xr:uid="{DA10A663-9356-4336-8D7A-E8EB82AF5FD0}"/>
    <cellStyle name="Normal 3 2 3 2 2 3 2 3 3 3" xfId="51618" xr:uid="{1C5C83F3-5A0B-497B-A98B-EEF54A519594}"/>
    <cellStyle name="Normal 3 2 3 2 2 3 2 3 4" xfId="16199" xr:uid="{CA0BD924-BB24-4A01-B752-8B8553C04DD9}"/>
    <cellStyle name="Normal 3 2 3 2 2 3 2 3 5" xfId="29889" xr:uid="{E5F0E579-D8F9-4E61-A396-FF87C5980FF4}"/>
    <cellStyle name="Normal 3 2 3 2 2 3 2 3 6" xfId="44772" xr:uid="{406D496F-3FD8-4144-8EE0-AC219E11C292}"/>
    <cellStyle name="Normal 3 2 3 2 2 3 2 4" xfId="11063" xr:uid="{71315CEC-55B3-4B5E-B520-CCC6922E5995}"/>
    <cellStyle name="Normal 3 2 3 2 2 3 2 4 2" xfId="24753" xr:uid="{CCEDCC39-9814-4A29-BF08-CF49C3176976}"/>
    <cellStyle name="Normal 3 2 3 2 2 3 2 4 2 2" xfId="38445" xr:uid="{B4C3D30B-C96F-4BE4-8BB9-E2E3B348766A}"/>
    <cellStyle name="Normal 3 2 3 2 2 3 2 4 2 3" xfId="53328" xr:uid="{7D33BEBA-E10A-4980-8A9E-37ECAEAE8B60}"/>
    <cellStyle name="Normal 3 2 3 2 2 3 2 4 3" xfId="17909" xr:uid="{E31B8FC4-2AF3-43D9-BE31-EA615B084289}"/>
    <cellStyle name="Normal 3 2 3 2 2 3 2 4 4" xfId="31599" xr:uid="{0FE31BDE-4092-4DAC-85B8-A9A0C21F7C1E}"/>
    <cellStyle name="Normal 3 2 3 2 2 3 2 4 5" xfId="46482" xr:uid="{8424F9BC-C894-422E-88EB-930AC366DAFA}"/>
    <cellStyle name="Normal 3 2 3 2 2 3 2 5" xfId="21331" xr:uid="{B568AA95-6C6D-4264-AB2B-E60AB994E60B}"/>
    <cellStyle name="Normal 3 2 3 2 2 3 2 5 2" xfId="35023" xr:uid="{83CD2283-AE6D-48F2-9FF6-EEE836485BA5}"/>
    <cellStyle name="Normal 3 2 3 2 2 3 2 5 3" xfId="49906" xr:uid="{8B190445-03BA-4E97-BEED-DCFBA5772F7A}"/>
    <cellStyle name="Normal 3 2 3 2 2 3 2 6" xfId="14487" xr:uid="{8DC66D98-CD39-4B21-855F-C71645102E2B}"/>
    <cellStyle name="Normal 3 2 3 2 2 3 2 7" xfId="28177" xr:uid="{0B5734BD-DEA6-4651-8457-D960B59AE556}"/>
    <cellStyle name="Normal 3 2 3 2 2 3 2 8" xfId="43060" xr:uid="{1106F5AA-9503-4A9B-A630-237AA8EDD0AF}"/>
    <cellStyle name="Normal 3 2 3 2 2 3 3" xfId="7642" xr:uid="{EBA18347-1AAC-4753-8080-82F06F959860}"/>
    <cellStyle name="Normal 3 2 3 2 2 3 3 2" xfId="9355" xr:uid="{1A6307A0-C013-4DAE-8079-D6DD8054E844}"/>
    <cellStyle name="Normal 3 2 3 2 2 3 3 2 2" xfId="12777" xr:uid="{1FC8BD0B-C211-46CB-AA31-636F14C0E61F}"/>
    <cellStyle name="Normal 3 2 3 2 2 3 3 2 2 2" xfId="26467" xr:uid="{858538F4-D786-44A8-970C-334B775770BE}"/>
    <cellStyle name="Normal 3 2 3 2 2 3 3 2 2 2 2" xfId="40159" xr:uid="{291B953F-BB6E-4928-B4FE-21F81BE26AA4}"/>
    <cellStyle name="Normal 3 2 3 2 2 3 3 2 2 2 3" xfId="55042" xr:uid="{D1F8C0BD-FEE2-48F1-BD1E-93F14C284DD6}"/>
    <cellStyle name="Normal 3 2 3 2 2 3 3 2 2 3" xfId="19623" xr:uid="{731D0134-C4AB-4F4C-B294-4E600D761971}"/>
    <cellStyle name="Normal 3 2 3 2 2 3 3 2 2 4" xfId="33313" xr:uid="{37D00288-D49A-4EA5-9427-AA7A0DDABC56}"/>
    <cellStyle name="Normal 3 2 3 2 2 3 3 2 2 5" xfId="48196" xr:uid="{9BFFED28-CEDD-4547-92BE-229373EBC0F0}"/>
    <cellStyle name="Normal 3 2 3 2 2 3 3 2 3" xfId="23045" xr:uid="{5BA5A154-309C-475D-B719-DAA53E5BB538}"/>
    <cellStyle name="Normal 3 2 3 2 2 3 3 2 3 2" xfId="36737" xr:uid="{626724D9-A668-4DF0-83BF-B03A5BCCD673}"/>
    <cellStyle name="Normal 3 2 3 2 2 3 3 2 3 3" xfId="51620" xr:uid="{8E4707FE-15DB-4D84-8CF3-0499041E4342}"/>
    <cellStyle name="Normal 3 2 3 2 2 3 3 2 4" xfId="16201" xr:uid="{B1386144-0695-4C40-A125-68B9B47939C3}"/>
    <cellStyle name="Normal 3 2 3 2 2 3 3 2 5" xfId="29891" xr:uid="{05DE3138-78B8-4F00-9912-3B1FBDDBCFD0}"/>
    <cellStyle name="Normal 3 2 3 2 2 3 3 2 6" xfId="44774" xr:uid="{7B568E1B-072E-4B83-9C21-A3F7937FCE8F}"/>
    <cellStyle name="Normal 3 2 3 2 2 3 3 3" xfId="11065" xr:uid="{E4226DF6-51C6-49A0-98E8-2596F971B589}"/>
    <cellStyle name="Normal 3 2 3 2 2 3 3 3 2" xfId="24755" xr:uid="{FE7969F5-B9CA-48AF-B4A7-934C1AC07AC7}"/>
    <cellStyle name="Normal 3 2 3 2 2 3 3 3 2 2" xfId="38447" xr:uid="{5A032128-F841-48FE-9F5E-4D5D43550A5A}"/>
    <cellStyle name="Normal 3 2 3 2 2 3 3 3 2 3" xfId="53330" xr:uid="{2BF6E00A-4205-479A-BC44-111DC8E79082}"/>
    <cellStyle name="Normal 3 2 3 2 2 3 3 3 3" xfId="17911" xr:uid="{4B4290A3-FCD5-40AF-9F4A-A7FBCFCC9B55}"/>
    <cellStyle name="Normal 3 2 3 2 2 3 3 3 4" xfId="31601" xr:uid="{5A7B5D10-B487-43CD-86BE-FDDB82A32E70}"/>
    <cellStyle name="Normal 3 2 3 2 2 3 3 3 5" xfId="46484" xr:uid="{B60B1573-A9F8-4188-86C4-B6ECE2003AE3}"/>
    <cellStyle name="Normal 3 2 3 2 2 3 3 4" xfId="21333" xr:uid="{A80C205E-0999-4912-99D0-6B4BCCFD831C}"/>
    <cellStyle name="Normal 3 2 3 2 2 3 3 4 2" xfId="35025" xr:uid="{44A5A2BE-4656-4F04-ADB7-495070B86AA8}"/>
    <cellStyle name="Normal 3 2 3 2 2 3 3 4 3" xfId="49908" xr:uid="{4A773FA5-2DB6-404F-95BA-08BFA93F9D93}"/>
    <cellStyle name="Normal 3 2 3 2 2 3 3 5" xfId="14489" xr:uid="{A9B06620-FA64-490C-BA59-008FD18D9C0D}"/>
    <cellStyle name="Normal 3 2 3 2 2 3 3 6" xfId="28179" xr:uid="{B97E1707-9FD8-43C3-85AA-D010DD3BF271}"/>
    <cellStyle name="Normal 3 2 3 2 2 3 3 7" xfId="43062" xr:uid="{49002437-1B22-4A0B-8504-114F32E92C29}"/>
    <cellStyle name="Normal 3 2 3 2 2 3 4" xfId="7643" xr:uid="{D7698A9D-BECA-4A3B-ADB3-EDA8C8BE7536}"/>
    <cellStyle name="Normal 3 2 3 2 2 3 4 2" xfId="9356" xr:uid="{0A0B19C9-9542-43DC-AD13-75F7849FAF29}"/>
    <cellStyle name="Normal 3 2 3 2 2 3 4 2 2" xfId="12778" xr:uid="{DB6ED97E-FF88-4AC1-8692-BBB164725E42}"/>
    <cellStyle name="Normal 3 2 3 2 2 3 4 2 2 2" xfId="26468" xr:uid="{6BF2E63D-6D77-4F15-ABCD-176D3F82317D}"/>
    <cellStyle name="Normal 3 2 3 2 2 3 4 2 2 2 2" xfId="40160" xr:uid="{EDC9B8CB-7DE2-4BA5-A000-E1D9C3AEF517}"/>
    <cellStyle name="Normal 3 2 3 2 2 3 4 2 2 2 3" xfId="55043" xr:uid="{94B0EAA0-8125-4C90-B028-A736C5425C53}"/>
    <cellStyle name="Normal 3 2 3 2 2 3 4 2 2 3" xfId="19624" xr:uid="{C97DF400-39AB-4F67-A7B2-F03026F7147C}"/>
    <cellStyle name="Normal 3 2 3 2 2 3 4 2 2 4" xfId="33314" xr:uid="{EFAA25FA-754C-41DE-ADEE-A6E4632A48E3}"/>
    <cellStyle name="Normal 3 2 3 2 2 3 4 2 2 5" xfId="48197" xr:uid="{99D46F78-4AC4-417D-ABAE-9CDBAB187B70}"/>
    <cellStyle name="Normal 3 2 3 2 2 3 4 2 3" xfId="23046" xr:uid="{B4791EC2-AB47-452B-BBA8-0E2DB120CF70}"/>
    <cellStyle name="Normal 3 2 3 2 2 3 4 2 3 2" xfId="36738" xr:uid="{63E11734-292D-4F7C-8AD8-80A8B1AC3FEE}"/>
    <cellStyle name="Normal 3 2 3 2 2 3 4 2 3 3" xfId="51621" xr:uid="{1069B8C1-A06B-4124-AB22-9B5DB10F9BC5}"/>
    <cellStyle name="Normal 3 2 3 2 2 3 4 2 4" xfId="16202" xr:uid="{EA185CF8-B379-400E-8F38-FAC3C2199B14}"/>
    <cellStyle name="Normal 3 2 3 2 2 3 4 2 5" xfId="29892" xr:uid="{3C16C267-0284-4958-9EA4-4D6DC689319D}"/>
    <cellStyle name="Normal 3 2 3 2 2 3 4 2 6" xfId="44775" xr:uid="{87CCA2D5-4791-46AD-987E-F32F691C9A7B}"/>
    <cellStyle name="Normal 3 2 3 2 2 3 4 3" xfId="11066" xr:uid="{9AE227D7-F151-4978-8E8D-CEFC4B68D739}"/>
    <cellStyle name="Normal 3 2 3 2 2 3 4 3 2" xfId="24756" xr:uid="{DC771AFA-01A5-4145-9C92-D5F87D21DE38}"/>
    <cellStyle name="Normal 3 2 3 2 2 3 4 3 2 2" xfId="38448" xr:uid="{04A85A36-BADB-4211-B2C8-554A0F1C2383}"/>
    <cellStyle name="Normal 3 2 3 2 2 3 4 3 2 3" xfId="53331" xr:uid="{D53AB11B-8A46-42FC-9731-1F9B13D074F7}"/>
    <cellStyle name="Normal 3 2 3 2 2 3 4 3 3" xfId="17912" xr:uid="{5055D982-FE2A-4588-90F5-78C942D6124A}"/>
    <cellStyle name="Normal 3 2 3 2 2 3 4 3 4" xfId="31602" xr:uid="{DC621C35-A099-4E4C-8B0C-70662090577D}"/>
    <cellStyle name="Normal 3 2 3 2 2 3 4 3 5" xfId="46485" xr:uid="{5E58EA9B-9179-4A6A-B744-12081E9E8ECC}"/>
    <cellStyle name="Normal 3 2 3 2 2 3 4 4" xfId="21334" xr:uid="{0BADC79A-FCAF-481E-91AE-5C9E2B464165}"/>
    <cellStyle name="Normal 3 2 3 2 2 3 4 4 2" xfId="35026" xr:uid="{B8577215-4A0D-4F8D-91B6-3063971A8A25}"/>
    <cellStyle name="Normal 3 2 3 2 2 3 4 4 3" xfId="49909" xr:uid="{EE5F4C91-E334-4A0D-9E26-423D3923834E}"/>
    <cellStyle name="Normal 3 2 3 2 2 3 4 5" xfId="14490" xr:uid="{3673CBC3-B016-4855-A9DB-6C2AE5D469A5}"/>
    <cellStyle name="Normal 3 2 3 2 2 3 4 6" xfId="28180" xr:uid="{CC09CA5B-363C-48BD-8DE1-1733E2E972EB}"/>
    <cellStyle name="Normal 3 2 3 2 2 3 4 7" xfId="43063" xr:uid="{1FEFECA6-4A1D-4867-AE3D-AAD76ED30084}"/>
    <cellStyle name="Normal 3 2 3 2 2 3 5" xfId="9352" xr:uid="{F6053F35-33C6-46D6-A506-6786867FE573}"/>
    <cellStyle name="Normal 3 2 3 2 2 3 5 2" xfId="12774" xr:uid="{82D7603E-6751-49C6-8B6C-27B4BB0066C5}"/>
    <cellStyle name="Normal 3 2 3 2 2 3 5 2 2" xfId="26464" xr:uid="{7164D153-4FEF-4C32-804B-D406AAFFC472}"/>
    <cellStyle name="Normal 3 2 3 2 2 3 5 2 2 2" xfId="40156" xr:uid="{EF4ACBA3-0834-4A71-BED4-F99490FBAF84}"/>
    <cellStyle name="Normal 3 2 3 2 2 3 5 2 2 3" xfId="55039" xr:uid="{3023A1EC-0B53-4800-945E-AAEDF0CD5AD2}"/>
    <cellStyle name="Normal 3 2 3 2 2 3 5 2 3" xfId="19620" xr:uid="{894FF85C-302C-43CA-9984-37A1658A734F}"/>
    <cellStyle name="Normal 3 2 3 2 2 3 5 2 4" xfId="33310" xr:uid="{9AF61F14-A6C8-4071-BAF9-8B74D3260D72}"/>
    <cellStyle name="Normal 3 2 3 2 2 3 5 2 5" xfId="48193" xr:uid="{C982841A-4AFD-47BD-9B13-5DBA7BE7AA8C}"/>
    <cellStyle name="Normal 3 2 3 2 2 3 5 3" xfId="23042" xr:uid="{4FDC99A9-B652-495E-8C2C-EA3C2A51CD5C}"/>
    <cellStyle name="Normal 3 2 3 2 2 3 5 3 2" xfId="36734" xr:uid="{3F896CEE-5DA7-46DA-AD56-422C52E054E6}"/>
    <cellStyle name="Normal 3 2 3 2 2 3 5 3 3" xfId="51617" xr:uid="{0E60A0D5-6FD0-433B-ABCF-3F4873D89251}"/>
    <cellStyle name="Normal 3 2 3 2 2 3 5 4" xfId="16198" xr:uid="{F5EB7F62-8615-4B2C-AB09-654E2A403F9F}"/>
    <cellStyle name="Normal 3 2 3 2 2 3 5 5" xfId="29888" xr:uid="{65B28E1B-0B6B-45CF-A8B8-35AFE19EB42D}"/>
    <cellStyle name="Normal 3 2 3 2 2 3 5 6" xfId="44771" xr:uid="{45C5BE43-2B2C-49B7-AB6F-0164275AC6C0}"/>
    <cellStyle name="Normal 3 2 3 2 2 3 6" xfId="11062" xr:uid="{C61927A3-CAB0-48A1-8035-955652271E54}"/>
    <cellStyle name="Normal 3 2 3 2 2 3 6 2" xfId="24752" xr:uid="{DA72D334-6AF5-4EEA-B9A8-8E6C416FFF74}"/>
    <cellStyle name="Normal 3 2 3 2 2 3 6 2 2" xfId="38444" xr:uid="{E2B14633-632E-4BAD-B1F4-482910534A4D}"/>
    <cellStyle name="Normal 3 2 3 2 2 3 6 2 3" xfId="53327" xr:uid="{F4EB499D-7169-4D80-A0C7-7A246B4A9457}"/>
    <cellStyle name="Normal 3 2 3 2 2 3 6 3" xfId="17908" xr:uid="{EAEC2604-E98F-4E57-93DB-AB7FA1E56445}"/>
    <cellStyle name="Normal 3 2 3 2 2 3 6 4" xfId="31598" xr:uid="{8E490753-5354-427E-9FE1-9EBB823B9707}"/>
    <cellStyle name="Normal 3 2 3 2 2 3 6 5" xfId="46481" xr:uid="{F84DAE50-7AC3-45EB-B6F9-460FE940CCEF}"/>
    <cellStyle name="Normal 3 2 3 2 2 3 7" xfId="21330" xr:uid="{71522C6F-9363-48B0-BB98-FF378335752F}"/>
    <cellStyle name="Normal 3 2 3 2 2 3 7 2" xfId="35022" xr:uid="{CF402BB0-09F5-48AD-A57B-7A9FB5CAE098}"/>
    <cellStyle name="Normal 3 2 3 2 2 3 7 3" xfId="49905" xr:uid="{DDA38D5D-63B0-4BB9-A124-50FE8B66346B}"/>
    <cellStyle name="Normal 3 2 3 2 2 3 8" xfId="14486" xr:uid="{EEBCAF16-E718-4CBC-BAA0-9F6B1C4051D9}"/>
    <cellStyle name="Normal 3 2 3 2 2 3 9" xfId="28176" xr:uid="{34CDE224-1E80-4414-AC41-5677AA03E493}"/>
    <cellStyle name="Normal 3 2 3 2 2 4" xfId="7644" xr:uid="{AB07FA42-0E06-455C-BF89-EFCC9A6DA605}"/>
    <cellStyle name="Normal 3 2 3 2 2 4 10" xfId="43064" xr:uid="{1D7C7530-2184-4935-B1F9-25A78ED38854}"/>
    <cellStyle name="Normal 3 2 3 2 2 4 2" xfId="7645" xr:uid="{F252D5E2-E85E-48A0-88C5-568FF071B10B}"/>
    <cellStyle name="Normal 3 2 3 2 2 4 2 2" xfId="7646" xr:uid="{DA002B66-2FF8-4485-BD6F-3CED27D070E7}"/>
    <cellStyle name="Normal 3 2 3 2 2 4 2 2 2" xfId="9359" xr:uid="{3FF15600-A46D-416A-8924-CC39123C4EDA}"/>
    <cellStyle name="Normal 3 2 3 2 2 4 2 2 2 2" xfId="12781" xr:uid="{528887AD-59C9-4511-B4A3-1D9759A72664}"/>
    <cellStyle name="Normal 3 2 3 2 2 4 2 2 2 2 2" xfId="26471" xr:uid="{791A7AA2-49E3-4B70-998B-575AB3A7BEC3}"/>
    <cellStyle name="Normal 3 2 3 2 2 4 2 2 2 2 2 2" xfId="40163" xr:uid="{A8D9C977-A1C7-4452-8E1C-E44D051F151A}"/>
    <cellStyle name="Normal 3 2 3 2 2 4 2 2 2 2 2 3" xfId="55046" xr:uid="{6E195A4E-5FEE-40B0-BA60-2512F6EBF72B}"/>
    <cellStyle name="Normal 3 2 3 2 2 4 2 2 2 2 3" xfId="19627" xr:uid="{39B73A83-13EE-47D5-96FB-408841B85F9F}"/>
    <cellStyle name="Normal 3 2 3 2 2 4 2 2 2 2 4" xfId="33317" xr:uid="{2E3BF025-8C19-4E4E-B520-C857F6AA87B8}"/>
    <cellStyle name="Normal 3 2 3 2 2 4 2 2 2 2 5" xfId="48200" xr:uid="{765920DC-141D-469F-9D1A-89EBB46D8F21}"/>
    <cellStyle name="Normal 3 2 3 2 2 4 2 2 2 3" xfId="23049" xr:uid="{A038B2AA-8B57-4C94-8B5D-D7EF593CC99C}"/>
    <cellStyle name="Normal 3 2 3 2 2 4 2 2 2 3 2" xfId="36741" xr:uid="{D4C023CE-5810-4AB5-940A-9DDA814FE430}"/>
    <cellStyle name="Normal 3 2 3 2 2 4 2 2 2 3 3" xfId="51624" xr:uid="{130AE1B7-18FD-410F-B24C-F350D0313B2C}"/>
    <cellStyle name="Normal 3 2 3 2 2 4 2 2 2 4" xfId="16205" xr:uid="{F7F5AF9F-FFAC-47BC-B666-D4AB9872CF64}"/>
    <cellStyle name="Normal 3 2 3 2 2 4 2 2 2 5" xfId="29895" xr:uid="{CB9BE4DC-9210-48D0-A613-A3A070B2A6A1}"/>
    <cellStyle name="Normal 3 2 3 2 2 4 2 2 2 6" xfId="44778" xr:uid="{442ECD0B-2FE2-42EE-BB9A-409E89844714}"/>
    <cellStyle name="Normal 3 2 3 2 2 4 2 2 3" xfId="11069" xr:uid="{7C0FECF8-3481-4C6E-B2A6-19CCFF6B7901}"/>
    <cellStyle name="Normal 3 2 3 2 2 4 2 2 3 2" xfId="24759" xr:uid="{EF5E0E43-4EF4-477C-B939-68BA689110CB}"/>
    <cellStyle name="Normal 3 2 3 2 2 4 2 2 3 2 2" xfId="38451" xr:uid="{94DA1238-FE2A-4D59-AEA9-7A3D06B33FDB}"/>
    <cellStyle name="Normal 3 2 3 2 2 4 2 2 3 2 3" xfId="53334" xr:uid="{8FD4EDB7-10C1-48F6-8789-6D78C7AEBBBC}"/>
    <cellStyle name="Normal 3 2 3 2 2 4 2 2 3 3" xfId="17915" xr:uid="{1F296F40-AB8A-4A58-BDEE-778303BA6601}"/>
    <cellStyle name="Normal 3 2 3 2 2 4 2 2 3 4" xfId="31605" xr:uid="{5745ED07-F0EB-424C-98E5-8855F0DBC6F3}"/>
    <cellStyle name="Normal 3 2 3 2 2 4 2 2 3 5" xfId="46488" xr:uid="{81DA5279-5A0A-4840-A3FD-B94ACB9960A9}"/>
    <cellStyle name="Normal 3 2 3 2 2 4 2 2 4" xfId="21337" xr:uid="{BA618A99-FDF2-4402-837F-C29DE0E5350A}"/>
    <cellStyle name="Normal 3 2 3 2 2 4 2 2 4 2" xfId="35029" xr:uid="{49EE0F7B-880A-41E4-9D8E-40FE1B4C65AF}"/>
    <cellStyle name="Normal 3 2 3 2 2 4 2 2 4 3" xfId="49912" xr:uid="{0491946E-596B-4FBF-A161-09EE5659FACB}"/>
    <cellStyle name="Normal 3 2 3 2 2 4 2 2 5" xfId="14493" xr:uid="{C8FE25F9-371D-43A3-926A-95E76743D3FA}"/>
    <cellStyle name="Normal 3 2 3 2 2 4 2 2 6" xfId="28183" xr:uid="{CE7914E0-2452-4EF4-B280-A86719B9A2BB}"/>
    <cellStyle name="Normal 3 2 3 2 2 4 2 2 7" xfId="43066" xr:uid="{D820B411-2B70-4FD1-A912-26F1D6886DBA}"/>
    <cellStyle name="Normal 3 2 3 2 2 4 2 3" xfId="9358" xr:uid="{302A0FC0-691B-41B5-A93D-C035C6FB9D79}"/>
    <cellStyle name="Normal 3 2 3 2 2 4 2 3 2" xfId="12780" xr:uid="{5F1B78D1-B9AD-469A-9D99-6900B651A03A}"/>
    <cellStyle name="Normal 3 2 3 2 2 4 2 3 2 2" xfId="26470" xr:uid="{B1DEE84D-22D0-45DD-97BA-948440A258F9}"/>
    <cellStyle name="Normal 3 2 3 2 2 4 2 3 2 2 2" xfId="40162" xr:uid="{E0EE042E-19FE-4D4C-804F-9084C91BC9D7}"/>
    <cellStyle name="Normal 3 2 3 2 2 4 2 3 2 2 3" xfId="55045" xr:uid="{AD6E941B-CB6F-4856-975B-70E1D8BCF537}"/>
    <cellStyle name="Normal 3 2 3 2 2 4 2 3 2 3" xfId="19626" xr:uid="{2EEDD6E6-4587-429C-892C-56403839C1C2}"/>
    <cellStyle name="Normal 3 2 3 2 2 4 2 3 2 4" xfId="33316" xr:uid="{A3F3EDF1-CD55-49AD-BF69-55CC5F984585}"/>
    <cellStyle name="Normal 3 2 3 2 2 4 2 3 2 5" xfId="48199" xr:uid="{BEA5DB04-4E0A-4CFE-A21A-3C4F0980E22B}"/>
    <cellStyle name="Normal 3 2 3 2 2 4 2 3 3" xfId="23048" xr:uid="{9BD419F7-361C-4B41-9A2F-F47DD399ECD3}"/>
    <cellStyle name="Normal 3 2 3 2 2 4 2 3 3 2" xfId="36740" xr:uid="{ACA67664-656B-449E-9B45-79001E1D0ECD}"/>
    <cellStyle name="Normal 3 2 3 2 2 4 2 3 3 3" xfId="51623" xr:uid="{C2C65A8B-DDD7-4B08-B73C-AC09C8A4ED16}"/>
    <cellStyle name="Normal 3 2 3 2 2 4 2 3 4" xfId="16204" xr:uid="{A509BA0E-A0C8-414C-8226-3BC96BAE7073}"/>
    <cellStyle name="Normal 3 2 3 2 2 4 2 3 5" xfId="29894" xr:uid="{D3978764-79CC-4527-8A26-85F591DA0DDE}"/>
    <cellStyle name="Normal 3 2 3 2 2 4 2 3 6" xfId="44777" xr:uid="{FF91A136-455A-41BF-884E-32688E287168}"/>
    <cellStyle name="Normal 3 2 3 2 2 4 2 4" xfId="11068" xr:uid="{47833195-9DFC-4259-8698-DF45CC01B91D}"/>
    <cellStyle name="Normal 3 2 3 2 2 4 2 4 2" xfId="24758" xr:uid="{F40B2AFF-435A-4C07-B64B-7187E362F1A2}"/>
    <cellStyle name="Normal 3 2 3 2 2 4 2 4 2 2" xfId="38450" xr:uid="{E4C1F809-5FB3-4412-B018-D491F9F620FF}"/>
    <cellStyle name="Normal 3 2 3 2 2 4 2 4 2 3" xfId="53333" xr:uid="{33FB9CE7-8312-4D0E-96B8-29B1CCAE0BA2}"/>
    <cellStyle name="Normal 3 2 3 2 2 4 2 4 3" xfId="17914" xr:uid="{085C8FA3-B71F-45A3-AE1D-895FD995A32E}"/>
    <cellStyle name="Normal 3 2 3 2 2 4 2 4 4" xfId="31604" xr:uid="{88D702B8-98B2-4478-97F6-3444D915DF29}"/>
    <cellStyle name="Normal 3 2 3 2 2 4 2 4 5" xfId="46487" xr:uid="{C99274B5-BCD3-428E-BC87-F8E079D1383D}"/>
    <cellStyle name="Normal 3 2 3 2 2 4 2 5" xfId="21336" xr:uid="{045EC952-3D7C-45E6-BC98-2CE74CFE0703}"/>
    <cellStyle name="Normal 3 2 3 2 2 4 2 5 2" xfId="35028" xr:uid="{D36A69B4-CB9F-401E-B9F5-D35C0C8EE370}"/>
    <cellStyle name="Normal 3 2 3 2 2 4 2 5 3" xfId="49911" xr:uid="{4F3090B2-3D05-4C83-BD2D-D33F976D11C3}"/>
    <cellStyle name="Normal 3 2 3 2 2 4 2 6" xfId="14492" xr:uid="{3605C1F8-39D0-4773-A80A-D41F410A8292}"/>
    <cellStyle name="Normal 3 2 3 2 2 4 2 7" xfId="28182" xr:uid="{FF2AF0C4-E23F-478E-B754-3A1C1FE5CD06}"/>
    <cellStyle name="Normal 3 2 3 2 2 4 2 8" xfId="43065" xr:uid="{AC51DD75-FD23-4FE3-8FEF-DBC9FDA54173}"/>
    <cellStyle name="Normal 3 2 3 2 2 4 3" xfId="7647" xr:uid="{433CC7ED-E521-4739-980E-FD6E005DC963}"/>
    <cellStyle name="Normal 3 2 3 2 2 4 3 2" xfId="9360" xr:uid="{45225EE4-C887-48F9-8C0A-64FA9C5F69C3}"/>
    <cellStyle name="Normal 3 2 3 2 2 4 3 2 2" xfId="12782" xr:uid="{422B0031-FC5F-4229-9096-26420EB32779}"/>
    <cellStyle name="Normal 3 2 3 2 2 4 3 2 2 2" xfId="26472" xr:uid="{F1C93EE6-8F70-4C88-B1A0-E03C348BDFBD}"/>
    <cellStyle name="Normal 3 2 3 2 2 4 3 2 2 2 2" xfId="40164" xr:uid="{F796C939-4EC7-4008-8EBE-192408BCBF29}"/>
    <cellStyle name="Normal 3 2 3 2 2 4 3 2 2 2 3" xfId="55047" xr:uid="{8856416E-9EF3-4946-B1CF-CD745688DD21}"/>
    <cellStyle name="Normal 3 2 3 2 2 4 3 2 2 3" xfId="19628" xr:uid="{6375C1A7-A91E-4645-A631-7A76D2D06C2B}"/>
    <cellStyle name="Normal 3 2 3 2 2 4 3 2 2 4" xfId="33318" xr:uid="{F9897F9D-4BB2-4C73-8790-14B683B646E8}"/>
    <cellStyle name="Normal 3 2 3 2 2 4 3 2 2 5" xfId="48201" xr:uid="{5192941F-801F-4DF3-8411-AE43AAFB321D}"/>
    <cellStyle name="Normal 3 2 3 2 2 4 3 2 3" xfId="23050" xr:uid="{8B71863F-F4A8-469A-9F5F-6A46BA801837}"/>
    <cellStyle name="Normal 3 2 3 2 2 4 3 2 3 2" xfId="36742" xr:uid="{86C8AC9B-7811-44A2-808F-E09E28942984}"/>
    <cellStyle name="Normal 3 2 3 2 2 4 3 2 3 3" xfId="51625" xr:uid="{02DF3056-6AB8-45D2-A09C-98DDFC6BDF98}"/>
    <cellStyle name="Normal 3 2 3 2 2 4 3 2 4" xfId="16206" xr:uid="{253B1E1E-D8DA-4C75-893C-3E8349AF6CA3}"/>
    <cellStyle name="Normal 3 2 3 2 2 4 3 2 5" xfId="29896" xr:uid="{6458648A-15D3-41CA-AF01-B3C7314393C4}"/>
    <cellStyle name="Normal 3 2 3 2 2 4 3 2 6" xfId="44779" xr:uid="{A5C84D29-E800-4730-8750-46AD7BEF6EE0}"/>
    <cellStyle name="Normal 3 2 3 2 2 4 3 3" xfId="11070" xr:uid="{0DF7674B-5C43-42C0-AFDF-26035DDF073D}"/>
    <cellStyle name="Normal 3 2 3 2 2 4 3 3 2" xfId="24760" xr:uid="{75CE9363-6F87-4B07-928C-0741ED6C40E8}"/>
    <cellStyle name="Normal 3 2 3 2 2 4 3 3 2 2" xfId="38452" xr:uid="{AE0E30A2-BC72-4C35-A4CB-E3EB1D61A9F3}"/>
    <cellStyle name="Normal 3 2 3 2 2 4 3 3 2 3" xfId="53335" xr:uid="{13E851B7-274B-427B-AD2D-2646A4000786}"/>
    <cellStyle name="Normal 3 2 3 2 2 4 3 3 3" xfId="17916" xr:uid="{98DDB3AD-18E5-4202-9B7A-F7BB2420CF44}"/>
    <cellStyle name="Normal 3 2 3 2 2 4 3 3 4" xfId="31606" xr:uid="{6C6C538F-1A49-4645-94CE-A876E029936D}"/>
    <cellStyle name="Normal 3 2 3 2 2 4 3 3 5" xfId="46489" xr:uid="{1002E3B5-9DA9-4EAA-8F21-4575E2AD4C58}"/>
    <cellStyle name="Normal 3 2 3 2 2 4 3 4" xfId="21338" xr:uid="{C31B96B5-BEAC-4F86-AE2A-9357D90B34D6}"/>
    <cellStyle name="Normal 3 2 3 2 2 4 3 4 2" xfId="35030" xr:uid="{AF53B27A-EAF8-4F29-8645-AEA5911DB0A1}"/>
    <cellStyle name="Normal 3 2 3 2 2 4 3 4 3" xfId="49913" xr:uid="{B61CBCF7-8513-4321-910C-CB527A34CF17}"/>
    <cellStyle name="Normal 3 2 3 2 2 4 3 5" xfId="14494" xr:uid="{E10CC00F-5294-43A2-8AB2-5D9BFD752A07}"/>
    <cellStyle name="Normal 3 2 3 2 2 4 3 6" xfId="28184" xr:uid="{CC62A999-C426-4F69-9DF2-1FC42EAF3E1C}"/>
    <cellStyle name="Normal 3 2 3 2 2 4 3 7" xfId="43067" xr:uid="{BD3FCF48-5520-40FF-B077-2E2F46E4D7BC}"/>
    <cellStyle name="Normal 3 2 3 2 2 4 4" xfId="7648" xr:uid="{F56BB788-C70E-4C00-8583-78EDB4F9F3F3}"/>
    <cellStyle name="Normal 3 2 3 2 2 4 4 2" xfId="9361" xr:uid="{CF617145-084A-4A68-BBE5-BC30FD3CFA49}"/>
    <cellStyle name="Normal 3 2 3 2 2 4 4 2 2" xfId="12783" xr:uid="{6E8C5A20-854F-440D-80E6-4E320FD7A713}"/>
    <cellStyle name="Normal 3 2 3 2 2 4 4 2 2 2" xfId="26473" xr:uid="{613B6912-D572-4921-A6AA-D08E740E7E79}"/>
    <cellStyle name="Normal 3 2 3 2 2 4 4 2 2 2 2" xfId="40165" xr:uid="{BE77FD2E-632B-40A1-BCED-80DE3F8E223B}"/>
    <cellStyle name="Normal 3 2 3 2 2 4 4 2 2 2 3" xfId="55048" xr:uid="{4E050D38-E38B-47B1-89CC-09C49518DD9B}"/>
    <cellStyle name="Normal 3 2 3 2 2 4 4 2 2 3" xfId="19629" xr:uid="{7AA7911D-1174-4286-A08C-C86B88DB75FA}"/>
    <cellStyle name="Normal 3 2 3 2 2 4 4 2 2 4" xfId="33319" xr:uid="{6A2489CC-D244-4DB0-907C-15C5A31F072C}"/>
    <cellStyle name="Normal 3 2 3 2 2 4 4 2 2 5" xfId="48202" xr:uid="{EC182411-FC75-4705-9C85-63E64E009CA7}"/>
    <cellStyle name="Normal 3 2 3 2 2 4 4 2 3" xfId="23051" xr:uid="{2A8400FE-5EA5-4D58-88A5-0C9C53B1C175}"/>
    <cellStyle name="Normal 3 2 3 2 2 4 4 2 3 2" xfId="36743" xr:uid="{1A3B5013-1831-43C6-AB74-390BFD73D92B}"/>
    <cellStyle name="Normal 3 2 3 2 2 4 4 2 3 3" xfId="51626" xr:uid="{3883A66B-8124-4335-9AD1-9C5FFADDA0E1}"/>
    <cellStyle name="Normal 3 2 3 2 2 4 4 2 4" xfId="16207" xr:uid="{C8B15E54-0438-4E99-8B94-09353F0C4143}"/>
    <cellStyle name="Normal 3 2 3 2 2 4 4 2 5" xfId="29897" xr:uid="{6A7D8BDA-4690-44D8-BC3D-2DC150D28BB8}"/>
    <cellStyle name="Normal 3 2 3 2 2 4 4 2 6" xfId="44780" xr:uid="{B6926D7B-0210-4415-82F8-2E266425EA0E}"/>
    <cellStyle name="Normal 3 2 3 2 2 4 4 3" xfId="11071" xr:uid="{90014E3C-8D70-45EA-8402-D12B94E31D86}"/>
    <cellStyle name="Normal 3 2 3 2 2 4 4 3 2" xfId="24761" xr:uid="{66ED610C-2DFE-43E1-B1E2-2162A327FB13}"/>
    <cellStyle name="Normal 3 2 3 2 2 4 4 3 2 2" xfId="38453" xr:uid="{7E8AD653-6C1E-443B-826A-7F546C38B48A}"/>
    <cellStyle name="Normal 3 2 3 2 2 4 4 3 2 3" xfId="53336" xr:uid="{B83D8355-3850-4D1C-AEC6-F02C9ABE7531}"/>
    <cellStyle name="Normal 3 2 3 2 2 4 4 3 3" xfId="17917" xr:uid="{E175F1B5-0AF6-4CB0-8814-0019412D69B0}"/>
    <cellStyle name="Normal 3 2 3 2 2 4 4 3 4" xfId="31607" xr:uid="{3F606E45-5756-4A40-82B7-FFCF87B29274}"/>
    <cellStyle name="Normal 3 2 3 2 2 4 4 3 5" xfId="46490" xr:uid="{67C64734-4DA7-4167-83DB-A7E2B4EA5394}"/>
    <cellStyle name="Normal 3 2 3 2 2 4 4 4" xfId="21339" xr:uid="{FEDDE019-117D-42AC-A80E-B412B9306E87}"/>
    <cellStyle name="Normal 3 2 3 2 2 4 4 4 2" xfId="35031" xr:uid="{3EA8B415-03E3-4E57-B63E-42DD131245B2}"/>
    <cellStyle name="Normal 3 2 3 2 2 4 4 4 3" xfId="49914" xr:uid="{1AD4EE41-F503-4631-A029-82C2A9E98DC8}"/>
    <cellStyle name="Normal 3 2 3 2 2 4 4 5" xfId="14495" xr:uid="{2CB21D2E-1EED-4DE8-A7CB-F37E4283AF32}"/>
    <cellStyle name="Normal 3 2 3 2 2 4 4 6" xfId="28185" xr:uid="{A69C2DA6-0C9F-482E-8B6D-A2278595D49F}"/>
    <cellStyle name="Normal 3 2 3 2 2 4 4 7" xfId="43068" xr:uid="{33C28382-6197-4478-BC01-080AACE3BACB}"/>
    <cellStyle name="Normal 3 2 3 2 2 4 5" xfId="9357" xr:uid="{261045FC-9C99-436A-969E-5B971DCB2475}"/>
    <cellStyle name="Normal 3 2 3 2 2 4 5 2" xfId="12779" xr:uid="{F821B410-AE92-4F3F-9B33-3F0EE1107F4A}"/>
    <cellStyle name="Normal 3 2 3 2 2 4 5 2 2" xfId="26469" xr:uid="{C35CD0A9-BBD3-4894-AFF0-5AFABE7F8CBB}"/>
    <cellStyle name="Normal 3 2 3 2 2 4 5 2 2 2" xfId="40161" xr:uid="{2A3501A3-2D51-4D54-9F2A-EA2F1468F5FE}"/>
    <cellStyle name="Normal 3 2 3 2 2 4 5 2 2 3" xfId="55044" xr:uid="{07A7FC2C-B4C1-489D-B7B3-C798B14C6E4C}"/>
    <cellStyle name="Normal 3 2 3 2 2 4 5 2 3" xfId="19625" xr:uid="{06913961-4860-4797-8E7A-65F867C55AAC}"/>
    <cellStyle name="Normal 3 2 3 2 2 4 5 2 4" xfId="33315" xr:uid="{E409BD9E-E33D-4F70-A622-342918E84C89}"/>
    <cellStyle name="Normal 3 2 3 2 2 4 5 2 5" xfId="48198" xr:uid="{BD931F4C-3937-47C8-91FE-F19A4290D8C4}"/>
    <cellStyle name="Normal 3 2 3 2 2 4 5 3" xfId="23047" xr:uid="{4CD7D8A0-2BC1-4A95-A18B-DCE59595BEE0}"/>
    <cellStyle name="Normal 3 2 3 2 2 4 5 3 2" xfId="36739" xr:uid="{1C97F61F-51CA-4645-AC75-A574B6E379F8}"/>
    <cellStyle name="Normal 3 2 3 2 2 4 5 3 3" xfId="51622" xr:uid="{92407E9D-DE48-4739-BCB3-759857407226}"/>
    <cellStyle name="Normal 3 2 3 2 2 4 5 4" xfId="16203" xr:uid="{4F5F3761-D627-490A-87D6-4EE14F8D3B2D}"/>
    <cellStyle name="Normal 3 2 3 2 2 4 5 5" xfId="29893" xr:uid="{E70BD2A9-FC6E-4D0C-99F8-6E785EECF41A}"/>
    <cellStyle name="Normal 3 2 3 2 2 4 5 6" xfId="44776" xr:uid="{1E9ACF3C-AC42-4B22-8D31-65A8E99916BD}"/>
    <cellStyle name="Normal 3 2 3 2 2 4 6" xfId="11067" xr:uid="{A6B64461-5E91-46B3-88D9-352A69B9A13A}"/>
    <cellStyle name="Normal 3 2 3 2 2 4 6 2" xfId="24757" xr:uid="{697CDDE3-B9FA-41FD-AA51-E884E73FCCB3}"/>
    <cellStyle name="Normal 3 2 3 2 2 4 6 2 2" xfId="38449" xr:uid="{5DD29914-F7E2-456F-B76E-9FDC6457FC9B}"/>
    <cellStyle name="Normal 3 2 3 2 2 4 6 2 3" xfId="53332" xr:uid="{70A734AB-6BDC-4BCD-B4B2-869403713F51}"/>
    <cellStyle name="Normal 3 2 3 2 2 4 6 3" xfId="17913" xr:uid="{9B0B06E1-D106-45B3-91D2-294B10AB70A7}"/>
    <cellStyle name="Normal 3 2 3 2 2 4 6 4" xfId="31603" xr:uid="{F9333D24-4E25-4932-A7BB-C8EEEABA0199}"/>
    <cellStyle name="Normal 3 2 3 2 2 4 6 5" xfId="46486" xr:uid="{50530EEC-63C2-4F74-B47B-4082867E082A}"/>
    <cellStyle name="Normal 3 2 3 2 2 4 7" xfId="21335" xr:uid="{7181AF64-EEC3-469C-865E-8C56FA7F3D91}"/>
    <cellStyle name="Normal 3 2 3 2 2 4 7 2" xfId="35027" xr:uid="{3D0D4FDE-99E6-49F3-A916-972F19B5F998}"/>
    <cellStyle name="Normal 3 2 3 2 2 4 7 3" xfId="49910" xr:uid="{2F5A5208-0B03-4213-B017-A1F4E07A20BA}"/>
    <cellStyle name="Normal 3 2 3 2 2 4 8" xfId="14491" xr:uid="{2FED61C3-280D-428F-89F7-17635E0ACECD}"/>
    <cellStyle name="Normal 3 2 3 2 2 4 9" xfId="28181" xr:uid="{FBD880AB-5279-44ED-BE63-C8912C96624E}"/>
    <cellStyle name="Normal 3 2 3 2 2 5" xfId="7649" xr:uid="{08DD2FA5-7256-407A-A76C-E5B5F7212E1A}"/>
    <cellStyle name="Normal 3 2 3 2 2 5 2" xfId="7650" xr:uid="{90669371-6BF5-4C4E-BB50-F67D1C408217}"/>
    <cellStyle name="Normal 3 2 3 2 2 5 2 2" xfId="9363" xr:uid="{87AC8159-429C-49AA-AD99-95B098C988E0}"/>
    <cellStyle name="Normal 3 2 3 2 2 5 2 2 2" xfId="12785" xr:uid="{70D61131-553F-4911-92AE-7F9260F5FE35}"/>
    <cellStyle name="Normal 3 2 3 2 2 5 2 2 2 2" xfId="26475" xr:uid="{B9DE806C-EE04-4760-ACC9-129AA12A2ED5}"/>
    <cellStyle name="Normal 3 2 3 2 2 5 2 2 2 2 2" xfId="40167" xr:uid="{72D5E806-4626-4178-8639-D6157AE6D268}"/>
    <cellStyle name="Normal 3 2 3 2 2 5 2 2 2 2 3" xfId="55050" xr:uid="{9E63A7B8-B405-45BA-B071-E03D9EFFA678}"/>
    <cellStyle name="Normal 3 2 3 2 2 5 2 2 2 3" xfId="19631" xr:uid="{29EA4A7B-0C68-41D1-A4DB-3E86B4112EA7}"/>
    <cellStyle name="Normal 3 2 3 2 2 5 2 2 2 4" xfId="33321" xr:uid="{3E46FD88-D1E1-40F2-B462-1FB59F6BCE50}"/>
    <cellStyle name="Normal 3 2 3 2 2 5 2 2 2 5" xfId="48204" xr:uid="{F9E33213-D0FC-4E2B-91C4-2359560C918B}"/>
    <cellStyle name="Normal 3 2 3 2 2 5 2 2 3" xfId="23053" xr:uid="{26EBE1BE-9D7D-4FEA-980B-A4428D5C842C}"/>
    <cellStyle name="Normal 3 2 3 2 2 5 2 2 3 2" xfId="36745" xr:uid="{259F2A70-BBEE-4D1F-8CDB-E6AABDD016CE}"/>
    <cellStyle name="Normal 3 2 3 2 2 5 2 2 3 3" xfId="51628" xr:uid="{1106D947-0AB6-412F-B6FE-7A59FB8C3513}"/>
    <cellStyle name="Normal 3 2 3 2 2 5 2 2 4" xfId="16209" xr:uid="{B43D4B85-3E9D-4D93-B222-A421248B8D2E}"/>
    <cellStyle name="Normal 3 2 3 2 2 5 2 2 5" xfId="29899" xr:uid="{25978EFF-1F1B-49C9-B76B-EE7B31A619A0}"/>
    <cellStyle name="Normal 3 2 3 2 2 5 2 2 6" xfId="44782" xr:uid="{6F8BABDF-E946-4992-84B6-439A66CB0039}"/>
    <cellStyle name="Normal 3 2 3 2 2 5 2 3" xfId="11073" xr:uid="{EA1DCD68-92DA-44F9-9500-C115F322D366}"/>
    <cellStyle name="Normal 3 2 3 2 2 5 2 3 2" xfId="24763" xr:uid="{53D69901-B609-4F34-91E4-059706EFD54F}"/>
    <cellStyle name="Normal 3 2 3 2 2 5 2 3 2 2" xfId="38455" xr:uid="{AB8CC2CD-2638-48E7-BD3B-5D982355BDAF}"/>
    <cellStyle name="Normal 3 2 3 2 2 5 2 3 2 3" xfId="53338" xr:uid="{7B02F238-3C31-4207-A5EA-05FBB5BB5670}"/>
    <cellStyle name="Normal 3 2 3 2 2 5 2 3 3" xfId="17919" xr:uid="{AE675ABF-E707-4CC5-9C5D-25816CB750C0}"/>
    <cellStyle name="Normal 3 2 3 2 2 5 2 3 4" xfId="31609" xr:uid="{03B865BA-8FEA-4B2A-A52A-75F892E8AE25}"/>
    <cellStyle name="Normal 3 2 3 2 2 5 2 3 5" xfId="46492" xr:uid="{186B93ED-9447-4718-BD26-76A77C41D3F4}"/>
    <cellStyle name="Normal 3 2 3 2 2 5 2 4" xfId="21341" xr:uid="{59477824-F0B3-4A61-9903-7D14F999D8C5}"/>
    <cellStyle name="Normal 3 2 3 2 2 5 2 4 2" xfId="35033" xr:uid="{4027C811-3307-4C3C-99EB-4D39073E8BBF}"/>
    <cellStyle name="Normal 3 2 3 2 2 5 2 4 3" xfId="49916" xr:uid="{36715290-8C1F-4C33-AC9F-78BB204CC682}"/>
    <cellStyle name="Normal 3 2 3 2 2 5 2 5" xfId="14497" xr:uid="{40F8A966-B984-481C-AD6C-0685047B8819}"/>
    <cellStyle name="Normal 3 2 3 2 2 5 2 6" xfId="28187" xr:uid="{792DD3DE-E6FA-4A71-94B6-268618157073}"/>
    <cellStyle name="Normal 3 2 3 2 2 5 2 7" xfId="43070" xr:uid="{245BCD54-5DC2-4ACD-B6AF-657A64B50F1A}"/>
    <cellStyle name="Normal 3 2 3 2 2 5 3" xfId="9362" xr:uid="{CC78E5B7-D8F3-471F-891F-C919FB2AFD3D}"/>
    <cellStyle name="Normal 3 2 3 2 2 5 3 2" xfId="12784" xr:uid="{E549915E-ADA4-47C7-BE9A-878F199800FD}"/>
    <cellStyle name="Normal 3 2 3 2 2 5 3 2 2" xfId="26474" xr:uid="{D155E21B-4192-4800-902A-0C9DD84E39F3}"/>
    <cellStyle name="Normal 3 2 3 2 2 5 3 2 2 2" xfId="40166" xr:uid="{082D18B8-C8C8-4B53-B83E-10D9508FF245}"/>
    <cellStyle name="Normal 3 2 3 2 2 5 3 2 2 3" xfId="55049" xr:uid="{4FE5FF2D-3E05-4E10-9CC4-950C13432097}"/>
    <cellStyle name="Normal 3 2 3 2 2 5 3 2 3" xfId="19630" xr:uid="{736983F7-75F2-4B3F-8FF4-972574FA69BC}"/>
    <cellStyle name="Normal 3 2 3 2 2 5 3 2 4" xfId="33320" xr:uid="{12696771-00AB-42BF-B082-7A031FB42E7C}"/>
    <cellStyle name="Normal 3 2 3 2 2 5 3 2 5" xfId="48203" xr:uid="{4FD13B6C-36FE-466C-961E-484D9D2DC003}"/>
    <cellStyle name="Normal 3 2 3 2 2 5 3 3" xfId="23052" xr:uid="{073EBEF6-30A6-4EEC-B592-46A98924F567}"/>
    <cellStyle name="Normal 3 2 3 2 2 5 3 3 2" xfId="36744" xr:uid="{2DAEEBE4-A55C-4AF8-848E-CEB419DE15C6}"/>
    <cellStyle name="Normal 3 2 3 2 2 5 3 3 3" xfId="51627" xr:uid="{36923B94-C04F-4B36-AAFC-A54377809B69}"/>
    <cellStyle name="Normal 3 2 3 2 2 5 3 4" xfId="16208" xr:uid="{407FE5BF-4B0E-4D5B-BC91-55C99FA46240}"/>
    <cellStyle name="Normal 3 2 3 2 2 5 3 5" xfId="29898" xr:uid="{DDFA1496-DCB6-4899-A5C5-A0EB58EA3E97}"/>
    <cellStyle name="Normal 3 2 3 2 2 5 3 6" xfId="44781" xr:uid="{5D4736EF-B636-40AD-8CA5-70C8752B3AE6}"/>
    <cellStyle name="Normal 3 2 3 2 2 5 4" xfId="11072" xr:uid="{00D8F872-05D5-4FCA-A972-C910DDF33CBD}"/>
    <cellStyle name="Normal 3 2 3 2 2 5 4 2" xfId="24762" xr:uid="{06737388-1FB6-4330-B2A9-CBF757B392C7}"/>
    <cellStyle name="Normal 3 2 3 2 2 5 4 2 2" xfId="38454" xr:uid="{BDDBA657-9508-4CC5-B9A5-F6785B608605}"/>
    <cellStyle name="Normal 3 2 3 2 2 5 4 2 3" xfId="53337" xr:uid="{DB48F7F4-18E3-46FF-A094-2D84B068D151}"/>
    <cellStyle name="Normal 3 2 3 2 2 5 4 3" xfId="17918" xr:uid="{67646FBA-340A-4410-9726-1BF518F7CFA9}"/>
    <cellStyle name="Normal 3 2 3 2 2 5 4 4" xfId="31608" xr:uid="{204360A9-3E39-4989-96B6-0BABCA2B21D7}"/>
    <cellStyle name="Normal 3 2 3 2 2 5 4 5" xfId="46491" xr:uid="{00588B97-9CEA-4326-90A2-9B97FC40D4D5}"/>
    <cellStyle name="Normal 3 2 3 2 2 5 5" xfId="21340" xr:uid="{FE907126-A39E-44A5-829D-90DE117A3045}"/>
    <cellStyle name="Normal 3 2 3 2 2 5 5 2" xfId="35032" xr:uid="{A0B80C09-07DA-4B17-A6CC-A8C2E1932F5C}"/>
    <cellStyle name="Normal 3 2 3 2 2 5 5 3" xfId="49915" xr:uid="{808326D1-41E4-49E5-8A1A-3B827D334533}"/>
    <cellStyle name="Normal 3 2 3 2 2 5 6" xfId="14496" xr:uid="{29CFE8B2-1ED9-4C08-8606-E6D2E921400D}"/>
    <cellStyle name="Normal 3 2 3 2 2 5 7" xfId="28186" xr:uid="{6B49D102-FB33-43DD-92B1-3B60390181D8}"/>
    <cellStyle name="Normal 3 2 3 2 2 5 8" xfId="43069" xr:uid="{FCECB583-FE75-4771-BB32-51E62F1E8E65}"/>
    <cellStyle name="Normal 3 2 3 2 2 6" xfId="7651" xr:uid="{E3565F0E-A549-4E8D-991F-59A9ABC1920F}"/>
    <cellStyle name="Normal 3 2 3 2 2 6 2" xfId="9364" xr:uid="{71ED7510-4A3D-4D79-B85C-ACED60A542A3}"/>
    <cellStyle name="Normal 3 2 3 2 2 6 2 2" xfId="12786" xr:uid="{540E7F72-D1B0-4ECA-8F0B-214AA228727F}"/>
    <cellStyle name="Normal 3 2 3 2 2 6 2 2 2" xfId="26476" xr:uid="{5146F326-60CE-4171-AF87-A530AC4FEDD1}"/>
    <cellStyle name="Normal 3 2 3 2 2 6 2 2 2 2" xfId="40168" xr:uid="{09454A55-9C2E-4431-9116-E78F35049032}"/>
    <cellStyle name="Normal 3 2 3 2 2 6 2 2 2 3" xfId="55051" xr:uid="{5E3D5CA7-F8E8-425B-AD90-A6921B6FD0FF}"/>
    <cellStyle name="Normal 3 2 3 2 2 6 2 2 3" xfId="19632" xr:uid="{CE8A0A29-0C6C-4DCF-9C46-2EC7BDC75F54}"/>
    <cellStyle name="Normal 3 2 3 2 2 6 2 2 4" xfId="33322" xr:uid="{833EAC18-42B6-46CF-9D92-C3DDD88B106D}"/>
    <cellStyle name="Normal 3 2 3 2 2 6 2 2 5" xfId="48205" xr:uid="{DAC2764E-DE33-48AF-B065-74F75D546005}"/>
    <cellStyle name="Normal 3 2 3 2 2 6 2 3" xfId="23054" xr:uid="{6226ADAC-F04A-462D-9090-601009422A37}"/>
    <cellStyle name="Normal 3 2 3 2 2 6 2 3 2" xfId="36746" xr:uid="{190F7C5C-98CE-4B90-A67F-C179FA5E5107}"/>
    <cellStyle name="Normal 3 2 3 2 2 6 2 3 3" xfId="51629" xr:uid="{FCDCE239-6F43-4FB5-8CBD-F3174AF8AED4}"/>
    <cellStyle name="Normal 3 2 3 2 2 6 2 4" xfId="16210" xr:uid="{47589E4A-CC45-4844-8219-E2C0E5A8AF0D}"/>
    <cellStyle name="Normal 3 2 3 2 2 6 2 5" xfId="29900" xr:uid="{34B62989-049C-4AE4-A1F4-EF9C39741DFE}"/>
    <cellStyle name="Normal 3 2 3 2 2 6 2 6" xfId="44783" xr:uid="{AC90F9C7-55FE-46F1-B852-80998078EDE1}"/>
    <cellStyle name="Normal 3 2 3 2 2 6 3" xfId="11074" xr:uid="{73205F88-1974-40F9-9E3A-E80F5963672B}"/>
    <cellStyle name="Normal 3 2 3 2 2 6 3 2" xfId="24764" xr:uid="{C2242E53-DD0C-41E6-B701-FD3EC5FC525C}"/>
    <cellStyle name="Normal 3 2 3 2 2 6 3 2 2" xfId="38456" xr:uid="{479D7967-866E-4FA4-9430-A66093AFA6F3}"/>
    <cellStyle name="Normal 3 2 3 2 2 6 3 2 3" xfId="53339" xr:uid="{DD0E8CED-DF44-4493-A41A-AA0DC65C242C}"/>
    <cellStyle name="Normal 3 2 3 2 2 6 3 3" xfId="17920" xr:uid="{5C40E570-E0AB-4133-BBBA-65E16DC11428}"/>
    <cellStyle name="Normal 3 2 3 2 2 6 3 4" xfId="31610" xr:uid="{37378944-7789-493D-8DA9-6879FEEE34A7}"/>
    <cellStyle name="Normal 3 2 3 2 2 6 3 5" xfId="46493" xr:uid="{CD35C15B-4F28-4FDE-8DF7-0C9BF452230D}"/>
    <cellStyle name="Normal 3 2 3 2 2 6 4" xfId="21342" xr:uid="{B12960AF-94B3-45A4-815C-A761647C94F9}"/>
    <cellStyle name="Normal 3 2 3 2 2 6 4 2" xfId="35034" xr:uid="{960C617E-665C-435D-A21E-BD57C1C06F91}"/>
    <cellStyle name="Normal 3 2 3 2 2 6 4 3" xfId="49917" xr:uid="{AA2DBDDF-5B64-45B0-BD47-75FE9B061437}"/>
    <cellStyle name="Normal 3 2 3 2 2 6 5" xfId="14498" xr:uid="{77214F9F-F2CB-41CA-81B9-C996BFF54040}"/>
    <cellStyle name="Normal 3 2 3 2 2 6 6" xfId="28188" xr:uid="{CB8028EC-09E0-40CD-819E-DC0BCB9B1508}"/>
    <cellStyle name="Normal 3 2 3 2 2 6 7" xfId="43071" xr:uid="{F6F83D07-7E5D-49EA-B32C-047B9E67EB08}"/>
    <cellStyle name="Normal 3 2 3 2 2 7" xfId="7652" xr:uid="{8EEBA444-75FB-4297-BB60-62CD71868327}"/>
    <cellStyle name="Normal 3 2 3 2 2 7 2" xfId="9365" xr:uid="{32BD00EE-53B3-44DE-822F-B47EBBDC5B26}"/>
    <cellStyle name="Normal 3 2 3 2 2 7 2 2" xfId="12787" xr:uid="{193D12C0-0DD2-43F3-B099-9AA83026327F}"/>
    <cellStyle name="Normal 3 2 3 2 2 7 2 2 2" xfId="26477" xr:uid="{3834F509-BDC9-4D1F-90BF-231BBD84F4E0}"/>
    <cellStyle name="Normal 3 2 3 2 2 7 2 2 2 2" xfId="40169" xr:uid="{5EA6F4CB-658D-4217-B746-77E20B834B2C}"/>
    <cellStyle name="Normal 3 2 3 2 2 7 2 2 2 3" xfId="55052" xr:uid="{D97D063B-AE35-4057-9076-688A4D2D8F3E}"/>
    <cellStyle name="Normal 3 2 3 2 2 7 2 2 3" xfId="19633" xr:uid="{4D2C444C-8ABF-4E42-9A83-33D049126A99}"/>
    <cellStyle name="Normal 3 2 3 2 2 7 2 2 4" xfId="33323" xr:uid="{128355B0-EB2A-4A5F-A3EE-DE9F9B5E413D}"/>
    <cellStyle name="Normal 3 2 3 2 2 7 2 2 5" xfId="48206" xr:uid="{0AC1F6B1-1FD1-4786-A821-5F392F75CF97}"/>
    <cellStyle name="Normal 3 2 3 2 2 7 2 3" xfId="23055" xr:uid="{AB0FD485-0C45-4600-AFFD-0054B5F874B9}"/>
    <cellStyle name="Normal 3 2 3 2 2 7 2 3 2" xfId="36747" xr:uid="{C984E341-0AFD-4DF1-9FAD-1C1219E90E0D}"/>
    <cellStyle name="Normal 3 2 3 2 2 7 2 3 3" xfId="51630" xr:uid="{B612126E-9948-4F8A-B184-405BD7DD56E3}"/>
    <cellStyle name="Normal 3 2 3 2 2 7 2 4" xfId="16211" xr:uid="{C8DD869D-873B-49A0-AD77-4DEE36BD1E4E}"/>
    <cellStyle name="Normal 3 2 3 2 2 7 2 5" xfId="29901" xr:uid="{926AB0C4-4A77-4A0F-9328-BE1E91692F1F}"/>
    <cellStyle name="Normal 3 2 3 2 2 7 2 6" xfId="44784" xr:uid="{E2312097-C1EA-4606-8C3F-4B3277D29D60}"/>
    <cellStyle name="Normal 3 2 3 2 2 7 3" xfId="11075" xr:uid="{A0E7B35A-DA35-49E5-903B-D7379437ADEF}"/>
    <cellStyle name="Normal 3 2 3 2 2 7 3 2" xfId="24765" xr:uid="{0714C92F-8401-44F5-BCF0-D261585F15BC}"/>
    <cellStyle name="Normal 3 2 3 2 2 7 3 2 2" xfId="38457" xr:uid="{58355173-05A1-4FCD-9922-ED6DCC749E44}"/>
    <cellStyle name="Normal 3 2 3 2 2 7 3 2 3" xfId="53340" xr:uid="{E52CE178-A874-424E-9204-F602064B841A}"/>
    <cellStyle name="Normal 3 2 3 2 2 7 3 3" xfId="17921" xr:uid="{EE617A98-E186-4B16-A691-347BBE43623A}"/>
    <cellStyle name="Normal 3 2 3 2 2 7 3 4" xfId="31611" xr:uid="{C3501407-3E23-40EE-9504-60ABD4AF5008}"/>
    <cellStyle name="Normal 3 2 3 2 2 7 3 5" xfId="46494" xr:uid="{6B7EA119-027E-43FD-8ADF-B3AB271FEDC1}"/>
    <cellStyle name="Normal 3 2 3 2 2 7 4" xfId="21343" xr:uid="{7EC8F9F0-AD0D-4C90-8776-C6692F23EEC4}"/>
    <cellStyle name="Normal 3 2 3 2 2 7 4 2" xfId="35035" xr:uid="{B1C5DEBB-51A1-45F0-9E21-FBECF4DCD007}"/>
    <cellStyle name="Normal 3 2 3 2 2 7 4 3" xfId="49918" xr:uid="{6649D203-B7FA-4BE4-83C9-CEDF1FC80FEB}"/>
    <cellStyle name="Normal 3 2 3 2 2 7 5" xfId="14499" xr:uid="{47BFD8B8-B4A8-41E0-8DEE-CE71952D7C7D}"/>
    <cellStyle name="Normal 3 2 3 2 2 7 6" xfId="28189" xr:uid="{C69E20C5-6593-4688-864F-14B7172B75B2}"/>
    <cellStyle name="Normal 3 2 3 2 2 7 7" xfId="43072" xr:uid="{71A1FADA-8A09-4EDF-82D7-C908F5EBF89E}"/>
    <cellStyle name="Normal 3 2 3 2 2 8" xfId="9336" xr:uid="{8AD09BB7-DC81-4C9A-9351-5215F4142CC8}"/>
    <cellStyle name="Normal 3 2 3 2 2 8 2" xfId="12758" xr:uid="{706BF83B-C6FB-44E3-8D04-10D654AB168B}"/>
    <cellStyle name="Normal 3 2 3 2 2 8 2 2" xfId="26448" xr:uid="{74F84514-60E0-4A2B-A66E-91A2FE8F719B}"/>
    <cellStyle name="Normal 3 2 3 2 2 8 2 2 2" xfId="40140" xr:uid="{E25EDF72-A2F2-41DF-B485-F81CC336DF94}"/>
    <cellStyle name="Normal 3 2 3 2 2 8 2 2 3" xfId="55023" xr:uid="{CFD4064C-C8F3-4EC0-966B-3B09049F344A}"/>
    <cellStyle name="Normal 3 2 3 2 2 8 2 3" xfId="19604" xr:uid="{FD6EA562-6F0D-448B-8321-0E9F8877E1D4}"/>
    <cellStyle name="Normal 3 2 3 2 2 8 2 4" xfId="33294" xr:uid="{97917FE1-9FBB-4604-A151-BA05F07181B0}"/>
    <cellStyle name="Normal 3 2 3 2 2 8 2 5" xfId="48177" xr:uid="{652F3268-7FE4-40B4-A9E0-567C01786D5B}"/>
    <cellStyle name="Normal 3 2 3 2 2 8 3" xfId="23026" xr:uid="{177B58EC-0550-4AE3-ABB2-B77A76722862}"/>
    <cellStyle name="Normal 3 2 3 2 2 8 3 2" xfId="36718" xr:uid="{620A1FCE-01DC-4C6C-9A6D-097CCB43D348}"/>
    <cellStyle name="Normal 3 2 3 2 2 8 3 3" xfId="51601" xr:uid="{55106C70-6E71-4068-92BF-09CA137FD611}"/>
    <cellStyle name="Normal 3 2 3 2 2 8 4" xfId="16182" xr:uid="{7BC04474-8629-4CF8-9FBF-C9470DA9B6BE}"/>
    <cellStyle name="Normal 3 2 3 2 2 8 5" xfId="29872" xr:uid="{6052E507-A04D-4653-82A1-C760E610CFDA}"/>
    <cellStyle name="Normal 3 2 3 2 2 8 6" xfId="44755" xr:uid="{4360525D-5FCD-463C-B057-16F9D5AB35C7}"/>
    <cellStyle name="Normal 3 2 3 2 2 9" xfId="11046" xr:uid="{9878BD0C-B065-499F-8316-DD3DA375FEE9}"/>
    <cellStyle name="Normal 3 2 3 2 2 9 2" xfId="24736" xr:uid="{46E07A3D-CFD5-4C26-94BF-12EB9F647455}"/>
    <cellStyle name="Normal 3 2 3 2 2 9 2 2" xfId="38428" xr:uid="{2FCD61A1-2F16-45B4-ADF5-EB4C4E30EF16}"/>
    <cellStyle name="Normal 3 2 3 2 2 9 2 3" xfId="53311" xr:uid="{376F4192-A8A6-448A-9127-CF7E11492757}"/>
    <cellStyle name="Normal 3 2 3 2 2 9 3" xfId="17892" xr:uid="{E072B7B2-DD2C-47E9-98EA-D5159742C676}"/>
    <cellStyle name="Normal 3 2 3 2 2 9 4" xfId="31582" xr:uid="{86C8B2FF-27BF-4BAC-A711-90EB143DFBDC}"/>
    <cellStyle name="Normal 3 2 3 2 2 9 5" xfId="46465" xr:uid="{E85C91B2-7E0B-48CF-A610-D077A13F1640}"/>
    <cellStyle name="Normal 3 2 3 2 3" xfId="7653" xr:uid="{868796F4-F473-4150-813F-C8A540DDEA6C}"/>
    <cellStyle name="Normal 3 2 3 2 3 10" xfId="14500" xr:uid="{EF0A1D06-1347-4217-8141-972C809F2AB7}"/>
    <cellStyle name="Normal 3 2 3 2 3 11" xfId="28190" xr:uid="{4BFB7363-1442-4CB5-A1AF-FD420934A19E}"/>
    <cellStyle name="Normal 3 2 3 2 3 12" xfId="43073" xr:uid="{B3A88825-E314-4B65-A954-22AEABCD482A}"/>
    <cellStyle name="Normal 3 2 3 2 3 2" xfId="7654" xr:uid="{5358506D-EC67-458F-B3EF-5503A4DC9510}"/>
    <cellStyle name="Normal 3 2 3 2 3 2 10" xfId="43074" xr:uid="{E6671593-090C-4F21-B09C-14DB307BDFFD}"/>
    <cellStyle name="Normal 3 2 3 2 3 2 2" xfId="7655" xr:uid="{66674D95-1AEB-4097-B42F-270E5519BF31}"/>
    <cellStyle name="Normal 3 2 3 2 3 2 2 2" xfId="7656" xr:uid="{CE5785CF-A45F-4A0C-800F-EF12A9F7355B}"/>
    <cellStyle name="Normal 3 2 3 2 3 2 2 2 2" xfId="9369" xr:uid="{B17AA493-FB73-4C08-83C1-3B3B4FB27C33}"/>
    <cellStyle name="Normal 3 2 3 2 3 2 2 2 2 2" xfId="12791" xr:uid="{A9085BAD-0FC0-4324-B49A-DE76028633D6}"/>
    <cellStyle name="Normal 3 2 3 2 3 2 2 2 2 2 2" xfId="26481" xr:uid="{E3D93684-48A0-4EA1-8ACC-4C0EB7682024}"/>
    <cellStyle name="Normal 3 2 3 2 3 2 2 2 2 2 2 2" xfId="40173" xr:uid="{FC88CA27-6C6F-4F91-97CF-DD48E2DDAD26}"/>
    <cellStyle name="Normal 3 2 3 2 3 2 2 2 2 2 2 3" xfId="55056" xr:uid="{EDFB3CE5-FFF0-479B-A0EE-8F95F1D3A290}"/>
    <cellStyle name="Normal 3 2 3 2 3 2 2 2 2 2 3" xfId="19637" xr:uid="{8284D3F4-CA46-417D-AB7D-03CAD8746D8C}"/>
    <cellStyle name="Normal 3 2 3 2 3 2 2 2 2 2 4" xfId="33327" xr:uid="{5423356C-53D7-423D-BDE9-E9788C76331C}"/>
    <cellStyle name="Normal 3 2 3 2 3 2 2 2 2 2 5" xfId="48210" xr:uid="{8B23476D-FD9F-4C1D-AAED-F6AC1E76206D}"/>
    <cellStyle name="Normal 3 2 3 2 3 2 2 2 2 3" xfId="23059" xr:uid="{CF488F7C-4558-4B35-98F4-9B43DF5BF7DE}"/>
    <cellStyle name="Normal 3 2 3 2 3 2 2 2 2 3 2" xfId="36751" xr:uid="{D648E15A-5680-490C-8B2F-D567CEA2F36E}"/>
    <cellStyle name="Normal 3 2 3 2 3 2 2 2 2 3 3" xfId="51634" xr:uid="{39282F51-A512-4CB1-92B9-AF7A79B94CF5}"/>
    <cellStyle name="Normal 3 2 3 2 3 2 2 2 2 4" xfId="16215" xr:uid="{EBBF850B-CD57-4DB5-9D2A-ECF5997FC547}"/>
    <cellStyle name="Normal 3 2 3 2 3 2 2 2 2 5" xfId="29905" xr:uid="{7817B8F2-6005-4542-AA82-0AADB19AD685}"/>
    <cellStyle name="Normal 3 2 3 2 3 2 2 2 2 6" xfId="44788" xr:uid="{B67B81FE-94C7-40D6-A0B2-5261F1B8597A}"/>
    <cellStyle name="Normal 3 2 3 2 3 2 2 2 3" xfId="11079" xr:uid="{3846902B-7654-47F5-A6BD-A83B5BCBAF31}"/>
    <cellStyle name="Normal 3 2 3 2 3 2 2 2 3 2" xfId="24769" xr:uid="{6C49A273-1D1F-49CA-849C-CBFFEEF6E900}"/>
    <cellStyle name="Normal 3 2 3 2 3 2 2 2 3 2 2" xfId="38461" xr:uid="{A0F2B8BD-7CA5-4CC3-9569-0B83016F174D}"/>
    <cellStyle name="Normal 3 2 3 2 3 2 2 2 3 2 3" xfId="53344" xr:uid="{C0AC2505-916B-4060-9E15-31FADD80A709}"/>
    <cellStyle name="Normal 3 2 3 2 3 2 2 2 3 3" xfId="17925" xr:uid="{DC7BABEF-0E8F-4478-91CD-7674624E5EDF}"/>
    <cellStyle name="Normal 3 2 3 2 3 2 2 2 3 4" xfId="31615" xr:uid="{039A6455-7F99-4544-9EEA-F9D41B83280A}"/>
    <cellStyle name="Normal 3 2 3 2 3 2 2 2 3 5" xfId="46498" xr:uid="{B4A1C551-4B3E-469D-9212-BBB6A112A58B}"/>
    <cellStyle name="Normal 3 2 3 2 3 2 2 2 4" xfId="21347" xr:uid="{96697866-2B98-4BF3-8790-0A5AAB296B81}"/>
    <cellStyle name="Normal 3 2 3 2 3 2 2 2 4 2" xfId="35039" xr:uid="{3538B743-9D39-42C9-A0FB-7ED3EA81B444}"/>
    <cellStyle name="Normal 3 2 3 2 3 2 2 2 4 3" xfId="49922" xr:uid="{D018B387-095A-49DD-85CC-F3BFC2EC07A7}"/>
    <cellStyle name="Normal 3 2 3 2 3 2 2 2 5" xfId="14503" xr:uid="{5DF7439D-FEC1-4EA6-A8A4-430F03765F29}"/>
    <cellStyle name="Normal 3 2 3 2 3 2 2 2 6" xfId="28193" xr:uid="{AA218C1E-A10B-464B-A0D3-A966D066D15C}"/>
    <cellStyle name="Normal 3 2 3 2 3 2 2 2 7" xfId="43076" xr:uid="{1A53B748-DB39-4D0F-B06F-4B3B1E9B660E}"/>
    <cellStyle name="Normal 3 2 3 2 3 2 2 3" xfId="9368" xr:uid="{82153EFE-FC0F-4C43-8B56-6B04ED3AB3B4}"/>
    <cellStyle name="Normal 3 2 3 2 3 2 2 3 2" xfId="12790" xr:uid="{99A56B52-12E8-4EC5-8319-3892AA5C7002}"/>
    <cellStyle name="Normal 3 2 3 2 3 2 2 3 2 2" xfId="26480" xr:uid="{F30C95F0-4B9B-4697-BE91-AEAA9D017F04}"/>
    <cellStyle name="Normal 3 2 3 2 3 2 2 3 2 2 2" xfId="40172" xr:uid="{708AB9A9-51B6-4E63-A37D-AD2C347398C2}"/>
    <cellStyle name="Normal 3 2 3 2 3 2 2 3 2 2 3" xfId="55055" xr:uid="{5AF182A5-2ABC-47BB-992E-0E0643F6DB8E}"/>
    <cellStyle name="Normal 3 2 3 2 3 2 2 3 2 3" xfId="19636" xr:uid="{AD295758-BFFF-4EDF-815F-FF1D3D4A5C95}"/>
    <cellStyle name="Normal 3 2 3 2 3 2 2 3 2 4" xfId="33326" xr:uid="{0EA20C19-D9EA-411D-8CDC-CE2080ADB6A2}"/>
    <cellStyle name="Normal 3 2 3 2 3 2 2 3 2 5" xfId="48209" xr:uid="{A552C0BB-4516-4834-B6BC-FDC457045271}"/>
    <cellStyle name="Normal 3 2 3 2 3 2 2 3 3" xfId="23058" xr:uid="{98C59179-AE7E-4323-97FB-D0910A89977B}"/>
    <cellStyle name="Normal 3 2 3 2 3 2 2 3 3 2" xfId="36750" xr:uid="{7641DD3E-0B64-4A2D-84B6-F1E8C32FB292}"/>
    <cellStyle name="Normal 3 2 3 2 3 2 2 3 3 3" xfId="51633" xr:uid="{0AD8E921-CE0A-401F-A1F1-0CEFB62E5038}"/>
    <cellStyle name="Normal 3 2 3 2 3 2 2 3 4" xfId="16214" xr:uid="{4DEBD92D-EA79-4B5A-8B97-5B11DC4ABA4D}"/>
    <cellStyle name="Normal 3 2 3 2 3 2 2 3 5" xfId="29904" xr:uid="{9D36877A-7ED1-479D-A7C2-CEB26AA09D5F}"/>
    <cellStyle name="Normal 3 2 3 2 3 2 2 3 6" xfId="44787" xr:uid="{8D190E2B-ACD1-4E5C-9A04-78A5D0EABF10}"/>
    <cellStyle name="Normal 3 2 3 2 3 2 2 4" xfId="11078" xr:uid="{FB7EBFDB-FF87-4D8A-B0A3-3232B97F8120}"/>
    <cellStyle name="Normal 3 2 3 2 3 2 2 4 2" xfId="24768" xr:uid="{8670A6ED-F936-4859-BA29-E388D6B4E51F}"/>
    <cellStyle name="Normal 3 2 3 2 3 2 2 4 2 2" xfId="38460" xr:uid="{FF520193-23F4-47E7-B228-D834CCD2141E}"/>
    <cellStyle name="Normal 3 2 3 2 3 2 2 4 2 3" xfId="53343" xr:uid="{EBDABE01-3EDC-4EF6-86C9-0DF1F05A5710}"/>
    <cellStyle name="Normal 3 2 3 2 3 2 2 4 3" xfId="17924" xr:uid="{BFE93DD1-C7A7-4931-AED3-089972DD980A}"/>
    <cellStyle name="Normal 3 2 3 2 3 2 2 4 4" xfId="31614" xr:uid="{3C1E272D-3199-4EA6-8AD1-D10AFC62C18E}"/>
    <cellStyle name="Normal 3 2 3 2 3 2 2 4 5" xfId="46497" xr:uid="{91F85DC8-553F-4D61-80A9-ECBCFA6425E4}"/>
    <cellStyle name="Normal 3 2 3 2 3 2 2 5" xfId="21346" xr:uid="{36290195-E837-4819-B1BF-95DBE9CC92D2}"/>
    <cellStyle name="Normal 3 2 3 2 3 2 2 5 2" xfId="35038" xr:uid="{BBC82D12-FBA7-42BF-9DE1-CE63522DA711}"/>
    <cellStyle name="Normal 3 2 3 2 3 2 2 5 3" xfId="49921" xr:uid="{E4B66DB1-E3A3-430F-8B7B-F1210092C9E8}"/>
    <cellStyle name="Normal 3 2 3 2 3 2 2 6" xfId="14502" xr:uid="{008CEA8D-1864-481F-BA3F-D2DA40962CF7}"/>
    <cellStyle name="Normal 3 2 3 2 3 2 2 7" xfId="28192" xr:uid="{1E4EA840-C4D9-420E-83E8-7A8A7E847818}"/>
    <cellStyle name="Normal 3 2 3 2 3 2 2 8" xfId="43075" xr:uid="{9A463BBF-5CCD-4519-AC3B-EB81E578B51A}"/>
    <cellStyle name="Normal 3 2 3 2 3 2 3" xfId="7657" xr:uid="{68A93020-B212-42D9-8F08-4EA930BDB789}"/>
    <cellStyle name="Normal 3 2 3 2 3 2 3 2" xfId="9370" xr:uid="{B7B5CC7A-95E3-4C59-8B2D-F7F2530C302E}"/>
    <cellStyle name="Normal 3 2 3 2 3 2 3 2 2" xfId="12792" xr:uid="{617AEE43-F2BA-47EC-8426-A0F0DDB24877}"/>
    <cellStyle name="Normal 3 2 3 2 3 2 3 2 2 2" xfId="26482" xr:uid="{AB87FEAF-D616-453D-89B2-68A5C9F7DEA4}"/>
    <cellStyle name="Normal 3 2 3 2 3 2 3 2 2 2 2" xfId="40174" xr:uid="{09E54466-F7FC-4DA6-9C2B-D8BDB2CD4A15}"/>
    <cellStyle name="Normal 3 2 3 2 3 2 3 2 2 2 3" xfId="55057" xr:uid="{3211B53F-1A96-4089-A52E-52CD50DF2E19}"/>
    <cellStyle name="Normal 3 2 3 2 3 2 3 2 2 3" xfId="19638" xr:uid="{88BFB567-6334-4AF3-AD3D-A0AB146254C6}"/>
    <cellStyle name="Normal 3 2 3 2 3 2 3 2 2 4" xfId="33328" xr:uid="{7AF2075F-B535-4553-8BB3-EBFAD8347361}"/>
    <cellStyle name="Normal 3 2 3 2 3 2 3 2 2 5" xfId="48211" xr:uid="{C74F5296-828A-43FF-850E-5756F310D72E}"/>
    <cellStyle name="Normal 3 2 3 2 3 2 3 2 3" xfId="23060" xr:uid="{3008D8E6-2A0F-42A6-B042-D65120FD87F6}"/>
    <cellStyle name="Normal 3 2 3 2 3 2 3 2 3 2" xfId="36752" xr:uid="{248F8EF7-AA9D-4F7C-812B-C23CF90B2D78}"/>
    <cellStyle name="Normal 3 2 3 2 3 2 3 2 3 3" xfId="51635" xr:uid="{F3213484-476F-4186-80C6-6BF08A162573}"/>
    <cellStyle name="Normal 3 2 3 2 3 2 3 2 4" xfId="16216" xr:uid="{45A22FAD-3048-47DB-A596-11534E2A32EF}"/>
    <cellStyle name="Normal 3 2 3 2 3 2 3 2 5" xfId="29906" xr:uid="{28CC10C2-7D05-405F-869E-1724C5E19578}"/>
    <cellStyle name="Normal 3 2 3 2 3 2 3 2 6" xfId="44789" xr:uid="{EE7ACE01-E1C4-4076-ACF7-B0A57369C519}"/>
    <cellStyle name="Normal 3 2 3 2 3 2 3 3" xfId="11080" xr:uid="{E46592FB-E15D-4A7A-91D6-4469315E3769}"/>
    <cellStyle name="Normal 3 2 3 2 3 2 3 3 2" xfId="24770" xr:uid="{6754D3BE-D8F6-4F7D-8A98-FEB301E5CBC4}"/>
    <cellStyle name="Normal 3 2 3 2 3 2 3 3 2 2" xfId="38462" xr:uid="{8F20E2B1-3C7D-4AD7-96B5-6DD91B71951A}"/>
    <cellStyle name="Normal 3 2 3 2 3 2 3 3 2 3" xfId="53345" xr:uid="{18ABBA79-5C7D-4F9C-A633-2B0D18380B03}"/>
    <cellStyle name="Normal 3 2 3 2 3 2 3 3 3" xfId="17926" xr:uid="{0530D036-73E3-4A64-80B6-D2E3C4387D17}"/>
    <cellStyle name="Normal 3 2 3 2 3 2 3 3 4" xfId="31616" xr:uid="{A744B8D1-905A-4CF9-BD5B-E3A52978EFB5}"/>
    <cellStyle name="Normal 3 2 3 2 3 2 3 3 5" xfId="46499" xr:uid="{CDEF74D7-CF41-45E5-A8F3-AF7817FCBA3C}"/>
    <cellStyle name="Normal 3 2 3 2 3 2 3 4" xfId="21348" xr:uid="{440F5797-F8A2-436B-9D91-8CD173675376}"/>
    <cellStyle name="Normal 3 2 3 2 3 2 3 4 2" xfId="35040" xr:uid="{218BA657-C694-4788-9202-3C7BC717BE89}"/>
    <cellStyle name="Normal 3 2 3 2 3 2 3 4 3" xfId="49923" xr:uid="{F6FC7DFA-BDD5-49DF-81B8-3A8A50C2D98C}"/>
    <cellStyle name="Normal 3 2 3 2 3 2 3 5" xfId="14504" xr:uid="{7C567BB5-4757-40D1-AD69-D7481CF36146}"/>
    <cellStyle name="Normal 3 2 3 2 3 2 3 6" xfId="28194" xr:uid="{484FCE6C-6F0B-4DAA-A1C3-09FD41FA4BC6}"/>
    <cellStyle name="Normal 3 2 3 2 3 2 3 7" xfId="43077" xr:uid="{DE9BFE37-9F2A-4CD8-9396-00DFD0C67B16}"/>
    <cellStyle name="Normal 3 2 3 2 3 2 4" xfId="7658" xr:uid="{0B35E794-6FE7-411D-930B-2C0A3ABD13F9}"/>
    <cellStyle name="Normal 3 2 3 2 3 2 4 2" xfId="9371" xr:uid="{82F9BD30-D03E-4E68-B74A-192EFA43B9AC}"/>
    <cellStyle name="Normal 3 2 3 2 3 2 4 2 2" xfId="12793" xr:uid="{589C77F8-E100-40D1-A814-946990D46D75}"/>
    <cellStyle name="Normal 3 2 3 2 3 2 4 2 2 2" xfId="26483" xr:uid="{5E2BFDAD-0877-470F-AF48-FE2C4B2E3012}"/>
    <cellStyle name="Normal 3 2 3 2 3 2 4 2 2 2 2" xfId="40175" xr:uid="{5AFEE5F7-A8FD-4E18-8F1D-98B9A9590E42}"/>
    <cellStyle name="Normal 3 2 3 2 3 2 4 2 2 2 3" xfId="55058" xr:uid="{0F711EE6-C748-48DA-80DF-80F05C01083F}"/>
    <cellStyle name="Normal 3 2 3 2 3 2 4 2 2 3" xfId="19639" xr:uid="{9B24A924-7338-4EDB-B541-2AAD3D5EB8B3}"/>
    <cellStyle name="Normal 3 2 3 2 3 2 4 2 2 4" xfId="33329" xr:uid="{355ACB87-A7F8-4313-B1D4-6A5B5992B4CD}"/>
    <cellStyle name="Normal 3 2 3 2 3 2 4 2 2 5" xfId="48212" xr:uid="{D370D330-9D4E-41A2-9CA9-C88387685F44}"/>
    <cellStyle name="Normal 3 2 3 2 3 2 4 2 3" xfId="23061" xr:uid="{9150825F-A9D3-4541-AAD4-2D26B90A8641}"/>
    <cellStyle name="Normal 3 2 3 2 3 2 4 2 3 2" xfId="36753" xr:uid="{B948442B-A548-41F5-A27F-C440AEB36BDA}"/>
    <cellStyle name="Normal 3 2 3 2 3 2 4 2 3 3" xfId="51636" xr:uid="{A4F020B8-54B4-4EA1-BDF6-31AAFC81279D}"/>
    <cellStyle name="Normal 3 2 3 2 3 2 4 2 4" xfId="16217" xr:uid="{9C49C0CB-DF63-4D8D-9631-158336267F96}"/>
    <cellStyle name="Normal 3 2 3 2 3 2 4 2 5" xfId="29907" xr:uid="{9FDD15E7-97AC-45A9-9493-493068D33F73}"/>
    <cellStyle name="Normal 3 2 3 2 3 2 4 2 6" xfId="44790" xr:uid="{BDE9F561-7EA5-4F34-870D-5DA7AD052580}"/>
    <cellStyle name="Normal 3 2 3 2 3 2 4 3" xfId="11081" xr:uid="{6645353D-5E34-42DF-BBD6-8CD8471E7677}"/>
    <cellStyle name="Normal 3 2 3 2 3 2 4 3 2" xfId="24771" xr:uid="{0EED5471-446B-4A5B-9B71-003997003DB5}"/>
    <cellStyle name="Normal 3 2 3 2 3 2 4 3 2 2" xfId="38463" xr:uid="{87002D13-7A14-4134-B7E4-D4046B4B9B7E}"/>
    <cellStyle name="Normal 3 2 3 2 3 2 4 3 2 3" xfId="53346" xr:uid="{EC316A9A-DA1F-42FA-92E7-CA172CC38F8C}"/>
    <cellStyle name="Normal 3 2 3 2 3 2 4 3 3" xfId="17927" xr:uid="{05ECB893-7440-4EFD-B185-C4FB3965E75A}"/>
    <cellStyle name="Normal 3 2 3 2 3 2 4 3 4" xfId="31617" xr:uid="{9ECBE357-6A34-4F92-B31F-B8D340915F5E}"/>
    <cellStyle name="Normal 3 2 3 2 3 2 4 3 5" xfId="46500" xr:uid="{B0A9AE78-90BC-490D-9433-16D26041C103}"/>
    <cellStyle name="Normal 3 2 3 2 3 2 4 4" xfId="21349" xr:uid="{F6FDBAFB-709C-4673-B04F-2C3067CB00B2}"/>
    <cellStyle name="Normal 3 2 3 2 3 2 4 4 2" xfId="35041" xr:uid="{094A8534-A208-4E24-A5B1-F8E521BB6258}"/>
    <cellStyle name="Normal 3 2 3 2 3 2 4 4 3" xfId="49924" xr:uid="{062C35BD-084A-446E-AC58-42CF627EEE30}"/>
    <cellStyle name="Normal 3 2 3 2 3 2 4 5" xfId="14505" xr:uid="{B6C6EDD3-F6F9-4D89-9D61-1F1F8F45D9BD}"/>
    <cellStyle name="Normal 3 2 3 2 3 2 4 6" xfId="28195" xr:uid="{85A76B61-9173-4AE2-BCA0-7576426968AD}"/>
    <cellStyle name="Normal 3 2 3 2 3 2 4 7" xfId="43078" xr:uid="{BCD1B067-B9E4-448C-A41E-A2603D3240AF}"/>
    <cellStyle name="Normal 3 2 3 2 3 2 5" xfId="9367" xr:uid="{74FEE088-F4F1-42F9-B786-36E58AC7593B}"/>
    <cellStyle name="Normal 3 2 3 2 3 2 5 2" xfId="12789" xr:uid="{0586C7BE-2082-4C7B-8603-7F82DC3BFE70}"/>
    <cellStyle name="Normal 3 2 3 2 3 2 5 2 2" xfId="26479" xr:uid="{246EEF39-7B75-4C32-B12E-00FECC018515}"/>
    <cellStyle name="Normal 3 2 3 2 3 2 5 2 2 2" xfId="40171" xr:uid="{8ECBA2E2-462E-4E81-A84D-164E50F3E3E1}"/>
    <cellStyle name="Normal 3 2 3 2 3 2 5 2 2 3" xfId="55054" xr:uid="{CA654440-3447-4B8E-ABFF-C56B371BF193}"/>
    <cellStyle name="Normal 3 2 3 2 3 2 5 2 3" xfId="19635" xr:uid="{0B7A1C91-6563-4F7E-9488-D678F0442049}"/>
    <cellStyle name="Normal 3 2 3 2 3 2 5 2 4" xfId="33325" xr:uid="{D8AD29AC-E62C-4988-B8B1-D5393B8E3149}"/>
    <cellStyle name="Normal 3 2 3 2 3 2 5 2 5" xfId="48208" xr:uid="{A7C3AC1C-3F09-4E89-971B-D6D6E719052B}"/>
    <cellStyle name="Normal 3 2 3 2 3 2 5 3" xfId="23057" xr:uid="{32F2AB71-0829-493A-BBD4-9757563E8D6E}"/>
    <cellStyle name="Normal 3 2 3 2 3 2 5 3 2" xfId="36749" xr:uid="{3964676C-D9C0-47EA-869C-BD49CE686E01}"/>
    <cellStyle name="Normal 3 2 3 2 3 2 5 3 3" xfId="51632" xr:uid="{D3A768F5-2658-4486-B3A1-6F3E38644619}"/>
    <cellStyle name="Normal 3 2 3 2 3 2 5 4" xfId="16213" xr:uid="{B68A70D4-2F2B-4FD3-A9F0-8A8BFE77DE88}"/>
    <cellStyle name="Normal 3 2 3 2 3 2 5 5" xfId="29903" xr:uid="{E6966F1F-BEF7-4D48-9756-20D0EBAD6143}"/>
    <cellStyle name="Normal 3 2 3 2 3 2 5 6" xfId="44786" xr:uid="{F99E7834-BFAF-44F8-B914-D22917BB3082}"/>
    <cellStyle name="Normal 3 2 3 2 3 2 6" xfId="11077" xr:uid="{25879948-53BB-468E-AABB-FBF104B7AFDE}"/>
    <cellStyle name="Normal 3 2 3 2 3 2 6 2" xfId="24767" xr:uid="{FF24D23E-F156-4664-AD1D-F030362A954A}"/>
    <cellStyle name="Normal 3 2 3 2 3 2 6 2 2" xfId="38459" xr:uid="{0F61553B-0C09-4A70-9140-2A05E867E875}"/>
    <cellStyle name="Normal 3 2 3 2 3 2 6 2 3" xfId="53342" xr:uid="{FA15E42A-7EF3-40CE-A5C1-2D421B632D36}"/>
    <cellStyle name="Normal 3 2 3 2 3 2 6 3" xfId="17923" xr:uid="{6FCF29C1-D19C-4625-AD87-BD9F549591E0}"/>
    <cellStyle name="Normal 3 2 3 2 3 2 6 4" xfId="31613" xr:uid="{54117FA6-F844-4344-8FB0-0B020143B4C7}"/>
    <cellStyle name="Normal 3 2 3 2 3 2 6 5" xfId="46496" xr:uid="{D57A8318-F73C-4F9E-BB36-288ACD750F6B}"/>
    <cellStyle name="Normal 3 2 3 2 3 2 7" xfId="21345" xr:uid="{277A025E-AD06-4EDE-988C-717C757C94E8}"/>
    <cellStyle name="Normal 3 2 3 2 3 2 7 2" xfId="35037" xr:uid="{191B0027-7318-42CE-992B-DFB110EB757C}"/>
    <cellStyle name="Normal 3 2 3 2 3 2 7 3" xfId="49920" xr:uid="{2C0462C4-0C89-430A-B489-DD41B96A9062}"/>
    <cellStyle name="Normal 3 2 3 2 3 2 8" xfId="14501" xr:uid="{1AFD39E9-690D-451E-BA66-353B7CAB9E3C}"/>
    <cellStyle name="Normal 3 2 3 2 3 2 9" xfId="28191" xr:uid="{BAF5B260-1768-4F99-9639-E0EB4A79E6C0}"/>
    <cellStyle name="Normal 3 2 3 2 3 3" xfId="7659" xr:uid="{E24FE931-62A8-4DAA-8BCF-9CC7CAA24BF8}"/>
    <cellStyle name="Normal 3 2 3 2 3 3 10" xfId="43079" xr:uid="{2B687D48-B3C2-47A7-B573-913F1B9C3E36}"/>
    <cellStyle name="Normal 3 2 3 2 3 3 2" xfId="7660" xr:uid="{57786C37-AFD5-4554-A7EA-715D8D4FC04F}"/>
    <cellStyle name="Normal 3 2 3 2 3 3 2 2" xfId="7661" xr:uid="{4F23CCA8-D0EA-4B99-9224-3FE6B9500BAA}"/>
    <cellStyle name="Normal 3 2 3 2 3 3 2 2 2" xfId="9374" xr:uid="{3B98A755-E8EC-4537-8DEA-2F82DA9CDA1F}"/>
    <cellStyle name="Normal 3 2 3 2 3 3 2 2 2 2" xfId="12796" xr:uid="{E9DC00DC-8DB7-4DA6-A68E-5FCE45A76E23}"/>
    <cellStyle name="Normal 3 2 3 2 3 3 2 2 2 2 2" xfId="26486" xr:uid="{7E7C13E4-5E3D-457D-9211-D052AF5027EA}"/>
    <cellStyle name="Normal 3 2 3 2 3 3 2 2 2 2 2 2" xfId="40178" xr:uid="{4EDED309-0FA3-4B6E-B1AF-95DDF5D5EAE2}"/>
    <cellStyle name="Normal 3 2 3 2 3 3 2 2 2 2 2 3" xfId="55061" xr:uid="{8DA3458F-337F-46A6-A6C6-E084D1634AD1}"/>
    <cellStyle name="Normal 3 2 3 2 3 3 2 2 2 2 3" xfId="19642" xr:uid="{1A492F9A-07F3-4281-B949-E9A4DCD60E3D}"/>
    <cellStyle name="Normal 3 2 3 2 3 3 2 2 2 2 4" xfId="33332" xr:uid="{05598CE7-0542-4B70-931A-5F8E4276B490}"/>
    <cellStyle name="Normal 3 2 3 2 3 3 2 2 2 2 5" xfId="48215" xr:uid="{7F899925-1546-47FC-9764-D187EC1291DD}"/>
    <cellStyle name="Normal 3 2 3 2 3 3 2 2 2 3" xfId="23064" xr:uid="{BDD907C9-A6E6-4EAB-BE90-20D0061DD685}"/>
    <cellStyle name="Normal 3 2 3 2 3 3 2 2 2 3 2" xfId="36756" xr:uid="{EA3FB640-50A3-45D1-AE0D-07B1824E2F69}"/>
    <cellStyle name="Normal 3 2 3 2 3 3 2 2 2 3 3" xfId="51639" xr:uid="{AF2F18B0-473C-4E42-A3DE-B2F119F3E9B7}"/>
    <cellStyle name="Normal 3 2 3 2 3 3 2 2 2 4" xfId="16220" xr:uid="{CE223EEA-72D5-42A5-9FCC-2B658A159E26}"/>
    <cellStyle name="Normal 3 2 3 2 3 3 2 2 2 5" xfId="29910" xr:uid="{585F15AE-1EB8-4286-B6AF-D52DB86C9EB5}"/>
    <cellStyle name="Normal 3 2 3 2 3 3 2 2 2 6" xfId="44793" xr:uid="{456E67F8-DF9F-4AD0-9AE6-22530D9E7472}"/>
    <cellStyle name="Normal 3 2 3 2 3 3 2 2 3" xfId="11084" xr:uid="{61774CC3-FE6C-4ABD-8467-9DB23AFCF047}"/>
    <cellStyle name="Normal 3 2 3 2 3 3 2 2 3 2" xfId="24774" xr:uid="{F66AC586-4F82-4542-B6CD-43DBDAFC41DD}"/>
    <cellStyle name="Normal 3 2 3 2 3 3 2 2 3 2 2" xfId="38466" xr:uid="{79EFF1DD-420D-404D-9B48-873D2BC50B14}"/>
    <cellStyle name="Normal 3 2 3 2 3 3 2 2 3 2 3" xfId="53349" xr:uid="{E10EA51A-AEEA-4D5B-B139-6360DF7F46F2}"/>
    <cellStyle name="Normal 3 2 3 2 3 3 2 2 3 3" xfId="17930" xr:uid="{9AA4A3DA-5502-4D64-B1F8-60E659E39564}"/>
    <cellStyle name="Normal 3 2 3 2 3 3 2 2 3 4" xfId="31620" xr:uid="{9E28B4A4-8D74-4034-9D62-8DE4D744A073}"/>
    <cellStyle name="Normal 3 2 3 2 3 3 2 2 3 5" xfId="46503" xr:uid="{362EB0C3-7DAD-4D1C-B1B3-304D189A04A2}"/>
    <cellStyle name="Normal 3 2 3 2 3 3 2 2 4" xfId="21352" xr:uid="{2239071A-9B6A-41E1-8016-7870B0E80393}"/>
    <cellStyle name="Normal 3 2 3 2 3 3 2 2 4 2" xfId="35044" xr:uid="{C0A31BC8-F314-4F18-985E-054B22AF2229}"/>
    <cellStyle name="Normal 3 2 3 2 3 3 2 2 4 3" xfId="49927" xr:uid="{C299B7E3-B484-4ADC-AABD-9273831F382C}"/>
    <cellStyle name="Normal 3 2 3 2 3 3 2 2 5" xfId="14508" xr:uid="{C36A7ADD-88E5-433F-A411-B89F872A8971}"/>
    <cellStyle name="Normal 3 2 3 2 3 3 2 2 6" xfId="28198" xr:uid="{B1172AE6-39F0-4B11-9F49-DBE4B2A8229E}"/>
    <cellStyle name="Normal 3 2 3 2 3 3 2 2 7" xfId="43081" xr:uid="{0A2CEC3A-FBC4-4EFB-8624-1AA62B791A72}"/>
    <cellStyle name="Normal 3 2 3 2 3 3 2 3" xfId="9373" xr:uid="{529C2D1E-B587-47B7-BDF3-4B080CA41C42}"/>
    <cellStyle name="Normal 3 2 3 2 3 3 2 3 2" xfId="12795" xr:uid="{1243B6A0-E3FE-4CEA-A4FC-B98EEF5580F0}"/>
    <cellStyle name="Normal 3 2 3 2 3 3 2 3 2 2" xfId="26485" xr:uid="{EEE21F50-6FC0-46C5-8CFF-FFBB39472837}"/>
    <cellStyle name="Normal 3 2 3 2 3 3 2 3 2 2 2" xfId="40177" xr:uid="{09262097-5759-4ADA-94C4-2C467F493E2D}"/>
    <cellStyle name="Normal 3 2 3 2 3 3 2 3 2 2 3" xfId="55060" xr:uid="{C65D05F7-BA8D-463A-9BC2-8D71DA0F7F93}"/>
    <cellStyle name="Normal 3 2 3 2 3 3 2 3 2 3" xfId="19641" xr:uid="{0BFDBF72-327D-45EA-A025-F66560008E59}"/>
    <cellStyle name="Normal 3 2 3 2 3 3 2 3 2 4" xfId="33331" xr:uid="{C4069F92-C619-4DF2-ABA3-544B9B006A1D}"/>
    <cellStyle name="Normal 3 2 3 2 3 3 2 3 2 5" xfId="48214" xr:uid="{4C3F53EF-7FD3-4294-A56B-0F554BFE4F3D}"/>
    <cellStyle name="Normal 3 2 3 2 3 3 2 3 3" xfId="23063" xr:uid="{37432C8C-E289-40C2-A14C-02281EB3ABDE}"/>
    <cellStyle name="Normal 3 2 3 2 3 3 2 3 3 2" xfId="36755" xr:uid="{B47A8C31-E58A-4E11-8C37-792657B5CABA}"/>
    <cellStyle name="Normal 3 2 3 2 3 3 2 3 3 3" xfId="51638" xr:uid="{1CE22C4B-3D54-4279-9443-16A90E5189A2}"/>
    <cellStyle name="Normal 3 2 3 2 3 3 2 3 4" xfId="16219" xr:uid="{32945F2E-3779-49F7-B5FE-28A9FA6089E4}"/>
    <cellStyle name="Normal 3 2 3 2 3 3 2 3 5" xfId="29909" xr:uid="{4F90BBA7-AC1E-4273-834B-A21310B49616}"/>
    <cellStyle name="Normal 3 2 3 2 3 3 2 3 6" xfId="44792" xr:uid="{F949A8BF-DDEC-4E96-934E-3A5B304C159F}"/>
    <cellStyle name="Normal 3 2 3 2 3 3 2 4" xfId="11083" xr:uid="{0C587E39-85C6-4005-97CC-FC981DBA95EE}"/>
    <cellStyle name="Normal 3 2 3 2 3 3 2 4 2" xfId="24773" xr:uid="{12DC6AFA-BF51-4725-869D-9F87485C0E91}"/>
    <cellStyle name="Normal 3 2 3 2 3 3 2 4 2 2" xfId="38465" xr:uid="{F810A200-3D0A-4327-9434-7381CB1D853E}"/>
    <cellStyle name="Normal 3 2 3 2 3 3 2 4 2 3" xfId="53348" xr:uid="{D67865FD-BECD-4E0F-AD58-2D95AD2575C3}"/>
    <cellStyle name="Normal 3 2 3 2 3 3 2 4 3" xfId="17929" xr:uid="{4CD90C6C-6EEC-46AF-BD00-C293EE6E745F}"/>
    <cellStyle name="Normal 3 2 3 2 3 3 2 4 4" xfId="31619" xr:uid="{15287284-5B2D-48D6-95BD-AE5B1C732755}"/>
    <cellStyle name="Normal 3 2 3 2 3 3 2 4 5" xfId="46502" xr:uid="{92995E26-5C7B-4A39-BC08-526EA8E14F58}"/>
    <cellStyle name="Normal 3 2 3 2 3 3 2 5" xfId="21351" xr:uid="{38D233B5-4E00-4A19-B804-31F2A72D35D0}"/>
    <cellStyle name="Normal 3 2 3 2 3 3 2 5 2" xfId="35043" xr:uid="{AB6C256E-EA27-4AC1-A11F-0A58FD78D86C}"/>
    <cellStyle name="Normal 3 2 3 2 3 3 2 5 3" xfId="49926" xr:uid="{D924F635-1732-4E70-818C-EF2C19FB4CD4}"/>
    <cellStyle name="Normal 3 2 3 2 3 3 2 6" xfId="14507" xr:uid="{4F2AD919-6FBC-4D5F-AC2A-184ED4D2B008}"/>
    <cellStyle name="Normal 3 2 3 2 3 3 2 7" xfId="28197" xr:uid="{02DBF81B-447D-4DE7-9C52-611463F83E9B}"/>
    <cellStyle name="Normal 3 2 3 2 3 3 2 8" xfId="43080" xr:uid="{BB5F2026-1F17-4DA4-B34B-074AB28B6FA3}"/>
    <cellStyle name="Normal 3 2 3 2 3 3 3" xfId="7662" xr:uid="{B3B42C8D-2CA8-41BE-AB67-4F1A840EBC7D}"/>
    <cellStyle name="Normal 3 2 3 2 3 3 3 2" xfId="9375" xr:uid="{43A51B68-472F-493C-B7D7-01AC749763FA}"/>
    <cellStyle name="Normal 3 2 3 2 3 3 3 2 2" xfId="12797" xr:uid="{BB82CF31-4DB4-4F0A-9983-DC5DD889637D}"/>
    <cellStyle name="Normal 3 2 3 2 3 3 3 2 2 2" xfId="26487" xr:uid="{B355FAE6-1545-43BD-B803-5E0BC53F832B}"/>
    <cellStyle name="Normal 3 2 3 2 3 3 3 2 2 2 2" xfId="40179" xr:uid="{CE94943D-8577-44F7-A4CA-30E41BED7916}"/>
    <cellStyle name="Normal 3 2 3 2 3 3 3 2 2 2 3" xfId="55062" xr:uid="{F0B30429-02AB-4A0F-833A-BBDE8B111BDE}"/>
    <cellStyle name="Normal 3 2 3 2 3 3 3 2 2 3" xfId="19643" xr:uid="{45F5ABB5-6113-4020-A1DF-67B1EF4F44F3}"/>
    <cellStyle name="Normal 3 2 3 2 3 3 3 2 2 4" xfId="33333" xr:uid="{2AD1C85B-BE5F-4CCC-B8FF-7A12B9E00EDF}"/>
    <cellStyle name="Normal 3 2 3 2 3 3 3 2 2 5" xfId="48216" xr:uid="{8C939A64-D39A-415D-B08C-A8BC53E32A42}"/>
    <cellStyle name="Normal 3 2 3 2 3 3 3 2 3" xfId="23065" xr:uid="{551047C9-4C27-46DC-B2FF-1BA4F12A715B}"/>
    <cellStyle name="Normal 3 2 3 2 3 3 3 2 3 2" xfId="36757" xr:uid="{419FD20D-9B52-451A-93AE-D9A35BB3B1A6}"/>
    <cellStyle name="Normal 3 2 3 2 3 3 3 2 3 3" xfId="51640" xr:uid="{3134394D-1078-4528-BC65-6005EFE8A101}"/>
    <cellStyle name="Normal 3 2 3 2 3 3 3 2 4" xfId="16221" xr:uid="{72DB1E51-24CE-42F0-A395-20E303C67370}"/>
    <cellStyle name="Normal 3 2 3 2 3 3 3 2 5" xfId="29911" xr:uid="{0D48A87B-F25A-4A7B-AF94-49B5511BB531}"/>
    <cellStyle name="Normal 3 2 3 2 3 3 3 2 6" xfId="44794" xr:uid="{B9FD0231-D3D2-4C21-8323-E1FFAB6F2CB2}"/>
    <cellStyle name="Normal 3 2 3 2 3 3 3 3" xfId="11085" xr:uid="{6E113871-5D66-43F7-9500-50FED7DDC22D}"/>
    <cellStyle name="Normal 3 2 3 2 3 3 3 3 2" xfId="24775" xr:uid="{66A77868-CA96-4660-BED4-45224F39637C}"/>
    <cellStyle name="Normal 3 2 3 2 3 3 3 3 2 2" xfId="38467" xr:uid="{B90E914F-0D65-498B-ACAE-229FD3EB2603}"/>
    <cellStyle name="Normal 3 2 3 2 3 3 3 3 2 3" xfId="53350" xr:uid="{FE3F8552-9B74-466E-AB5D-26BD372E4A79}"/>
    <cellStyle name="Normal 3 2 3 2 3 3 3 3 3" xfId="17931" xr:uid="{C7F99DD6-6AE1-430D-8185-ABD5386FB80B}"/>
    <cellStyle name="Normal 3 2 3 2 3 3 3 3 4" xfId="31621" xr:uid="{EBE8B32A-79F2-4986-A84C-28C24BAEB82F}"/>
    <cellStyle name="Normal 3 2 3 2 3 3 3 3 5" xfId="46504" xr:uid="{0EB4439E-6089-408E-B6E1-9C8B6122B444}"/>
    <cellStyle name="Normal 3 2 3 2 3 3 3 4" xfId="21353" xr:uid="{4CF24CF7-5680-4B33-912E-3A05F3865FE1}"/>
    <cellStyle name="Normal 3 2 3 2 3 3 3 4 2" xfId="35045" xr:uid="{5C7EAD6F-631B-4E44-89B7-84901D1E246A}"/>
    <cellStyle name="Normal 3 2 3 2 3 3 3 4 3" xfId="49928" xr:uid="{53CBE939-55BD-4D65-B6A7-271E5C440411}"/>
    <cellStyle name="Normal 3 2 3 2 3 3 3 5" xfId="14509" xr:uid="{9C3143CB-5658-479C-8B0E-7485F4B6623E}"/>
    <cellStyle name="Normal 3 2 3 2 3 3 3 6" xfId="28199" xr:uid="{3F60B5C2-100F-4BC5-8DAE-BC5767AB4710}"/>
    <cellStyle name="Normal 3 2 3 2 3 3 3 7" xfId="43082" xr:uid="{6C5E94E0-3EC9-4255-8861-A020072B7569}"/>
    <cellStyle name="Normal 3 2 3 2 3 3 4" xfId="7663" xr:uid="{AB9EF4BF-060E-492D-8987-45E71AABD81B}"/>
    <cellStyle name="Normal 3 2 3 2 3 3 4 2" xfId="9376" xr:uid="{DAD511D3-680F-48CD-8212-54D684BD779F}"/>
    <cellStyle name="Normal 3 2 3 2 3 3 4 2 2" xfId="12798" xr:uid="{95B98699-AB03-4A12-A2C7-29F99BD9001A}"/>
    <cellStyle name="Normal 3 2 3 2 3 3 4 2 2 2" xfId="26488" xr:uid="{461DFA9E-9FCD-466D-808D-B19B4DD469F2}"/>
    <cellStyle name="Normal 3 2 3 2 3 3 4 2 2 2 2" xfId="40180" xr:uid="{D5C6EF4C-CD8F-442F-8F03-88A3CB087BEE}"/>
    <cellStyle name="Normal 3 2 3 2 3 3 4 2 2 2 3" xfId="55063" xr:uid="{F65EA56B-A716-4AC8-869B-772AAA03A681}"/>
    <cellStyle name="Normal 3 2 3 2 3 3 4 2 2 3" xfId="19644" xr:uid="{A9014EAD-D14A-4BC5-B417-2A7026C662DD}"/>
    <cellStyle name="Normal 3 2 3 2 3 3 4 2 2 4" xfId="33334" xr:uid="{D2C73A86-A8C4-4182-A87A-98F5FA8EAFBB}"/>
    <cellStyle name="Normal 3 2 3 2 3 3 4 2 2 5" xfId="48217" xr:uid="{F12FA566-E12A-4DD4-A8FE-0B86633D84F6}"/>
    <cellStyle name="Normal 3 2 3 2 3 3 4 2 3" xfId="23066" xr:uid="{820572B8-BB8D-43D7-A32B-9599D8DA5180}"/>
    <cellStyle name="Normal 3 2 3 2 3 3 4 2 3 2" xfId="36758" xr:uid="{E7FE2445-C600-4FBA-9FFF-CBA1DF20113F}"/>
    <cellStyle name="Normal 3 2 3 2 3 3 4 2 3 3" xfId="51641" xr:uid="{D1C4310E-C8BE-4543-8DFF-28C9E2C6BE70}"/>
    <cellStyle name="Normal 3 2 3 2 3 3 4 2 4" xfId="16222" xr:uid="{EEA35232-3AE0-486F-BF5D-23B0AB2CF9FD}"/>
    <cellStyle name="Normal 3 2 3 2 3 3 4 2 5" xfId="29912" xr:uid="{422AEF07-6209-4AE4-A5B5-F8EEF7C48BAB}"/>
    <cellStyle name="Normal 3 2 3 2 3 3 4 2 6" xfId="44795" xr:uid="{783B1BB9-39F3-405E-919D-E06AFB605FD7}"/>
    <cellStyle name="Normal 3 2 3 2 3 3 4 3" xfId="11086" xr:uid="{83EA51BA-05BC-4D78-897E-247A42669375}"/>
    <cellStyle name="Normal 3 2 3 2 3 3 4 3 2" xfId="24776" xr:uid="{25DCCAB5-5B25-4DA0-B55A-B491C5F87D94}"/>
    <cellStyle name="Normal 3 2 3 2 3 3 4 3 2 2" xfId="38468" xr:uid="{F7E788CA-D912-469E-97BC-4DB4575854A3}"/>
    <cellStyle name="Normal 3 2 3 2 3 3 4 3 2 3" xfId="53351" xr:uid="{460E2B27-1E60-4460-B7E5-93E195E1DA41}"/>
    <cellStyle name="Normal 3 2 3 2 3 3 4 3 3" xfId="17932" xr:uid="{CB99E989-595A-4A41-8933-2EC74C782407}"/>
    <cellStyle name="Normal 3 2 3 2 3 3 4 3 4" xfId="31622" xr:uid="{65F1861C-61B8-4108-961A-DF167D2A7238}"/>
    <cellStyle name="Normal 3 2 3 2 3 3 4 3 5" xfId="46505" xr:uid="{024DA652-C503-4311-BE1F-13AD5186E5DA}"/>
    <cellStyle name="Normal 3 2 3 2 3 3 4 4" xfId="21354" xr:uid="{9CCED961-B448-4CCE-ACD4-48C5CB08FC02}"/>
    <cellStyle name="Normal 3 2 3 2 3 3 4 4 2" xfId="35046" xr:uid="{76651894-4041-41FD-B952-8F7D15FC6144}"/>
    <cellStyle name="Normal 3 2 3 2 3 3 4 4 3" xfId="49929" xr:uid="{4C867596-C1F5-4A7F-BA45-3F4E8A1CB54E}"/>
    <cellStyle name="Normal 3 2 3 2 3 3 4 5" xfId="14510" xr:uid="{478BB4BA-3CB8-4E70-A7E7-8C3F18811FF8}"/>
    <cellStyle name="Normal 3 2 3 2 3 3 4 6" xfId="28200" xr:uid="{313B6690-0C38-4A45-AD51-BB59243774FB}"/>
    <cellStyle name="Normal 3 2 3 2 3 3 4 7" xfId="43083" xr:uid="{34091A52-8C6E-4822-B44B-5834C259E040}"/>
    <cellStyle name="Normal 3 2 3 2 3 3 5" xfId="9372" xr:uid="{53147946-7517-496F-B67E-4D5B98681B45}"/>
    <cellStyle name="Normal 3 2 3 2 3 3 5 2" xfId="12794" xr:uid="{14593530-A010-4845-857B-7CFE1DA3CEA9}"/>
    <cellStyle name="Normal 3 2 3 2 3 3 5 2 2" xfId="26484" xr:uid="{2623942D-DE58-4799-BDB3-886DA9ADEA8F}"/>
    <cellStyle name="Normal 3 2 3 2 3 3 5 2 2 2" xfId="40176" xr:uid="{FE8190F9-8251-4DE9-A4BD-4899AF875E82}"/>
    <cellStyle name="Normal 3 2 3 2 3 3 5 2 2 3" xfId="55059" xr:uid="{EBB25477-FCDB-4A4C-B370-45851C0DE113}"/>
    <cellStyle name="Normal 3 2 3 2 3 3 5 2 3" xfId="19640" xr:uid="{4C85ADAA-7C7E-4892-BC6A-9A1D29884580}"/>
    <cellStyle name="Normal 3 2 3 2 3 3 5 2 4" xfId="33330" xr:uid="{D19DBB20-0EE2-405C-8AC8-095C81700535}"/>
    <cellStyle name="Normal 3 2 3 2 3 3 5 2 5" xfId="48213" xr:uid="{EE0E1EAB-4164-42DF-8209-EC7F879C6DB1}"/>
    <cellStyle name="Normal 3 2 3 2 3 3 5 3" xfId="23062" xr:uid="{0E2BB2EC-BDB7-4DCC-819E-86DE556E406A}"/>
    <cellStyle name="Normal 3 2 3 2 3 3 5 3 2" xfId="36754" xr:uid="{EE44CAD2-25CF-424B-9523-67AB162A5F04}"/>
    <cellStyle name="Normal 3 2 3 2 3 3 5 3 3" xfId="51637" xr:uid="{FA2ADAF6-A93F-4A53-8465-633535CEA98C}"/>
    <cellStyle name="Normal 3 2 3 2 3 3 5 4" xfId="16218" xr:uid="{FF84B795-D7F6-4596-9EDB-C7C186FFB899}"/>
    <cellStyle name="Normal 3 2 3 2 3 3 5 5" xfId="29908" xr:uid="{2905B866-4D28-4160-86B5-7C1C5E1A531A}"/>
    <cellStyle name="Normal 3 2 3 2 3 3 5 6" xfId="44791" xr:uid="{D1AB9F7F-E960-4B99-A3A1-2718C9B4F86F}"/>
    <cellStyle name="Normal 3 2 3 2 3 3 6" xfId="11082" xr:uid="{CC1FDB4D-602B-47D4-A5CE-3C3B90873681}"/>
    <cellStyle name="Normal 3 2 3 2 3 3 6 2" xfId="24772" xr:uid="{A764C82E-68D1-455C-BB4A-2B42E426E139}"/>
    <cellStyle name="Normal 3 2 3 2 3 3 6 2 2" xfId="38464" xr:uid="{43FAD3F0-24AF-41AD-AC68-E114074C8BF6}"/>
    <cellStyle name="Normal 3 2 3 2 3 3 6 2 3" xfId="53347" xr:uid="{1502282B-B242-40B2-ADFC-EB39BC314EEC}"/>
    <cellStyle name="Normal 3 2 3 2 3 3 6 3" xfId="17928" xr:uid="{ED8E08D7-990D-4C66-A974-197D7A361A2F}"/>
    <cellStyle name="Normal 3 2 3 2 3 3 6 4" xfId="31618" xr:uid="{90773D39-7F6C-4AAF-BF5E-56E7371D3371}"/>
    <cellStyle name="Normal 3 2 3 2 3 3 6 5" xfId="46501" xr:uid="{556D183A-4D50-422C-9420-41651AE6F2B4}"/>
    <cellStyle name="Normal 3 2 3 2 3 3 7" xfId="21350" xr:uid="{CEC8970B-C98C-488A-93A8-7CEA087C4E8A}"/>
    <cellStyle name="Normal 3 2 3 2 3 3 7 2" xfId="35042" xr:uid="{B4D5085C-1F1C-4242-AACF-56451CAEF882}"/>
    <cellStyle name="Normal 3 2 3 2 3 3 7 3" xfId="49925" xr:uid="{BD0FBDA1-BD45-40F3-929E-FA474397C5B7}"/>
    <cellStyle name="Normal 3 2 3 2 3 3 8" xfId="14506" xr:uid="{DBF4589C-6D21-4CE6-9E49-47A65BA73CF6}"/>
    <cellStyle name="Normal 3 2 3 2 3 3 9" xfId="28196" xr:uid="{DB3C5D1F-6649-418D-ABBA-B72555174035}"/>
    <cellStyle name="Normal 3 2 3 2 3 4" xfId="7664" xr:uid="{E4917692-4332-4C58-8C4D-044677F3AB0F}"/>
    <cellStyle name="Normal 3 2 3 2 3 4 2" xfId="7665" xr:uid="{8A2DEC34-70FF-4DEB-9BD6-9DD930BBAF4E}"/>
    <cellStyle name="Normal 3 2 3 2 3 4 2 2" xfId="9378" xr:uid="{9CB2BDC7-3664-4B99-BF89-F0DB4586A123}"/>
    <cellStyle name="Normal 3 2 3 2 3 4 2 2 2" xfId="12800" xr:uid="{42514458-59E0-482A-A0B8-7DCAAD57A751}"/>
    <cellStyle name="Normal 3 2 3 2 3 4 2 2 2 2" xfId="26490" xr:uid="{D2E5446A-E22B-41F8-A1D7-32290781F5E3}"/>
    <cellStyle name="Normal 3 2 3 2 3 4 2 2 2 2 2" xfId="40182" xr:uid="{AD451CB5-7CB5-4D81-8647-E9C1ADC5A2A1}"/>
    <cellStyle name="Normal 3 2 3 2 3 4 2 2 2 2 3" xfId="55065" xr:uid="{93FB5425-D432-480D-8810-80BA69F68DCE}"/>
    <cellStyle name="Normal 3 2 3 2 3 4 2 2 2 3" xfId="19646" xr:uid="{D5406C9D-5BE9-4A61-BA6A-230AFBFB4A24}"/>
    <cellStyle name="Normal 3 2 3 2 3 4 2 2 2 4" xfId="33336" xr:uid="{5F5F855C-A98F-46B8-A2A9-299901910B6B}"/>
    <cellStyle name="Normal 3 2 3 2 3 4 2 2 2 5" xfId="48219" xr:uid="{5B195093-4C38-47C6-ABB7-FA085939C25F}"/>
    <cellStyle name="Normal 3 2 3 2 3 4 2 2 3" xfId="23068" xr:uid="{7017DCEB-350D-4E30-83DD-01A77A7A2D57}"/>
    <cellStyle name="Normal 3 2 3 2 3 4 2 2 3 2" xfId="36760" xr:uid="{74BAAA91-56E6-4485-8ACD-EA295E597305}"/>
    <cellStyle name="Normal 3 2 3 2 3 4 2 2 3 3" xfId="51643" xr:uid="{DDEC62E0-A9A6-4507-A1E1-CB5535B0B6B5}"/>
    <cellStyle name="Normal 3 2 3 2 3 4 2 2 4" xfId="16224" xr:uid="{39F1D7D5-977D-4CB2-88E0-A6354DBD0F0E}"/>
    <cellStyle name="Normal 3 2 3 2 3 4 2 2 5" xfId="29914" xr:uid="{C0605315-5068-4366-99C4-4CA0FBD45627}"/>
    <cellStyle name="Normal 3 2 3 2 3 4 2 2 6" xfId="44797" xr:uid="{4525AA0D-2CEE-490D-ACB1-C9A8A6766ABC}"/>
    <cellStyle name="Normal 3 2 3 2 3 4 2 3" xfId="11088" xr:uid="{3F91F4EF-8889-4D62-86AF-65CE6B82DB8C}"/>
    <cellStyle name="Normal 3 2 3 2 3 4 2 3 2" xfId="24778" xr:uid="{6616CB71-20D9-451E-A764-47B2E7E4A4F9}"/>
    <cellStyle name="Normal 3 2 3 2 3 4 2 3 2 2" xfId="38470" xr:uid="{ED177C91-5794-4C15-8835-80B47027E778}"/>
    <cellStyle name="Normal 3 2 3 2 3 4 2 3 2 3" xfId="53353" xr:uid="{58C3654D-64C6-4E8C-A256-71E00F95BFBD}"/>
    <cellStyle name="Normal 3 2 3 2 3 4 2 3 3" xfId="17934" xr:uid="{DDAC7517-2937-4BC2-950E-5081BC213512}"/>
    <cellStyle name="Normal 3 2 3 2 3 4 2 3 4" xfId="31624" xr:uid="{0D80EA25-2847-410B-9578-70157E973064}"/>
    <cellStyle name="Normal 3 2 3 2 3 4 2 3 5" xfId="46507" xr:uid="{FC8EF4CC-4FC6-47BA-9516-77AF61DF2FE1}"/>
    <cellStyle name="Normal 3 2 3 2 3 4 2 4" xfId="21356" xr:uid="{B4BFAE25-77FC-473A-BC78-CB9F96EFC76B}"/>
    <cellStyle name="Normal 3 2 3 2 3 4 2 4 2" xfId="35048" xr:uid="{0E33AC28-0772-4690-B391-6D47AAAF6CAA}"/>
    <cellStyle name="Normal 3 2 3 2 3 4 2 4 3" xfId="49931" xr:uid="{AFD1C5E7-4EF7-442E-A86B-D8A8A010AA61}"/>
    <cellStyle name="Normal 3 2 3 2 3 4 2 5" xfId="14512" xr:uid="{3C66E166-B457-4B84-805A-45634C7253D4}"/>
    <cellStyle name="Normal 3 2 3 2 3 4 2 6" xfId="28202" xr:uid="{1FE4BFB8-A604-440F-A39E-FA72C2566E11}"/>
    <cellStyle name="Normal 3 2 3 2 3 4 2 7" xfId="43085" xr:uid="{56284974-86A0-4CC1-90C4-F60FA3FC4A15}"/>
    <cellStyle name="Normal 3 2 3 2 3 4 3" xfId="9377" xr:uid="{F8089A92-C511-4651-9F6B-5C804B48B806}"/>
    <cellStyle name="Normal 3 2 3 2 3 4 3 2" xfId="12799" xr:uid="{2464E4A4-1DB4-4F32-9545-6215F006EFC2}"/>
    <cellStyle name="Normal 3 2 3 2 3 4 3 2 2" xfId="26489" xr:uid="{612B23A1-98F3-4B54-BF4A-53363187052B}"/>
    <cellStyle name="Normal 3 2 3 2 3 4 3 2 2 2" xfId="40181" xr:uid="{668BEFD4-5011-40B7-9894-A41DB9AF9EE5}"/>
    <cellStyle name="Normal 3 2 3 2 3 4 3 2 2 3" xfId="55064" xr:uid="{DF799C33-4332-42FA-BF00-72C211BEEB74}"/>
    <cellStyle name="Normal 3 2 3 2 3 4 3 2 3" xfId="19645" xr:uid="{0AB8C935-5572-4466-9B71-F40868811CAF}"/>
    <cellStyle name="Normal 3 2 3 2 3 4 3 2 4" xfId="33335" xr:uid="{2AE02A85-E8FA-4075-AA7D-D0711654044C}"/>
    <cellStyle name="Normal 3 2 3 2 3 4 3 2 5" xfId="48218" xr:uid="{DB87F5AA-01B3-4C1B-9526-E4E7E9D05A5B}"/>
    <cellStyle name="Normal 3 2 3 2 3 4 3 3" xfId="23067" xr:uid="{8A08EAD1-1A42-4CE6-A11A-6C7F95D71603}"/>
    <cellStyle name="Normal 3 2 3 2 3 4 3 3 2" xfId="36759" xr:uid="{55F16640-52FA-44AF-B59E-C69151EDCCCC}"/>
    <cellStyle name="Normal 3 2 3 2 3 4 3 3 3" xfId="51642" xr:uid="{D7036630-A900-4854-A2B7-50CB56A74EE0}"/>
    <cellStyle name="Normal 3 2 3 2 3 4 3 4" xfId="16223" xr:uid="{74915510-B0B5-4D06-A285-4F14F39D34C9}"/>
    <cellStyle name="Normal 3 2 3 2 3 4 3 5" xfId="29913" xr:uid="{76063744-5C3A-4642-B8F7-8685C10BB872}"/>
    <cellStyle name="Normal 3 2 3 2 3 4 3 6" xfId="44796" xr:uid="{B9C1BE0A-0F33-422C-87C4-6248B33BA8A3}"/>
    <cellStyle name="Normal 3 2 3 2 3 4 4" xfId="11087" xr:uid="{819CB2EF-6D3E-4A40-AE75-3725FF613155}"/>
    <cellStyle name="Normal 3 2 3 2 3 4 4 2" xfId="24777" xr:uid="{52B05569-FEFF-4AB8-BB75-8FEE9D3EE727}"/>
    <cellStyle name="Normal 3 2 3 2 3 4 4 2 2" xfId="38469" xr:uid="{FC73461C-CEE1-42AB-A21C-51DCF7D1E39C}"/>
    <cellStyle name="Normal 3 2 3 2 3 4 4 2 3" xfId="53352" xr:uid="{088E49C2-B2AE-43B1-ACAC-A5A8CCCDE928}"/>
    <cellStyle name="Normal 3 2 3 2 3 4 4 3" xfId="17933" xr:uid="{93603537-AB47-4354-8D7D-4A43891BD518}"/>
    <cellStyle name="Normal 3 2 3 2 3 4 4 4" xfId="31623" xr:uid="{5D2FD0D3-B21C-47BE-AD61-5BC85A253666}"/>
    <cellStyle name="Normal 3 2 3 2 3 4 4 5" xfId="46506" xr:uid="{493AE976-3087-4500-B6E9-F0359EBA4047}"/>
    <cellStyle name="Normal 3 2 3 2 3 4 5" xfId="21355" xr:uid="{1D4603FF-987E-4ED3-8A48-FD53F844FEBC}"/>
    <cellStyle name="Normal 3 2 3 2 3 4 5 2" xfId="35047" xr:uid="{DCB068AA-B2B2-4C4D-808F-2F59297D403F}"/>
    <cellStyle name="Normal 3 2 3 2 3 4 5 3" xfId="49930" xr:uid="{2EF722BE-4E89-40A2-8879-4C48FBC9705E}"/>
    <cellStyle name="Normal 3 2 3 2 3 4 6" xfId="14511" xr:uid="{253D1828-2D00-45EF-AC93-66F409E66C13}"/>
    <cellStyle name="Normal 3 2 3 2 3 4 7" xfId="28201" xr:uid="{0626D6F1-6E28-4EB6-B751-21D0D5F5A0B6}"/>
    <cellStyle name="Normal 3 2 3 2 3 4 8" xfId="43084" xr:uid="{5F3D4474-2FAE-4C37-B7CF-57B054019D21}"/>
    <cellStyle name="Normal 3 2 3 2 3 5" xfId="7666" xr:uid="{803FD5BC-3FAB-4F2B-AC36-C7792BF7A4A4}"/>
    <cellStyle name="Normal 3 2 3 2 3 5 2" xfId="9379" xr:uid="{A20D2EF0-3985-4FCB-AA67-92D2C87A625E}"/>
    <cellStyle name="Normal 3 2 3 2 3 5 2 2" xfId="12801" xr:uid="{38616D36-6D5C-4500-8242-089213873E12}"/>
    <cellStyle name="Normal 3 2 3 2 3 5 2 2 2" xfId="26491" xr:uid="{970E027D-0296-4E54-A870-CF11A3767EB6}"/>
    <cellStyle name="Normal 3 2 3 2 3 5 2 2 2 2" xfId="40183" xr:uid="{8759B556-C647-4A5C-AEB7-DDA186A7CFBD}"/>
    <cellStyle name="Normal 3 2 3 2 3 5 2 2 2 3" xfId="55066" xr:uid="{94EAEADA-34D3-4CCF-A94D-BBA0BAAFDC58}"/>
    <cellStyle name="Normal 3 2 3 2 3 5 2 2 3" xfId="19647" xr:uid="{22CB8CAD-6A54-43DC-B839-43417E7DEA80}"/>
    <cellStyle name="Normal 3 2 3 2 3 5 2 2 4" xfId="33337" xr:uid="{9BBF0BF5-5FA1-4126-ADEF-E90BAC8CC694}"/>
    <cellStyle name="Normal 3 2 3 2 3 5 2 2 5" xfId="48220" xr:uid="{0B3B8AE5-52D6-452B-8FEA-27146D024B4B}"/>
    <cellStyle name="Normal 3 2 3 2 3 5 2 3" xfId="23069" xr:uid="{19595D27-F0E9-4D70-A19E-DCE5F0D6909A}"/>
    <cellStyle name="Normal 3 2 3 2 3 5 2 3 2" xfId="36761" xr:uid="{D6D3C0A3-E325-42EE-8D81-886EE4690547}"/>
    <cellStyle name="Normal 3 2 3 2 3 5 2 3 3" xfId="51644" xr:uid="{BA128AF9-50AB-44D7-AAB0-90DA49264230}"/>
    <cellStyle name="Normal 3 2 3 2 3 5 2 4" xfId="16225" xr:uid="{018FCE16-2DF6-4A53-B47E-451ECBC63EA0}"/>
    <cellStyle name="Normal 3 2 3 2 3 5 2 5" xfId="29915" xr:uid="{94392696-448D-429C-B43C-68BEC712AA39}"/>
    <cellStyle name="Normal 3 2 3 2 3 5 2 6" xfId="44798" xr:uid="{DFC155CE-74F8-4E08-AFFC-0EBB5A60C43A}"/>
    <cellStyle name="Normal 3 2 3 2 3 5 3" xfId="11089" xr:uid="{CA804508-DD91-44DD-9537-9AD8CF6A82A1}"/>
    <cellStyle name="Normal 3 2 3 2 3 5 3 2" xfId="24779" xr:uid="{BD2E61B9-DEEB-4F50-88B9-DA577F307EEA}"/>
    <cellStyle name="Normal 3 2 3 2 3 5 3 2 2" xfId="38471" xr:uid="{684F2977-7D65-4280-9894-8EF57AD2F25D}"/>
    <cellStyle name="Normal 3 2 3 2 3 5 3 2 3" xfId="53354" xr:uid="{947D425C-310C-49F2-9AEE-02406AC6F79A}"/>
    <cellStyle name="Normal 3 2 3 2 3 5 3 3" xfId="17935" xr:uid="{6C5573B6-80D8-4527-81A4-E70DC73795D4}"/>
    <cellStyle name="Normal 3 2 3 2 3 5 3 4" xfId="31625" xr:uid="{18C81ED1-BDE6-4A4B-B0C3-D68523567C54}"/>
    <cellStyle name="Normal 3 2 3 2 3 5 3 5" xfId="46508" xr:uid="{8B729E8B-9AF1-41E0-9AE1-79C59B8FD894}"/>
    <cellStyle name="Normal 3 2 3 2 3 5 4" xfId="21357" xr:uid="{278323EE-4C92-4EBE-ABD4-E7F13B0CFC75}"/>
    <cellStyle name="Normal 3 2 3 2 3 5 4 2" xfId="35049" xr:uid="{0C186269-CB14-4452-9669-BC30C13DB45A}"/>
    <cellStyle name="Normal 3 2 3 2 3 5 4 3" xfId="49932" xr:uid="{39CA5451-CCB2-4914-B41C-BA16C662C9BE}"/>
    <cellStyle name="Normal 3 2 3 2 3 5 5" xfId="14513" xr:uid="{6135DB06-5CB8-4FBB-BF06-6ABD04AA50C2}"/>
    <cellStyle name="Normal 3 2 3 2 3 5 6" xfId="28203" xr:uid="{37821DD6-C00B-46D1-937A-8606AAAD5758}"/>
    <cellStyle name="Normal 3 2 3 2 3 5 7" xfId="43086" xr:uid="{65C241A9-1937-4838-AADB-E9F11DBC55D7}"/>
    <cellStyle name="Normal 3 2 3 2 3 6" xfId="7667" xr:uid="{BC4EC3C5-7426-485E-80D7-5A1C2AFBEA7A}"/>
    <cellStyle name="Normal 3 2 3 2 3 6 2" xfId="9380" xr:uid="{F4F186DC-43FC-4A0B-8889-B49E6466A59B}"/>
    <cellStyle name="Normal 3 2 3 2 3 6 2 2" xfId="12802" xr:uid="{0951E256-7AEA-441E-8A28-F73952B6ABCF}"/>
    <cellStyle name="Normal 3 2 3 2 3 6 2 2 2" xfId="26492" xr:uid="{F32DCA88-4C72-4D88-B9EF-07849B2C9535}"/>
    <cellStyle name="Normal 3 2 3 2 3 6 2 2 2 2" xfId="40184" xr:uid="{AB770FC6-A464-48C6-806C-D6B8EE238DC7}"/>
    <cellStyle name="Normal 3 2 3 2 3 6 2 2 2 3" xfId="55067" xr:uid="{7858F0F4-77A6-41CB-9325-124819C4F096}"/>
    <cellStyle name="Normal 3 2 3 2 3 6 2 2 3" xfId="19648" xr:uid="{0ED6AD0E-429C-43B6-BC6B-332F5962C0EC}"/>
    <cellStyle name="Normal 3 2 3 2 3 6 2 2 4" xfId="33338" xr:uid="{EDB1617C-75E5-4D9A-B23E-34C15C93993A}"/>
    <cellStyle name="Normal 3 2 3 2 3 6 2 2 5" xfId="48221" xr:uid="{9F449CCF-39D5-4DE4-BB2F-22351FCCFD46}"/>
    <cellStyle name="Normal 3 2 3 2 3 6 2 3" xfId="23070" xr:uid="{3B7866F2-9F02-4C1D-8942-C7A131AA8D99}"/>
    <cellStyle name="Normal 3 2 3 2 3 6 2 3 2" xfId="36762" xr:uid="{1F4AB318-FB73-47A4-A6F6-562CE10D4767}"/>
    <cellStyle name="Normal 3 2 3 2 3 6 2 3 3" xfId="51645" xr:uid="{B38BFEAE-B8F7-44C1-875C-79D7C810D427}"/>
    <cellStyle name="Normal 3 2 3 2 3 6 2 4" xfId="16226" xr:uid="{994BEAC4-F405-4D53-A94C-72130B6FB200}"/>
    <cellStyle name="Normal 3 2 3 2 3 6 2 5" xfId="29916" xr:uid="{39AA1E16-7915-4D81-8AF8-D06E213DFA8B}"/>
    <cellStyle name="Normal 3 2 3 2 3 6 2 6" xfId="44799" xr:uid="{0868E5FD-B238-43D2-BD42-2B6B49B10DF7}"/>
    <cellStyle name="Normal 3 2 3 2 3 6 3" xfId="11090" xr:uid="{A8DF91FB-54C6-4AC9-B806-B504B806CE35}"/>
    <cellStyle name="Normal 3 2 3 2 3 6 3 2" xfId="24780" xr:uid="{67E7F831-F417-42D7-AA1F-C6C85AC67F8E}"/>
    <cellStyle name="Normal 3 2 3 2 3 6 3 2 2" xfId="38472" xr:uid="{DAEF812F-A871-4770-90FE-3398F870AE71}"/>
    <cellStyle name="Normal 3 2 3 2 3 6 3 2 3" xfId="53355" xr:uid="{7B939D1A-F8EE-4DEE-A966-B6318D75CB44}"/>
    <cellStyle name="Normal 3 2 3 2 3 6 3 3" xfId="17936" xr:uid="{D3CC765A-1898-4C10-BCEB-664016475630}"/>
    <cellStyle name="Normal 3 2 3 2 3 6 3 4" xfId="31626" xr:uid="{23F29E10-F9EF-4120-8AFB-5E4B40B66181}"/>
    <cellStyle name="Normal 3 2 3 2 3 6 3 5" xfId="46509" xr:uid="{4F0AFC3A-8768-41BF-BD9F-90E7B616C5A7}"/>
    <cellStyle name="Normal 3 2 3 2 3 6 4" xfId="21358" xr:uid="{6B6ABF14-B6F2-42C6-9124-188183409E5F}"/>
    <cellStyle name="Normal 3 2 3 2 3 6 4 2" xfId="35050" xr:uid="{1A933907-2F70-4FED-9FA2-86AB4A7DA81D}"/>
    <cellStyle name="Normal 3 2 3 2 3 6 4 3" xfId="49933" xr:uid="{19DEB3DB-3A9B-43C8-A042-061BAC7869E7}"/>
    <cellStyle name="Normal 3 2 3 2 3 6 5" xfId="14514" xr:uid="{CD31AE08-CA33-4043-9A33-ACF3738D8824}"/>
    <cellStyle name="Normal 3 2 3 2 3 6 6" xfId="28204" xr:uid="{60C09F80-DEB3-49C9-9F4C-BE4A24A95408}"/>
    <cellStyle name="Normal 3 2 3 2 3 6 7" xfId="43087" xr:uid="{E837E33A-A3C7-4F0A-9B32-F9E60CA366AD}"/>
    <cellStyle name="Normal 3 2 3 2 3 7" xfId="9366" xr:uid="{9176B17E-6002-4AA3-9641-A4BEF4996B2C}"/>
    <cellStyle name="Normal 3 2 3 2 3 7 2" xfId="12788" xr:uid="{E886D66D-E11B-454A-9493-5D998F64A77E}"/>
    <cellStyle name="Normal 3 2 3 2 3 7 2 2" xfId="26478" xr:uid="{ED0A9E89-5572-4BCA-B46E-DE846944C863}"/>
    <cellStyle name="Normal 3 2 3 2 3 7 2 2 2" xfId="40170" xr:uid="{5C111EBE-3D06-4617-844A-A4C67A06ABA4}"/>
    <cellStyle name="Normal 3 2 3 2 3 7 2 2 3" xfId="55053" xr:uid="{5D25F401-AB8B-4CD5-B7DC-1BFAFB610004}"/>
    <cellStyle name="Normal 3 2 3 2 3 7 2 3" xfId="19634" xr:uid="{7D5369C4-B65B-4F52-BD44-5FCCED3B47FE}"/>
    <cellStyle name="Normal 3 2 3 2 3 7 2 4" xfId="33324" xr:uid="{0E984F8B-5221-4F4C-8C79-4E4728BFBF23}"/>
    <cellStyle name="Normal 3 2 3 2 3 7 2 5" xfId="48207" xr:uid="{DDFE4B4B-1A75-4659-AE08-AA637D0D45C4}"/>
    <cellStyle name="Normal 3 2 3 2 3 7 3" xfId="23056" xr:uid="{E041E356-BF39-43D4-B551-E47026B88511}"/>
    <cellStyle name="Normal 3 2 3 2 3 7 3 2" xfId="36748" xr:uid="{F53F2211-7098-49EA-A9C3-A03E0CE1BE6E}"/>
    <cellStyle name="Normal 3 2 3 2 3 7 3 3" xfId="51631" xr:uid="{D4556EB6-C8F8-4049-9731-E20625ED500D}"/>
    <cellStyle name="Normal 3 2 3 2 3 7 4" xfId="16212" xr:uid="{E746CBF2-2A0A-4F57-8C9E-66839B7F3441}"/>
    <cellStyle name="Normal 3 2 3 2 3 7 5" xfId="29902" xr:uid="{7CF9599A-EB07-42A2-A52C-6C0F49791624}"/>
    <cellStyle name="Normal 3 2 3 2 3 7 6" xfId="44785" xr:uid="{DBC5E303-0362-4E7E-AE91-80015A38C2CC}"/>
    <cellStyle name="Normal 3 2 3 2 3 8" xfId="11076" xr:uid="{C624DAA7-2E6F-48CE-8EA7-680EFC6DED8C}"/>
    <cellStyle name="Normal 3 2 3 2 3 8 2" xfId="24766" xr:uid="{90F003C3-B261-48FA-85A7-6984360A0636}"/>
    <cellStyle name="Normal 3 2 3 2 3 8 2 2" xfId="38458" xr:uid="{A848D966-8878-4090-9AA9-0D2B4A23CD01}"/>
    <cellStyle name="Normal 3 2 3 2 3 8 2 3" xfId="53341" xr:uid="{40F10AF6-9E0E-4B5B-AFFF-EB9FA5CAFA7D}"/>
    <cellStyle name="Normal 3 2 3 2 3 8 3" xfId="17922" xr:uid="{F68BEDE1-B74F-46D8-9E38-FACFA8D8668D}"/>
    <cellStyle name="Normal 3 2 3 2 3 8 4" xfId="31612" xr:uid="{603296DF-A231-40DD-AD40-4762028FEE10}"/>
    <cellStyle name="Normal 3 2 3 2 3 8 5" xfId="46495" xr:uid="{7BCFC6A2-DEC5-41D6-9466-CBEE27108B5B}"/>
    <cellStyle name="Normal 3 2 3 2 3 9" xfId="21344" xr:uid="{78F5AB85-AF37-4CE9-9DF5-B1815789F51A}"/>
    <cellStyle name="Normal 3 2 3 2 3 9 2" xfId="35036" xr:uid="{0A47FFC6-FE50-4AF5-B8F2-B0F746B97830}"/>
    <cellStyle name="Normal 3 2 3 2 3 9 3" xfId="49919" xr:uid="{8DCD5599-CE27-4080-8C36-41DCD1B45755}"/>
    <cellStyle name="Normal 3 2 3 2 4" xfId="7668" xr:uid="{572FE33C-8C4F-4C63-9FC5-601474FD05C6}"/>
    <cellStyle name="Normal 3 2 3 2 4 10" xfId="14515" xr:uid="{1839B23E-7907-4E17-8772-4D1E029B4A39}"/>
    <cellStyle name="Normal 3 2 3 2 4 11" xfId="28205" xr:uid="{5125C01C-B093-40D5-A32F-3ECF26D5429A}"/>
    <cellStyle name="Normal 3 2 3 2 4 12" xfId="43088" xr:uid="{4189C382-771B-4823-BF19-B602676F0C97}"/>
    <cellStyle name="Normal 3 2 3 2 4 2" xfId="7669" xr:uid="{93529004-8EDC-41E3-BCB2-48294744C956}"/>
    <cellStyle name="Normal 3 2 3 2 4 2 10" xfId="43089" xr:uid="{4F3056AE-29DC-4122-88F4-9B2AF4068FC7}"/>
    <cellStyle name="Normal 3 2 3 2 4 2 2" xfId="7670" xr:uid="{CBD632C6-3544-49FB-83A1-5EEBD5BF7E2B}"/>
    <cellStyle name="Normal 3 2 3 2 4 2 2 2" xfId="7671" xr:uid="{CF634F3A-EAAF-434E-A419-7A573F25D1DE}"/>
    <cellStyle name="Normal 3 2 3 2 4 2 2 2 2" xfId="9384" xr:uid="{78799B73-BAC5-42FF-9899-84368AAA83BE}"/>
    <cellStyle name="Normal 3 2 3 2 4 2 2 2 2 2" xfId="12806" xr:uid="{9CF5ADF1-138E-4FDC-9299-15687B407922}"/>
    <cellStyle name="Normal 3 2 3 2 4 2 2 2 2 2 2" xfId="26496" xr:uid="{19CC802F-35DB-4A69-BE03-DC56DD4CE9CB}"/>
    <cellStyle name="Normal 3 2 3 2 4 2 2 2 2 2 2 2" xfId="40188" xr:uid="{891C3EEB-D322-491C-93D8-7E52B60E0144}"/>
    <cellStyle name="Normal 3 2 3 2 4 2 2 2 2 2 2 3" xfId="55071" xr:uid="{4F8D6133-8632-4D89-8F52-A6E3B3813489}"/>
    <cellStyle name="Normal 3 2 3 2 4 2 2 2 2 2 3" xfId="19652" xr:uid="{658912A5-1F1E-4BBC-BAC0-04917DD4F4EB}"/>
    <cellStyle name="Normal 3 2 3 2 4 2 2 2 2 2 4" xfId="33342" xr:uid="{BC5772B8-3093-46DA-8C35-436EE9C7AF11}"/>
    <cellStyle name="Normal 3 2 3 2 4 2 2 2 2 2 5" xfId="48225" xr:uid="{728F2F45-3F56-4741-993D-33EFE207831D}"/>
    <cellStyle name="Normal 3 2 3 2 4 2 2 2 2 3" xfId="23074" xr:uid="{49903CF3-8DF1-46C8-A80E-19DCA7E13764}"/>
    <cellStyle name="Normal 3 2 3 2 4 2 2 2 2 3 2" xfId="36766" xr:uid="{9D58F44E-2AFF-4245-BFFB-0E8B414C20A9}"/>
    <cellStyle name="Normal 3 2 3 2 4 2 2 2 2 3 3" xfId="51649" xr:uid="{30796408-25FD-42FB-9CDF-4F8D81DC5A74}"/>
    <cellStyle name="Normal 3 2 3 2 4 2 2 2 2 4" xfId="16230" xr:uid="{E2AD9D00-60BF-4C03-B636-46612256B3E7}"/>
    <cellStyle name="Normal 3 2 3 2 4 2 2 2 2 5" xfId="29920" xr:uid="{E724C84D-F575-41AA-B6DE-6C197ED8D756}"/>
    <cellStyle name="Normal 3 2 3 2 4 2 2 2 2 6" xfId="44803" xr:uid="{9BD985CB-A0D9-4B17-AD37-B10AB2B480B1}"/>
    <cellStyle name="Normal 3 2 3 2 4 2 2 2 3" xfId="11094" xr:uid="{18AFDB75-7378-4991-B87D-5C9BB43D2E81}"/>
    <cellStyle name="Normal 3 2 3 2 4 2 2 2 3 2" xfId="24784" xr:uid="{B77C4F2A-9C10-43FB-A023-9C4CEA520813}"/>
    <cellStyle name="Normal 3 2 3 2 4 2 2 2 3 2 2" xfId="38476" xr:uid="{5A5E6307-B328-426F-AAD3-69362A00C8E6}"/>
    <cellStyle name="Normal 3 2 3 2 4 2 2 2 3 2 3" xfId="53359" xr:uid="{4EC43410-4944-4A06-AD68-E013EA8F271D}"/>
    <cellStyle name="Normal 3 2 3 2 4 2 2 2 3 3" xfId="17940" xr:uid="{085E6266-E64B-4E0C-8637-B27CBD8CB69E}"/>
    <cellStyle name="Normal 3 2 3 2 4 2 2 2 3 4" xfId="31630" xr:uid="{AB0A1E1E-A3C2-4F5A-AB39-783590AB5858}"/>
    <cellStyle name="Normal 3 2 3 2 4 2 2 2 3 5" xfId="46513" xr:uid="{A90A1A98-C836-4007-A6F9-70ED8FEB55E1}"/>
    <cellStyle name="Normal 3 2 3 2 4 2 2 2 4" xfId="21362" xr:uid="{A017835D-AB6D-48A6-BCD3-0A453EEA173E}"/>
    <cellStyle name="Normal 3 2 3 2 4 2 2 2 4 2" xfId="35054" xr:uid="{279D8329-F88F-4460-B26E-A3467C560A68}"/>
    <cellStyle name="Normal 3 2 3 2 4 2 2 2 4 3" xfId="49937" xr:uid="{D982E8BC-EC9F-4E6F-9C3F-61CDF3367E5A}"/>
    <cellStyle name="Normal 3 2 3 2 4 2 2 2 5" xfId="14518" xr:uid="{D0D5BDAA-A168-4B85-89A0-6694ED4318B0}"/>
    <cellStyle name="Normal 3 2 3 2 4 2 2 2 6" xfId="28208" xr:uid="{4E1AD9A5-0B10-4454-B5A6-F00B5714FE35}"/>
    <cellStyle name="Normal 3 2 3 2 4 2 2 2 7" xfId="43091" xr:uid="{BCFBA345-0199-4F99-9A40-2F014B2023DA}"/>
    <cellStyle name="Normal 3 2 3 2 4 2 2 3" xfId="9383" xr:uid="{EAB8DE41-09E6-4B6D-B6E9-3C64F3FE793D}"/>
    <cellStyle name="Normal 3 2 3 2 4 2 2 3 2" xfId="12805" xr:uid="{CF8D3071-D7EB-43AD-BB4D-CF7E64CABED9}"/>
    <cellStyle name="Normal 3 2 3 2 4 2 2 3 2 2" xfId="26495" xr:uid="{4FF0DE98-F6F6-4745-93D5-E8C0CEEA759A}"/>
    <cellStyle name="Normal 3 2 3 2 4 2 2 3 2 2 2" xfId="40187" xr:uid="{B2E41A74-B8AA-4913-A3E2-7D513D55C552}"/>
    <cellStyle name="Normal 3 2 3 2 4 2 2 3 2 2 3" xfId="55070" xr:uid="{6A354D20-6530-4951-B189-329BE2C6AC2B}"/>
    <cellStyle name="Normal 3 2 3 2 4 2 2 3 2 3" xfId="19651" xr:uid="{30211A46-DFAA-4248-9882-B5AD8170C19B}"/>
    <cellStyle name="Normal 3 2 3 2 4 2 2 3 2 4" xfId="33341" xr:uid="{B20D26C3-E41E-4A97-9A55-8B9767ECAEE8}"/>
    <cellStyle name="Normal 3 2 3 2 4 2 2 3 2 5" xfId="48224" xr:uid="{549C6BA8-30EE-4639-AD0A-1DDC409FC7B5}"/>
    <cellStyle name="Normal 3 2 3 2 4 2 2 3 3" xfId="23073" xr:uid="{D8D345EF-5DA3-4C18-83C6-2624D0D2D37B}"/>
    <cellStyle name="Normal 3 2 3 2 4 2 2 3 3 2" xfId="36765" xr:uid="{7941E62E-5072-496D-BF8B-F017455D8153}"/>
    <cellStyle name="Normal 3 2 3 2 4 2 2 3 3 3" xfId="51648" xr:uid="{B72B2243-419E-43E8-A21C-21128AFF02EF}"/>
    <cellStyle name="Normal 3 2 3 2 4 2 2 3 4" xfId="16229" xr:uid="{0F5446D5-EAD1-48FC-8D3A-60F62695BC75}"/>
    <cellStyle name="Normal 3 2 3 2 4 2 2 3 5" xfId="29919" xr:uid="{F4C2ED72-B913-411E-9F3A-ADD1F3C8BBE8}"/>
    <cellStyle name="Normal 3 2 3 2 4 2 2 3 6" xfId="44802" xr:uid="{4347EE6B-5E40-49B0-B87C-B59A2CBFF233}"/>
    <cellStyle name="Normal 3 2 3 2 4 2 2 4" xfId="11093" xr:uid="{3A4DB3C9-F875-464E-8D4D-595D44C6B781}"/>
    <cellStyle name="Normal 3 2 3 2 4 2 2 4 2" xfId="24783" xr:uid="{287C6DE5-D683-4B8D-A5F5-4E892DA37A62}"/>
    <cellStyle name="Normal 3 2 3 2 4 2 2 4 2 2" xfId="38475" xr:uid="{C46D4743-81B2-474B-B0DA-F11EFAEC3C16}"/>
    <cellStyle name="Normal 3 2 3 2 4 2 2 4 2 3" xfId="53358" xr:uid="{D24FE04A-BCFE-4382-8DC9-1B14F93677CD}"/>
    <cellStyle name="Normal 3 2 3 2 4 2 2 4 3" xfId="17939" xr:uid="{3F77D9E4-D69D-427C-B1AF-62B0213C0EB8}"/>
    <cellStyle name="Normal 3 2 3 2 4 2 2 4 4" xfId="31629" xr:uid="{7F023990-D597-445B-ADDE-354F2512D02C}"/>
    <cellStyle name="Normal 3 2 3 2 4 2 2 4 5" xfId="46512" xr:uid="{38D049E5-B8E4-4AAD-9197-DF65C8333B20}"/>
    <cellStyle name="Normal 3 2 3 2 4 2 2 5" xfId="21361" xr:uid="{810C41DC-63D9-424A-8EFF-B57CCABD3331}"/>
    <cellStyle name="Normal 3 2 3 2 4 2 2 5 2" xfId="35053" xr:uid="{5B5BE6CC-DC0E-4976-8B87-BEEE59C7236A}"/>
    <cellStyle name="Normal 3 2 3 2 4 2 2 5 3" xfId="49936" xr:uid="{40FB4771-AA2C-4420-91CE-E7DD2C106307}"/>
    <cellStyle name="Normal 3 2 3 2 4 2 2 6" xfId="14517" xr:uid="{85A2FEE0-96A4-4F4F-B929-9F3B5F076D23}"/>
    <cellStyle name="Normal 3 2 3 2 4 2 2 7" xfId="28207" xr:uid="{3A25C03B-0374-407E-8FA1-80D8F68ED3C9}"/>
    <cellStyle name="Normal 3 2 3 2 4 2 2 8" xfId="43090" xr:uid="{BC23C4B5-EAF1-471E-BFE2-E14844BE3976}"/>
    <cellStyle name="Normal 3 2 3 2 4 2 3" xfId="7672" xr:uid="{9478F1C0-DB34-47DE-806E-C17C2745B852}"/>
    <cellStyle name="Normal 3 2 3 2 4 2 3 2" xfId="9385" xr:uid="{05090C94-523D-455D-BD91-0FE790C49C13}"/>
    <cellStyle name="Normal 3 2 3 2 4 2 3 2 2" xfId="12807" xr:uid="{37017093-940F-415C-9C1A-8B4FE5C7F963}"/>
    <cellStyle name="Normal 3 2 3 2 4 2 3 2 2 2" xfId="26497" xr:uid="{4414ABD1-F1F0-45C9-A007-D46FD4BF543A}"/>
    <cellStyle name="Normal 3 2 3 2 4 2 3 2 2 2 2" xfId="40189" xr:uid="{056C5EBE-2175-47CA-AC02-9428B23D79CD}"/>
    <cellStyle name="Normal 3 2 3 2 4 2 3 2 2 2 3" xfId="55072" xr:uid="{5CB18E57-02D7-4ED5-BD22-F1340F1A987D}"/>
    <cellStyle name="Normal 3 2 3 2 4 2 3 2 2 3" xfId="19653" xr:uid="{6AF61D5D-5B01-4026-AE49-B2261A05DE07}"/>
    <cellStyle name="Normal 3 2 3 2 4 2 3 2 2 4" xfId="33343" xr:uid="{AD2E4564-6BD3-4C58-B992-D1D2C727286B}"/>
    <cellStyle name="Normal 3 2 3 2 4 2 3 2 2 5" xfId="48226" xr:uid="{2DE9D218-7859-4FF2-89D2-E38338707CD4}"/>
    <cellStyle name="Normal 3 2 3 2 4 2 3 2 3" xfId="23075" xr:uid="{FB2D6A17-2FB1-4B44-88F2-12792BE815BE}"/>
    <cellStyle name="Normal 3 2 3 2 4 2 3 2 3 2" xfId="36767" xr:uid="{964C933B-AB8B-41F2-A603-F83B7543640F}"/>
    <cellStyle name="Normal 3 2 3 2 4 2 3 2 3 3" xfId="51650" xr:uid="{FC2D7B66-3DC8-4F90-B4D8-530E53CFEEBB}"/>
    <cellStyle name="Normal 3 2 3 2 4 2 3 2 4" xfId="16231" xr:uid="{BAB8B0F3-0613-4F93-BE96-AA4E24B3081E}"/>
    <cellStyle name="Normal 3 2 3 2 4 2 3 2 5" xfId="29921" xr:uid="{AC93D739-8525-4539-AA02-1A8C6AEE8128}"/>
    <cellStyle name="Normal 3 2 3 2 4 2 3 2 6" xfId="44804" xr:uid="{BB270D9C-84E1-4DC4-A054-B4214AF1021D}"/>
    <cellStyle name="Normal 3 2 3 2 4 2 3 3" xfId="11095" xr:uid="{7F0FB8DF-F62C-4CA3-B608-76A746DA851E}"/>
    <cellStyle name="Normal 3 2 3 2 4 2 3 3 2" xfId="24785" xr:uid="{F618827E-A11D-48C1-963A-08ED0F1BD624}"/>
    <cellStyle name="Normal 3 2 3 2 4 2 3 3 2 2" xfId="38477" xr:uid="{1908EAA3-FC7E-40CB-940F-72A52DCBFB3F}"/>
    <cellStyle name="Normal 3 2 3 2 4 2 3 3 2 3" xfId="53360" xr:uid="{DE12464E-33D9-4D24-8DE0-5AEFF30866CF}"/>
    <cellStyle name="Normal 3 2 3 2 4 2 3 3 3" xfId="17941" xr:uid="{824F9C71-3B17-44B5-94CD-7CCCC7677CD7}"/>
    <cellStyle name="Normal 3 2 3 2 4 2 3 3 4" xfId="31631" xr:uid="{F81A613F-7E13-4DA9-8C5D-85E958330810}"/>
    <cellStyle name="Normal 3 2 3 2 4 2 3 3 5" xfId="46514" xr:uid="{C957A7E2-F99C-429D-8344-2811862A9590}"/>
    <cellStyle name="Normal 3 2 3 2 4 2 3 4" xfId="21363" xr:uid="{23BE3563-0063-4A37-9ED9-55A5DE3B060A}"/>
    <cellStyle name="Normal 3 2 3 2 4 2 3 4 2" xfId="35055" xr:uid="{0F79BC5D-5770-4034-A1C4-AB8647E4FC20}"/>
    <cellStyle name="Normal 3 2 3 2 4 2 3 4 3" xfId="49938" xr:uid="{7A08E8AC-17D3-490C-99D3-56DF5AABC675}"/>
    <cellStyle name="Normal 3 2 3 2 4 2 3 5" xfId="14519" xr:uid="{8F10931C-DB13-417C-838A-2D98B63D6EF7}"/>
    <cellStyle name="Normal 3 2 3 2 4 2 3 6" xfId="28209" xr:uid="{33850BED-6E3A-4B6C-BB50-36977B867ADD}"/>
    <cellStyle name="Normal 3 2 3 2 4 2 3 7" xfId="43092" xr:uid="{E4DAC366-0347-4280-BA1A-262454C28DA7}"/>
    <cellStyle name="Normal 3 2 3 2 4 2 4" xfId="7673" xr:uid="{43476A21-3787-4C80-A130-950B76239797}"/>
    <cellStyle name="Normal 3 2 3 2 4 2 4 2" xfId="9386" xr:uid="{614C7E69-6BFE-45A7-B7C4-C7CC68D3F0F4}"/>
    <cellStyle name="Normal 3 2 3 2 4 2 4 2 2" xfId="12808" xr:uid="{A4E9F5ED-3D1E-4F8A-A39F-239A00F80722}"/>
    <cellStyle name="Normal 3 2 3 2 4 2 4 2 2 2" xfId="26498" xr:uid="{60C230A9-A892-4A18-B101-6A0B7C7ECE83}"/>
    <cellStyle name="Normal 3 2 3 2 4 2 4 2 2 2 2" xfId="40190" xr:uid="{6ED78A63-4FEC-430C-BE50-D63E7E54836A}"/>
    <cellStyle name="Normal 3 2 3 2 4 2 4 2 2 2 3" xfId="55073" xr:uid="{E116318E-4CE4-451B-9F82-244986B730B5}"/>
    <cellStyle name="Normal 3 2 3 2 4 2 4 2 2 3" xfId="19654" xr:uid="{0C7620D9-123D-4504-B89D-1373E4456E95}"/>
    <cellStyle name="Normal 3 2 3 2 4 2 4 2 2 4" xfId="33344" xr:uid="{CCC86395-1E65-4F7F-8DC8-D35A78067C3B}"/>
    <cellStyle name="Normal 3 2 3 2 4 2 4 2 2 5" xfId="48227" xr:uid="{8BB823A3-D580-4D94-8F85-A185A4EA8FE5}"/>
    <cellStyle name="Normal 3 2 3 2 4 2 4 2 3" xfId="23076" xr:uid="{0AA4F73F-D359-4EC4-8850-B65E104FA3DF}"/>
    <cellStyle name="Normal 3 2 3 2 4 2 4 2 3 2" xfId="36768" xr:uid="{E9481395-739F-45DF-985E-6C05CE6466ED}"/>
    <cellStyle name="Normal 3 2 3 2 4 2 4 2 3 3" xfId="51651" xr:uid="{1E690DB0-FF37-4922-9BCC-2FE730E64146}"/>
    <cellStyle name="Normal 3 2 3 2 4 2 4 2 4" xfId="16232" xr:uid="{EA72F8B0-4F16-4FAC-8A11-FC8B43670FE5}"/>
    <cellStyle name="Normal 3 2 3 2 4 2 4 2 5" xfId="29922" xr:uid="{705051BB-C409-4F45-9587-1F0CD3546DF3}"/>
    <cellStyle name="Normal 3 2 3 2 4 2 4 2 6" xfId="44805" xr:uid="{FE950CEC-C5AE-4396-986F-75B9255D7B4C}"/>
    <cellStyle name="Normal 3 2 3 2 4 2 4 3" xfId="11096" xr:uid="{632752FD-4407-48BC-8D08-5E1A66FA7D74}"/>
    <cellStyle name="Normal 3 2 3 2 4 2 4 3 2" xfId="24786" xr:uid="{106C873E-200E-4683-B477-8E23FA07EC15}"/>
    <cellStyle name="Normal 3 2 3 2 4 2 4 3 2 2" xfId="38478" xr:uid="{19ED3834-9D58-458A-A492-4F3DA4CE6830}"/>
    <cellStyle name="Normal 3 2 3 2 4 2 4 3 2 3" xfId="53361" xr:uid="{D96DE094-3D8D-4967-9480-62B9D780137D}"/>
    <cellStyle name="Normal 3 2 3 2 4 2 4 3 3" xfId="17942" xr:uid="{C1102A36-482F-4826-A2FB-D8FE9F60E3BB}"/>
    <cellStyle name="Normal 3 2 3 2 4 2 4 3 4" xfId="31632" xr:uid="{57BD4C68-E05E-44BD-AF98-FF0722D2610D}"/>
    <cellStyle name="Normal 3 2 3 2 4 2 4 3 5" xfId="46515" xr:uid="{FDE4774D-7C64-47B3-8015-4E9AB3C0C8E5}"/>
    <cellStyle name="Normal 3 2 3 2 4 2 4 4" xfId="21364" xr:uid="{C4EEEF9B-121D-48C2-B167-6027BA97756C}"/>
    <cellStyle name="Normal 3 2 3 2 4 2 4 4 2" xfId="35056" xr:uid="{1A31EC6E-E414-4A9D-85D3-37BC5C0938EF}"/>
    <cellStyle name="Normal 3 2 3 2 4 2 4 4 3" xfId="49939" xr:uid="{35A4265D-1C7C-46A5-AC67-B342A29A5407}"/>
    <cellStyle name="Normal 3 2 3 2 4 2 4 5" xfId="14520" xr:uid="{16BA5105-37DC-4380-94D0-1EAFFEC0FFF3}"/>
    <cellStyle name="Normal 3 2 3 2 4 2 4 6" xfId="28210" xr:uid="{ABC74953-D0FC-4BAD-AA98-18164472BE8E}"/>
    <cellStyle name="Normal 3 2 3 2 4 2 4 7" xfId="43093" xr:uid="{086F892D-535F-4077-8EDB-4B28B6580403}"/>
    <cellStyle name="Normal 3 2 3 2 4 2 5" xfId="9382" xr:uid="{BA9F206B-BCE0-4804-9E6C-332A579B75DA}"/>
    <cellStyle name="Normal 3 2 3 2 4 2 5 2" xfId="12804" xr:uid="{5224DF0B-2BB3-4DA9-A880-DF65E3B1FE2F}"/>
    <cellStyle name="Normal 3 2 3 2 4 2 5 2 2" xfId="26494" xr:uid="{6BAB3E85-9ACA-4014-8CDA-7194DBF82F8D}"/>
    <cellStyle name="Normal 3 2 3 2 4 2 5 2 2 2" xfId="40186" xr:uid="{B345BE62-D226-46B9-A6B6-8C99347ECAF4}"/>
    <cellStyle name="Normal 3 2 3 2 4 2 5 2 2 3" xfId="55069" xr:uid="{D5D0EBF3-EF15-44E1-BB45-30418258C6E9}"/>
    <cellStyle name="Normal 3 2 3 2 4 2 5 2 3" xfId="19650" xr:uid="{FA92A5D0-7FDF-49D3-A739-3B3C8D1CEEBD}"/>
    <cellStyle name="Normal 3 2 3 2 4 2 5 2 4" xfId="33340" xr:uid="{E9A6C5FA-3B3C-4740-B425-A8E329F713F9}"/>
    <cellStyle name="Normal 3 2 3 2 4 2 5 2 5" xfId="48223" xr:uid="{6C35CE57-7C00-4E46-837E-A9407CEAA608}"/>
    <cellStyle name="Normal 3 2 3 2 4 2 5 3" xfId="23072" xr:uid="{70462B64-DFD9-48A1-AA42-DA5CF9F349A1}"/>
    <cellStyle name="Normal 3 2 3 2 4 2 5 3 2" xfId="36764" xr:uid="{344EF7E8-CC31-4CC3-94F7-98161CE83B1F}"/>
    <cellStyle name="Normal 3 2 3 2 4 2 5 3 3" xfId="51647" xr:uid="{31BEEFB9-193E-445F-A92E-0238D24E2DAB}"/>
    <cellStyle name="Normal 3 2 3 2 4 2 5 4" xfId="16228" xr:uid="{9BD24317-1BBE-4188-8339-F166BCBCA4B5}"/>
    <cellStyle name="Normal 3 2 3 2 4 2 5 5" xfId="29918" xr:uid="{BA138646-5D4C-4A70-899E-EEAAD991CD4E}"/>
    <cellStyle name="Normal 3 2 3 2 4 2 5 6" xfId="44801" xr:uid="{5436C001-A631-47A3-ACDE-167D602C8332}"/>
    <cellStyle name="Normal 3 2 3 2 4 2 6" xfId="11092" xr:uid="{F0F7F406-0490-40F7-A57D-5127498E0707}"/>
    <cellStyle name="Normal 3 2 3 2 4 2 6 2" xfId="24782" xr:uid="{DE83BF82-CE24-459A-92A9-C510C5F383C7}"/>
    <cellStyle name="Normal 3 2 3 2 4 2 6 2 2" xfId="38474" xr:uid="{439BFC30-3BB1-4402-8F66-530BF1EE30C1}"/>
    <cellStyle name="Normal 3 2 3 2 4 2 6 2 3" xfId="53357" xr:uid="{1942FC96-ED25-41FE-92FA-D90594F4CE12}"/>
    <cellStyle name="Normal 3 2 3 2 4 2 6 3" xfId="17938" xr:uid="{5F105AA6-7ECC-45B0-B800-95F2C1FDE51E}"/>
    <cellStyle name="Normal 3 2 3 2 4 2 6 4" xfId="31628" xr:uid="{BA4343DD-6122-49D8-BECC-8FA163D8A967}"/>
    <cellStyle name="Normal 3 2 3 2 4 2 6 5" xfId="46511" xr:uid="{7B0CC7B6-E033-451F-A4BC-A4BABAD95D8C}"/>
    <cellStyle name="Normal 3 2 3 2 4 2 7" xfId="21360" xr:uid="{40BC0FE7-334E-4C16-BCAE-775868B909DA}"/>
    <cellStyle name="Normal 3 2 3 2 4 2 7 2" xfId="35052" xr:uid="{18D9448B-DB58-45C5-91D3-FBA2AF18CCC2}"/>
    <cellStyle name="Normal 3 2 3 2 4 2 7 3" xfId="49935" xr:uid="{8E5D7F74-5610-4CE4-98BD-1168650D7D4A}"/>
    <cellStyle name="Normal 3 2 3 2 4 2 8" xfId="14516" xr:uid="{375A896D-F5AC-4C0C-8630-912E6A99A503}"/>
    <cellStyle name="Normal 3 2 3 2 4 2 9" xfId="28206" xr:uid="{5418557D-98AC-466B-B03D-10C2878E0795}"/>
    <cellStyle name="Normal 3 2 3 2 4 3" xfId="7674" xr:uid="{EF04180B-2C2D-434E-9CFE-8544AE621FC7}"/>
    <cellStyle name="Normal 3 2 3 2 4 3 10" xfId="43094" xr:uid="{0834D5AC-3F03-4CBF-81FF-38A267CD9A02}"/>
    <cellStyle name="Normal 3 2 3 2 4 3 2" xfId="7675" xr:uid="{4F0608D9-512E-4193-BB47-F7DF5C4B605D}"/>
    <cellStyle name="Normal 3 2 3 2 4 3 2 2" xfId="7676" xr:uid="{972D4229-4320-4622-8D0F-9952EE6AEB48}"/>
    <cellStyle name="Normal 3 2 3 2 4 3 2 2 2" xfId="9389" xr:uid="{99ABD5BD-DC33-4187-9704-49AC5DE6ABC3}"/>
    <cellStyle name="Normal 3 2 3 2 4 3 2 2 2 2" xfId="12811" xr:uid="{EC7E6777-8A5D-458D-BA55-46807989F914}"/>
    <cellStyle name="Normal 3 2 3 2 4 3 2 2 2 2 2" xfId="26501" xr:uid="{5A2051F5-7865-4E01-93AE-781B87B94CA9}"/>
    <cellStyle name="Normal 3 2 3 2 4 3 2 2 2 2 2 2" xfId="40193" xr:uid="{E3CB5AA0-7061-4CC3-8912-F77B61E992C4}"/>
    <cellStyle name="Normal 3 2 3 2 4 3 2 2 2 2 2 3" xfId="55076" xr:uid="{0B4320C3-A592-462D-97AE-B33B445DB657}"/>
    <cellStyle name="Normal 3 2 3 2 4 3 2 2 2 2 3" xfId="19657" xr:uid="{9E76699B-9DB0-4C82-9C40-5306DC59D282}"/>
    <cellStyle name="Normal 3 2 3 2 4 3 2 2 2 2 4" xfId="33347" xr:uid="{BC402901-0B08-4B22-A46F-493557E3A897}"/>
    <cellStyle name="Normal 3 2 3 2 4 3 2 2 2 2 5" xfId="48230" xr:uid="{BCE6B3CC-D752-4948-9993-20B72B08BFA2}"/>
    <cellStyle name="Normal 3 2 3 2 4 3 2 2 2 3" xfId="23079" xr:uid="{C2F9AEE6-A663-44C4-912D-76560657D5C0}"/>
    <cellStyle name="Normal 3 2 3 2 4 3 2 2 2 3 2" xfId="36771" xr:uid="{88D6C000-679E-403C-8FA4-EBCDA53AF18B}"/>
    <cellStyle name="Normal 3 2 3 2 4 3 2 2 2 3 3" xfId="51654" xr:uid="{235111E4-D186-413F-9090-270DE210823A}"/>
    <cellStyle name="Normal 3 2 3 2 4 3 2 2 2 4" xfId="16235" xr:uid="{363D73DD-18AC-4F2F-BD96-081894CE53BA}"/>
    <cellStyle name="Normal 3 2 3 2 4 3 2 2 2 5" xfId="29925" xr:uid="{9BAA6CBA-7E11-4E1A-841D-FCD89DBD62F4}"/>
    <cellStyle name="Normal 3 2 3 2 4 3 2 2 2 6" xfId="44808" xr:uid="{195B04AA-1515-4DFC-8292-FAC2A37F8C08}"/>
    <cellStyle name="Normal 3 2 3 2 4 3 2 2 3" xfId="11099" xr:uid="{8417761F-BC90-4827-A325-37BFF46329CC}"/>
    <cellStyle name="Normal 3 2 3 2 4 3 2 2 3 2" xfId="24789" xr:uid="{6F2594CA-E1DE-4FEF-88C1-AA2264E9CF59}"/>
    <cellStyle name="Normal 3 2 3 2 4 3 2 2 3 2 2" xfId="38481" xr:uid="{70EF5765-45D1-4944-AA81-0A52544706E3}"/>
    <cellStyle name="Normal 3 2 3 2 4 3 2 2 3 2 3" xfId="53364" xr:uid="{014C1E42-AFE9-4D9D-B9E9-4B8881C0F296}"/>
    <cellStyle name="Normal 3 2 3 2 4 3 2 2 3 3" xfId="17945" xr:uid="{BDDE01BA-9E36-43AB-99BF-A5EA81479455}"/>
    <cellStyle name="Normal 3 2 3 2 4 3 2 2 3 4" xfId="31635" xr:uid="{14667823-F36F-4790-BED5-4087F42F10C7}"/>
    <cellStyle name="Normal 3 2 3 2 4 3 2 2 3 5" xfId="46518" xr:uid="{B8EDFF91-4411-4A44-AA58-F38521A8E53A}"/>
    <cellStyle name="Normal 3 2 3 2 4 3 2 2 4" xfId="21367" xr:uid="{4FCD12EF-37A1-493B-B8B9-51CDABF8CFB3}"/>
    <cellStyle name="Normal 3 2 3 2 4 3 2 2 4 2" xfId="35059" xr:uid="{F3060208-0802-4BD5-AA75-C1303139F3D4}"/>
    <cellStyle name="Normal 3 2 3 2 4 3 2 2 4 3" xfId="49942" xr:uid="{B4272867-A018-44E9-8FD1-C882F2419750}"/>
    <cellStyle name="Normal 3 2 3 2 4 3 2 2 5" xfId="14523" xr:uid="{B1F0756A-B3D6-4302-8ACE-0342F090F79D}"/>
    <cellStyle name="Normal 3 2 3 2 4 3 2 2 6" xfId="28213" xr:uid="{B2D2B26E-749D-41AC-B2A0-6619BC0EECCD}"/>
    <cellStyle name="Normal 3 2 3 2 4 3 2 2 7" xfId="43096" xr:uid="{84394C77-2A3E-4167-AD00-E127F273BF9C}"/>
    <cellStyle name="Normal 3 2 3 2 4 3 2 3" xfId="9388" xr:uid="{82BF1730-F88A-46A0-9F0F-A4C90067440F}"/>
    <cellStyle name="Normal 3 2 3 2 4 3 2 3 2" xfId="12810" xr:uid="{A46DC3B4-6963-47A1-85F2-00E4D6688284}"/>
    <cellStyle name="Normal 3 2 3 2 4 3 2 3 2 2" xfId="26500" xr:uid="{96588F57-5614-4396-89D3-943E34515C47}"/>
    <cellStyle name="Normal 3 2 3 2 4 3 2 3 2 2 2" xfId="40192" xr:uid="{13C15F43-A202-41FA-B424-3A4B79B0C24F}"/>
    <cellStyle name="Normal 3 2 3 2 4 3 2 3 2 2 3" xfId="55075" xr:uid="{BE954C9F-AE5A-47DB-A588-FEFD7D6BFC87}"/>
    <cellStyle name="Normal 3 2 3 2 4 3 2 3 2 3" xfId="19656" xr:uid="{28BF820C-191A-4405-80A5-898B32B7C16B}"/>
    <cellStyle name="Normal 3 2 3 2 4 3 2 3 2 4" xfId="33346" xr:uid="{C2470F46-5C7B-455F-A23F-CCDBC68C7100}"/>
    <cellStyle name="Normal 3 2 3 2 4 3 2 3 2 5" xfId="48229" xr:uid="{20B8A8D3-A294-48E7-9CBD-ECCFB8670132}"/>
    <cellStyle name="Normal 3 2 3 2 4 3 2 3 3" xfId="23078" xr:uid="{5EB675C6-FB01-4ECD-87F9-59FE3BBB61A0}"/>
    <cellStyle name="Normal 3 2 3 2 4 3 2 3 3 2" xfId="36770" xr:uid="{352B4CBA-BF78-4349-89FC-D92585FD71F5}"/>
    <cellStyle name="Normal 3 2 3 2 4 3 2 3 3 3" xfId="51653" xr:uid="{83F66BEC-3990-46FF-A873-7DBB2758B78E}"/>
    <cellStyle name="Normal 3 2 3 2 4 3 2 3 4" xfId="16234" xr:uid="{4B4B4070-B2BD-4B34-A9FF-5E355C7897EA}"/>
    <cellStyle name="Normal 3 2 3 2 4 3 2 3 5" xfId="29924" xr:uid="{D9BD6440-ECEC-430A-ADB9-44178A48F532}"/>
    <cellStyle name="Normal 3 2 3 2 4 3 2 3 6" xfId="44807" xr:uid="{20B52342-687F-4D4D-94C4-DEB907D267FE}"/>
    <cellStyle name="Normal 3 2 3 2 4 3 2 4" xfId="11098" xr:uid="{AB4B95BD-9B97-4694-B361-1498A210C105}"/>
    <cellStyle name="Normal 3 2 3 2 4 3 2 4 2" xfId="24788" xr:uid="{16B22C02-33FB-445A-ABA1-4D4BCBB87E9D}"/>
    <cellStyle name="Normal 3 2 3 2 4 3 2 4 2 2" xfId="38480" xr:uid="{68CC53D4-3D55-4ADF-8B4F-F3EBD3F8D673}"/>
    <cellStyle name="Normal 3 2 3 2 4 3 2 4 2 3" xfId="53363" xr:uid="{2200D3A4-1E61-40D0-BD3B-1929EF4C6FB3}"/>
    <cellStyle name="Normal 3 2 3 2 4 3 2 4 3" xfId="17944" xr:uid="{90400847-813C-4F37-AF94-A294C92CB09D}"/>
    <cellStyle name="Normal 3 2 3 2 4 3 2 4 4" xfId="31634" xr:uid="{1924DAA5-E084-45E0-8223-1D1C8DD4C2CD}"/>
    <cellStyle name="Normal 3 2 3 2 4 3 2 4 5" xfId="46517" xr:uid="{F0FB7462-1DE9-4591-BA8D-769FCCC2A6BC}"/>
    <cellStyle name="Normal 3 2 3 2 4 3 2 5" xfId="21366" xr:uid="{5017025A-3BC5-42DF-BDF3-B8DEC975BAF4}"/>
    <cellStyle name="Normal 3 2 3 2 4 3 2 5 2" xfId="35058" xr:uid="{D69265D2-D832-448F-B318-B549E34F7607}"/>
    <cellStyle name="Normal 3 2 3 2 4 3 2 5 3" xfId="49941" xr:uid="{10751E28-3E7D-4F1A-95A1-8C203CFD72F6}"/>
    <cellStyle name="Normal 3 2 3 2 4 3 2 6" xfId="14522" xr:uid="{E2EA9E6B-308E-4EFB-9809-B2BD1404ED49}"/>
    <cellStyle name="Normal 3 2 3 2 4 3 2 7" xfId="28212" xr:uid="{1DA05E55-AB5C-4B74-B694-346EF7BAF8CF}"/>
    <cellStyle name="Normal 3 2 3 2 4 3 2 8" xfId="43095" xr:uid="{C2B61521-E9AD-4395-A93C-4582E3C25B71}"/>
    <cellStyle name="Normal 3 2 3 2 4 3 3" xfId="7677" xr:uid="{C99C5839-4AD1-48F5-BF10-1F0E466C851A}"/>
    <cellStyle name="Normal 3 2 3 2 4 3 3 2" xfId="9390" xr:uid="{F868178A-4C33-4204-A36B-B0C823E0BF0E}"/>
    <cellStyle name="Normal 3 2 3 2 4 3 3 2 2" xfId="12812" xr:uid="{08C60C56-D522-4DAC-AB10-988BB1FDDC00}"/>
    <cellStyle name="Normal 3 2 3 2 4 3 3 2 2 2" xfId="26502" xr:uid="{1BDEB659-9C60-4F19-9995-CAEFCAEA9237}"/>
    <cellStyle name="Normal 3 2 3 2 4 3 3 2 2 2 2" xfId="40194" xr:uid="{678029BF-F7D6-4E5E-B736-79DA2AD89E60}"/>
    <cellStyle name="Normal 3 2 3 2 4 3 3 2 2 2 3" xfId="55077" xr:uid="{6C4B7421-A7EB-4491-BC98-7F02B63B1855}"/>
    <cellStyle name="Normal 3 2 3 2 4 3 3 2 2 3" xfId="19658" xr:uid="{BC0AC2FA-6712-48AB-8FF8-71337C0CA76F}"/>
    <cellStyle name="Normal 3 2 3 2 4 3 3 2 2 4" xfId="33348" xr:uid="{39990CF9-F4C6-4158-BDFA-6D905881BB0A}"/>
    <cellStyle name="Normal 3 2 3 2 4 3 3 2 2 5" xfId="48231" xr:uid="{3F734E21-FA9F-4372-8182-5FE69005AE97}"/>
    <cellStyle name="Normal 3 2 3 2 4 3 3 2 3" xfId="23080" xr:uid="{C7AFF885-9555-457B-85FF-D0897B5863BB}"/>
    <cellStyle name="Normal 3 2 3 2 4 3 3 2 3 2" xfId="36772" xr:uid="{216DA54F-B421-4297-8B57-FCFA8B21F506}"/>
    <cellStyle name="Normal 3 2 3 2 4 3 3 2 3 3" xfId="51655" xr:uid="{C74A339B-0827-4DBE-9534-ED280DE48347}"/>
    <cellStyle name="Normal 3 2 3 2 4 3 3 2 4" xfId="16236" xr:uid="{4E5A8DA1-1AD9-472D-BCB3-DAB967C8F332}"/>
    <cellStyle name="Normal 3 2 3 2 4 3 3 2 5" xfId="29926" xr:uid="{2ACFC610-12FC-485E-8DFE-22F814ABDBFF}"/>
    <cellStyle name="Normal 3 2 3 2 4 3 3 2 6" xfId="44809" xr:uid="{2D30676F-0028-4333-B3B2-D875C7E5A471}"/>
    <cellStyle name="Normal 3 2 3 2 4 3 3 3" xfId="11100" xr:uid="{199E5842-C3F7-497F-8AE5-04602FA77578}"/>
    <cellStyle name="Normal 3 2 3 2 4 3 3 3 2" xfId="24790" xr:uid="{B99D9EA5-7D9E-4FCE-BCC1-7D55E591F0A6}"/>
    <cellStyle name="Normal 3 2 3 2 4 3 3 3 2 2" xfId="38482" xr:uid="{F663228A-3ED4-4696-AA64-8E5ECB05D786}"/>
    <cellStyle name="Normal 3 2 3 2 4 3 3 3 2 3" xfId="53365" xr:uid="{CAF10515-39F8-46F4-A078-DBAD01CBE197}"/>
    <cellStyle name="Normal 3 2 3 2 4 3 3 3 3" xfId="17946" xr:uid="{A38C8EF7-F106-4F57-A431-DEE85CD52894}"/>
    <cellStyle name="Normal 3 2 3 2 4 3 3 3 4" xfId="31636" xr:uid="{D7B92189-E460-4A8C-BE0A-D0E7781B0953}"/>
    <cellStyle name="Normal 3 2 3 2 4 3 3 3 5" xfId="46519" xr:uid="{16CAB274-F6C9-4014-9C44-6B3EBB37F4AC}"/>
    <cellStyle name="Normal 3 2 3 2 4 3 3 4" xfId="21368" xr:uid="{48F32981-ECAD-4CD5-85ED-1077C1D53C10}"/>
    <cellStyle name="Normal 3 2 3 2 4 3 3 4 2" xfId="35060" xr:uid="{B833427E-6AF7-456D-89A4-EE3547FA6606}"/>
    <cellStyle name="Normal 3 2 3 2 4 3 3 4 3" xfId="49943" xr:uid="{DCC694FB-4763-436F-8EA5-3EE43B064512}"/>
    <cellStyle name="Normal 3 2 3 2 4 3 3 5" xfId="14524" xr:uid="{0A33338E-9052-41FE-9335-9D4A1EA4723D}"/>
    <cellStyle name="Normal 3 2 3 2 4 3 3 6" xfId="28214" xr:uid="{767754AE-8191-4DF8-9630-7A413C7244F3}"/>
    <cellStyle name="Normal 3 2 3 2 4 3 3 7" xfId="43097" xr:uid="{3B2F4561-0708-45B5-AF5A-1D051B7A3D50}"/>
    <cellStyle name="Normal 3 2 3 2 4 3 4" xfId="7678" xr:uid="{0EB54B3A-D0C5-4F24-BD70-937D25F681ED}"/>
    <cellStyle name="Normal 3 2 3 2 4 3 4 2" xfId="9391" xr:uid="{1B94A0DA-D28B-4ECA-A4E7-AC61E811BF67}"/>
    <cellStyle name="Normal 3 2 3 2 4 3 4 2 2" xfId="12813" xr:uid="{CA8F48ED-803D-4FEF-8BC6-F2C27A972F12}"/>
    <cellStyle name="Normal 3 2 3 2 4 3 4 2 2 2" xfId="26503" xr:uid="{8E90E210-AA1D-42D9-B09C-45E42795D320}"/>
    <cellStyle name="Normal 3 2 3 2 4 3 4 2 2 2 2" xfId="40195" xr:uid="{F8399CAB-747B-48A2-A5B3-AEF698F66A92}"/>
    <cellStyle name="Normal 3 2 3 2 4 3 4 2 2 2 3" xfId="55078" xr:uid="{69C8179C-E6A4-4F5A-80B4-C8AD8A9FFE0B}"/>
    <cellStyle name="Normal 3 2 3 2 4 3 4 2 2 3" xfId="19659" xr:uid="{7CB4CA49-233C-4318-BC32-1A3B00495AD7}"/>
    <cellStyle name="Normal 3 2 3 2 4 3 4 2 2 4" xfId="33349" xr:uid="{2AC71932-1289-4E2D-9A4F-5FD140366088}"/>
    <cellStyle name="Normal 3 2 3 2 4 3 4 2 2 5" xfId="48232" xr:uid="{D4CC673C-BAD7-4577-9E69-13EE2EE82C6A}"/>
    <cellStyle name="Normal 3 2 3 2 4 3 4 2 3" xfId="23081" xr:uid="{05616FA5-5792-451A-B830-821325FFCA9A}"/>
    <cellStyle name="Normal 3 2 3 2 4 3 4 2 3 2" xfId="36773" xr:uid="{04693A5D-3E3F-49AE-8A3A-DE45F39D163F}"/>
    <cellStyle name="Normal 3 2 3 2 4 3 4 2 3 3" xfId="51656" xr:uid="{D18F0B8A-429C-4487-B4C9-D76550A597D2}"/>
    <cellStyle name="Normal 3 2 3 2 4 3 4 2 4" xfId="16237" xr:uid="{4A01DED9-FFC2-4660-8730-922D675B17A5}"/>
    <cellStyle name="Normal 3 2 3 2 4 3 4 2 5" xfId="29927" xr:uid="{4D59E412-7250-4CA2-A912-68424978435D}"/>
    <cellStyle name="Normal 3 2 3 2 4 3 4 2 6" xfId="44810" xr:uid="{DBB0A729-6707-480D-88CD-7F6F6552FF77}"/>
    <cellStyle name="Normal 3 2 3 2 4 3 4 3" xfId="11101" xr:uid="{F3368CFC-08C9-4D6E-980A-3F77FB61E796}"/>
    <cellStyle name="Normal 3 2 3 2 4 3 4 3 2" xfId="24791" xr:uid="{D12E42F6-C13B-4DB2-9ECB-FECEDB680293}"/>
    <cellStyle name="Normal 3 2 3 2 4 3 4 3 2 2" xfId="38483" xr:uid="{CC950C2A-438F-4351-BD36-F12B467F7645}"/>
    <cellStyle name="Normal 3 2 3 2 4 3 4 3 2 3" xfId="53366" xr:uid="{DDAA1735-A95F-412E-9CD4-614A9CAC6850}"/>
    <cellStyle name="Normal 3 2 3 2 4 3 4 3 3" xfId="17947" xr:uid="{A641C7DC-56FA-4DD2-B17A-E6EBA8D8021B}"/>
    <cellStyle name="Normal 3 2 3 2 4 3 4 3 4" xfId="31637" xr:uid="{DD5C00B0-121F-4985-8906-526E7A0167DA}"/>
    <cellStyle name="Normal 3 2 3 2 4 3 4 3 5" xfId="46520" xr:uid="{B54A7E54-D78F-471E-BFF2-6F652B703C7C}"/>
    <cellStyle name="Normal 3 2 3 2 4 3 4 4" xfId="21369" xr:uid="{886BB068-92F7-4165-951F-8376026392D4}"/>
    <cellStyle name="Normal 3 2 3 2 4 3 4 4 2" xfId="35061" xr:uid="{1961F557-D8F4-400C-8428-5D8ACA5A26C9}"/>
    <cellStyle name="Normal 3 2 3 2 4 3 4 4 3" xfId="49944" xr:uid="{61CB44EC-F042-4F7F-B7C9-2FBC221EF9FD}"/>
    <cellStyle name="Normal 3 2 3 2 4 3 4 5" xfId="14525" xr:uid="{18877759-009B-47E3-A1D0-A70FD7B16556}"/>
    <cellStyle name="Normal 3 2 3 2 4 3 4 6" xfId="28215" xr:uid="{C48572D1-04EB-4658-8B94-DDE03DFDC076}"/>
    <cellStyle name="Normal 3 2 3 2 4 3 4 7" xfId="43098" xr:uid="{5C35C916-2161-4EF2-8BA4-9980C32D5620}"/>
    <cellStyle name="Normal 3 2 3 2 4 3 5" xfId="9387" xr:uid="{36AF5DA8-5DC2-4764-9E3F-EB110152318E}"/>
    <cellStyle name="Normal 3 2 3 2 4 3 5 2" xfId="12809" xr:uid="{BE875355-5AE8-4911-B9D1-8E735AA02D2D}"/>
    <cellStyle name="Normal 3 2 3 2 4 3 5 2 2" xfId="26499" xr:uid="{4658384A-ACFD-49CC-833B-E4BF74991D3D}"/>
    <cellStyle name="Normal 3 2 3 2 4 3 5 2 2 2" xfId="40191" xr:uid="{70B79B87-9FA9-42F4-B4DC-F0CE3C1F17F9}"/>
    <cellStyle name="Normal 3 2 3 2 4 3 5 2 2 3" xfId="55074" xr:uid="{583527AB-0DA0-4426-9EB9-6472C57E77B5}"/>
    <cellStyle name="Normal 3 2 3 2 4 3 5 2 3" xfId="19655" xr:uid="{8E6FD8E1-BF13-4664-8F5F-8D108C9711C2}"/>
    <cellStyle name="Normal 3 2 3 2 4 3 5 2 4" xfId="33345" xr:uid="{D3EF9B24-7A31-4A31-B656-9696EF4DDB88}"/>
    <cellStyle name="Normal 3 2 3 2 4 3 5 2 5" xfId="48228" xr:uid="{56EB9E29-8BAB-4BB9-BF78-590CA4EF4F3F}"/>
    <cellStyle name="Normal 3 2 3 2 4 3 5 3" xfId="23077" xr:uid="{A536FB4C-4DA6-48A6-9CAF-B451EFBCB68E}"/>
    <cellStyle name="Normal 3 2 3 2 4 3 5 3 2" xfId="36769" xr:uid="{D09F51A3-E358-4945-836C-03F3C3ECCD68}"/>
    <cellStyle name="Normal 3 2 3 2 4 3 5 3 3" xfId="51652" xr:uid="{E97D0739-F0CA-4A42-B00B-542E0F3CA2DB}"/>
    <cellStyle name="Normal 3 2 3 2 4 3 5 4" xfId="16233" xr:uid="{B0158208-3B16-4D7A-9DA9-F5B9D9A529AF}"/>
    <cellStyle name="Normal 3 2 3 2 4 3 5 5" xfId="29923" xr:uid="{7F670755-9162-40E3-A679-F2155E3BFCDA}"/>
    <cellStyle name="Normal 3 2 3 2 4 3 5 6" xfId="44806" xr:uid="{D1D2596B-6BB7-4E08-B7FB-7DB4C5AABFF3}"/>
    <cellStyle name="Normal 3 2 3 2 4 3 6" xfId="11097" xr:uid="{85F1D49C-D7D9-44BA-9CE9-7D16DB018DFA}"/>
    <cellStyle name="Normal 3 2 3 2 4 3 6 2" xfId="24787" xr:uid="{39FF4D5F-5772-4E33-8AF0-EAD04A8C1AE2}"/>
    <cellStyle name="Normal 3 2 3 2 4 3 6 2 2" xfId="38479" xr:uid="{A7B7B6FA-056D-4F49-9F2F-61CA09724124}"/>
    <cellStyle name="Normal 3 2 3 2 4 3 6 2 3" xfId="53362" xr:uid="{D780F12D-A9FD-48B4-A35B-846455675BF3}"/>
    <cellStyle name="Normal 3 2 3 2 4 3 6 3" xfId="17943" xr:uid="{86265BB0-5179-4F83-BAF9-1366262C80BD}"/>
    <cellStyle name="Normal 3 2 3 2 4 3 6 4" xfId="31633" xr:uid="{0A7A4842-FEF3-4D08-8E49-C73D8233BA55}"/>
    <cellStyle name="Normal 3 2 3 2 4 3 6 5" xfId="46516" xr:uid="{30CF4348-1908-4881-87AC-3613FC34611C}"/>
    <cellStyle name="Normal 3 2 3 2 4 3 7" xfId="21365" xr:uid="{60733A17-B099-4968-8EA1-9ACE4D192CC7}"/>
    <cellStyle name="Normal 3 2 3 2 4 3 7 2" xfId="35057" xr:uid="{21CFEC77-7FE4-4517-95AC-3F108811D218}"/>
    <cellStyle name="Normal 3 2 3 2 4 3 7 3" xfId="49940" xr:uid="{76098927-99D7-4F7F-8052-1E563F519898}"/>
    <cellStyle name="Normal 3 2 3 2 4 3 8" xfId="14521" xr:uid="{14EFAF18-867B-45CA-B4E4-6B9BBD299A29}"/>
    <cellStyle name="Normal 3 2 3 2 4 3 9" xfId="28211" xr:uid="{340210AA-46D9-4BF7-805B-F58003E405CD}"/>
    <cellStyle name="Normal 3 2 3 2 4 4" xfId="7679" xr:uid="{030D1335-FB87-4D01-9E1B-94F3DB13C859}"/>
    <cellStyle name="Normal 3 2 3 2 4 4 2" xfId="7680" xr:uid="{36F185BA-BACB-44AB-8A3F-182D9D447DC7}"/>
    <cellStyle name="Normal 3 2 3 2 4 4 2 2" xfId="9393" xr:uid="{764CBF10-2480-4568-96C7-0BB906D6929B}"/>
    <cellStyle name="Normal 3 2 3 2 4 4 2 2 2" xfId="12815" xr:uid="{97A75648-A285-430D-92D4-04F6730686CE}"/>
    <cellStyle name="Normal 3 2 3 2 4 4 2 2 2 2" xfId="26505" xr:uid="{54877087-4FA7-4C61-9F70-4F29DC56F397}"/>
    <cellStyle name="Normal 3 2 3 2 4 4 2 2 2 2 2" xfId="40197" xr:uid="{9B8AF0F4-5713-4B17-8C1F-CD2810D0AB08}"/>
    <cellStyle name="Normal 3 2 3 2 4 4 2 2 2 2 3" xfId="55080" xr:uid="{6F9F7C3D-DBF2-4130-BA9B-87AA3E9642D9}"/>
    <cellStyle name="Normal 3 2 3 2 4 4 2 2 2 3" xfId="19661" xr:uid="{23053895-2289-4D7A-B2F3-845FF93312A4}"/>
    <cellStyle name="Normal 3 2 3 2 4 4 2 2 2 4" xfId="33351" xr:uid="{6B88F5BA-7769-4080-9198-7B1292DAFD42}"/>
    <cellStyle name="Normal 3 2 3 2 4 4 2 2 2 5" xfId="48234" xr:uid="{2B63E04B-3E42-40B4-90BF-4F974F4C89A1}"/>
    <cellStyle name="Normal 3 2 3 2 4 4 2 2 3" xfId="23083" xr:uid="{BD7CC1B4-498C-4672-AC1D-E75E974AB590}"/>
    <cellStyle name="Normal 3 2 3 2 4 4 2 2 3 2" xfId="36775" xr:uid="{EE947C62-C80F-446B-BD8E-FDEDC7F27AFE}"/>
    <cellStyle name="Normal 3 2 3 2 4 4 2 2 3 3" xfId="51658" xr:uid="{30873CFE-2604-42E4-887C-941F3F1A9AC4}"/>
    <cellStyle name="Normal 3 2 3 2 4 4 2 2 4" xfId="16239" xr:uid="{25214C7B-02A3-46D2-83A7-13351D6C7818}"/>
    <cellStyle name="Normal 3 2 3 2 4 4 2 2 5" xfId="29929" xr:uid="{7C12AD48-6742-4713-B3D2-04D6DE3A58E4}"/>
    <cellStyle name="Normal 3 2 3 2 4 4 2 2 6" xfId="44812" xr:uid="{09A75E23-65F0-4E70-860F-6F2B0AFFB664}"/>
    <cellStyle name="Normal 3 2 3 2 4 4 2 3" xfId="11103" xr:uid="{A0D51709-8AA0-461F-8C71-FB7DE88CE112}"/>
    <cellStyle name="Normal 3 2 3 2 4 4 2 3 2" xfId="24793" xr:uid="{A070559B-D860-40EF-B6FE-6F5060D22002}"/>
    <cellStyle name="Normal 3 2 3 2 4 4 2 3 2 2" xfId="38485" xr:uid="{1720C80C-DC80-45A9-AB18-C68373402690}"/>
    <cellStyle name="Normal 3 2 3 2 4 4 2 3 2 3" xfId="53368" xr:uid="{A437D2F5-9098-47D1-AFE5-797880CFC4FA}"/>
    <cellStyle name="Normal 3 2 3 2 4 4 2 3 3" xfId="17949" xr:uid="{1CEB2C9B-4BCE-485D-94D0-F740C48146D1}"/>
    <cellStyle name="Normal 3 2 3 2 4 4 2 3 4" xfId="31639" xr:uid="{FBD89452-8A13-4742-9C01-3D2BF5E72B00}"/>
    <cellStyle name="Normal 3 2 3 2 4 4 2 3 5" xfId="46522" xr:uid="{BD6ED03A-3C2C-4791-9852-448FE7F126CD}"/>
    <cellStyle name="Normal 3 2 3 2 4 4 2 4" xfId="21371" xr:uid="{82640784-91D5-4D74-8471-EA7AEF3B7ABB}"/>
    <cellStyle name="Normal 3 2 3 2 4 4 2 4 2" xfId="35063" xr:uid="{23BBD7EC-B9F0-43BF-B1D9-86DF17B71F68}"/>
    <cellStyle name="Normal 3 2 3 2 4 4 2 4 3" xfId="49946" xr:uid="{2E4F1292-96C4-4946-AEDA-0D7EFE0FA7AD}"/>
    <cellStyle name="Normal 3 2 3 2 4 4 2 5" xfId="14527" xr:uid="{C94D4BF0-F8F6-49D6-9E6C-0D77952D9DF5}"/>
    <cellStyle name="Normal 3 2 3 2 4 4 2 6" xfId="28217" xr:uid="{2E98385A-4BEB-447B-80BF-731C48AE56B4}"/>
    <cellStyle name="Normal 3 2 3 2 4 4 2 7" xfId="43100" xr:uid="{D4B886A5-17AF-462B-B207-D8F5D6699592}"/>
    <cellStyle name="Normal 3 2 3 2 4 4 3" xfId="9392" xr:uid="{A2157A6A-C0C6-4477-A9F5-C44BC388E87E}"/>
    <cellStyle name="Normal 3 2 3 2 4 4 3 2" xfId="12814" xr:uid="{588B1B75-A537-448C-83D6-E08281A9166C}"/>
    <cellStyle name="Normal 3 2 3 2 4 4 3 2 2" xfId="26504" xr:uid="{CAC8F7F3-174E-4607-B8E5-FADA9A11CA9A}"/>
    <cellStyle name="Normal 3 2 3 2 4 4 3 2 2 2" xfId="40196" xr:uid="{8E158F12-5DAA-4148-AB1E-BA978A76188A}"/>
    <cellStyle name="Normal 3 2 3 2 4 4 3 2 2 3" xfId="55079" xr:uid="{52A17ACA-E8A0-42F3-892E-B421E7F93781}"/>
    <cellStyle name="Normal 3 2 3 2 4 4 3 2 3" xfId="19660" xr:uid="{D1F881AC-99F6-4C79-B399-2A32279769EA}"/>
    <cellStyle name="Normal 3 2 3 2 4 4 3 2 4" xfId="33350" xr:uid="{87A49287-3425-4BE1-BC97-6E74CBA4604A}"/>
    <cellStyle name="Normal 3 2 3 2 4 4 3 2 5" xfId="48233" xr:uid="{840C13A6-D549-429B-B5B1-FF54745C2510}"/>
    <cellStyle name="Normal 3 2 3 2 4 4 3 3" xfId="23082" xr:uid="{94FA4F0B-6B45-4AC6-B698-758D7948B0A4}"/>
    <cellStyle name="Normal 3 2 3 2 4 4 3 3 2" xfId="36774" xr:uid="{AFC15D88-20E7-490F-BFA8-D6F9792247D3}"/>
    <cellStyle name="Normal 3 2 3 2 4 4 3 3 3" xfId="51657" xr:uid="{3A15FD9D-1F6A-4DAB-9770-E9262799BDA7}"/>
    <cellStyle name="Normal 3 2 3 2 4 4 3 4" xfId="16238" xr:uid="{B9DB05CB-6390-4F28-A178-636A2AB4B714}"/>
    <cellStyle name="Normal 3 2 3 2 4 4 3 5" xfId="29928" xr:uid="{8C6D0F7A-A03D-427F-A34B-0A97F79A8410}"/>
    <cellStyle name="Normal 3 2 3 2 4 4 3 6" xfId="44811" xr:uid="{622EA617-55AD-43DD-A2D6-52CEE4234404}"/>
    <cellStyle name="Normal 3 2 3 2 4 4 4" xfId="11102" xr:uid="{A0CB361D-CDD9-41A5-9226-772BC360794B}"/>
    <cellStyle name="Normal 3 2 3 2 4 4 4 2" xfId="24792" xr:uid="{9A56361D-1FCC-4876-AA3E-C016595D1A2F}"/>
    <cellStyle name="Normal 3 2 3 2 4 4 4 2 2" xfId="38484" xr:uid="{6E6C97E2-E52B-4245-A010-A925AC2D1E13}"/>
    <cellStyle name="Normal 3 2 3 2 4 4 4 2 3" xfId="53367" xr:uid="{4E13437A-37EE-40A4-AF52-6CD34CB90FDE}"/>
    <cellStyle name="Normal 3 2 3 2 4 4 4 3" xfId="17948" xr:uid="{7901BFCF-1126-40CB-A3CD-2414F65332BE}"/>
    <cellStyle name="Normal 3 2 3 2 4 4 4 4" xfId="31638" xr:uid="{1C743DD1-1F59-4B18-A873-8E3E14214B62}"/>
    <cellStyle name="Normal 3 2 3 2 4 4 4 5" xfId="46521" xr:uid="{F5078F40-429B-4BDB-9FA3-1A149C967FAB}"/>
    <cellStyle name="Normal 3 2 3 2 4 4 5" xfId="21370" xr:uid="{5443C5F6-58EA-43B8-998F-BFC77288F5F9}"/>
    <cellStyle name="Normal 3 2 3 2 4 4 5 2" xfId="35062" xr:uid="{5344A98B-0C15-45CE-A7ED-431DECA5EC22}"/>
    <cellStyle name="Normal 3 2 3 2 4 4 5 3" xfId="49945" xr:uid="{A67A9D46-1695-4C8A-9CE2-AD1FED075883}"/>
    <cellStyle name="Normal 3 2 3 2 4 4 6" xfId="14526" xr:uid="{E3925F51-323A-43CC-9044-0C13DBB79FF6}"/>
    <cellStyle name="Normal 3 2 3 2 4 4 7" xfId="28216" xr:uid="{0906B447-C742-4500-9C02-2F1D639EB629}"/>
    <cellStyle name="Normal 3 2 3 2 4 4 8" xfId="43099" xr:uid="{03F203A9-9FE8-4FAF-8AB7-6C830D4BFB1B}"/>
    <cellStyle name="Normal 3 2 3 2 4 5" xfId="7681" xr:uid="{99A4825A-21FA-4E37-BB5A-C5A1FC80D1D3}"/>
    <cellStyle name="Normal 3 2 3 2 4 5 2" xfId="9394" xr:uid="{7CAC1749-D0E1-4D80-93F8-5FE37DB2BB96}"/>
    <cellStyle name="Normal 3 2 3 2 4 5 2 2" xfId="12816" xr:uid="{DDA730EE-395B-469B-801D-54A3E49FF0B7}"/>
    <cellStyle name="Normal 3 2 3 2 4 5 2 2 2" xfId="26506" xr:uid="{F75F23A1-DCCA-424E-AA23-69DCCB79C85C}"/>
    <cellStyle name="Normal 3 2 3 2 4 5 2 2 2 2" xfId="40198" xr:uid="{CAB71E9D-4A9B-47D7-BD35-B388B8C50C0A}"/>
    <cellStyle name="Normal 3 2 3 2 4 5 2 2 2 3" xfId="55081" xr:uid="{CA696C68-D70A-4BE0-BD81-D81718E57D03}"/>
    <cellStyle name="Normal 3 2 3 2 4 5 2 2 3" xfId="19662" xr:uid="{7352B192-2C9C-4009-821A-5A93E588C6F0}"/>
    <cellStyle name="Normal 3 2 3 2 4 5 2 2 4" xfId="33352" xr:uid="{F523E7DC-DBEA-4CD2-B24B-82F1254123FB}"/>
    <cellStyle name="Normal 3 2 3 2 4 5 2 2 5" xfId="48235" xr:uid="{37590A84-2887-40A9-91E4-4522D7E6EFA0}"/>
    <cellStyle name="Normal 3 2 3 2 4 5 2 3" xfId="23084" xr:uid="{D97F3627-FC9F-47D8-962F-93365AFBC2AC}"/>
    <cellStyle name="Normal 3 2 3 2 4 5 2 3 2" xfId="36776" xr:uid="{7D587106-B52A-4FC0-8338-F82D1C8E3462}"/>
    <cellStyle name="Normal 3 2 3 2 4 5 2 3 3" xfId="51659" xr:uid="{AD68E8AD-73A4-4DB1-85C2-37EA07EB80F6}"/>
    <cellStyle name="Normal 3 2 3 2 4 5 2 4" xfId="16240" xr:uid="{7215AF96-AAE4-48DE-A480-B9D01AB8D43E}"/>
    <cellStyle name="Normal 3 2 3 2 4 5 2 5" xfId="29930" xr:uid="{3E15E31F-C04E-436C-9C6C-972413D40C34}"/>
    <cellStyle name="Normal 3 2 3 2 4 5 2 6" xfId="44813" xr:uid="{0662B731-5B3E-4E76-AEFC-38B40557EB49}"/>
    <cellStyle name="Normal 3 2 3 2 4 5 3" xfId="11104" xr:uid="{9490DFEE-1764-4F1B-96CD-E01B32C5A960}"/>
    <cellStyle name="Normal 3 2 3 2 4 5 3 2" xfId="24794" xr:uid="{3A109CFD-52FF-4F7E-92C1-CFE8D3CD3E6E}"/>
    <cellStyle name="Normal 3 2 3 2 4 5 3 2 2" xfId="38486" xr:uid="{E56F18E2-71EF-4811-BD0E-081272555A6B}"/>
    <cellStyle name="Normal 3 2 3 2 4 5 3 2 3" xfId="53369" xr:uid="{C5AB0697-C8A6-4E4F-AB86-EC53E7F28466}"/>
    <cellStyle name="Normal 3 2 3 2 4 5 3 3" xfId="17950" xr:uid="{04898778-7F96-4A7A-8806-680CA5C615EE}"/>
    <cellStyle name="Normal 3 2 3 2 4 5 3 4" xfId="31640" xr:uid="{0AD4CA6F-25BC-4807-BC61-A131C7CC57A5}"/>
    <cellStyle name="Normal 3 2 3 2 4 5 3 5" xfId="46523" xr:uid="{E90CD908-B3C7-4C52-9A29-D7DE95CE0569}"/>
    <cellStyle name="Normal 3 2 3 2 4 5 4" xfId="21372" xr:uid="{880ABF10-235B-48BE-BBBC-DE0A37E9B8D9}"/>
    <cellStyle name="Normal 3 2 3 2 4 5 4 2" xfId="35064" xr:uid="{08F68437-02F9-4688-8FEF-D65BC51087D4}"/>
    <cellStyle name="Normal 3 2 3 2 4 5 4 3" xfId="49947" xr:uid="{59E696C6-6FCA-4852-8DF8-BE57BB3C9A25}"/>
    <cellStyle name="Normal 3 2 3 2 4 5 5" xfId="14528" xr:uid="{D4F8A208-D6B0-4C79-8C32-77F7F9332236}"/>
    <cellStyle name="Normal 3 2 3 2 4 5 6" xfId="28218" xr:uid="{AA16CBBD-A8C2-4C13-9349-5E1AF348E25E}"/>
    <cellStyle name="Normal 3 2 3 2 4 5 7" xfId="43101" xr:uid="{6ACADDB9-4B20-4172-A2B3-76B79017860F}"/>
    <cellStyle name="Normal 3 2 3 2 4 6" xfId="7682" xr:uid="{ED015C8E-58C9-45C0-A5F8-C2E2C7775757}"/>
    <cellStyle name="Normal 3 2 3 2 4 6 2" xfId="9395" xr:uid="{528973F3-005B-45D0-B119-4056F427ABEA}"/>
    <cellStyle name="Normal 3 2 3 2 4 6 2 2" xfId="12817" xr:uid="{7C0B0B4A-B9F6-4FD9-962A-F06984305E18}"/>
    <cellStyle name="Normal 3 2 3 2 4 6 2 2 2" xfId="26507" xr:uid="{747ED2E1-955B-4B33-BB1F-14BDCF2C1E72}"/>
    <cellStyle name="Normal 3 2 3 2 4 6 2 2 2 2" xfId="40199" xr:uid="{3F70AE06-79D4-4100-8008-7F37AB1F030E}"/>
    <cellStyle name="Normal 3 2 3 2 4 6 2 2 2 3" xfId="55082" xr:uid="{31385873-51DB-40F5-A601-566BF4180DE7}"/>
    <cellStyle name="Normal 3 2 3 2 4 6 2 2 3" xfId="19663" xr:uid="{D783E851-7A26-45B5-A71F-1A35E05995ED}"/>
    <cellStyle name="Normal 3 2 3 2 4 6 2 2 4" xfId="33353" xr:uid="{655FADD0-9FCE-4D39-8490-B3D32CF00BCF}"/>
    <cellStyle name="Normal 3 2 3 2 4 6 2 2 5" xfId="48236" xr:uid="{1AA592ED-6DA8-4550-830C-12A66205710C}"/>
    <cellStyle name="Normal 3 2 3 2 4 6 2 3" xfId="23085" xr:uid="{BD189F19-8651-4CC1-A1DB-6EAFC03901F5}"/>
    <cellStyle name="Normal 3 2 3 2 4 6 2 3 2" xfId="36777" xr:uid="{3288660A-4B44-4D75-A1C2-EFDF7EF80145}"/>
    <cellStyle name="Normal 3 2 3 2 4 6 2 3 3" xfId="51660" xr:uid="{9D31E902-619D-4589-8963-1B59AA2097A9}"/>
    <cellStyle name="Normal 3 2 3 2 4 6 2 4" xfId="16241" xr:uid="{47FA77D1-11C0-4FE8-A94F-50113F266EB8}"/>
    <cellStyle name="Normal 3 2 3 2 4 6 2 5" xfId="29931" xr:uid="{EE2386ED-05A4-4D98-A5C9-225F97D38CFB}"/>
    <cellStyle name="Normal 3 2 3 2 4 6 2 6" xfId="44814" xr:uid="{DDCC7016-3F32-4A9C-A5F7-8F0AEDCA6AFA}"/>
    <cellStyle name="Normal 3 2 3 2 4 6 3" xfId="11105" xr:uid="{7EB6D770-137B-44B4-82C6-575076622210}"/>
    <cellStyle name="Normal 3 2 3 2 4 6 3 2" xfId="24795" xr:uid="{A434CA0D-7B3A-4027-BF2D-7A0A8A8482AE}"/>
    <cellStyle name="Normal 3 2 3 2 4 6 3 2 2" xfId="38487" xr:uid="{6853C41D-2A1D-485D-AC95-224CFBE71B14}"/>
    <cellStyle name="Normal 3 2 3 2 4 6 3 2 3" xfId="53370" xr:uid="{48BF11E9-4167-499D-B741-AEE7B5CE544E}"/>
    <cellStyle name="Normal 3 2 3 2 4 6 3 3" xfId="17951" xr:uid="{5CFDE4FA-406B-4012-B761-75CA483F2A62}"/>
    <cellStyle name="Normal 3 2 3 2 4 6 3 4" xfId="31641" xr:uid="{E2D4735B-79C0-47A1-B9DD-85F5039F2369}"/>
    <cellStyle name="Normal 3 2 3 2 4 6 3 5" xfId="46524" xr:uid="{00D7F88F-FFEF-4AE5-A0BA-4CD15CD7B594}"/>
    <cellStyle name="Normal 3 2 3 2 4 6 4" xfId="21373" xr:uid="{94EC05C6-C7A3-47D8-A8EF-4D767BA26FC2}"/>
    <cellStyle name="Normal 3 2 3 2 4 6 4 2" xfId="35065" xr:uid="{3E6BB62D-5EEF-4838-B711-3521531192F3}"/>
    <cellStyle name="Normal 3 2 3 2 4 6 4 3" xfId="49948" xr:uid="{D3A35CBC-60C6-4655-8CDC-A37A8CD6F5BE}"/>
    <cellStyle name="Normal 3 2 3 2 4 6 5" xfId="14529" xr:uid="{D1625DB0-89D1-4BCE-BCE5-1E7CCD36AB42}"/>
    <cellStyle name="Normal 3 2 3 2 4 6 6" xfId="28219" xr:uid="{1E133C49-7F3F-4694-9F75-456881A2E32D}"/>
    <cellStyle name="Normal 3 2 3 2 4 6 7" xfId="43102" xr:uid="{E4B1E84A-99B2-4DCC-B57C-6018BFF0C45D}"/>
    <cellStyle name="Normal 3 2 3 2 4 7" xfId="9381" xr:uid="{03313FC2-1182-49E5-91B7-38BDC56C7338}"/>
    <cellStyle name="Normal 3 2 3 2 4 7 2" xfId="12803" xr:uid="{709BE5C3-016C-41CF-A3AF-6AC25E9F57E6}"/>
    <cellStyle name="Normal 3 2 3 2 4 7 2 2" xfId="26493" xr:uid="{0A6099A6-CB5A-40E2-8AC1-68CF1EA60D62}"/>
    <cellStyle name="Normal 3 2 3 2 4 7 2 2 2" xfId="40185" xr:uid="{A0D2DF2D-81EE-424A-A7E9-0BF9E58DB5A9}"/>
    <cellStyle name="Normal 3 2 3 2 4 7 2 2 3" xfId="55068" xr:uid="{4CC98C83-8526-4F73-A9A0-B0E5B6BCC451}"/>
    <cellStyle name="Normal 3 2 3 2 4 7 2 3" xfId="19649" xr:uid="{CC29692B-4DC0-403B-97FB-C8F4F76D53CA}"/>
    <cellStyle name="Normal 3 2 3 2 4 7 2 4" xfId="33339" xr:uid="{B6B90F53-3BFE-4BD0-852C-2ABF801A2C71}"/>
    <cellStyle name="Normal 3 2 3 2 4 7 2 5" xfId="48222" xr:uid="{757DE9A5-3F72-456E-BD8E-F613C03CE19E}"/>
    <cellStyle name="Normal 3 2 3 2 4 7 3" xfId="23071" xr:uid="{B7AA5CE0-C54A-4FCD-A8EE-51AA91F885F2}"/>
    <cellStyle name="Normal 3 2 3 2 4 7 3 2" xfId="36763" xr:uid="{D3A8AAEC-8A34-4C71-BA24-27C456DFA20A}"/>
    <cellStyle name="Normal 3 2 3 2 4 7 3 3" xfId="51646" xr:uid="{92F391D0-CDF1-41B9-AC66-593571C3D79F}"/>
    <cellStyle name="Normal 3 2 3 2 4 7 4" xfId="16227" xr:uid="{A25B4200-A016-427F-B269-E560C0FF08EE}"/>
    <cellStyle name="Normal 3 2 3 2 4 7 5" xfId="29917" xr:uid="{C6C0F112-E228-44B5-8C83-F435120C7CA1}"/>
    <cellStyle name="Normal 3 2 3 2 4 7 6" xfId="44800" xr:uid="{11CAFE46-A7D5-4377-B105-E6B15F7E381E}"/>
    <cellStyle name="Normal 3 2 3 2 4 8" xfId="11091" xr:uid="{02CF4C83-32D0-4843-BC88-104FA2AF7E5F}"/>
    <cellStyle name="Normal 3 2 3 2 4 8 2" xfId="24781" xr:uid="{7F749314-BBB4-4054-95CE-06A22EB2AA93}"/>
    <cellStyle name="Normal 3 2 3 2 4 8 2 2" xfId="38473" xr:uid="{A8BB5DED-FAAF-4628-AD4A-4F013649258B}"/>
    <cellStyle name="Normal 3 2 3 2 4 8 2 3" xfId="53356" xr:uid="{982D2811-E94E-41D9-A938-9085D3B2B4B0}"/>
    <cellStyle name="Normal 3 2 3 2 4 8 3" xfId="17937" xr:uid="{CE6AD152-81DE-4C69-BED4-5F00C73A9969}"/>
    <cellStyle name="Normal 3 2 3 2 4 8 4" xfId="31627" xr:uid="{84624026-CC9F-4E3F-BECE-6C3B40F7465C}"/>
    <cellStyle name="Normal 3 2 3 2 4 8 5" xfId="46510" xr:uid="{15EBECB4-DB0F-4650-8BFC-D6657BEC1E57}"/>
    <cellStyle name="Normal 3 2 3 2 4 9" xfId="21359" xr:uid="{9DB2FD19-44E6-4536-9374-C99F0666FFC3}"/>
    <cellStyle name="Normal 3 2 3 2 4 9 2" xfId="35051" xr:uid="{C7610172-72CA-46D1-84B2-06F2702CE58E}"/>
    <cellStyle name="Normal 3 2 3 2 4 9 3" xfId="49934" xr:uid="{A7510A3F-63EF-4BC1-80FA-1FA3D165AD00}"/>
    <cellStyle name="Normal 3 2 3 2 5" xfId="7683" xr:uid="{80C8701B-E4FD-4E9C-B161-C51525A474EF}"/>
    <cellStyle name="Normal 3 2 3 2 5 10" xfId="43103" xr:uid="{964C50A1-5CB1-43F3-B065-AF08B1D3BBB2}"/>
    <cellStyle name="Normal 3 2 3 2 5 2" xfId="7684" xr:uid="{635980D4-F114-448F-9C54-FFA8EDD95478}"/>
    <cellStyle name="Normal 3 2 3 2 5 2 2" xfId="7685" xr:uid="{FB523826-C390-4629-BA4C-96807BFCB51B}"/>
    <cellStyle name="Normal 3 2 3 2 5 2 2 2" xfId="9398" xr:uid="{2A6CD382-917A-44E9-8D57-EC56527603FA}"/>
    <cellStyle name="Normal 3 2 3 2 5 2 2 2 2" xfId="12820" xr:uid="{D18046B8-91DE-4118-B2CB-6328D4B09A96}"/>
    <cellStyle name="Normal 3 2 3 2 5 2 2 2 2 2" xfId="26510" xr:uid="{36EA12CA-7AB8-489B-BC8E-8EB1C348AE7D}"/>
    <cellStyle name="Normal 3 2 3 2 5 2 2 2 2 2 2" xfId="40202" xr:uid="{E40A5B55-1981-429F-95D5-E126B97AA808}"/>
    <cellStyle name="Normal 3 2 3 2 5 2 2 2 2 2 3" xfId="55085" xr:uid="{4081AA2D-8498-45FA-8D9F-673E82A55260}"/>
    <cellStyle name="Normal 3 2 3 2 5 2 2 2 2 3" xfId="19666" xr:uid="{2FFB7B74-31CD-4962-8B1B-802DED7958D4}"/>
    <cellStyle name="Normal 3 2 3 2 5 2 2 2 2 4" xfId="33356" xr:uid="{0EFCF4D0-7181-412A-BF35-8A379D2B4122}"/>
    <cellStyle name="Normal 3 2 3 2 5 2 2 2 2 5" xfId="48239" xr:uid="{D90BBE06-B38A-439D-ADEE-1B5BF1F4A8F9}"/>
    <cellStyle name="Normal 3 2 3 2 5 2 2 2 3" xfId="23088" xr:uid="{EBDE0229-B375-455D-B281-2C761F21440C}"/>
    <cellStyle name="Normal 3 2 3 2 5 2 2 2 3 2" xfId="36780" xr:uid="{6F8C2232-1A42-45FF-9801-B8B063F1DE71}"/>
    <cellStyle name="Normal 3 2 3 2 5 2 2 2 3 3" xfId="51663" xr:uid="{78B1A841-20BB-4571-AC5E-744B68FFDACF}"/>
    <cellStyle name="Normal 3 2 3 2 5 2 2 2 4" xfId="16244" xr:uid="{F9968344-E367-4255-B688-8563A78B6D37}"/>
    <cellStyle name="Normal 3 2 3 2 5 2 2 2 5" xfId="29934" xr:uid="{917A26C0-646F-483A-98F7-546DC293AA0B}"/>
    <cellStyle name="Normal 3 2 3 2 5 2 2 2 6" xfId="44817" xr:uid="{122DEDFB-15F1-473A-806B-C3EC2A5CCC5D}"/>
    <cellStyle name="Normal 3 2 3 2 5 2 2 3" xfId="11108" xr:uid="{46242102-0327-4FA7-AF0E-1E01D04AD989}"/>
    <cellStyle name="Normal 3 2 3 2 5 2 2 3 2" xfId="24798" xr:uid="{15458F52-1DF1-4901-9C68-BF51491297BC}"/>
    <cellStyle name="Normal 3 2 3 2 5 2 2 3 2 2" xfId="38490" xr:uid="{20067806-3FAA-471B-8525-B74DAC0738D0}"/>
    <cellStyle name="Normal 3 2 3 2 5 2 2 3 2 3" xfId="53373" xr:uid="{622F8EEE-62A2-4474-98FC-8AA8EB996251}"/>
    <cellStyle name="Normal 3 2 3 2 5 2 2 3 3" xfId="17954" xr:uid="{15FA7147-F449-49D9-BF04-6F23708DF9F7}"/>
    <cellStyle name="Normal 3 2 3 2 5 2 2 3 4" xfId="31644" xr:uid="{A0794D11-13AD-4682-8CD0-F2BEBE94FECB}"/>
    <cellStyle name="Normal 3 2 3 2 5 2 2 3 5" xfId="46527" xr:uid="{7FE85317-F903-4F11-A96E-41C9CAFA1EA7}"/>
    <cellStyle name="Normal 3 2 3 2 5 2 2 4" xfId="21376" xr:uid="{5C6B9EC2-8730-4255-850A-CFAB5E4F0E56}"/>
    <cellStyle name="Normal 3 2 3 2 5 2 2 4 2" xfId="35068" xr:uid="{42643731-2D31-4243-8D9B-C9DDA1A85A0E}"/>
    <cellStyle name="Normal 3 2 3 2 5 2 2 4 3" xfId="49951" xr:uid="{685FAF89-4C38-4AD5-9499-DA4417A70189}"/>
    <cellStyle name="Normal 3 2 3 2 5 2 2 5" xfId="14532" xr:uid="{4AA5AAD8-8921-43CE-AAAC-C969A863827F}"/>
    <cellStyle name="Normal 3 2 3 2 5 2 2 6" xfId="28222" xr:uid="{F0A58EEC-1315-4B1F-9BC6-7A4D5AE41431}"/>
    <cellStyle name="Normal 3 2 3 2 5 2 2 7" xfId="43105" xr:uid="{8016D718-1EDC-4B5E-B10A-A4682587D115}"/>
    <cellStyle name="Normal 3 2 3 2 5 2 3" xfId="9397" xr:uid="{F679085A-0940-4819-9474-A5B654AFAEB7}"/>
    <cellStyle name="Normal 3 2 3 2 5 2 3 2" xfId="12819" xr:uid="{1A0F8680-0ED3-4467-A87F-A8033353831D}"/>
    <cellStyle name="Normal 3 2 3 2 5 2 3 2 2" xfId="26509" xr:uid="{D2DBF044-847A-48B5-B702-DC9F43A2BCD9}"/>
    <cellStyle name="Normal 3 2 3 2 5 2 3 2 2 2" xfId="40201" xr:uid="{FBEE5ACB-D581-4A45-9ED0-FF8DC817F062}"/>
    <cellStyle name="Normal 3 2 3 2 5 2 3 2 2 3" xfId="55084" xr:uid="{5F03BAB2-FF3F-44D4-94ED-1E5847095D93}"/>
    <cellStyle name="Normal 3 2 3 2 5 2 3 2 3" xfId="19665" xr:uid="{3E701C9D-352C-4E02-A0AE-679C6B90CFA7}"/>
    <cellStyle name="Normal 3 2 3 2 5 2 3 2 4" xfId="33355" xr:uid="{468C8349-5F00-487E-A66E-0232EB4E4F32}"/>
    <cellStyle name="Normal 3 2 3 2 5 2 3 2 5" xfId="48238" xr:uid="{95A6134D-57B2-4F3E-8690-5DCE41E1AF2E}"/>
    <cellStyle name="Normal 3 2 3 2 5 2 3 3" xfId="23087" xr:uid="{AAE7203C-DA38-4DF2-9C76-4F7D805B617B}"/>
    <cellStyle name="Normal 3 2 3 2 5 2 3 3 2" xfId="36779" xr:uid="{CFC53430-2F6B-46ED-8FED-4F7673389E51}"/>
    <cellStyle name="Normal 3 2 3 2 5 2 3 3 3" xfId="51662" xr:uid="{9D20A2E3-1811-4328-8EF2-BE65DBF68774}"/>
    <cellStyle name="Normal 3 2 3 2 5 2 3 4" xfId="16243" xr:uid="{493FA45E-98A0-4527-BD9E-8DD16CDCAD8B}"/>
    <cellStyle name="Normal 3 2 3 2 5 2 3 5" xfId="29933" xr:uid="{80B78A10-EE61-4A11-8B19-D847223AA22B}"/>
    <cellStyle name="Normal 3 2 3 2 5 2 3 6" xfId="44816" xr:uid="{DBEE5F65-68D7-4FE1-A705-29912E1A8E92}"/>
    <cellStyle name="Normal 3 2 3 2 5 2 4" xfId="11107" xr:uid="{BEEFA816-CAE2-408F-9933-585D97BBEC11}"/>
    <cellStyle name="Normal 3 2 3 2 5 2 4 2" xfId="24797" xr:uid="{FAACFAAB-309F-48CB-B6B3-C30D753553F2}"/>
    <cellStyle name="Normal 3 2 3 2 5 2 4 2 2" xfId="38489" xr:uid="{C9A13D30-9A7F-4260-8DBF-12A059F2F4FB}"/>
    <cellStyle name="Normal 3 2 3 2 5 2 4 2 3" xfId="53372" xr:uid="{26C183AD-95E2-481D-9888-813B559D431C}"/>
    <cellStyle name="Normal 3 2 3 2 5 2 4 3" xfId="17953" xr:uid="{A515E6C9-B12A-4988-9483-2004849ABEBC}"/>
    <cellStyle name="Normal 3 2 3 2 5 2 4 4" xfId="31643" xr:uid="{BB8FEA8C-1E76-4ACE-BC83-0CFB719D14A8}"/>
    <cellStyle name="Normal 3 2 3 2 5 2 4 5" xfId="46526" xr:uid="{471792F8-B524-43C7-A3DD-8E7A0806CF34}"/>
    <cellStyle name="Normal 3 2 3 2 5 2 5" xfId="21375" xr:uid="{E87E6D49-CDD9-4E66-BBEA-EEBF8C62E94D}"/>
    <cellStyle name="Normal 3 2 3 2 5 2 5 2" xfId="35067" xr:uid="{04126412-626D-4A01-8E7B-6FE5A5045916}"/>
    <cellStyle name="Normal 3 2 3 2 5 2 5 3" xfId="49950" xr:uid="{90B497D1-FFC5-4239-8989-373D07C92F6E}"/>
    <cellStyle name="Normal 3 2 3 2 5 2 6" xfId="14531" xr:uid="{BBC634DE-13EC-47F1-8E75-69669C738864}"/>
    <cellStyle name="Normal 3 2 3 2 5 2 7" xfId="28221" xr:uid="{E6DC0B15-940B-4846-BE1D-A9AE3E3AD6B9}"/>
    <cellStyle name="Normal 3 2 3 2 5 2 8" xfId="43104" xr:uid="{973978B8-F0A7-43BC-ABFA-19AC53F2F26F}"/>
    <cellStyle name="Normal 3 2 3 2 5 3" xfId="7686" xr:uid="{69E435BE-1716-4C5C-A0AC-077F3AFB3967}"/>
    <cellStyle name="Normal 3 2 3 2 5 3 2" xfId="9399" xr:uid="{44B80869-D0C3-437C-B563-2AEA29CEE699}"/>
    <cellStyle name="Normal 3 2 3 2 5 3 2 2" xfId="12821" xr:uid="{68B94EB2-FC73-4C97-9589-FF8F128C7008}"/>
    <cellStyle name="Normal 3 2 3 2 5 3 2 2 2" xfId="26511" xr:uid="{7105A588-5243-4186-AFDD-11BC42BD81C3}"/>
    <cellStyle name="Normal 3 2 3 2 5 3 2 2 2 2" xfId="40203" xr:uid="{30153B6C-5891-404F-A5BC-59E472F7FD81}"/>
    <cellStyle name="Normal 3 2 3 2 5 3 2 2 2 3" xfId="55086" xr:uid="{43EFDF02-42F9-4ED4-B321-ECBBEA6A6385}"/>
    <cellStyle name="Normal 3 2 3 2 5 3 2 2 3" xfId="19667" xr:uid="{AD41FD0F-222E-4A56-9F29-DBFC63C937F4}"/>
    <cellStyle name="Normal 3 2 3 2 5 3 2 2 4" xfId="33357" xr:uid="{BF034759-F4CE-4F13-9B77-405F60F415D6}"/>
    <cellStyle name="Normal 3 2 3 2 5 3 2 2 5" xfId="48240" xr:uid="{8F94DB01-AEF8-4527-9CF4-255023BF8682}"/>
    <cellStyle name="Normal 3 2 3 2 5 3 2 3" xfId="23089" xr:uid="{F0B8951F-CC30-46EE-8752-153624EF82AD}"/>
    <cellStyle name="Normal 3 2 3 2 5 3 2 3 2" xfId="36781" xr:uid="{E9E44DC7-3238-4523-887C-A5932404A413}"/>
    <cellStyle name="Normal 3 2 3 2 5 3 2 3 3" xfId="51664" xr:uid="{87D680A8-8CD1-45DF-9BA6-7ED3803EB40B}"/>
    <cellStyle name="Normal 3 2 3 2 5 3 2 4" xfId="16245" xr:uid="{3A312557-ED50-490C-B218-19FD1E814CDA}"/>
    <cellStyle name="Normal 3 2 3 2 5 3 2 5" xfId="29935" xr:uid="{0685E5A6-063A-44AC-9731-0EAAE7E2DC68}"/>
    <cellStyle name="Normal 3 2 3 2 5 3 2 6" xfId="44818" xr:uid="{3ACA459C-3AD6-4DAE-89DE-3BA87E389591}"/>
    <cellStyle name="Normal 3 2 3 2 5 3 3" xfId="11109" xr:uid="{0DDB649B-665E-4EBB-879B-29B7BCD20277}"/>
    <cellStyle name="Normal 3 2 3 2 5 3 3 2" xfId="24799" xr:uid="{B51E8E23-C323-45F3-A48B-33F2A01BC193}"/>
    <cellStyle name="Normal 3 2 3 2 5 3 3 2 2" xfId="38491" xr:uid="{67481A2E-256D-487D-8981-15F96B5BA6ED}"/>
    <cellStyle name="Normal 3 2 3 2 5 3 3 2 3" xfId="53374" xr:uid="{507C3CE2-1E1D-4681-97D1-FFBC5533D481}"/>
    <cellStyle name="Normal 3 2 3 2 5 3 3 3" xfId="17955" xr:uid="{9AA93573-0C15-4BD2-809C-C9F0ADF335A9}"/>
    <cellStyle name="Normal 3 2 3 2 5 3 3 4" xfId="31645" xr:uid="{23E6A9D1-7A10-49BB-905F-105CFF88EFFD}"/>
    <cellStyle name="Normal 3 2 3 2 5 3 3 5" xfId="46528" xr:uid="{4F10D63C-C7DC-4831-B049-854EB0B5716F}"/>
    <cellStyle name="Normal 3 2 3 2 5 3 4" xfId="21377" xr:uid="{6B049803-9750-4230-82FD-49CF009B75D0}"/>
    <cellStyle name="Normal 3 2 3 2 5 3 4 2" xfId="35069" xr:uid="{9A262920-E7B2-4011-8910-EA0A0BBBC4E3}"/>
    <cellStyle name="Normal 3 2 3 2 5 3 4 3" xfId="49952" xr:uid="{737BE59E-CA19-42E0-9572-01B05CA51420}"/>
    <cellStyle name="Normal 3 2 3 2 5 3 5" xfId="14533" xr:uid="{2E07D2A0-1300-4511-9198-F0E010096CE7}"/>
    <cellStyle name="Normal 3 2 3 2 5 3 6" xfId="28223" xr:uid="{35EE1212-03EC-48E4-8C82-2F03E7469465}"/>
    <cellStyle name="Normal 3 2 3 2 5 3 7" xfId="43106" xr:uid="{EB687BAF-D19C-43BD-ADF3-3DAF04F1C7AE}"/>
    <cellStyle name="Normal 3 2 3 2 5 4" xfId="7687" xr:uid="{24CB5EE3-CF66-48D3-A3CC-E27644D4CDDA}"/>
    <cellStyle name="Normal 3 2 3 2 5 4 2" xfId="9400" xr:uid="{8F999A43-5449-48AE-AF67-0D9C57197573}"/>
    <cellStyle name="Normal 3 2 3 2 5 4 2 2" xfId="12822" xr:uid="{236C29D9-A4B6-469A-A97C-209B288F4419}"/>
    <cellStyle name="Normal 3 2 3 2 5 4 2 2 2" xfId="26512" xr:uid="{BF694311-9300-459B-B13F-6F8E53DD324B}"/>
    <cellStyle name="Normal 3 2 3 2 5 4 2 2 2 2" xfId="40204" xr:uid="{4433F2F3-DDDE-425E-BACC-58DB1CEADCF7}"/>
    <cellStyle name="Normal 3 2 3 2 5 4 2 2 2 3" xfId="55087" xr:uid="{4CD198B2-E37B-4BC6-A9F8-5708B19DE04A}"/>
    <cellStyle name="Normal 3 2 3 2 5 4 2 2 3" xfId="19668" xr:uid="{0A58D4B3-9B8C-48FB-9AE1-A69498D81170}"/>
    <cellStyle name="Normal 3 2 3 2 5 4 2 2 4" xfId="33358" xr:uid="{B569B1D4-9A0F-4647-ADA2-FD21BBE69D1D}"/>
    <cellStyle name="Normal 3 2 3 2 5 4 2 2 5" xfId="48241" xr:uid="{32824297-CE86-4463-B4AC-DE77FC23821F}"/>
    <cellStyle name="Normal 3 2 3 2 5 4 2 3" xfId="23090" xr:uid="{64E218E9-BCD7-456E-BBB0-14448733CAB8}"/>
    <cellStyle name="Normal 3 2 3 2 5 4 2 3 2" xfId="36782" xr:uid="{8B48DDEA-9EC6-413C-8AEA-50EA42C9D24E}"/>
    <cellStyle name="Normal 3 2 3 2 5 4 2 3 3" xfId="51665" xr:uid="{012FEB78-0F84-42BF-96FB-5214BA4B9FBE}"/>
    <cellStyle name="Normal 3 2 3 2 5 4 2 4" xfId="16246" xr:uid="{2855D5AF-1F21-4589-ABE9-1F529A279895}"/>
    <cellStyle name="Normal 3 2 3 2 5 4 2 5" xfId="29936" xr:uid="{C9B0248A-A0BB-449A-8670-75B64EEE3219}"/>
    <cellStyle name="Normal 3 2 3 2 5 4 2 6" xfId="44819" xr:uid="{04F45626-5567-4144-8068-E66B4DD8420B}"/>
    <cellStyle name="Normal 3 2 3 2 5 4 3" xfId="11110" xr:uid="{3BF95EE5-7D3D-430B-8CC4-15499DE5C2B5}"/>
    <cellStyle name="Normal 3 2 3 2 5 4 3 2" xfId="24800" xr:uid="{57CE7BE5-F343-4F3D-B1DA-2DF01624D86D}"/>
    <cellStyle name="Normal 3 2 3 2 5 4 3 2 2" xfId="38492" xr:uid="{1F9223BC-F658-45D9-B300-8462D80F9A67}"/>
    <cellStyle name="Normal 3 2 3 2 5 4 3 2 3" xfId="53375" xr:uid="{1A59FAF4-40DC-4B35-8974-F42B558B4A6F}"/>
    <cellStyle name="Normal 3 2 3 2 5 4 3 3" xfId="17956" xr:uid="{1F7E5B48-A6D2-41F9-ABF0-4C145CA5AA87}"/>
    <cellStyle name="Normal 3 2 3 2 5 4 3 4" xfId="31646" xr:uid="{644256A0-F287-4F25-91A1-0DF07CF406C1}"/>
    <cellStyle name="Normal 3 2 3 2 5 4 3 5" xfId="46529" xr:uid="{C4205EDE-DC5F-4FDF-B0C3-0874D29020BA}"/>
    <cellStyle name="Normal 3 2 3 2 5 4 4" xfId="21378" xr:uid="{DD3AEA12-B4E8-4435-A646-579E0B5895D8}"/>
    <cellStyle name="Normal 3 2 3 2 5 4 4 2" xfId="35070" xr:uid="{41C4ECD9-CB55-47D7-8A67-043A65770C0B}"/>
    <cellStyle name="Normal 3 2 3 2 5 4 4 3" xfId="49953" xr:uid="{F4CF4054-9DB5-492C-8B8C-1AAF9C842FDE}"/>
    <cellStyle name="Normal 3 2 3 2 5 4 5" xfId="14534" xr:uid="{843ED9CD-8E78-470C-97F1-50BDBB79118D}"/>
    <cellStyle name="Normal 3 2 3 2 5 4 6" xfId="28224" xr:uid="{6D3D5C30-193C-4930-B4DE-803727A44AE0}"/>
    <cellStyle name="Normal 3 2 3 2 5 4 7" xfId="43107" xr:uid="{9D0F7854-83FE-4336-B42C-FBB22DB3EF6C}"/>
    <cellStyle name="Normal 3 2 3 2 5 5" xfId="9396" xr:uid="{30181DED-30F9-4872-A455-00BAFFA3F618}"/>
    <cellStyle name="Normal 3 2 3 2 5 5 2" xfId="12818" xr:uid="{BA80F8AA-093A-47E8-870B-4E0B05630271}"/>
    <cellStyle name="Normal 3 2 3 2 5 5 2 2" xfId="26508" xr:uid="{6DCF2D01-8315-4E7B-AB72-1F505FE54779}"/>
    <cellStyle name="Normal 3 2 3 2 5 5 2 2 2" xfId="40200" xr:uid="{858A0FC7-5D50-4FB1-AA6D-3F2C3AE8FF95}"/>
    <cellStyle name="Normal 3 2 3 2 5 5 2 2 3" xfId="55083" xr:uid="{12CB3F45-D941-4EBE-B96E-4DC598018C82}"/>
    <cellStyle name="Normal 3 2 3 2 5 5 2 3" xfId="19664" xr:uid="{FD1FA936-0B17-477B-8C48-8412BD15A670}"/>
    <cellStyle name="Normal 3 2 3 2 5 5 2 4" xfId="33354" xr:uid="{DD94DAF6-5188-4CD9-BCB4-1198B5421238}"/>
    <cellStyle name="Normal 3 2 3 2 5 5 2 5" xfId="48237" xr:uid="{A66D562D-0B21-4862-8DA5-B89ACE958EF3}"/>
    <cellStyle name="Normal 3 2 3 2 5 5 3" xfId="23086" xr:uid="{16699443-8C97-4AD1-A07D-C030F8B2A136}"/>
    <cellStyle name="Normal 3 2 3 2 5 5 3 2" xfId="36778" xr:uid="{A49F0F34-4CC6-455C-B810-22BB9CE2CACD}"/>
    <cellStyle name="Normal 3 2 3 2 5 5 3 3" xfId="51661" xr:uid="{5D3E0097-896F-4DDB-804D-DE4EE6D4AC20}"/>
    <cellStyle name="Normal 3 2 3 2 5 5 4" xfId="16242" xr:uid="{5824FC38-74FB-4616-9EBA-0ABAC92513D0}"/>
    <cellStyle name="Normal 3 2 3 2 5 5 5" xfId="29932" xr:uid="{CD3CED59-8298-4345-900B-6F59C13035B7}"/>
    <cellStyle name="Normal 3 2 3 2 5 5 6" xfId="44815" xr:uid="{BFC2C746-5740-45C2-89C7-9EDEB0E77C6F}"/>
    <cellStyle name="Normal 3 2 3 2 5 6" xfId="11106" xr:uid="{9499E75D-85DB-4F01-AC7F-F40BD11B87FA}"/>
    <cellStyle name="Normal 3 2 3 2 5 6 2" xfId="24796" xr:uid="{6F2568F3-5E9D-4C33-8670-C3EFE93C87D3}"/>
    <cellStyle name="Normal 3 2 3 2 5 6 2 2" xfId="38488" xr:uid="{8D6849F6-F4B7-43E1-9944-4FF9147DFEC0}"/>
    <cellStyle name="Normal 3 2 3 2 5 6 2 3" xfId="53371" xr:uid="{9AFFB373-15A8-4BF2-8ACC-EBEB593620DD}"/>
    <cellStyle name="Normal 3 2 3 2 5 6 3" xfId="17952" xr:uid="{81BC4EC9-378A-4532-B306-6025631D51C6}"/>
    <cellStyle name="Normal 3 2 3 2 5 6 4" xfId="31642" xr:uid="{5F4E5822-8A0C-4A0B-AE17-228FFF4ED4B2}"/>
    <cellStyle name="Normal 3 2 3 2 5 6 5" xfId="46525" xr:uid="{828BE43A-69F1-4666-954A-1A7ED3518D33}"/>
    <cellStyle name="Normal 3 2 3 2 5 7" xfId="21374" xr:uid="{2DE373AB-DFD0-4992-928C-2AF668DBC472}"/>
    <cellStyle name="Normal 3 2 3 2 5 7 2" xfId="35066" xr:uid="{BE9BE2D4-70BD-47E5-BA72-F7C3B15EF534}"/>
    <cellStyle name="Normal 3 2 3 2 5 7 3" xfId="49949" xr:uid="{2BC284E5-DE21-4D00-B290-3A238107B1C3}"/>
    <cellStyle name="Normal 3 2 3 2 5 8" xfId="14530" xr:uid="{F93270FB-7C42-49D2-A079-8BB751D69E3A}"/>
    <cellStyle name="Normal 3 2 3 2 5 9" xfId="28220" xr:uid="{F49B39C7-3715-4E96-9C27-0464FEFBF407}"/>
    <cellStyle name="Normal 3 2 3 2 6" xfId="7688" xr:uid="{DD47AE18-FAAC-4A4D-9F52-BEDCA6D46596}"/>
    <cellStyle name="Normal 3 2 3 2 6 10" xfId="43108" xr:uid="{0EE4115A-FAF3-400E-85C6-647C3506E8A3}"/>
    <cellStyle name="Normal 3 2 3 2 6 2" xfId="7689" xr:uid="{199C1FF4-AEB3-4CF0-967E-F28FF67332E8}"/>
    <cellStyle name="Normal 3 2 3 2 6 2 2" xfId="7690" xr:uid="{C5093F97-D2EE-4AEA-BDAB-6E88FB02886A}"/>
    <cellStyle name="Normal 3 2 3 2 6 2 2 2" xfId="9403" xr:uid="{5C114D79-104E-4217-B453-9DBF98FB998C}"/>
    <cellStyle name="Normal 3 2 3 2 6 2 2 2 2" xfId="12825" xr:uid="{8CFCC1D8-BA48-4231-A27D-0F0DCE39C6F4}"/>
    <cellStyle name="Normal 3 2 3 2 6 2 2 2 2 2" xfId="26515" xr:uid="{B61694B0-4E39-4B54-8B6B-069474DDDB96}"/>
    <cellStyle name="Normal 3 2 3 2 6 2 2 2 2 2 2" xfId="40207" xr:uid="{28E8F86F-DFF7-4E2D-96F6-CF9CF30B5553}"/>
    <cellStyle name="Normal 3 2 3 2 6 2 2 2 2 2 3" xfId="55090" xr:uid="{933BEC5A-A03C-4C0D-8456-B918F29576A2}"/>
    <cellStyle name="Normal 3 2 3 2 6 2 2 2 2 3" xfId="19671" xr:uid="{222B8EB8-72ED-44DF-87F3-D5CF8090AA89}"/>
    <cellStyle name="Normal 3 2 3 2 6 2 2 2 2 4" xfId="33361" xr:uid="{3A1BE39E-9CF1-485A-A03E-706A635B3101}"/>
    <cellStyle name="Normal 3 2 3 2 6 2 2 2 2 5" xfId="48244" xr:uid="{DD51CD49-6C1E-49B5-9C0A-8F6519F9C4D3}"/>
    <cellStyle name="Normal 3 2 3 2 6 2 2 2 3" xfId="23093" xr:uid="{8FE189C8-600D-4314-BC26-59ED9F5B707D}"/>
    <cellStyle name="Normal 3 2 3 2 6 2 2 2 3 2" xfId="36785" xr:uid="{3FDC3A92-79F4-47C6-B07B-E3CBDA4B8FC7}"/>
    <cellStyle name="Normal 3 2 3 2 6 2 2 2 3 3" xfId="51668" xr:uid="{55C4FF25-52CA-44BD-8770-726F1B971FA6}"/>
    <cellStyle name="Normal 3 2 3 2 6 2 2 2 4" xfId="16249" xr:uid="{5125AB69-AA25-4099-BD40-41B95A2ABAB3}"/>
    <cellStyle name="Normal 3 2 3 2 6 2 2 2 5" xfId="29939" xr:uid="{87607B90-132B-40D0-B071-0AE96DE147E8}"/>
    <cellStyle name="Normal 3 2 3 2 6 2 2 2 6" xfId="44822" xr:uid="{26862B2E-7C01-4359-A4D5-99B61473998F}"/>
    <cellStyle name="Normal 3 2 3 2 6 2 2 3" xfId="11113" xr:uid="{E9284E49-267D-4205-B248-9E21A13B2CFD}"/>
    <cellStyle name="Normal 3 2 3 2 6 2 2 3 2" xfId="24803" xr:uid="{4ED5332A-D453-4F88-A28A-25DE06D97BDB}"/>
    <cellStyle name="Normal 3 2 3 2 6 2 2 3 2 2" xfId="38495" xr:uid="{FBF92E89-F931-496F-B7CD-695F39E56DD7}"/>
    <cellStyle name="Normal 3 2 3 2 6 2 2 3 2 3" xfId="53378" xr:uid="{7FF2DEE2-0C1A-4B23-BB0F-B8397C46A948}"/>
    <cellStyle name="Normal 3 2 3 2 6 2 2 3 3" xfId="17959" xr:uid="{17FF4AA6-5400-483E-84DC-B9EF65CD3CD4}"/>
    <cellStyle name="Normal 3 2 3 2 6 2 2 3 4" xfId="31649" xr:uid="{931957CA-7475-41AC-9A9B-BA720E990982}"/>
    <cellStyle name="Normal 3 2 3 2 6 2 2 3 5" xfId="46532" xr:uid="{AABDD7C6-34BB-46EC-A873-347F01F43A4B}"/>
    <cellStyle name="Normal 3 2 3 2 6 2 2 4" xfId="21381" xr:uid="{0B30667D-5DC7-464B-8039-BCCBB97DD56F}"/>
    <cellStyle name="Normal 3 2 3 2 6 2 2 4 2" xfId="35073" xr:uid="{4B67E478-FFB3-4276-90BC-081A00AC3DC2}"/>
    <cellStyle name="Normal 3 2 3 2 6 2 2 4 3" xfId="49956" xr:uid="{01C89F78-7E46-4530-AFE2-4CE965FC8C39}"/>
    <cellStyle name="Normal 3 2 3 2 6 2 2 5" xfId="14537" xr:uid="{6F772034-3704-42EB-87C3-A8CCF1122DFB}"/>
    <cellStyle name="Normal 3 2 3 2 6 2 2 6" xfId="28227" xr:uid="{69493B90-6731-4F69-8D6A-28C9D80595C6}"/>
    <cellStyle name="Normal 3 2 3 2 6 2 2 7" xfId="43110" xr:uid="{4C4C6538-E472-453A-A968-E7F17A03379D}"/>
    <cellStyle name="Normal 3 2 3 2 6 2 3" xfId="9402" xr:uid="{1B105B46-978C-4308-AD57-731F9FEC8AB4}"/>
    <cellStyle name="Normal 3 2 3 2 6 2 3 2" xfId="12824" xr:uid="{4705E671-1B5B-438F-8174-6E3C936FC1CB}"/>
    <cellStyle name="Normal 3 2 3 2 6 2 3 2 2" xfId="26514" xr:uid="{EAE74980-9A74-4E5A-8A47-305F2167A7BA}"/>
    <cellStyle name="Normal 3 2 3 2 6 2 3 2 2 2" xfId="40206" xr:uid="{119B30B4-AEF7-44D1-BAFA-B7FC087DDB90}"/>
    <cellStyle name="Normal 3 2 3 2 6 2 3 2 2 3" xfId="55089" xr:uid="{323963EF-FA26-46E3-8283-976B5C87B6E3}"/>
    <cellStyle name="Normal 3 2 3 2 6 2 3 2 3" xfId="19670" xr:uid="{FE0C7574-9C3D-4899-ADF7-87D014E5465C}"/>
    <cellStyle name="Normal 3 2 3 2 6 2 3 2 4" xfId="33360" xr:uid="{FECA96E0-DB06-42E0-BB83-36CB6729D8DA}"/>
    <cellStyle name="Normal 3 2 3 2 6 2 3 2 5" xfId="48243" xr:uid="{7DC4196E-2E0E-4268-97A1-47A277FE153A}"/>
    <cellStyle name="Normal 3 2 3 2 6 2 3 3" xfId="23092" xr:uid="{639CA439-D33B-4033-9CB0-9A8F02C665A9}"/>
    <cellStyle name="Normal 3 2 3 2 6 2 3 3 2" xfId="36784" xr:uid="{46361B27-CE84-490C-A6AE-26E9165CAE15}"/>
    <cellStyle name="Normal 3 2 3 2 6 2 3 3 3" xfId="51667" xr:uid="{8CA8EB36-BDFE-4EDA-BAEC-486218935A81}"/>
    <cellStyle name="Normal 3 2 3 2 6 2 3 4" xfId="16248" xr:uid="{B3E8FA56-971D-4D72-8BE2-A1A9F4D317E3}"/>
    <cellStyle name="Normal 3 2 3 2 6 2 3 5" xfId="29938" xr:uid="{A3B333EB-C620-46C6-8DE9-EDA5C879B446}"/>
    <cellStyle name="Normal 3 2 3 2 6 2 3 6" xfId="44821" xr:uid="{68B9A449-352C-47DD-AE60-1BB8DD43F8EF}"/>
    <cellStyle name="Normal 3 2 3 2 6 2 4" xfId="11112" xr:uid="{CBB50CB1-FB50-4946-938F-8B29EE60E2F1}"/>
    <cellStyle name="Normal 3 2 3 2 6 2 4 2" xfId="24802" xr:uid="{99CDD9CF-78E2-4050-875F-365079650036}"/>
    <cellStyle name="Normal 3 2 3 2 6 2 4 2 2" xfId="38494" xr:uid="{15387A4D-33CF-4637-9111-F921D3949E9E}"/>
    <cellStyle name="Normal 3 2 3 2 6 2 4 2 3" xfId="53377" xr:uid="{AD5A4257-E3F7-4B35-AB5D-D2381AA12845}"/>
    <cellStyle name="Normal 3 2 3 2 6 2 4 3" xfId="17958" xr:uid="{4C6A46F2-E98A-40E6-A6C0-77E66092DDFB}"/>
    <cellStyle name="Normal 3 2 3 2 6 2 4 4" xfId="31648" xr:uid="{61D020C1-5293-4BC7-93C0-841831E78EEC}"/>
    <cellStyle name="Normal 3 2 3 2 6 2 4 5" xfId="46531" xr:uid="{03E40333-A9D6-4263-97F2-3759C63ADB07}"/>
    <cellStyle name="Normal 3 2 3 2 6 2 5" xfId="21380" xr:uid="{531640DB-5326-42BC-82FF-2F5682228A02}"/>
    <cellStyle name="Normal 3 2 3 2 6 2 5 2" xfId="35072" xr:uid="{F603A766-7BA5-420F-967C-FF723945EB13}"/>
    <cellStyle name="Normal 3 2 3 2 6 2 5 3" xfId="49955" xr:uid="{81F3DAFC-7288-4760-BE5A-397829487291}"/>
    <cellStyle name="Normal 3 2 3 2 6 2 6" xfId="14536" xr:uid="{7303CF21-58D8-43E9-B1EF-A9FB5026F830}"/>
    <cellStyle name="Normal 3 2 3 2 6 2 7" xfId="28226" xr:uid="{2934511E-CD83-44C5-A342-DA102290BB51}"/>
    <cellStyle name="Normal 3 2 3 2 6 2 8" xfId="43109" xr:uid="{D23DFB6C-8705-4075-BBFC-CB410EC86ACF}"/>
    <cellStyle name="Normal 3 2 3 2 6 3" xfId="7691" xr:uid="{40672F1E-22F2-4BB9-A0EC-75640D34945D}"/>
    <cellStyle name="Normal 3 2 3 2 6 3 2" xfId="9404" xr:uid="{F368C625-E428-49BD-BA7C-F452749265E3}"/>
    <cellStyle name="Normal 3 2 3 2 6 3 2 2" xfId="12826" xr:uid="{C7CA7425-F900-4A3D-8BF6-854CD72EEB7B}"/>
    <cellStyle name="Normal 3 2 3 2 6 3 2 2 2" xfId="26516" xr:uid="{BBEE7D4F-C8AA-42CF-83AF-EC5194E7D03F}"/>
    <cellStyle name="Normal 3 2 3 2 6 3 2 2 2 2" xfId="40208" xr:uid="{4DE6F314-B90E-4B18-87EB-6A2264FA7EAE}"/>
    <cellStyle name="Normal 3 2 3 2 6 3 2 2 2 3" xfId="55091" xr:uid="{EC5D1F91-5D62-44F1-9E15-3D5C2E9860F4}"/>
    <cellStyle name="Normal 3 2 3 2 6 3 2 2 3" xfId="19672" xr:uid="{FC962C88-DE89-44CF-8FA7-DE2D5B65E013}"/>
    <cellStyle name="Normal 3 2 3 2 6 3 2 2 4" xfId="33362" xr:uid="{10BA98F7-FC1B-4601-B1D2-7D037199A7CD}"/>
    <cellStyle name="Normal 3 2 3 2 6 3 2 2 5" xfId="48245" xr:uid="{F5035AC2-FBAD-4944-B298-B1B1ED017678}"/>
    <cellStyle name="Normal 3 2 3 2 6 3 2 3" xfId="23094" xr:uid="{918F8D90-9874-41A8-A777-02FE46CA660C}"/>
    <cellStyle name="Normal 3 2 3 2 6 3 2 3 2" xfId="36786" xr:uid="{3C30446D-F0C0-487B-A637-515570A702E1}"/>
    <cellStyle name="Normal 3 2 3 2 6 3 2 3 3" xfId="51669" xr:uid="{E5E664C0-7D9A-4971-BC0E-CF373DE7393B}"/>
    <cellStyle name="Normal 3 2 3 2 6 3 2 4" xfId="16250" xr:uid="{2D2295B2-AB75-49D7-989F-0AAF15C15F2F}"/>
    <cellStyle name="Normal 3 2 3 2 6 3 2 5" xfId="29940" xr:uid="{BE4C01A1-A2FE-4ACB-A959-73CCB5A53E7A}"/>
    <cellStyle name="Normal 3 2 3 2 6 3 2 6" xfId="44823" xr:uid="{3E97DED5-58AA-46C9-9C32-E7638A92AA78}"/>
    <cellStyle name="Normal 3 2 3 2 6 3 3" xfId="11114" xr:uid="{D6BEA844-FDFC-4D8D-8D25-3AE031D718E7}"/>
    <cellStyle name="Normal 3 2 3 2 6 3 3 2" xfId="24804" xr:uid="{4CC521FC-2E26-4DD9-A9A4-8EAB9A8DF5D6}"/>
    <cellStyle name="Normal 3 2 3 2 6 3 3 2 2" xfId="38496" xr:uid="{7F578B11-7975-4BBA-A5B9-01A1A34B5E9C}"/>
    <cellStyle name="Normal 3 2 3 2 6 3 3 2 3" xfId="53379" xr:uid="{B261C42B-F2B6-43A5-85C3-6017ACAE4941}"/>
    <cellStyle name="Normal 3 2 3 2 6 3 3 3" xfId="17960" xr:uid="{BD6FAB18-5994-4122-9061-22308D019682}"/>
    <cellStyle name="Normal 3 2 3 2 6 3 3 4" xfId="31650" xr:uid="{D4722C7C-A35F-4ABE-84EE-7D657E52B69D}"/>
    <cellStyle name="Normal 3 2 3 2 6 3 3 5" xfId="46533" xr:uid="{73E11F2F-C461-4844-BC9F-40FEC889698C}"/>
    <cellStyle name="Normal 3 2 3 2 6 3 4" xfId="21382" xr:uid="{F9BC7F77-5127-4D99-81C8-A882B0010EB1}"/>
    <cellStyle name="Normal 3 2 3 2 6 3 4 2" xfId="35074" xr:uid="{A6E08B01-8726-40E0-BC7B-030D19993570}"/>
    <cellStyle name="Normal 3 2 3 2 6 3 4 3" xfId="49957" xr:uid="{178D2F93-8BA9-4C93-9517-F4DBCAF835D8}"/>
    <cellStyle name="Normal 3 2 3 2 6 3 5" xfId="14538" xr:uid="{B44B53F6-7542-413F-9E9F-89818D991B86}"/>
    <cellStyle name="Normal 3 2 3 2 6 3 6" xfId="28228" xr:uid="{A07435D0-023E-41EF-9F64-723955D758A6}"/>
    <cellStyle name="Normal 3 2 3 2 6 3 7" xfId="43111" xr:uid="{33B93A8E-83C3-46AF-903C-6966BFCCF9F1}"/>
    <cellStyle name="Normal 3 2 3 2 6 4" xfId="7692" xr:uid="{E548F571-21BD-40FC-81B0-FF02F507718A}"/>
    <cellStyle name="Normal 3 2 3 2 6 4 2" xfId="9405" xr:uid="{85D860FC-F96D-4B91-AFFC-96C0CC420577}"/>
    <cellStyle name="Normal 3 2 3 2 6 4 2 2" xfId="12827" xr:uid="{5C133508-526E-4A73-A0B0-E51E0F6836FE}"/>
    <cellStyle name="Normal 3 2 3 2 6 4 2 2 2" xfId="26517" xr:uid="{136A24AD-2A3E-4E81-9B83-262595B1E7C5}"/>
    <cellStyle name="Normal 3 2 3 2 6 4 2 2 2 2" xfId="40209" xr:uid="{7E5AA86C-8B54-4FBC-BDFB-5122A42B99C8}"/>
    <cellStyle name="Normal 3 2 3 2 6 4 2 2 2 3" xfId="55092" xr:uid="{413645EA-C609-46E8-BE98-A3792C9A1BAD}"/>
    <cellStyle name="Normal 3 2 3 2 6 4 2 2 3" xfId="19673" xr:uid="{93CC26BE-842C-4054-898D-206550356B62}"/>
    <cellStyle name="Normal 3 2 3 2 6 4 2 2 4" xfId="33363" xr:uid="{3B757F34-C400-44CE-8FF8-216CFE2F2AD4}"/>
    <cellStyle name="Normal 3 2 3 2 6 4 2 2 5" xfId="48246" xr:uid="{DC501F15-1739-4369-94B1-62A2D5BB9E83}"/>
    <cellStyle name="Normal 3 2 3 2 6 4 2 3" xfId="23095" xr:uid="{67AD7399-E166-4212-A3E2-2CAF8CED85FD}"/>
    <cellStyle name="Normal 3 2 3 2 6 4 2 3 2" xfId="36787" xr:uid="{BF5C5941-59F6-4451-A4EF-A1702D8B1835}"/>
    <cellStyle name="Normal 3 2 3 2 6 4 2 3 3" xfId="51670" xr:uid="{6C403879-7116-41B2-8A41-B577ED1D03AD}"/>
    <cellStyle name="Normal 3 2 3 2 6 4 2 4" xfId="16251" xr:uid="{00449163-FE10-4E6D-8800-70525847699B}"/>
    <cellStyle name="Normal 3 2 3 2 6 4 2 5" xfId="29941" xr:uid="{B5E9FA3E-BE33-4DCD-88FB-264819B00EBB}"/>
    <cellStyle name="Normal 3 2 3 2 6 4 2 6" xfId="44824" xr:uid="{473F9B8A-921E-434D-8FAF-900756B8E640}"/>
    <cellStyle name="Normal 3 2 3 2 6 4 3" xfId="11115" xr:uid="{F7632A77-1CBD-46AE-933C-DA13D37E67ED}"/>
    <cellStyle name="Normal 3 2 3 2 6 4 3 2" xfId="24805" xr:uid="{366AA2D5-823A-402E-ACE7-FF940F60A0A8}"/>
    <cellStyle name="Normal 3 2 3 2 6 4 3 2 2" xfId="38497" xr:uid="{52F17F6A-0625-4A40-A856-323409E27947}"/>
    <cellStyle name="Normal 3 2 3 2 6 4 3 2 3" xfId="53380" xr:uid="{B7FE5B30-14F8-429D-A4FF-D9234621C71F}"/>
    <cellStyle name="Normal 3 2 3 2 6 4 3 3" xfId="17961" xr:uid="{2895D924-4A0B-42FF-87C5-AC98E7FE0B80}"/>
    <cellStyle name="Normal 3 2 3 2 6 4 3 4" xfId="31651" xr:uid="{4C1BF8BE-7B28-435B-9F07-02251F9CAD74}"/>
    <cellStyle name="Normal 3 2 3 2 6 4 3 5" xfId="46534" xr:uid="{DB3627B8-A5F1-4873-95B9-071BF528DF59}"/>
    <cellStyle name="Normal 3 2 3 2 6 4 4" xfId="21383" xr:uid="{C20C58A9-9E0D-4AC2-9911-22359846ED70}"/>
    <cellStyle name="Normal 3 2 3 2 6 4 4 2" xfId="35075" xr:uid="{EC46836E-C1B4-490F-8727-670BAA50E7D5}"/>
    <cellStyle name="Normal 3 2 3 2 6 4 4 3" xfId="49958" xr:uid="{F4DF8533-58A0-4133-9BDF-D582848B3380}"/>
    <cellStyle name="Normal 3 2 3 2 6 4 5" xfId="14539" xr:uid="{B9964F57-D15E-48D1-8F67-8D5AACAC462D}"/>
    <cellStyle name="Normal 3 2 3 2 6 4 6" xfId="28229" xr:uid="{5E1DD34D-7100-48BF-842E-4A748CC803E9}"/>
    <cellStyle name="Normal 3 2 3 2 6 4 7" xfId="43112" xr:uid="{FC298FCE-CF28-43B8-8D64-25592773834A}"/>
    <cellStyle name="Normal 3 2 3 2 6 5" xfId="9401" xr:uid="{C2EA4250-740B-44E5-9DEF-FA5C7B7E515F}"/>
    <cellStyle name="Normal 3 2 3 2 6 5 2" xfId="12823" xr:uid="{15771A31-227B-4595-A52C-A0113B3D31EE}"/>
    <cellStyle name="Normal 3 2 3 2 6 5 2 2" xfId="26513" xr:uid="{8989208A-D1AC-4C9F-B0DD-73149151D768}"/>
    <cellStyle name="Normal 3 2 3 2 6 5 2 2 2" xfId="40205" xr:uid="{30065087-C077-42B5-8CB4-EF0C05D06C6B}"/>
    <cellStyle name="Normal 3 2 3 2 6 5 2 2 3" xfId="55088" xr:uid="{A4B84059-8491-4BE6-B0A9-24D5B555B59E}"/>
    <cellStyle name="Normal 3 2 3 2 6 5 2 3" xfId="19669" xr:uid="{7FE32049-602F-40AD-8CA1-A37D61B33121}"/>
    <cellStyle name="Normal 3 2 3 2 6 5 2 4" xfId="33359" xr:uid="{7673BD00-56DE-4FC1-BC9E-D23F2F58BF56}"/>
    <cellStyle name="Normal 3 2 3 2 6 5 2 5" xfId="48242" xr:uid="{AF87F9A7-0E57-4909-A480-843A74D5EBEC}"/>
    <cellStyle name="Normal 3 2 3 2 6 5 3" xfId="23091" xr:uid="{FD3F368E-108B-42DA-8F9B-CD8D0A0F5477}"/>
    <cellStyle name="Normal 3 2 3 2 6 5 3 2" xfId="36783" xr:uid="{D66D0AC1-7842-4802-A7D4-20AEB94A496C}"/>
    <cellStyle name="Normal 3 2 3 2 6 5 3 3" xfId="51666" xr:uid="{A86F1D0F-6B9E-4BA5-B30F-6E34BFD66538}"/>
    <cellStyle name="Normal 3 2 3 2 6 5 4" xfId="16247" xr:uid="{ACAD3DB0-1607-470C-86FD-2481F4D816F3}"/>
    <cellStyle name="Normal 3 2 3 2 6 5 5" xfId="29937" xr:uid="{9B064190-11F3-4FA8-8389-D80C553B5E37}"/>
    <cellStyle name="Normal 3 2 3 2 6 5 6" xfId="44820" xr:uid="{FC7BC452-7131-4F98-A209-315D57E9F56E}"/>
    <cellStyle name="Normal 3 2 3 2 6 6" xfId="11111" xr:uid="{7E68BD4C-7D44-430A-BF7E-2AADCD3DBA20}"/>
    <cellStyle name="Normal 3 2 3 2 6 6 2" xfId="24801" xr:uid="{B7E94E06-235A-4068-B0E2-9DFF42921F91}"/>
    <cellStyle name="Normal 3 2 3 2 6 6 2 2" xfId="38493" xr:uid="{B77E8053-AC73-47B6-BCA3-0C100E7BB604}"/>
    <cellStyle name="Normal 3 2 3 2 6 6 2 3" xfId="53376" xr:uid="{E0E923DE-9F48-4983-A5D9-16F758C79920}"/>
    <cellStyle name="Normal 3 2 3 2 6 6 3" xfId="17957" xr:uid="{76738C63-4780-4DC2-96C0-3FE702DB2C47}"/>
    <cellStyle name="Normal 3 2 3 2 6 6 4" xfId="31647" xr:uid="{BA567373-675C-449A-A6EC-EB2411B9CA9A}"/>
    <cellStyle name="Normal 3 2 3 2 6 6 5" xfId="46530" xr:uid="{2E5FA43B-7A10-4A98-B4C5-14A78D162621}"/>
    <cellStyle name="Normal 3 2 3 2 6 7" xfId="21379" xr:uid="{1280490F-A0B0-4012-980F-F1DE03202095}"/>
    <cellStyle name="Normal 3 2 3 2 6 7 2" xfId="35071" xr:uid="{F0BE15DE-9810-4658-A088-89615078D57A}"/>
    <cellStyle name="Normal 3 2 3 2 6 7 3" xfId="49954" xr:uid="{E8079FC0-AC86-4D81-8AEE-64956C2A85AD}"/>
    <cellStyle name="Normal 3 2 3 2 6 8" xfId="14535" xr:uid="{FA32A7E3-7E47-4103-9923-CF7DED6327EC}"/>
    <cellStyle name="Normal 3 2 3 2 6 9" xfId="28225" xr:uid="{124CA097-327E-40E3-907E-3B04937C8F45}"/>
    <cellStyle name="Normal 3 2 3 2 7" xfId="7693" xr:uid="{94E95EA8-6C18-434E-BC86-A455149D9522}"/>
    <cellStyle name="Normal 3 2 3 2 7 2" xfId="7694" xr:uid="{25FDD857-69B0-40B7-B4E0-B47DCF71BDD3}"/>
    <cellStyle name="Normal 3 2 3 2 7 2 2" xfId="9407" xr:uid="{883E0453-54AA-42C3-95AD-40AB922B0651}"/>
    <cellStyle name="Normal 3 2 3 2 7 2 2 2" xfId="12829" xr:uid="{3B9D5809-75A5-4964-8516-F5713A1FD7EF}"/>
    <cellStyle name="Normal 3 2 3 2 7 2 2 2 2" xfId="26519" xr:uid="{5F2F5A38-FEF6-434A-9A64-6B4F1FFB2A7A}"/>
    <cellStyle name="Normal 3 2 3 2 7 2 2 2 2 2" xfId="40211" xr:uid="{9FE8DDD9-1874-4B43-A319-0B0FBC35A459}"/>
    <cellStyle name="Normal 3 2 3 2 7 2 2 2 2 3" xfId="55094" xr:uid="{048A6A63-A3F6-408F-85B2-31608895C136}"/>
    <cellStyle name="Normal 3 2 3 2 7 2 2 2 3" xfId="19675" xr:uid="{3895DD0D-6602-43C0-A7F4-83C046C05058}"/>
    <cellStyle name="Normal 3 2 3 2 7 2 2 2 4" xfId="33365" xr:uid="{A0AE86C1-A06E-4A8C-8D51-BB681EAD6303}"/>
    <cellStyle name="Normal 3 2 3 2 7 2 2 2 5" xfId="48248" xr:uid="{E5634BD4-A395-4335-9B5F-7D7987FE4431}"/>
    <cellStyle name="Normal 3 2 3 2 7 2 2 3" xfId="23097" xr:uid="{0D501465-0DB6-4A72-B376-EC181B3B0D1E}"/>
    <cellStyle name="Normal 3 2 3 2 7 2 2 3 2" xfId="36789" xr:uid="{C1A6635F-A5CF-4030-9D75-E7F3CDFC8223}"/>
    <cellStyle name="Normal 3 2 3 2 7 2 2 3 3" xfId="51672" xr:uid="{7EA7F564-5CA6-4038-9C1C-C051EE622386}"/>
    <cellStyle name="Normal 3 2 3 2 7 2 2 4" xfId="16253" xr:uid="{5608612A-F770-4B23-8281-A554176FED4F}"/>
    <cellStyle name="Normal 3 2 3 2 7 2 2 5" xfId="29943" xr:uid="{C5BFA7C5-7897-4B81-AFF4-62D8F47E3D0D}"/>
    <cellStyle name="Normal 3 2 3 2 7 2 2 6" xfId="44826" xr:uid="{D8B94807-7E7D-43B9-B973-FD69FAB36A24}"/>
    <cellStyle name="Normal 3 2 3 2 7 2 3" xfId="11117" xr:uid="{ACE8EAFC-3144-44E7-B849-90DF088EEC9A}"/>
    <cellStyle name="Normal 3 2 3 2 7 2 3 2" xfId="24807" xr:uid="{48278340-AC81-4711-B62D-62925CE4C47E}"/>
    <cellStyle name="Normal 3 2 3 2 7 2 3 2 2" xfId="38499" xr:uid="{CA6E78DC-A29C-4E2B-8CB4-A94077EFB687}"/>
    <cellStyle name="Normal 3 2 3 2 7 2 3 2 3" xfId="53382" xr:uid="{CB1FFCBE-2C57-4259-996A-656A594CA498}"/>
    <cellStyle name="Normal 3 2 3 2 7 2 3 3" xfId="17963" xr:uid="{D562CDD1-98A4-4C06-9E74-B93B9E3DF164}"/>
    <cellStyle name="Normal 3 2 3 2 7 2 3 4" xfId="31653" xr:uid="{1F513384-A0F3-40C6-848C-8647413F9110}"/>
    <cellStyle name="Normal 3 2 3 2 7 2 3 5" xfId="46536" xr:uid="{FF2CA953-E168-4656-96DE-EEC12E53151A}"/>
    <cellStyle name="Normal 3 2 3 2 7 2 4" xfId="21385" xr:uid="{84554864-C648-4896-BDD5-61E0D044381D}"/>
    <cellStyle name="Normal 3 2 3 2 7 2 4 2" xfId="35077" xr:uid="{9CA3BF64-F975-41E1-B5B3-44D8592D9834}"/>
    <cellStyle name="Normal 3 2 3 2 7 2 4 3" xfId="49960" xr:uid="{E041BCB4-8BE7-433C-A065-24B780D70DE1}"/>
    <cellStyle name="Normal 3 2 3 2 7 2 5" xfId="14541" xr:uid="{0C610B31-02E4-48D7-BB00-8507145F18E2}"/>
    <cellStyle name="Normal 3 2 3 2 7 2 6" xfId="28231" xr:uid="{06DFC5E7-E2EB-4B29-82EE-6BB59BCF9218}"/>
    <cellStyle name="Normal 3 2 3 2 7 2 7" xfId="43114" xr:uid="{02D5BF72-E8D6-4096-9CD8-DD531B21ED8A}"/>
    <cellStyle name="Normal 3 2 3 2 7 3" xfId="9406" xr:uid="{0C5AA8D1-E91B-4640-B8B3-26F39205470A}"/>
    <cellStyle name="Normal 3 2 3 2 7 3 2" xfId="12828" xr:uid="{4B0778C1-9B8D-425E-BA2F-C84A1F9AFD5E}"/>
    <cellStyle name="Normal 3 2 3 2 7 3 2 2" xfId="26518" xr:uid="{428F443A-B0DC-4D35-949F-8C47FDBABD6D}"/>
    <cellStyle name="Normal 3 2 3 2 7 3 2 2 2" xfId="40210" xr:uid="{A4C691B9-0E5A-4031-93BF-124DAABF28F3}"/>
    <cellStyle name="Normal 3 2 3 2 7 3 2 2 3" xfId="55093" xr:uid="{A09E3E25-E8A6-4C22-809C-F27D3C5D0AD1}"/>
    <cellStyle name="Normal 3 2 3 2 7 3 2 3" xfId="19674" xr:uid="{9416BC8E-E5C6-47AC-838A-755939A9DE5A}"/>
    <cellStyle name="Normal 3 2 3 2 7 3 2 4" xfId="33364" xr:uid="{9091E80B-078A-4F2D-B883-1C5E5C225C11}"/>
    <cellStyle name="Normal 3 2 3 2 7 3 2 5" xfId="48247" xr:uid="{23A4E00C-9C25-4EFC-9A45-FA0D7CACB93B}"/>
    <cellStyle name="Normal 3 2 3 2 7 3 3" xfId="23096" xr:uid="{9B7704CD-0D58-4814-A651-B70C6DA4FD07}"/>
    <cellStyle name="Normal 3 2 3 2 7 3 3 2" xfId="36788" xr:uid="{B2014950-AFD5-4382-A458-AAF590671CCB}"/>
    <cellStyle name="Normal 3 2 3 2 7 3 3 3" xfId="51671" xr:uid="{A59EA765-FFE7-4E34-85B9-5A93ECFDDD21}"/>
    <cellStyle name="Normal 3 2 3 2 7 3 4" xfId="16252" xr:uid="{62068DB8-F869-408C-8A00-A5280C15D08D}"/>
    <cellStyle name="Normal 3 2 3 2 7 3 5" xfId="29942" xr:uid="{DA39CA30-AB92-4E23-BC14-4B7C9478B148}"/>
    <cellStyle name="Normal 3 2 3 2 7 3 6" xfId="44825" xr:uid="{3606A315-151C-4101-8C8F-4FCB3EC2D383}"/>
    <cellStyle name="Normal 3 2 3 2 7 4" xfId="11116" xr:uid="{D360A721-B44D-480F-B48C-6F241CA2A5C2}"/>
    <cellStyle name="Normal 3 2 3 2 7 4 2" xfId="24806" xr:uid="{F793A841-8613-4D1B-8823-0B9454943E27}"/>
    <cellStyle name="Normal 3 2 3 2 7 4 2 2" xfId="38498" xr:uid="{AEBA85E3-8301-4132-89F3-649D24B280F6}"/>
    <cellStyle name="Normal 3 2 3 2 7 4 2 3" xfId="53381" xr:uid="{9A24F096-FB59-48D3-8077-821232F5376A}"/>
    <cellStyle name="Normal 3 2 3 2 7 4 3" xfId="17962" xr:uid="{B59C56CD-8F53-4878-9FDB-E3AC445285D2}"/>
    <cellStyle name="Normal 3 2 3 2 7 4 4" xfId="31652" xr:uid="{DD112205-B8F5-4B1F-814A-8878069F96A4}"/>
    <cellStyle name="Normal 3 2 3 2 7 4 5" xfId="46535" xr:uid="{ECEE8148-5B81-483A-B381-D7D92D78345D}"/>
    <cellStyle name="Normal 3 2 3 2 7 5" xfId="21384" xr:uid="{78150268-B514-4FF9-92E5-E9962340DC8C}"/>
    <cellStyle name="Normal 3 2 3 2 7 5 2" xfId="35076" xr:uid="{0213FEC2-5A0A-4740-A1E8-A98105B49DA8}"/>
    <cellStyle name="Normal 3 2 3 2 7 5 3" xfId="49959" xr:uid="{C724BA0C-37D0-4F7F-B24D-F74444133A60}"/>
    <cellStyle name="Normal 3 2 3 2 7 6" xfId="14540" xr:uid="{7D01D333-2B2F-4387-A343-F8B74C3DFE39}"/>
    <cellStyle name="Normal 3 2 3 2 7 7" xfId="28230" xr:uid="{2311DCA4-C662-49E7-8C3A-5F6D388A5D2C}"/>
    <cellStyle name="Normal 3 2 3 2 7 8" xfId="43113" xr:uid="{93BE33BE-12C4-484A-98A8-D2BB62B34F63}"/>
    <cellStyle name="Normal 3 2 3 2 8" xfId="7695" xr:uid="{D36C3265-C728-4BD9-8225-96A67B39C6C6}"/>
    <cellStyle name="Normal 3 2 3 2 8 2" xfId="9408" xr:uid="{2E1335CB-355B-463C-A09E-CDBB358DBED0}"/>
    <cellStyle name="Normal 3 2 3 2 8 2 2" xfId="12830" xr:uid="{8982A5B4-5526-476E-A8F6-27B33A9FABEF}"/>
    <cellStyle name="Normal 3 2 3 2 8 2 2 2" xfId="26520" xr:uid="{63FA4EF5-E8D2-4BDB-9673-73B6B8F33EFD}"/>
    <cellStyle name="Normal 3 2 3 2 8 2 2 2 2" xfId="40212" xr:uid="{05917166-7468-4539-A07C-9764BD62F7A5}"/>
    <cellStyle name="Normal 3 2 3 2 8 2 2 2 3" xfId="55095" xr:uid="{8A87E8D6-9147-43E1-8283-88E6F525D85E}"/>
    <cellStyle name="Normal 3 2 3 2 8 2 2 3" xfId="19676" xr:uid="{1143C00E-B798-494C-AE9F-EC60EFA8148B}"/>
    <cellStyle name="Normal 3 2 3 2 8 2 2 4" xfId="33366" xr:uid="{1A22B2E0-AB6E-4E51-947D-63BEB4B7C7EC}"/>
    <cellStyle name="Normal 3 2 3 2 8 2 2 5" xfId="48249" xr:uid="{DE0FDF57-36C6-46CA-A77B-6F5BF59505D7}"/>
    <cellStyle name="Normal 3 2 3 2 8 2 3" xfId="23098" xr:uid="{575D270C-451C-4A0E-A0DB-638FD0531311}"/>
    <cellStyle name="Normal 3 2 3 2 8 2 3 2" xfId="36790" xr:uid="{B70B58A9-583E-4E76-8B13-6532CDAA1B01}"/>
    <cellStyle name="Normal 3 2 3 2 8 2 3 3" xfId="51673" xr:uid="{3F28D950-8FC5-4978-A437-A28F1451C690}"/>
    <cellStyle name="Normal 3 2 3 2 8 2 4" xfId="16254" xr:uid="{A9FA1A61-F50C-480F-A13E-B80DAAF12519}"/>
    <cellStyle name="Normal 3 2 3 2 8 2 5" xfId="29944" xr:uid="{F448627B-D911-43A0-97F0-486E22F02890}"/>
    <cellStyle name="Normal 3 2 3 2 8 2 6" xfId="44827" xr:uid="{CE2EE308-740E-463B-BCEC-319C98047ED6}"/>
    <cellStyle name="Normal 3 2 3 2 8 3" xfId="11118" xr:uid="{242F6A62-4A94-49D1-9852-6940645EC420}"/>
    <cellStyle name="Normal 3 2 3 2 8 3 2" xfId="24808" xr:uid="{3E6529D6-D469-4746-BDA7-761B4C20AD57}"/>
    <cellStyle name="Normal 3 2 3 2 8 3 2 2" xfId="38500" xr:uid="{DD6F361C-CA26-46E9-BCDE-C88B2AE90C3F}"/>
    <cellStyle name="Normal 3 2 3 2 8 3 2 3" xfId="53383" xr:uid="{CFBAA134-AF01-48DD-9C7E-C343A636D4CC}"/>
    <cellStyle name="Normal 3 2 3 2 8 3 3" xfId="17964" xr:uid="{98FDE78F-C540-47BB-A7EB-A903AC058C8E}"/>
    <cellStyle name="Normal 3 2 3 2 8 3 4" xfId="31654" xr:uid="{B245AD57-00D7-4B9B-9E18-8F1EC41C7EA2}"/>
    <cellStyle name="Normal 3 2 3 2 8 3 5" xfId="46537" xr:uid="{A3F7623A-43AF-49F2-BB41-297A4B14A4C4}"/>
    <cellStyle name="Normal 3 2 3 2 8 4" xfId="21386" xr:uid="{2FE26EEC-3684-4EB9-9B85-8AB54FF97E79}"/>
    <cellStyle name="Normal 3 2 3 2 8 4 2" xfId="35078" xr:uid="{B6AE4B52-259B-4DBE-B1A4-967153413817}"/>
    <cellStyle name="Normal 3 2 3 2 8 4 3" xfId="49961" xr:uid="{ABCFEF61-CACF-4A86-97A0-3AF3B9893146}"/>
    <cellStyle name="Normal 3 2 3 2 8 5" xfId="14542" xr:uid="{52D252F3-00C7-4891-A211-D185E3DE3A37}"/>
    <cellStyle name="Normal 3 2 3 2 8 6" xfId="28232" xr:uid="{B4896BBD-7A33-4251-B9D9-1EF8D4A45624}"/>
    <cellStyle name="Normal 3 2 3 2 8 7" xfId="43115" xr:uid="{7AFE2F32-B4EF-481F-AE18-B98A14BA01FF}"/>
    <cellStyle name="Normal 3 2 3 2 9" xfId="7696" xr:uid="{C29017D9-D40A-4074-9DCC-72A08699D301}"/>
    <cellStyle name="Normal 3 2 3 2 9 2" xfId="9409" xr:uid="{2A05C7B9-70A3-4F93-BB8A-F2F805739CDA}"/>
    <cellStyle name="Normal 3 2 3 2 9 2 2" xfId="12831" xr:uid="{7D072100-C71A-4A73-9661-4C924E08C5B1}"/>
    <cellStyle name="Normal 3 2 3 2 9 2 2 2" xfId="26521" xr:uid="{97E0DBAF-2321-499C-A3F8-A4CCA29E086D}"/>
    <cellStyle name="Normal 3 2 3 2 9 2 2 2 2" xfId="40213" xr:uid="{48306293-7C44-4446-9816-E530F18F25B0}"/>
    <cellStyle name="Normal 3 2 3 2 9 2 2 2 3" xfId="55096" xr:uid="{CE2D4210-E5F4-4C23-955F-26379C4F1FD6}"/>
    <cellStyle name="Normal 3 2 3 2 9 2 2 3" xfId="19677" xr:uid="{4DABC08B-C0B7-4C72-9A99-FD85617336C7}"/>
    <cellStyle name="Normal 3 2 3 2 9 2 2 4" xfId="33367" xr:uid="{8A1B8893-B414-4873-AAB0-C052450349BA}"/>
    <cellStyle name="Normal 3 2 3 2 9 2 2 5" xfId="48250" xr:uid="{C5CA3A5A-BB37-4FAA-8F45-6D7B8A6C0876}"/>
    <cellStyle name="Normal 3 2 3 2 9 2 3" xfId="23099" xr:uid="{46778385-6E57-4132-B904-8D53DCF9312B}"/>
    <cellStyle name="Normal 3 2 3 2 9 2 3 2" xfId="36791" xr:uid="{85ED4244-A04A-4BFE-BE17-56C9F7279782}"/>
    <cellStyle name="Normal 3 2 3 2 9 2 3 3" xfId="51674" xr:uid="{B8E7918F-3A38-474A-AD0C-EB28635E71D8}"/>
    <cellStyle name="Normal 3 2 3 2 9 2 4" xfId="16255" xr:uid="{3D531D31-9B3E-4C8D-B911-74F65CD47937}"/>
    <cellStyle name="Normal 3 2 3 2 9 2 5" xfId="29945" xr:uid="{B092167F-4FE7-4428-A4D8-76E83923CBF8}"/>
    <cellStyle name="Normal 3 2 3 2 9 2 6" xfId="44828" xr:uid="{DDE5F986-BA7F-40CD-B6F3-3E1174F8AC68}"/>
    <cellStyle name="Normal 3 2 3 2 9 3" xfId="11119" xr:uid="{EC973BD0-9D1C-4529-8484-4728A71E1F4D}"/>
    <cellStyle name="Normal 3 2 3 2 9 3 2" xfId="24809" xr:uid="{C3E53F58-2D2A-40C7-86C6-643C4176EC05}"/>
    <cellStyle name="Normal 3 2 3 2 9 3 2 2" xfId="38501" xr:uid="{76739191-771E-48A7-A32C-2DC3AAD95F06}"/>
    <cellStyle name="Normal 3 2 3 2 9 3 2 3" xfId="53384" xr:uid="{D9C5BF22-C45C-48EA-970B-0F9AFEA51C00}"/>
    <cellStyle name="Normal 3 2 3 2 9 3 3" xfId="17965" xr:uid="{30E2E474-2777-43B7-ADE2-5CFE6EFC964B}"/>
    <cellStyle name="Normal 3 2 3 2 9 3 4" xfId="31655" xr:uid="{2210D2C0-FC47-4250-87B8-E89E7E965B17}"/>
    <cellStyle name="Normal 3 2 3 2 9 3 5" xfId="46538" xr:uid="{4B8228F7-9E23-41D9-A17E-1965AF1F1DD8}"/>
    <cellStyle name="Normal 3 2 3 2 9 4" xfId="21387" xr:uid="{E01AB4F8-281F-46B0-B760-6BDC382A9884}"/>
    <cellStyle name="Normal 3 2 3 2 9 4 2" xfId="35079" xr:uid="{6FFB648C-CF78-4202-B909-15F9F15C88CA}"/>
    <cellStyle name="Normal 3 2 3 2 9 4 3" xfId="49962" xr:uid="{34F216A1-CE5F-4082-AF83-8BACB8098046}"/>
    <cellStyle name="Normal 3 2 3 2 9 5" xfId="14543" xr:uid="{55F0E478-189C-446A-B370-D8ED6A86D075}"/>
    <cellStyle name="Normal 3 2 3 2 9 6" xfId="28233" xr:uid="{39E73179-5817-49CD-8644-1C70BF07065B}"/>
    <cellStyle name="Normal 3 2 3 2 9 7" xfId="43116" xr:uid="{3D09F88D-E19D-460A-A51F-5989053B313C}"/>
    <cellStyle name="Normal 3 2 3 20" xfId="4679" xr:uid="{29FDDAF7-3E94-4138-98C5-BB62145A69B4}"/>
    <cellStyle name="Normal 3 2 3 3" xfId="7697" xr:uid="{511069F4-8717-495B-8CBA-DF5563946A20}"/>
    <cellStyle name="Normal 3 2 3 3 10" xfId="21388" xr:uid="{53ABE279-DECD-4D68-8C67-2207339D62E0}"/>
    <cellStyle name="Normal 3 2 3 3 10 2" xfId="35080" xr:uid="{25E339CF-55C6-4724-9F23-E05E38E0F5FE}"/>
    <cellStyle name="Normal 3 2 3 3 10 3" xfId="49963" xr:uid="{84187A81-CCC4-48A2-9D5A-3477747F85FF}"/>
    <cellStyle name="Normal 3 2 3 3 11" xfId="14544" xr:uid="{97DDFC1C-3C55-41CF-B459-EE80E8ADD8C7}"/>
    <cellStyle name="Normal 3 2 3 3 12" xfId="28234" xr:uid="{13BE9DB2-329F-4848-BD81-FB571B065AAE}"/>
    <cellStyle name="Normal 3 2 3 3 13" xfId="43117" xr:uid="{D0296ABC-D1E9-4307-8BE1-A8A004595338}"/>
    <cellStyle name="Normal 3 2 3 3 2" xfId="7698" xr:uid="{3564C641-F5BD-47D0-A408-7D01287B5235}"/>
    <cellStyle name="Normal 3 2 3 3 2 10" xfId="14545" xr:uid="{351FCB8A-F102-4612-BD8D-D64B3FA29CAC}"/>
    <cellStyle name="Normal 3 2 3 3 2 11" xfId="28235" xr:uid="{EDAD9AF4-DBB1-44B0-8258-2885165BA2AD}"/>
    <cellStyle name="Normal 3 2 3 3 2 12" xfId="43118" xr:uid="{860F1C0A-3B0A-4F5D-8399-7B164A481BB9}"/>
    <cellStyle name="Normal 3 2 3 3 2 2" xfId="7699" xr:uid="{5D7CEBA6-01B9-49DD-9488-B8E4A1BB5F02}"/>
    <cellStyle name="Normal 3 2 3 3 2 2 10" xfId="43119" xr:uid="{1CE14252-ED16-46A8-88AA-183571BBB2B9}"/>
    <cellStyle name="Normal 3 2 3 3 2 2 2" xfId="7700" xr:uid="{75D120DA-4876-465A-8B3F-34896BCACED1}"/>
    <cellStyle name="Normal 3 2 3 3 2 2 2 2" xfId="7701" xr:uid="{7295B754-4C71-48C8-B0A9-883AF8168C94}"/>
    <cellStyle name="Normal 3 2 3 3 2 2 2 2 2" xfId="9414" xr:uid="{D2E38168-4585-4790-9593-138B1978510E}"/>
    <cellStyle name="Normal 3 2 3 3 2 2 2 2 2 2" xfId="12836" xr:uid="{D60AA72D-42D3-4AF5-937A-D1E14B872FC3}"/>
    <cellStyle name="Normal 3 2 3 3 2 2 2 2 2 2 2" xfId="26526" xr:uid="{998747DC-8710-4A70-917C-F06F5B19B553}"/>
    <cellStyle name="Normal 3 2 3 3 2 2 2 2 2 2 2 2" xfId="40218" xr:uid="{D34D93A5-585B-45FF-BB7F-2BAE9713C953}"/>
    <cellStyle name="Normal 3 2 3 3 2 2 2 2 2 2 2 3" xfId="55101" xr:uid="{4CFCF112-53A7-4BE1-A42E-E4B053A647B7}"/>
    <cellStyle name="Normal 3 2 3 3 2 2 2 2 2 2 3" xfId="19682" xr:uid="{99EB6CB3-FCF2-4BBC-A39F-94C96239DCB3}"/>
    <cellStyle name="Normal 3 2 3 3 2 2 2 2 2 2 4" xfId="33372" xr:uid="{74A2796D-B6CF-443E-A16E-F78D7C37681E}"/>
    <cellStyle name="Normal 3 2 3 3 2 2 2 2 2 2 5" xfId="48255" xr:uid="{B92C3DC7-00AD-4D42-8077-490C6FE1E1E9}"/>
    <cellStyle name="Normal 3 2 3 3 2 2 2 2 2 3" xfId="23104" xr:uid="{496A7CC7-8026-4E88-9456-FBC9C645C72F}"/>
    <cellStyle name="Normal 3 2 3 3 2 2 2 2 2 3 2" xfId="36796" xr:uid="{37E496A9-3980-4C85-AB25-0B72811B727A}"/>
    <cellStyle name="Normal 3 2 3 3 2 2 2 2 2 3 3" xfId="51679" xr:uid="{3C0D3CC4-7A29-4D57-B774-D43F6A06D3B9}"/>
    <cellStyle name="Normal 3 2 3 3 2 2 2 2 2 4" xfId="16260" xr:uid="{E4943C2A-FFED-4463-AF59-AA8FBC9C5FE0}"/>
    <cellStyle name="Normal 3 2 3 3 2 2 2 2 2 5" xfId="29950" xr:uid="{837DE6CB-D729-4C39-B68B-487ED9E1F1F3}"/>
    <cellStyle name="Normal 3 2 3 3 2 2 2 2 2 6" xfId="44833" xr:uid="{975CB0BA-DF54-43C0-B876-A5C44764E3A7}"/>
    <cellStyle name="Normal 3 2 3 3 2 2 2 2 3" xfId="11124" xr:uid="{38CD21BD-BA3C-43B2-9088-3562616E1A0A}"/>
    <cellStyle name="Normal 3 2 3 3 2 2 2 2 3 2" xfId="24814" xr:uid="{6CDEEFD6-AB48-4F4B-9853-61404E7F72F3}"/>
    <cellStyle name="Normal 3 2 3 3 2 2 2 2 3 2 2" xfId="38506" xr:uid="{ABC7F2B9-DC9E-4F08-8274-5521CBDBF5E0}"/>
    <cellStyle name="Normal 3 2 3 3 2 2 2 2 3 2 3" xfId="53389" xr:uid="{B7362AE3-6632-46D0-877C-DCB0892D04AF}"/>
    <cellStyle name="Normal 3 2 3 3 2 2 2 2 3 3" xfId="17970" xr:uid="{21054052-AA72-4B28-9DCC-A2A39881ECFF}"/>
    <cellStyle name="Normal 3 2 3 3 2 2 2 2 3 4" xfId="31660" xr:uid="{73470B05-2D88-4182-9EDF-87600A5D61DF}"/>
    <cellStyle name="Normal 3 2 3 3 2 2 2 2 3 5" xfId="46543" xr:uid="{AD3F10BE-3E3A-4894-8C65-613B631E058E}"/>
    <cellStyle name="Normal 3 2 3 3 2 2 2 2 4" xfId="21392" xr:uid="{2D2CB4D3-3D9E-4387-82A4-A8A9A5515467}"/>
    <cellStyle name="Normal 3 2 3 3 2 2 2 2 4 2" xfId="35084" xr:uid="{CCEBFBD0-FE44-42C3-9994-3BE6C8EC8B53}"/>
    <cellStyle name="Normal 3 2 3 3 2 2 2 2 4 3" xfId="49967" xr:uid="{11FEFE10-5E1E-4AFD-BB4D-F5C3C0825DB9}"/>
    <cellStyle name="Normal 3 2 3 3 2 2 2 2 5" xfId="14548" xr:uid="{FA4AFCBC-3BD4-497E-96C8-9634D0465F95}"/>
    <cellStyle name="Normal 3 2 3 3 2 2 2 2 6" xfId="28238" xr:uid="{F84F9FC3-E98E-4CEB-AED5-BF1D9765C229}"/>
    <cellStyle name="Normal 3 2 3 3 2 2 2 2 7" xfId="43121" xr:uid="{3C048065-6FA4-40E1-BF39-E26AD7413763}"/>
    <cellStyle name="Normal 3 2 3 3 2 2 2 3" xfId="9413" xr:uid="{487C8FF3-839A-4333-A633-B0A4C73FC6F6}"/>
    <cellStyle name="Normal 3 2 3 3 2 2 2 3 2" xfId="12835" xr:uid="{5340B8E6-5994-4651-96D0-BEDE4022BA49}"/>
    <cellStyle name="Normal 3 2 3 3 2 2 2 3 2 2" xfId="26525" xr:uid="{970B270C-DFF3-474D-B0A9-A50B36566732}"/>
    <cellStyle name="Normal 3 2 3 3 2 2 2 3 2 2 2" xfId="40217" xr:uid="{947C778E-14B8-47B2-B95E-B0AA70C3066E}"/>
    <cellStyle name="Normal 3 2 3 3 2 2 2 3 2 2 3" xfId="55100" xr:uid="{F79B10AB-E752-4F8D-BDEE-93B916444EC8}"/>
    <cellStyle name="Normal 3 2 3 3 2 2 2 3 2 3" xfId="19681" xr:uid="{34A2EAEB-A3EB-40F4-A463-7C943BA59063}"/>
    <cellStyle name="Normal 3 2 3 3 2 2 2 3 2 4" xfId="33371" xr:uid="{9A34C49F-9BA5-4C9E-8DAD-07A16538B485}"/>
    <cellStyle name="Normal 3 2 3 3 2 2 2 3 2 5" xfId="48254" xr:uid="{C7C5FED4-1C32-4DCD-8468-8002CCC1AF0B}"/>
    <cellStyle name="Normal 3 2 3 3 2 2 2 3 3" xfId="23103" xr:uid="{7A78F0FE-3C3D-4115-963F-41DE2262E975}"/>
    <cellStyle name="Normal 3 2 3 3 2 2 2 3 3 2" xfId="36795" xr:uid="{F3BA7DB6-7411-4866-9866-547F5BC2F848}"/>
    <cellStyle name="Normal 3 2 3 3 2 2 2 3 3 3" xfId="51678" xr:uid="{BC4DF14E-880B-4721-9E16-266BECF8E386}"/>
    <cellStyle name="Normal 3 2 3 3 2 2 2 3 4" xfId="16259" xr:uid="{E9CF3E58-3869-43A3-8A7C-91E27CA03102}"/>
    <cellStyle name="Normal 3 2 3 3 2 2 2 3 5" xfId="29949" xr:uid="{1A5D78E9-CFFF-4A03-9644-B788E75E71D4}"/>
    <cellStyle name="Normal 3 2 3 3 2 2 2 3 6" xfId="44832" xr:uid="{AB8779BD-DF84-43E7-B36C-3FF5550419D5}"/>
    <cellStyle name="Normal 3 2 3 3 2 2 2 4" xfId="11123" xr:uid="{2EEBBBBB-1AD9-467A-ADD9-A92D551AFF3F}"/>
    <cellStyle name="Normal 3 2 3 3 2 2 2 4 2" xfId="24813" xr:uid="{F22E284F-3F4B-4594-91DC-A7E4952148DA}"/>
    <cellStyle name="Normal 3 2 3 3 2 2 2 4 2 2" xfId="38505" xr:uid="{A8919F19-DF47-4ED4-B690-8AA9727BAB5D}"/>
    <cellStyle name="Normal 3 2 3 3 2 2 2 4 2 3" xfId="53388" xr:uid="{F4413CC2-6723-444A-A386-8A27B3A1963D}"/>
    <cellStyle name="Normal 3 2 3 3 2 2 2 4 3" xfId="17969" xr:uid="{EA70A5F1-1C86-4599-8582-F46C82520036}"/>
    <cellStyle name="Normal 3 2 3 3 2 2 2 4 4" xfId="31659" xr:uid="{7706E364-E31B-4CEF-AE8F-5F16FA704BB5}"/>
    <cellStyle name="Normal 3 2 3 3 2 2 2 4 5" xfId="46542" xr:uid="{418304D1-A74B-41AA-988D-67EA281432AD}"/>
    <cellStyle name="Normal 3 2 3 3 2 2 2 5" xfId="21391" xr:uid="{77FC70E3-5594-43B4-9C57-1C5F7EA355DD}"/>
    <cellStyle name="Normal 3 2 3 3 2 2 2 5 2" xfId="35083" xr:uid="{FD0958C3-48E8-4B8D-8A12-C990C6A58CC6}"/>
    <cellStyle name="Normal 3 2 3 3 2 2 2 5 3" xfId="49966" xr:uid="{600EAF2B-A7F5-49DB-80C1-E5E1F721DA3E}"/>
    <cellStyle name="Normal 3 2 3 3 2 2 2 6" xfId="14547" xr:uid="{624D7296-55F8-43A1-BF12-426E300C945E}"/>
    <cellStyle name="Normal 3 2 3 3 2 2 2 7" xfId="28237" xr:uid="{C7D8C2AF-2ADE-4DEE-86D1-81776AD017D5}"/>
    <cellStyle name="Normal 3 2 3 3 2 2 2 8" xfId="43120" xr:uid="{AC4FCA91-A55B-4B16-A21D-490E8C708804}"/>
    <cellStyle name="Normal 3 2 3 3 2 2 3" xfId="7702" xr:uid="{867E3078-70F2-4722-BA9E-09A624608342}"/>
    <cellStyle name="Normal 3 2 3 3 2 2 3 2" xfId="9415" xr:uid="{499AED6E-B003-4B5E-9F53-3916190C6E9E}"/>
    <cellStyle name="Normal 3 2 3 3 2 2 3 2 2" xfId="12837" xr:uid="{A1D97B68-A228-4326-92FC-D6183E1121F3}"/>
    <cellStyle name="Normal 3 2 3 3 2 2 3 2 2 2" xfId="26527" xr:uid="{11421792-1201-4190-AC34-2981F44C6E89}"/>
    <cellStyle name="Normal 3 2 3 3 2 2 3 2 2 2 2" xfId="40219" xr:uid="{7FBD8DC7-8F10-4E91-8CD3-6AD1F550A1FB}"/>
    <cellStyle name="Normal 3 2 3 3 2 2 3 2 2 2 3" xfId="55102" xr:uid="{74DED048-5112-4782-A5DA-7DC90E72765F}"/>
    <cellStyle name="Normal 3 2 3 3 2 2 3 2 2 3" xfId="19683" xr:uid="{544EBD7F-6FA0-441B-8B13-77057BEE26DF}"/>
    <cellStyle name="Normal 3 2 3 3 2 2 3 2 2 4" xfId="33373" xr:uid="{57D33706-A2D1-4F68-ABA9-68C97C24D8F0}"/>
    <cellStyle name="Normal 3 2 3 3 2 2 3 2 2 5" xfId="48256" xr:uid="{F3204EEE-3CC5-452C-ABF2-F7F7A594D7E0}"/>
    <cellStyle name="Normal 3 2 3 3 2 2 3 2 3" xfId="23105" xr:uid="{D416947B-AEA6-42E6-A0FD-C6FA49EE75E4}"/>
    <cellStyle name="Normal 3 2 3 3 2 2 3 2 3 2" xfId="36797" xr:uid="{D4E4F558-DAD0-44F4-807A-5036C4061229}"/>
    <cellStyle name="Normal 3 2 3 3 2 2 3 2 3 3" xfId="51680" xr:uid="{60FFBA7A-3738-4BA0-8039-CC13C53A6892}"/>
    <cellStyle name="Normal 3 2 3 3 2 2 3 2 4" xfId="16261" xr:uid="{636624C5-7512-41B3-B7B4-7B8B4FB16818}"/>
    <cellStyle name="Normal 3 2 3 3 2 2 3 2 5" xfId="29951" xr:uid="{EE56F5A0-3635-4898-A0D5-6548B2DDE600}"/>
    <cellStyle name="Normal 3 2 3 3 2 2 3 2 6" xfId="44834" xr:uid="{341C28EC-F45F-4954-A9E7-43235CF4B36B}"/>
    <cellStyle name="Normal 3 2 3 3 2 2 3 3" xfId="11125" xr:uid="{6A169644-1A79-4E22-8D7B-1170937F8B11}"/>
    <cellStyle name="Normal 3 2 3 3 2 2 3 3 2" xfId="24815" xr:uid="{828C7E31-DE85-44A2-BB14-125B6B6FB2EB}"/>
    <cellStyle name="Normal 3 2 3 3 2 2 3 3 2 2" xfId="38507" xr:uid="{3CF1691C-055C-4F95-BB77-B5F2FC1C9149}"/>
    <cellStyle name="Normal 3 2 3 3 2 2 3 3 2 3" xfId="53390" xr:uid="{9C8CCC76-049C-490A-80B2-7516E057F7BB}"/>
    <cellStyle name="Normal 3 2 3 3 2 2 3 3 3" xfId="17971" xr:uid="{9CC24BC5-F4A0-48AF-962E-DC6399EA24BC}"/>
    <cellStyle name="Normal 3 2 3 3 2 2 3 3 4" xfId="31661" xr:uid="{0368286E-385D-490C-BBE2-1F8418B94155}"/>
    <cellStyle name="Normal 3 2 3 3 2 2 3 3 5" xfId="46544" xr:uid="{B6A8E2D8-CA94-4A74-8EBC-E6D9105EF9D8}"/>
    <cellStyle name="Normal 3 2 3 3 2 2 3 4" xfId="21393" xr:uid="{9850F895-0864-4433-8832-59C516ECD97D}"/>
    <cellStyle name="Normal 3 2 3 3 2 2 3 4 2" xfId="35085" xr:uid="{C73BE55B-BCEE-41D5-9E79-A6378816922E}"/>
    <cellStyle name="Normal 3 2 3 3 2 2 3 4 3" xfId="49968" xr:uid="{DC37893A-C36E-4396-AFC5-BAFF9A13386E}"/>
    <cellStyle name="Normal 3 2 3 3 2 2 3 5" xfId="14549" xr:uid="{5FE1AA9B-5C64-4604-A9EB-2ED7B02DBA15}"/>
    <cellStyle name="Normal 3 2 3 3 2 2 3 6" xfId="28239" xr:uid="{278B3E36-BABC-43AF-BB52-C3D23677B5D5}"/>
    <cellStyle name="Normal 3 2 3 3 2 2 3 7" xfId="43122" xr:uid="{C95893B9-A233-4BFE-8517-E401B06FD957}"/>
    <cellStyle name="Normal 3 2 3 3 2 2 4" xfId="7703" xr:uid="{AFB90F1F-88D7-49CF-B68F-4DDA7E461F43}"/>
    <cellStyle name="Normal 3 2 3 3 2 2 4 2" xfId="9416" xr:uid="{20B5A139-70DA-4BB6-845A-D197F3CA2362}"/>
    <cellStyle name="Normal 3 2 3 3 2 2 4 2 2" xfId="12838" xr:uid="{CB34A208-5C2C-449C-8B5D-E6F62BFD3D5A}"/>
    <cellStyle name="Normal 3 2 3 3 2 2 4 2 2 2" xfId="26528" xr:uid="{1B598503-32E1-4F77-9188-6E707F6DBF7E}"/>
    <cellStyle name="Normal 3 2 3 3 2 2 4 2 2 2 2" xfId="40220" xr:uid="{F04B2C90-60B3-4B11-9727-593C4776E655}"/>
    <cellStyle name="Normal 3 2 3 3 2 2 4 2 2 2 3" xfId="55103" xr:uid="{AC0AD294-4777-4730-9FF4-86DE86C5522D}"/>
    <cellStyle name="Normal 3 2 3 3 2 2 4 2 2 3" xfId="19684" xr:uid="{2C1EB931-4F51-46E9-B8DE-5117BC44FB56}"/>
    <cellStyle name="Normal 3 2 3 3 2 2 4 2 2 4" xfId="33374" xr:uid="{C13AB759-42F7-4F3D-8C28-0750BE79A21C}"/>
    <cellStyle name="Normal 3 2 3 3 2 2 4 2 2 5" xfId="48257" xr:uid="{85D9D994-BCAC-471A-B15A-3EA5AB89D909}"/>
    <cellStyle name="Normal 3 2 3 3 2 2 4 2 3" xfId="23106" xr:uid="{6787C9EE-153D-4F9F-B8C9-739C9EBF43E7}"/>
    <cellStyle name="Normal 3 2 3 3 2 2 4 2 3 2" xfId="36798" xr:uid="{69F6142F-57F3-41AB-96C8-8BAC2399BB8F}"/>
    <cellStyle name="Normal 3 2 3 3 2 2 4 2 3 3" xfId="51681" xr:uid="{194E2103-E275-4063-888C-1EC5427B5041}"/>
    <cellStyle name="Normal 3 2 3 3 2 2 4 2 4" xfId="16262" xr:uid="{589AA4AF-FECF-4DBD-8464-6C819B610BF2}"/>
    <cellStyle name="Normal 3 2 3 3 2 2 4 2 5" xfId="29952" xr:uid="{305181DA-6E92-4772-8CA5-EA6C42F0E4B9}"/>
    <cellStyle name="Normal 3 2 3 3 2 2 4 2 6" xfId="44835" xr:uid="{1A74C9DE-0B36-4AB1-AFCE-329803849CF0}"/>
    <cellStyle name="Normal 3 2 3 3 2 2 4 3" xfId="11126" xr:uid="{84D24861-2CF5-4A3B-8EB7-D179E613C141}"/>
    <cellStyle name="Normal 3 2 3 3 2 2 4 3 2" xfId="24816" xr:uid="{892FDA1F-77E8-4979-AE90-7684F21E7524}"/>
    <cellStyle name="Normal 3 2 3 3 2 2 4 3 2 2" xfId="38508" xr:uid="{48C301F8-95AA-49B0-A63C-F97F55DCB241}"/>
    <cellStyle name="Normal 3 2 3 3 2 2 4 3 2 3" xfId="53391" xr:uid="{46E7014E-130D-4EE8-AC23-0F26858CE4EB}"/>
    <cellStyle name="Normal 3 2 3 3 2 2 4 3 3" xfId="17972" xr:uid="{5329F508-6FFA-4332-9534-49A8F85FA050}"/>
    <cellStyle name="Normal 3 2 3 3 2 2 4 3 4" xfId="31662" xr:uid="{E5DD7083-B9C2-4CC0-A2CC-88F7E2F130BF}"/>
    <cellStyle name="Normal 3 2 3 3 2 2 4 3 5" xfId="46545" xr:uid="{939E9AE9-D1BA-4004-8713-DD449689F96E}"/>
    <cellStyle name="Normal 3 2 3 3 2 2 4 4" xfId="21394" xr:uid="{C5361EAA-2D70-4BB0-8212-EFA6625BF6DC}"/>
    <cellStyle name="Normal 3 2 3 3 2 2 4 4 2" xfId="35086" xr:uid="{C3B0752E-148B-4258-8BE4-8AE0467C28A4}"/>
    <cellStyle name="Normal 3 2 3 3 2 2 4 4 3" xfId="49969" xr:uid="{4FC05AEA-D9BE-4DDA-8645-ACB06A0D0D28}"/>
    <cellStyle name="Normal 3 2 3 3 2 2 4 5" xfId="14550" xr:uid="{6B1508AA-40AD-422A-8910-E3F18945BB5F}"/>
    <cellStyle name="Normal 3 2 3 3 2 2 4 6" xfId="28240" xr:uid="{5C468498-FCC2-4A76-9B59-E110B160D67B}"/>
    <cellStyle name="Normal 3 2 3 3 2 2 4 7" xfId="43123" xr:uid="{BB63454D-B98C-48D4-9E51-FCCA182EBA85}"/>
    <cellStyle name="Normal 3 2 3 3 2 2 5" xfId="9412" xr:uid="{CE801AD5-2555-435A-9604-34B3E8B38D75}"/>
    <cellStyle name="Normal 3 2 3 3 2 2 5 2" xfId="12834" xr:uid="{3BEFECB8-884A-4439-BB4B-F0527A8083F5}"/>
    <cellStyle name="Normal 3 2 3 3 2 2 5 2 2" xfId="26524" xr:uid="{0E50AC23-2A51-41AE-B32F-C6178F6A847D}"/>
    <cellStyle name="Normal 3 2 3 3 2 2 5 2 2 2" xfId="40216" xr:uid="{535874D1-FC85-4B0E-B58C-548CE63B4DB1}"/>
    <cellStyle name="Normal 3 2 3 3 2 2 5 2 2 3" xfId="55099" xr:uid="{4D61E714-6B57-4930-8939-DF1C0C110596}"/>
    <cellStyle name="Normal 3 2 3 3 2 2 5 2 3" xfId="19680" xr:uid="{15D88FE9-2E7C-4707-92B7-E2C674DE7C18}"/>
    <cellStyle name="Normal 3 2 3 3 2 2 5 2 4" xfId="33370" xr:uid="{BE37C3A1-828D-4D1A-A357-CCC1DCD525F7}"/>
    <cellStyle name="Normal 3 2 3 3 2 2 5 2 5" xfId="48253" xr:uid="{744B0A9F-881D-46F7-931B-D330316C53E1}"/>
    <cellStyle name="Normal 3 2 3 3 2 2 5 3" xfId="23102" xr:uid="{67E47DEE-5BE8-46B9-A69F-F972C34B9222}"/>
    <cellStyle name="Normal 3 2 3 3 2 2 5 3 2" xfId="36794" xr:uid="{19D9A79D-E82B-4641-9277-2C1F56981AB3}"/>
    <cellStyle name="Normal 3 2 3 3 2 2 5 3 3" xfId="51677" xr:uid="{A6355FC7-9294-44C0-922D-5D3AB2234F91}"/>
    <cellStyle name="Normal 3 2 3 3 2 2 5 4" xfId="16258" xr:uid="{DB205A7D-523F-4B98-AB37-3246D5E2A279}"/>
    <cellStyle name="Normal 3 2 3 3 2 2 5 5" xfId="29948" xr:uid="{785468EB-1A30-4BC7-AA8E-78F66F98605E}"/>
    <cellStyle name="Normal 3 2 3 3 2 2 5 6" xfId="44831" xr:uid="{DC9ACEDD-4BA8-4F0A-9ECB-C6152A4A2077}"/>
    <cellStyle name="Normal 3 2 3 3 2 2 6" xfId="11122" xr:uid="{F19C87EC-5043-46D3-B0DB-A11BCEC93A33}"/>
    <cellStyle name="Normal 3 2 3 3 2 2 6 2" xfId="24812" xr:uid="{8A073847-ABB3-4607-BBF1-A67DBB73383B}"/>
    <cellStyle name="Normal 3 2 3 3 2 2 6 2 2" xfId="38504" xr:uid="{F86AEECD-DE6A-48BA-A153-313F8E122BB6}"/>
    <cellStyle name="Normal 3 2 3 3 2 2 6 2 3" xfId="53387" xr:uid="{F875F2A0-C95E-45BC-BD34-434B1E5D8AA0}"/>
    <cellStyle name="Normal 3 2 3 3 2 2 6 3" xfId="17968" xr:uid="{C931E8E1-A809-4E05-ADDC-32B8849BEBCB}"/>
    <cellStyle name="Normal 3 2 3 3 2 2 6 4" xfId="31658" xr:uid="{120F9F75-5F7B-446B-8565-151A98AF9DE1}"/>
    <cellStyle name="Normal 3 2 3 3 2 2 6 5" xfId="46541" xr:uid="{571B7717-087B-4C45-982A-0BAE1EF25704}"/>
    <cellStyle name="Normal 3 2 3 3 2 2 7" xfId="21390" xr:uid="{DD75F472-9ED5-4B52-A8B7-EDDC90C5F2FB}"/>
    <cellStyle name="Normal 3 2 3 3 2 2 7 2" xfId="35082" xr:uid="{8ADB81FC-E0B4-43E8-8684-83B9B8166657}"/>
    <cellStyle name="Normal 3 2 3 3 2 2 7 3" xfId="49965" xr:uid="{75CD63CF-9373-4432-AB5B-A44E2B3980DC}"/>
    <cellStyle name="Normal 3 2 3 3 2 2 8" xfId="14546" xr:uid="{13C48B43-9595-402D-B5A5-1C57A74EF9BC}"/>
    <cellStyle name="Normal 3 2 3 3 2 2 9" xfId="28236" xr:uid="{F74EF8C0-CD9E-4E71-848C-E3080D80BF8C}"/>
    <cellStyle name="Normal 3 2 3 3 2 3" xfId="7704" xr:uid="{508325BD-0007-4715-B1DB-A0C59DC5C7A5}"/>
    <cellStyle name="Normal 3 2 3 3 2 3 10" xfId="43124" xr:uid="{8BA5196E-265A-430B-B258-D6DFBCF92AFF}"/>
    <cellStyle name="Normal 3 2 3 3 2 3 2" xfId="7705" xr:uid="{7646970F-A21C-41C1-AAAF-1788B97442CB}"/>
    <cellStyle name="Normal 3 2 3 3 2 3 2 2" xfId="7706" xr:uid="{D68755F0-3D70-42E0-80E7-4356117BAB6E}"/>
    <cellStyle name="Normal 3 2 3 3 2 3 2 2 2" xfId="9419" xr:uid="{F136438B-5C82-469C-A706-FE729CC99B31}"/>
    <cellStyle name="Normal 3 2 3 3 2 3 2 2 2 2" xfId="12841" xr:uid="{7EA7B2F5-8064-4EF6-9BE1-E3E1F05E7901}"/>
    <cellStyle name="Normal 3 2 3 3 2 3 2 2 2 2 2" xfId="26531" xr:uid="{B85591CF-5BDB-4843-8E2F-0C65E9711BFA}"/>
    <cellStyle name="Normal 3 2 3 3 2 3 2 2 2 2 2 2" xfId="40223" xr:uid="{0A6236F9-6135-48B7-94A5-F5D1D19B038E}"/>
    <cellStyle name="Normal 3 2 3 3 2 3 2 2 2 2 2 3" xfId="55106" xr:uid="{1AC03405-D494-408B-B81F-30998529FF61}"/>
    <cellStyle name="Normal 3 2 3 3 2 3 2 2 2 2 3" xfId="19687" xr:uid="{E542FB66-C762-42C8-92CB-52CBA9E9C338}"/>
    <cellStyle name="Normal 3 2 3 3 2 3 2 2 2 2 4" xfId="33377" xr:uid="{100BEB48-96D9-4E25-8089-91757D3895F8}"/>
    <cellStyle name="Normal 3 2 3 3 2 3 2 2 2 2 5" xfId="48260" xr:uid="{83AEECA3-E818-437B-98EB-18C888211F30}"/>
    <cellStyle name="Normal 3 2 3 3 2 3 2 2 2 3" xfId="23109" xr:uid="{56E075F1-765E-43B2-BFB6-F1145F89B521}"/>
    <cellStyle name="Normal 3 2 3 3 2 3 2 2 2 3 2" xfId="36801" xr:uid="{B544F922-3CFB-43C7-9F6C-4D6A9050A1A6}"/>
    <cellStyle name="Normal 3 2 3 3 2 3 2 2 2 3 3" xfId="51684" xr:uid="{AC827270-796E-45A7-9F7A-6C4BE7E79FAA}"/>
    <cellStyle name="Normal 3 2 3 3 2 3 2 2 2 4" xfId="16265" xr:uid="{AEE03EEC-21C9-4180-85DA-2900D1ACA846}"/>
    <cellStyle name="Normal 3 2 3 3 2 3 2 2 2 5" xfId="29955" xr:uid="{9B3ACA53-6C63-4F92-8E4D-19B345E70447}"/>
    <cellStyle name="Normal 3 2 3 3 2 3 2 2 2 6" xfId="44838" xr:uid="{D27D02E4-9DA8-4351-9013-246CCDC4FF0F}"/>
    <cellStyle name="Normal 3 2 3 3 2 3 2 2 3" xfId="11129" xr:uid="{3A182A44-24E3-4010-9384-6931D344D164}"/>
    <cellStyle name="Normal 3 2 3 3 2 3 2 2 3 2" xfId="24819" xr:uid="{4C8F1088-B764-4981-85FC-573EAD79DCE2}"/>
    <cellStyle name="Normal 3 2 3 3 2 3 2 2 3 2 2" xfId="38511" xr:uid="{0F364D93-403E-4A1E-B5DB-71CC5B948B53}"/>
    <cellStyle name="Normal 3 2 3 3 2 3 2 2 3 2 3" xfId="53394" xr:uid="{52BFA897-79D8-4B27-85A2-0E20D94F285E}"/>
    <cellStyle name="Normal 3 2 3 3 2 3 2 2 3 3" xfId="17975" xr:uid="{A0107149-5A7C-45E4-BCCE-C407B38BC19C}"/>
    <cellStyle name="Normal 3 2 3 3 2 3 2 2 3 4" xfId="31665" xr:uid="{9C55B110-F85E-48CE-9527-E12ABA5C9154}"/>
    <cellStyle name="Normal 3 2 3 3 2 3 2 2 3 5" xfId="46548" xr:uid="{2BDD1D55-B190-4372-81FD-57A320374A8B}"/>
    <cellStyle name="Normal 3 2 3 3 2 3 2 2 4" xfId="21397" xr:uid="{0F413109-27CD-4942-A764-519431DA87A5}"/>
    <cellStyle name="Normal 3 2 3 3 2 3 2 2 4 2" xfId="35089" xr:uid="{6E4F20C8-AFA9-453B-B3E8-80A17145D9D9}"/>
    <cellStyle name="Normal 3 2 3 3 2 3 2 2 4 3" xfId="49972" xr:uid="{FE9968AB-9D2B-4CF0-9790-05B28E286338}"/>
    <cellStyle name="Normal 3 2 3 3 2 3 2 2 5" xfId="14553" xr:uid="{A066679E-44B9-4A81-B40C-6DC5D8F1A9B3}"/>
    <cellStyle name="Normal 3 2 3 3 2 3 2 2 6" xfId="28243" xr:uid="{6DA4EF41-010B-400C-9D3E-DCBFE3AA767E}"/>
    <cellStyle name="Normal 3 2 3 3 2 3 2 2 7" xfId="43126" xr:uid="{E7FD3518-244E-4A0F-9E09-1C0C3E8F6E26}"/>
    <cellStyle name="Normal 3 2 3 3 2 3 2 3" xfId="9418" xr:uid="{D2F14068-DF73-42B2-A52C-B806DABCC085}"/>
    <cellStyle name="Normal 3 2 3 3 2 3 2 3 2" xfId="12840" xr:uid="{EBA8C69C-B5FB-4428-954C-5058699144F8}"/>
    <cellStyle name="Normal 3 2 3 3 2 3 2 3 2 2" xfId="26530" xr:uid="{FF95C186-47E9-4EF2-945B-C52CA9C81395}"/>
    <cellStyle name="Normal 3 2 3 3 2 3 2 3 2 2 2" xfId="40222" xr:uid="{B606E083-5AE6-4EAE-B0A6-550793957A54}"/>
    <cellStyle name="Normal 3 2 3 3 2 3 2 3 2 2 3" xfId="55105" xr:uid="{6B170D10-DF25-4F33-9F35-64475CCB16FF}"/>
    <cellStyle name="Normal 3 2 3 3 2 3 2 3 2 3" xfId="19686" xr:uid="{377F9599-7F40-4D26-AB5D-E1BFD410F488}"/>
    <cellStyle name="Normal 3 2 3 3 2 3 2 3 2 4" xfId="33376" xr:uid="{D37263E2-A115-4D81-9BCF-948D30326875}"/>
    <cellStyle name="Normal 3 2 3 3 2 3 2 3 2 5" xfId="48259" xr:uid="{AC2DDBE6-3919-4B38-84C5-63D6FF88A9A0}"/>
    <cellStyle name="Normal 3 2 3 3 2 3 2 3 3" xfId="23108" xr:uid="{7CF2F589-053E-450C-AC9F-CCB604F5CC5E}"/>
    <cellStyle name="Normal 3 2 3 3 2 3 2 3 3 2" xfId="36800" xr:uid="{D534612A-1A91-443D-990B-B99197CE0AD3}"/>
    <cellStyle name="Normal 3 2 3 3 2 3 2 3 3 3" xfId="51683" xr:uid="{5A7A7498-9D9C-479C-B9DD-F89F4C86F8C7}"/>
    <cellStyle name="Normal 3 2 3 3 2 3 2 3 4" xfId="16264" xr:uid="{3EFDF394-0D59-4112-9F73-88D4DC0E31BE}"/>
    <cellStyle name="Normal 3 2 3 3 2 3 2 3 5" xfId="29954" xr:uid="{B38CF102-51FB-43FA-AA3E-01212A55C069}"/>
    <cellStyle name="Normal 3 2 3 3 2 3 2 3 6" xfId="44837" xr:uid="{40415B4D-9538-42C4-9D8A-67530500E854}"/>
    <cellStyle name="Normal 3 2 3 3 2 3 2 4" xfId="11128" xr:uid="{5F63F2FB-0AAC-41EF-B48D-A98E702ADCB1}"/>
    <cellStyle name="Normal 3 2 3 3 2 3 2 4 2" xfId="24818" xr:uid="{39469046-1C82-4E27-8521-09D62DDD2F13}"/>
    <cellStyle name="Normal 3 2 3 3 2 3 2 4 2 2" xfId="38510" xr:uid="{63D6A193-2EA7-4667-81A8-8E5ADC49C98F}"/>
    <cellStyle name="Normal 3 2 3 3 2 3 2 4 2 3" xfId="53393" xr:uid="{02CA61C4-7D55-4018-8576-B7E0D63DA13D}"/>
    <cellStyle name="Normal 3 2 3 3 2 3 2 4 3" xfId="17974" xr:uid="{A58BB5A0-2C9B-4597-AC62-8A2B8A134764}"/>
    <cellStyle name="Normal 3 2 3 3 2 3 2 4 4" xfId="31664" xr:uid="{0FEFAE8E-B27D-49DB-B167-2C5A1CAB7A86}"/>
    <cellStyle name="Normal 3 2 3 3 2 3 2 4 5" xfId="46547" xr:uid="{CD70EC44-2167-4E0F-9AC5-CA5806224D9F}"/>
    <cellStyle name="Normal 3 2 3 3 2 3 2 5" xfId="21396" xr:uid="{5EE6F2B4-2BDF-4AA1-B310-E52281278B70}"/>
    <cellStyle name="Normal 3 2 3 3 2 3 2 5 2" xfId="35088" xr:uid="{D31A3139-646F-403D-809D-E2A558B45374}"/>
    <cellStyle name="Normal 3 2 3 3 2 3 2 5 3" xfId="49971" xr:uid="{B82E7C85-3A1B-4ADD-B9FB-39D23962A6E8}"/>
    <cellStyle name="Normal 3 2 3 3 2 3 2 6" xfId="14552" xr:uid="{C032624F-7940-47CD-941C-71F5534A10A4}"/>
    <cellStyle name="Normal 3 2 3 3 2 3 2 7" xfId="28242" xr:uid="{A75D79B5-CA4F-4093-B19A-12C6EFAEA917}"/>
    <cellStyle name="Normal 3 2 3 3 2 3 2 8" xfId="43125" xr:uid="{623AB445-35AD-4E80-B062-BD270BBABEDC}"/>
    <cellStyle name="Normal 3 2 3 3 2 3 3" xfId="7707" xr:uid="{83DE9CFD-DC33-4DDC-BE1D-9F40C5EA84A7}"/>
    <cellStyle name="Normal 3 2 3 3 2 3 3 2" xfId="9420" xr:uid="{FD4D6F5E-8343-4AD2-B7B2-72BC70846E07}"/>
    <cellStyle name="Normal 3 2 3 3 2 3 3 2 2" xfId="12842" xr:uid="{59D3C06B-F82F-448C-B65C-C408DB3FF2DB}"/>
    <cellStyle name="Normal 3 2 3 3 2 3 3 2 2 2" xfId="26532" xr:uid="{BA3CFFA8-5336-410D-BAF3-DBEC8440C239}"/>
    <cellStyle name="Normal 3 2 3 3 2 3 3 2 2 2 2" xfId="40224" xr:uid="{92F0F787-ADBF-4CFC-8AB3-9B027FBF0B56}"/>
    <cellStyle name="Normal 3 2 3 3 2 3 3 2 2 2 3" xfId="55107" xr:uid="{2E27A947-8BC2-45DE-AF5F-22610223CA76}"/>
    <cellStyle name="Normal 3 2 3 3 2 3 3 2 2 3" xfId="19688" xr:uid="{56509B48-5329-4236-A54A-FDD086013151}"/>
    <cellStyle name="Normal 3 2 3 3 2 3 3 2 2 4" xfId="33378" xr:uid="{1E2C8222-18FD-4286-BBCA-6E2329EC271A}"/>
    <cellStyle name="Normal 3 2 3 3 2 3 3 2 2 5" xfId="48261" xr:uid="{FFD8BA98-A6EB-46F9-B82C-2AE5BC0FA7E3}"/>
    <cellStyle name="Normal 3 2 3 3 2 3 3 2 3" xfId="23110" xr:uid="{FB666652-AECC-40C8-A1E1-8A2EFE407269}"/>
    <cellStyle name="Normal 3 2 3 3 2 3 3 2 3 2" xfId="36802" xr:uid="{700CDE50-6D8A-40DD-9B04-7BBF399C24C3}"/>
    <cellStyle name="Normal 3 2 3 3 2 3 3 2 3 3" xfId="51685" xr:uid="{E01022CE-262E-42FE-ACB9-18CBFB0DF24B}"/>
    <cellStyle name="Normal 3 2 3 3 2 3 3 2 4" xfId="16266" xr:uid="{47B66B08-EFFE-4C68-B235-189D2589A4F9}"/>
    <cellStyle name="Normal 3 2 3 3 2 3 3 2 5" xfId="29956" xr:uid="{FFB3574C-3618-411C-A8FE-6C1F63CED900}"/>
    <cellStyle name="Normal 3 2 3 3 2 3 3 2 6" xfId="44839" xr:uid="{30370440-0495-42C6-B777-4014F731C57F}"/>
    <cellStyle name="Normal 3 2 3 3 2 3 3 3" xfId="11130" xr:uid="{A32ECC94-7343-4E1B-B116-D1CC05FBC3F9}"/>
    <cellStyle name="Normal 3 2 3 3 2 3 3 3 2" xfId="24820" xr:uid="{9F398282-9C92-43C6-BD94-F878B43CCA5C}"/>
    <cellStyle name="Normal 3 2 3 3 2 3 3 3 2 2" xfId="38512" xr:uid="{5D083670-7847-4698-B2AA-CF725263A63A}"/>
    <cellStyle name="Normal 3 2 3 3 2 3 3 3 2 3" xfId="53395" xr:uid="{A3770A58-6EF5-4B50-B92A-2AFD626015EE}"/>
    <cellStyle name="Normal 3 2 3 3 2 3 3 3 3" xfId="17976" xr:uid="{4D53DABC-3AE1-47FE-B640-F535DA8D21ED}"/>
    <cellStyle name="Normal 3 2 3 3 2 3 3 3 4" xfId="31666" xr:uid="{29AEB328-082D-47D1-94C8-0958AB575912}"/>
    <cellStyle name="Normal 3 2 3 3 2 3 3 3 5" xfId="46549" xr:uid="{5393B9DC-DC60-4D9B-87CC-6D6901B852A5}"/>
    <cellStyle name="Normal 3 2 3 3 2 3 3 4" xfId="21398" xr:uid="{434F1C8C-89D3-4164-BA60-65BE83B47F71}"/>
    <cellStyle name="Normal 3 2 3 3 2 3 3 4 2" xfId="35090" xr:uid="{D6D6FEC7-94D8-4B80-9E72-F4BC99DC31FA}"/>
    <cellStyle name="Normal 3 2 3 3 2 3 3 4 3" xfId="49973" xr:uid="{752BCAF2-C1B2-4153-ABC7-D32720D67679}"/>
    <cellStyle name="Normal 3 2 3 3 2 3 3 5" xfId="14554" xr:uid="{D02F0F1D-6FF8-41C3-BB7E-744EAE9A9D71}"/>
    <cellStyle name="Normal 3 2 3 3 2 3 3 6" xfId="28244" xr:uid="{1BB6DC22-C827-462F-A516-5EBEB74F9F7E}"/>
    <cellStyle name="Normal 3 2 3 3 2 3 3 7" xfId="43127" xr:uid="{93214776-FAD6-480F-8D79-DB5F6791DDC2}"/>
    <cellStyle name="Normal 3 2 3 3 2 3 4" xfId="7708" xr:uid="{EA850BC2-0F4F-4984-BDAE-D081316FD9AB}"/>
    <cellStyle name="Normal 3 2 3 3 2 3 4 2" xfId="9421" xr:uid="{8DBF92FA-AAF6-432E-98DA-7274028E37B5}"/>
    <cellStyle name="Normal 3 2 3 3 2 3 4 2 2" xfId="12843" xr:uid="{547D208E-28A0-4383-B9C1-87A5C98FFA9A}"/>
    <cellStyle name="Normal 3 2 3 3 2 3 4 2 2 2" xfId="26533" xr:uid="{A611BAB2-B813-49D1-BE32-AD987049468B}"/>
    <cellStyle name="Normal 3 2 3 3 2 3 4 2 2 2 2" xfId="40225" xr:uid="{FA686048-9199-4B19-AA91-999C5E1BE413}"/>
    <cellStyle name="Normal 3 2 3 3 2 3 4 2 2 2 3" xfId="55108" xr:uid="{62F2D189-9AEB-4D51-BE5D-0A7339B0AF62}"/>
    <cellStyle name="Normal 3 2 3 3 2 3 4 2 2 3" xfId="19689" xr:uid="{C6DD826E-02E8-408E-BA6C-39737A6EF6A7}"/>
    <cellStyle name="Normal 3 2 3 3 2 3 4 2 2 4" xfId="33379" xr:uid="{C6C82643-A082-4FE8-AF46-F1902AC383D5}"/>
    <cellStyle name="Normal 3 2 3 3 2 3 4 2 2 5" xfId="48262" xr:uid="{74C82683-4301-4E41-9F04-72B755875027}"/>
    <cellStyle name="Normal 3 2 3 3 2 3 4 2 3" xfId="23111" xr:uid="{BE5061BA-B57E-424F-B4EB-81E2729E23FC}"/>
    <cellStyle name="Normal 3 2 3 3 2 3 4 2 3 2" xfId="36803" xr:uid="{7EB77F0B-FA9B-4032-9CF0-E2345C36BECC}"/>
    <cellStyle name="Normal 3 2 3 3 2 3 4 2 3 3" xfId="51686" xr:uid="{C8B249F6-5937-43A5-913B-0F58291F7B50}"/>
    <cellStyle name="Normal 3 2 3 3 2 3 4 2 4" xfId="16267" xr:uid="{899B69CF-B9D9-4FFF-9172-4EA1BFD4EB11}"/>
    <cellStyle name="Normal 3 2 3 3 2 3 4 2 5" xfId="29957" xr:uid="{DF212322-21FC-4A2A-9B86-9E5FCD8C14E1}"/>
    <cellStyle name="Normal 3 2 3 3 2 3 4 2 6" xfId="44840" xr:uid="{8EEA4103-1EFA-441F-BDFE-E17284282DF9}"/>
    <cellStyle name="Normal 3 2 3 3 2 3 4 3" xfId="11131" xr:uid="{880816ED-4154-43F0-A3EC-00480904B8A2}"/>
    <cellStyle name="Normal 3 2 3 3 2 3 4 3 2" xfId="24821" xr:uid="{D6B7471D-2D25-4155-B8DF-E2C7E9954283}"/>
    <cellStyle name="Normal 3 2 3 3 2 3 4 3 2 2" xfId="38513" xr:uid="{890AA041-562D-473B-979E-77EE4B7AB668}"/>
    <cellStyle name="Normal 3 2 3 3 2 3 4 3 2 3" xfId="53396" xr:uid="{DFBDC683-9DC8-4941-9507-C436B33DE0C2}"/>
    <cellStyle name="Normal 3 2 3 3 2 3 4 3 3" xfId="17977" xr:uid="{4535F87A-2FB4-4F14-9881-8E37EB4F5EDA}"/>
    <cellStyle name="Normal 3 2 3 3 2 3 4 3 4" xfId="31667" xr:uid="{25723FE6-D5F1-4DF5-A1AD-2E72B5D07CB1}"/>
    <cellStyle name="Normal 3 2 3 3 2 3 4 3 5" xfId="46550" xr:uid="{5F4D3FD2-58DB-4741-A3AC-CCA981C47E89}"/>
    <cellStyle name="Normal 3 2 3 3 2 3 4 4" xfId="21399" xr:uid="{13291EBD-BCFA-44FE-ABBC-E45EF9CA2897}"/>
    <cellStyle name="Normal 3 2 3 3 2 3 4 4 2" xfId="35091" xr:uid="{38E2D4FA-6350-45AA-AF80-573478629B01}"/>
    <cellStyle name="Normal 3 2 3 3 2 3 4 4 3" xfId="49974" xr:uid="{62E41CBA-800A-4272-9BF2-1CFD7845B4A6}"/>
    <cellStyle name="Normal 3 2 3 3 2 3 4 5" xfId="14555" xr:uid="{9507B0BD-11E7-402F-A10C-1BA4CACD2EA6}"/>
    <cellStyle name="Normal 3 2 3 3 2 3 4 6" xfId="28245" xr:uid="{DD65B83D-D6D4-4311-8023-47E76A0CB4A2}"/>
    <cellStyle name="Normal 3 2 3 3 2 3 4 7" xfId="43128" xr:uid="{BEADD42A-5CB3-4635-B45B-E1A51F8BD31F}"/>
    <cellStyle name="Normal 3 2 3 3 2 3 5" xfId="9417" xr:uid="{6D55496E-5C90-4610-A818-4BEFE83AD73E}"/>
    <cellStyle name="Normal 3 2 3 3 2 3 5 2" xfId="12839" xr:uid="{63C25C9A-397A-4567-88A6-3164E44A0E0F}"/>
    <cellStyle name="Normal 3 2 3 3 2 3 5 2 2" xfId="26529" xr:uid="{7D81F6C8-F6A9-4826-99B0-35DFE4C43297}"/>
    <cellStyle name="Normal 3 2 3 3 2 3 5 2 2 2" xfId="40221" xr:uid="{6419078B-1216-4697-94A0-4F73498A7CF6}"/>
    <cellStyle name="Normal 3 2 3 3 2 3 5 2 2 3" xfId="55104" xr:uid="{1FB4FEF6-0ACF-4E8B-A314-2EF4AEC841AF}"/>
    <cellStyle name="Normal 3 2 3 3 2 3 5 2 3" xfId="19685" xr:uid="{D9F78227-9611-4A42-B725-56560CAA1D97}"/>
    <cellStyle name="Normal 3 2 3 3 2 3 5 2 4" xfId="33375" xr:uid="{FDE4DE1C-8EEB-42B1-BAAD-28F516A893DA}"/>
    <cellStyle name="Normal 3 2 3 3 2 3 5 2 5" xfId="48258" xr:uid="{1FDCC2AC-E647-4E3F-A246-4F9DA5377173}"/>
    <cellStyle name="Normal 3 2 3 3 2 3 5 3" xfId="23107" xr:uid="{750EEB64-DFFE-42A6-8304-777BF3E2760B}"/>
    <cellStyle name="Normal 3 2 3 3 2 3 5 3 2" xfId="36799" xr:uid="{77D298D4-8E96-4891-B363-921524AF8024}"/>
    <cellStyle name="Normal 3 2 3 3 2 3 5 3 3" xfId="51682" xr:uid="{7E98128F-DF50-4F04-BA20-AF9542CBADD8}"/>
    <cellStyle name="Normal 3 2 3 3 2 3 5 4" xfId="16263" xr:uid="{4F681658-2751-4566-A8A5-43B6D6921A91}"/>
    <cellStyle name="Normal 3 2 3 3 2 3 5 5" xfId="29953" xr:uid="{0DBC34E0-3C8B-4FFD-9BAF-E5294D72F756}"/>
    <cellStyle name="Normal 3 2 3 3 2 3 5 6" xfId="44836" xr:uid="{AA37FEF8-9DC9-4E47-AA77-C8B0E5FD1EA3}"/>
    <cellStyle name="Normal 3 2 3 3 2 3 6" xfId="11127" xr:uid="{1D14B876-57D1-492C-A3C3-3A15A187B925}"/>
    <cellStyle name="Normal 3 2 3 3 2 3 6 2" xfId="24817" xr:uid="{F535CFCC-A0C7-4A5A-836F-14972CA8B348}"/>
    <cellStyle name="Normal 3 2 3 3 2 3 6 2 2" xfId="38509" xr:uid="{900D1924-7246-4E07-A0A0-7E553EFB4959}"/>
    <cellStyle name="Normal 3 2 3 3 2 3 6 2 3" xfId="53392" xr:uid="{064E1F56-2E3E-47DF-A98F-AB89EA2F0065}"/>
    <cellStyle name="Normal 3 2 3 3 2 3 6 3" xfId="17973" xr:uid="{285D72BA-8188-4CD6-92CE-1F0E9873B75B}"/>
    <cellStyle name="Normal 3 2 3 3 2 3 6 4" xfId="31663" xr:uid="{09AA20FB-80CA-4FCB-B548-A0E1830330B2}"/>
    <cellStyle name="Normal 3 2 3 3 2 3 6 5" xfId="46546" xr:uid="{663E86F6-4B1F-488E-84D8-3A9526F83B61}"/>
    <cellStyle name="Normal 3 2 3 3 2 3 7" xfId="21395" xr:uid="{EEADB655-9556-4F30-9A9C-7A4DB57BFA84}"/>
    <cellStyle name="Normal 3 2 3 3 2 3 7 2" xfId="35087" xr:uid="{965032FA-4990-453B-AE99-67AE569E5504}"/>
    <cellStyle name="Normal 3 2 3 3 2 3 7 3" xfId="49970" xr:uid="{D95A661B-FD61-4E0F-879C-C723F56AF937}"/>
    <cellStyle name="Normal 3 2 3 3 2 3 8" xfId="14551" xr:uid="{400C4FD0-45CA-4557-9010-DA9306D54BC4}"/>
    <cellStyle name="Normal 3 2 3 3 2 3 9" xfId="28241" xr:uid="{83EC7FBC-68EE-4A0B-A576-73EF11513B38}"/>
    <cellStyle name="Normal 3 2 3 3 2 4" xfId="7709" xr:uid="{114601B6-E1A2-4A36-A859-55AA12CD8DBC}"/>
    <cellStyle name="Normal 3 2 3 3 2 4 2" xfId="7710" xr:uid="{AF77742D-FE34-4694-B6F5-A625F191557D}"/>
    <cellStyle name="Normal 3 2 3 3 2 4 2 2" xfId="9423" xr:uid="{BB0CD964-0F53-41D7-9BC6-DEC29425E2B8}"/>
    <cellStyle name="Normal 3 2 3 3 2 4 2 2 2" xfId="12845" xr:uid="{CC5DC315-BE0A-4C9E-8A1C-66B3E2112F92}"/>
    <cellStyle name="Normal 3 2 3 3 2 4 2 2 2 2" xfId="26535" xr:uid="{AB927989-6030-48C1-8C8F-02D4CDE2100A}"/>
    <cellStyle name="Normal 3 2 3 3 2 4 2 2 2 2 2" xfId="40227" xr:uid="{228B55C5-7ED0-4403-9A3B-5EA2A22DFEFA}"/>
    <cellStyle name="Normal 3 2 3 3 2 4 2 2 2 2 3" xfId="55110" xr:uid="{84BD61C1-75D2-4227-BE93-82D046BD048A}"/>
    <cellStyle name="Normal 3 2 3 3 2 4 2 2 2 3" xfId="19691" xr:uid="{8E1B795F-1330-4A12-B13A-19458899CDFD}"/>
    <cellStyle name="Normal 3 2 3 3 2 4 2 2 2 4" xfId="33381" xr:uid="{4399749C-419C-4879-B4BB-89E511087D2B}"/>
    <cellStyle name="Normal 3 2 3 3 2 4 2 2 2 5" xfId="48264" xr:uid="{77BDB809-E6A1-41AB-AC37-2E58637BFA5C}"/>
    <cellStyle name="Normal 3 2 3 3 2 4 2 2 3" xfId="23113" xr:uid="{0B38DD21-71DD-450E-AA62-4B527A985F00}"/>
    <cellStyle name="Normal 3 2 3 3 2 4 2 2 3 2" xfId="36805" xr:uid="{13F042BA-4401-44A9-B69D-D12B1BBFD5FB}"/>
    <cellStyle name="Normal 3 2 3 3 2 4 2 2 3 3" xfId="51688" xr:uid="{6B9C9F66-771D-4988-82BA-DB59D11640AB}"/>
    <cellStyle name="Normal 3 2 3 3 2 4 2 2 4" xfId="16269" xr:uid="{F0776BD4-FA3D-44D2-A21F-468DAF3522F6}"/>
    <cellStyle name="Normal 3 2 3 3 2 4 2 2 5" xfId="29959" xr:uid="{0F9DE691-2A5E-4349-ABC8-3E817584FFF5}"/>
    <cellStyle name="Normal 3 2 3 3 2 4 2 2 6" xfId="44842" xr:uid="{F3B0A1CF-4C05-4B7A-9E6F-29A4985CE65B}"/>
    <cellStyle name="Normal 3 2 3 3 2 4 2 3" xfId="11133" xr:uid="{332439EC-0250-4CB6-8896-F60EDC2A4C99}"/>
    <cellStyle name="Normal 3 2 3 3 2 4 2 3 2" xfId="24823" xr:uid="{1FCBA251-0379-435A-A8FF-1066AC4A46FA}"/>
    <cellStyle name="Normal 3 2 3 3 2 4 2 3 2 2" xfId="38515" xr:uid="{2217658D-E64B-4A5F-88EB-C2672E01670B}"/>
    <cellStyle name="Normal 3 2 3 3 2 4 2 3 2 3" xfId="53398" xr:uid="{94616DBB-B079-49AA-B1EF-E58AC015AB6D}"/>
    <cellStyle name="Normal 3 2 3 3 2 4 2 3 3" xfId="17979" xr:uid="{BEDD0FF4-F246-4705-A4CF-E4E0D289492C}"/>
    <cellStyle name="Normal 3 2 3 3 2 4 2 3 4" xfId="31669" xr:uid="{B5E0E35A-80B0-40A5-BDAB-13E507323836}"/>
    <cellStyle name="Normal 3 2 3 3 2 4 2 3 5" xfId="46552" xr:uid="{7558E158-9D6C-4E7E-9260-F115A3FA550F}"/>
    <cellStyle name="Normal 3 2 3 3 2 4 2 4" xfId="21401" xr:uid="{00569FAB-66A1-45FC-A907-7AADDF7C2FAF}"/>
    <cellStyle name="Normal 3 2 3 3 2 4 2 4 2" xfId="35093" xr:uid="{6D5A2D4D-7C07-4653-9E8E-A3FCBC181D9B}"/>
    <cellStyle name="Normal 3 2 3 3 2 4 2 4 3" xfId="49976" xr:uid="{20109923-A5EF-43F2-AD5B-BB6AF8F76E77}"/>
    <cellStyle name="Normal 3 2 3 3 2 4 2 5" xfId="14557" xr:uid="{1331B827-B7B6-48BD-AF66-E40F64AB4E85}"/>
    <cellStyle name="Normal 3 2 3 3 2 4 2 6" xfId="28247" xr:uid="{F15AA63D-2F81-497B-B707-BE21FF23FBA5}"/>
    <cellStyle name="Normal 3 2 3 3 2 4 2 7" xfId="43130" xr:uid="{3E184F5B-60CC-4E38-87F5-040D9E902EED}"/>
    <cellStyle name="Normal 3 2 3 3 2 4 3" xfId="9422" xr:uid="{0AC6D930-12A7-45EC-958C-AC9F9B09B05D}"/>
    <cellStyle name="Normal 3 2 3 3 2 4 3 2" xfId="12844" xr:uid="{C95F7841-7C12-4A64-B0E7-4353A9DD6C83}"/>
    <cellStyle name="Normal 3 2 3 3 2 4 3 2 2" xfId="26534" xr:uid="{E536B4CC-913C-498D-BFA5-1F4BB6FA8483}"/>
    <cellStyle name="Normal 3 2 3 3 2 4 3 2 2 2" xfId="40226" xr:uid="{92009347-5D6A-4FA8-BCA9-41FD0C5EF7D9}"/>
    <cellStyle name="Normal 3 2 3 3 2 4 3 2 2 3" xfId="55109" xr:uid="{39322F41-46DE-43A5-B6F5-241FD4D77E93}"/>
    <cellStyle name="Normal 3 2 3 3 2 4 3 2 3" xfId="19690" xr:uid="{39B60199-D2D0-43D8-9AF5-9D82701C76CF}"/>
    <cellStyle name="Normal 3 2 3 3 2 4 3 2 4" xfId="33380" xr:uid="{229F0634-41C8-48FB-B0F3-E35388BA013B}"/>
    <cellStyle name="Normal 3 2 3 3 2 4 3 2 5" xfId="48263" xr:uid="{288B48CB-F1E1-4764-9268-3FEBA63FE8B0}"/>
    <cellStyle name="Normal 3 2 3 3 2 4 3 3" xfId="23112" xr:uid="{2943AFC0-FAC4-43AA-9EA4-6DF38B34313A}"/>
    <cellStyle name="Normal 3 2 3 3 2 4 3 3 2" xfId="36804" xr:uid="{3D1E0987-EE0A-4CA8-A75C-DD1C7C2B473C}"/>
    <cellStyle name="Normal 3 2 3 3 2 4 3 3 3" xfId="51687" xr:uid="{3DE921C6-E39F-4836-8B9A-F1EDAC4F78A9}"/>
    <cellStyle name="Normal 3 2 3 3 2 4 3 4" xfId="16268" xr:uid="{27A75C09-691C-4DFC-94DF-91738C7BB0F9}"/>
    <cellStyle name="Normal 3 2 3 3 2 4 3 5" xfId="29958" xr:uid="{0719F80F-71E6-41EE-B51E-E1016710B1AE}"/>
    <cellStyle name="Normal 3 2 3 3 2 4 3 6" xfId="44841" xr:uid="{EEBE2BCC-D72F-4362-8137-1E83FAAFB0AA}"/>
    <cellStyle name="Normal 3 2 3 3 2 4 4" xfId="11132" xr:uid="{1D9D38E9-7A69-4C27-AF5A-32B55674CC3B}"/>
    <cellStyle name="Normal 3 2 3 3 2 4 4 2" xfId="24822" xr:uid="{72313577-183D-405F-A913-140760FF7134}"/>
    <cellStyle name="Normal 3 2 3 3 2 4 4 2 2" xfId="38514" xr:uid="{34FB9A14-CBB2-4EA4-8DEC-A486BA59016C}"/>
    <cellStyle name="Normal 3 2 3 3 2 4 4 2 3" xfId="53397" xr:uid="{815D08D8-1CC3-425B-A3B9-EF15ED59E6F1}"/>
    <cellStyle name="Normal 3 2 3 3 2 4 4 3" xfId="17978" xr:uid="{0793A870-63FD-45C4-A29B-9A5AFDBB7D37}"/>
    <cellStyle name="Normal 3 2 3 3 2 4 4 4" xfId="31668" xr:uid="{4B9F5A6A-1B9B-47CF-B75A-67F34358DA22}"/>
    <cellStyle name="Normal 3 2 3 3 2 4 4 5" xfId="46551" xr:uid="{E5800C85-B704-4920-990C-F6173AF64A59}"/>
    <cellStyle name="Normal 3 2 3 3 2 4 5" xfId="21400" xr:uid="{A300B3F6-7EE4-4E33-BFFB-99821C1C7A4E}"/>
    <cellStyle name="Normal 3 2 3 3 2 4 5 2" xfId="35092" xr:uid="{5720D062-390B-4F37-ADAE-489BBA02B819}"/>
    <cellStyle name="Normal 3 2 3 3 2 4 5 3" xfId="49975" xr:uid="{92C3B63B-65EF-4EA3-A9E3-CEB0FC7BF3D8}"/>
    <cellStyle name="Normal 3 2 3 3 2 4 6" xfId="14556" xr:uid="{45F5528B-FE14-4B3B-8F12-58CF05F24402}"/>
    <cellStyle name="Normal 3 2 3 3 2 4 7" xfId="28246" xr:uid="{6055FFC1-EB9A-4A9A-9B63-332624FA0298}"/>
    <cellStyle name="Normal 3 2 3 3 2 4 8" xfId="43129" xr:uid="{14B5D33C-D4E1-4165-A865-847603B12DA3}"/>
    <cellStyle name="Normal 3 2 3 3 2 5" xfId="7711" xr:uid="{567D25F8-F5EC-4E1A-816A-FFF879027FEE}"/>
    <cellStyle name="Normal 3 2 3 3 2 5 2" xfId="9424" xr:uid="{8EFC5417-2333-407A-9FCC-2FAA3E4A451B}"/>
    <cellStyle name="Normal 3 2 3 3 2 5 2 2" xfId="12846" xr:uid="{B81C5094-A68D-4934-A707-F42B7D75AC55}"/>
    <cellStyle name="Normal 3 2 3 3 2 5 2 2 2" xfId="26536" xr:uid="{81F8B13E-1D92-47E8-8627-E890A9DF7BCC}"/>
    <cellStyle name="Normal 3 2 3 3 2 5 2 2 2 2" xfId="40228" xr:uid="{D63A3A46-9141-4404-A2FB-D3E0A5875A2B}"/>
    <cellStyle name="Normal 3 2 3 3 2 5 2 2 2 3" xfId="55111" xr:uid="{B1208770-BBE4-499D-BA62-D9D11EC59CBE}"/>
    <cellStyle name="Normal 3 2 3 3 2 5 2 2 3" xfId="19692" xr:uid="{146D17B0-1063-4919-8DA4-D0AC2D53D6C9}"/>
    <cellStyle name="Normal 3 2 3 3 2 5 2 2 4" xfId="33382" xr:uid="{95CA3128-BC8D-4D85-BECD-82BD9ABCDCF8}"/>
    <cellStyle name="Normal 3 2 3 3 2 5 2 2 5" xfId="48265" xr:uid="{B420DC15-8FE0-4A73-AB13-6D684DCDD946}"/>
    <cellStyle name="Normal 3 2 3 3 2 5 2 3" xfId="23114" xr:uid="{9CAF8D94-7E43-49CD-B222-75A4FF59075E}"/>
    <cellStyle name="Normal 3 2 3 3 2 5 2 3 2" xfId="36806" xr:uid="{2FA80637-2FBA-4423-87EC-B3A10034BD61}"/>
    <cellStyle name="Normal 3 2 3 3 2 5 2 3 3" xfId="51689" xr:uid="{D420FBB4-2C5D-48EA-B18D-FFF11B65C4C4}"/>
    <cellStyle name="Normal 3 2 3 3 2 5 2 4" xfId="16270" xr:uid="{5B088520-976E-471F-81DA-0661DAFAC336}"/>
    <cellStyle name="Normal 3 2 3 3 2 5 2 5" xfId="29960" xr:uid="{E4EB0C43-51A5-4B4F-8353-5640C6C5E3BE}"/>
    <cellStyle name="Normal 3 2 3 3 2 5 2 6" xfId="44843" xr:uid="{A4B6F74C-D386-4448-A536-81B5A5335139}"/>
    <cellStyle name="Normal 3 2 3 3 2 5 3" xfId="11134" xr:uid="{8AA509DE-8FF2-4FDF-B8B7-EBDCBB703312}"/>
    <cellStyle name="Normal 3 2 3 3 2 5 3 2" xfId="24824" xr:uid="{F9BEE026-7BC8-4F14-8942-B19705993A46}"/>
    <cellStyle name="Normal 3 2 3 3 2 5 3 2 2" xfId="38516" xr:uid="{B96FEC77-789C-4DD1-9317-9F1BD9288A7E}"/>
    <cellStyle name="Normal 3 2 3 3 2 5 3 2 3" xfId="53399" xr:uid="{B6479F03-4FF1-41D3-9977-03EA395B408E}"/>
    <cellStyle name="Normal 3 2 3 3 2 5 3 3" xfId="17980" xr:uid="{2D8C392D-A443-455F-BD8B-2DF3E96159A9}"/>
    <cellStyle name="Normal 3 2 3 3 2 5 3 4" xfId="31670" xr:uid="{A7B565AC-007E-4AB5-84C6-2D47B66047B4}"/>
    <cellStyle name="Normal 3 2 3 3 2 5 3 5" xfId="46553" xr:uid="{FBA11CAD-CEFD-4874-A913-4FAE4155E09C}"/>
    <cellStyle name="Normal 3 2 3 3 2 5 4" xfId="21402" xr:uid="{F885E765-0EC6-4B41-BB8B-CA401367A2DE}"/>
    <cellStyle name="Normal 3 2 3 3 2 5 4 2" xfId="35094" xr:uid="{F7B0629F-6986-49F2-9902-305BF2E37D5B}"/>
    <cellStyle name="Normal 3 2 3 3 2 5 4 3" xfId="49977" xr:uid="{47996591-938E-4F78-A957-95D93AF1CF3F}"/>
    <cellStyle name="Normal 3 2 3 3 2 5 5" xfId="14558" xr:uid="{7E79A547-31B1-4D22-BF1D-A1700DA42FAB}"/>
    <cellStyle name="Normal 3 2 3 3 2 5 6" xfId="28248" xr:uid="{16441DC6-85FB-4563-BA0F-7CF72B556B38}"/>
    <cellStyle name="Normal 3 2 3 3 2 5 7" xfId="43131" xr:uid="{A13DFAC7-F691-45AA-BBB9-57B2863634E2}"/>
    <cellStyle name="Normal 3 2 3 3 2 6" xfId="7712" xr:uid="{39D036D5-49A2-405A-9B14-757C4BD2E784}"/>
    <cellStyle name="Normal 3 2 3 3 2 6 2" xfId="9425" xr:uid="{1489DAF7-596E-4B6E-AD5F-3FD5E3B59E34}"/>
    <cellStyle name="Normal 3 2 3 3 2 6 2 2" xfId="12847" xr:uid="{E0810A67-43BC-4B99-BCA9-B435107117B3}"/>
    <cellStyle name="Normal 3 2 3 3 2 6 2 2 2" xfId="26537" xr:uid="{E22B7978-9131-4731-AE4E-4A663086679B}"/>
    <cellStyle name="Normal 3 2 3 3 2 6 2 2 2 2" xfId="40229" xr:uid="{F90C9BF8-704F-48C6-B80E-B0C2E42713F2}"/>
    <cellStyle name="Normal 3 2 3 3 2 6 2 2 2 3" xfId="55112" xr:uid="{8936CA80-142A-4A3F-93DD-17B4A0214EA3}"/>
    <cellStyle name="Normal 3 2 3 3 2 6 2 2 3" xfId="19693" xr:uid="{9BAC73BD-0D68-415A-B22E-00E58461CA10}"/>
    <cellStyle name="Normal 3 2 3 3 2 6 2 2 4" xfId="33383" xr:uid="{88D44D21-3E66-4358-830A-CF662B0B8021}"/>
    <cellStyle name="Normal 3 2 3 3 2 6 2 2 5" xfId="48266" xr:uid="{14B5E19C-F1A8-4425-B4C7-CAF93BD12C9E}"/>
    <cellStyle name="Normal 3 2 3 3 2 6 2 3" xfId="23115" xr:uid="{B5DB6E12-440F-48D6-A606-EF3E8BEEC1EA}"/>
    <cellStyle name="Normal 3 2 3 3 2 6 2 3 2" xfId="36807" xr:uid="{AC73E594-12AA-42A4-B38F-84034D43D406}"/>
    <cellStyle name="Normal 3 2 3 3 2 6 2 3 3" xfId="51690" xr:uid="{3273CBC1-F33A-4C4D-B250-513BD9CAC1C1}"/>
    <cellStyle name="Normal 3 2 3 3 2 6 2 4" xfId="16271" xr:uid="{EB5D803D-E325-4B50-AA01-BC1B8D5A71BC}"/>
    <cellStyle name="Normal 3 2 3 3 2 6 2 5" xfId="29961" xr:uid="{7A4CD7E1-C9CE-4EAF-8615-80A9788BFD54}"/>
    <cellStyle name="Normal 3 2 3 3 2 6 2 6" xfId="44844" xr:uid="{63F9884D-FF17-46A6-B4E2-D34428825118}"/>
    <cellStyle name="Normal 3 2 3 3 2 6 3" xfId="11135" xr:uid="{F039CBDB-6BAD-4DDB-98C7-436B41FEE3AB}"/>
    <cellStyle name="Normal 3 2 3 3 2 6 3 2" xfId="24825" xr:uid="{EB5AF086-0E21-4833-A83E-A61C7BAD56C2}"/>
    <cellStyle name="Normal 3 2 3 3 2 6 3 2 2" xfId="38517" xr:uid="{6D488E9D-98F6-494B-945C-2AF60552CA81}"/>
    <cellStyle name="Normal 3 2 3 3 2 6 3 2 3" xfId="53400" xr:uid="{8CE63CF1-79E8-4B20-8CCC-2FA60EA79B14}"/>
    <cellStyle name="Normal 3 2 3 3 2 6 3 3" xfId="17981" xr:uid="{9A7B3577-3D7C-41EF-BDCB-FC8A03A8E176}"/>
    <cellStyle name="Normal 3 2 3 3 2 6 3 4" xfId="31671" xr:uid="{E864252A-B047-430E-8D5D-4FD3175466EF}"/>
    <cellStyle name="Normal 3 2 3 3 2 6 3 5" xfId="46554" xr:uid="{B267B538-8D54-4B90-AFDF-A14CC615683E}"/>
    <cellStyle name="Normal 3 2 3 3 2 6 4" xfId="21403" xr:uid="{AD71911C-4FD8-4C14-B8BD-B514E55EA0F7}"/>
    <cellStyle name="Normal 3 2 3 3 2 6 4 2" xfId="35095" xr:uid="{FF374AC6-24FB-4FE2-A8BE-1C3A434C402A}"/>
    <cellStyle name="Normal 3 2 3 3 2 6 4 3" xfId="49978" xr:uid="{F545BAA8-16DA-401B-901A-FC5671A78CAD}"/>
    <cellStyle name="Normal 3 2 3 3 2 6 5" xfId="14559" xr:uid="{A76F2015-A311-4F85-877F-0C9940B69DE0}"/>
    <cellStyle name="Normal 3 2 3 3 2 6 6" xfId="28249" xr:uid="{466737C6-BFE0-42A4-A797-2737E22C2200}"/>
    <cellStyle name="Normal 3 2 3 3 2 6 7" xfId="43132" xr:uid="{1FC88324-3386-4D45-B4D4-7248A782EFF1}"/>
    <cellStyle name="Normal 3 2 3 3 2 7" xfId="9411" xr:uid="{6661AFFE-5A13-4C33-82C7-A7273DF49B69}"/>
    <cellStyle name="Normal 3 2 3 3 2 7 2" xfId="12833" xr:uid="{05741A15-64F0-4517-B904-63A5982E7E71}"/>
    <cellStyle name="Normal 3 2 3 3 2 7 2 2" xfId="26523" xr:uid="{56276FFB-0E74-40B8-9066-AFC292CB42B0}"/>
    <cellStyle name="Normal 3 2 3 3 2 7 2 2 2" xfId="40215" xr:uid="{86E6CB57-7DB8-40EF-BB70-035FDBCA42C7}"/>
    <cellStyle name="Normal 3 2 3 3 2 7 2 2 3" xfId="55098" xr:uid="{4DCDA8DB-5239-4B5C-8027-E3BCC03B6D1E}"/>
    <cellStyle name="Normal 3 2 3 3 2 7 2 3" xfId="19679" xr:uid="{6D24937A-3C9F-463D-9134-6CECD4F6B49D}"/>
    <cellStyle name="Normal 3 2 3 3 2 7 2 4" xfId="33369" xr:uid="{00D64F2A-A059-49BB-B4EF-60B7B2DB89E9}"/>
    <cellStyle name="Normal 3 2 3 3 2 7 2 5" xfId="48252" xr:uid="{DD293C46-4F3B-4FF5-91CC-E147E6A59F3E}"/>
    <cellStyle name="Normal 3 2 3 3 2 7 3" xfId="23101" xr:uid="{3615A647-5C91-4A5C-96FD-2C24FF0B3AFD}"/>
    <cellStyle name="Normal 3 2 3 3 2 7 3 2" xfId="36793" xr:uid="{D1A65478-E550-4AD4-8AE6-6DF497FDFD63}"/>
    <cellStyle name="Normal 3 2 3 3 2 7 3 3" xfId="51676" xr:uid="{1CA779AE-70EA-4541-AB37-4EC33BAC3F00}"/>
    <cellStyle name="Normal 3 2 3 3 2 7 4" xfId="16257" xr:uid="{BACD2319-5793-4AD8-8024-91342DAA1F29}"/>
    <cellStyle name="Normal 3 2 3 3 2 7 5" xfId="29947" xr:uid="{537076D2-96C9-4CBD-9F9C-F5971B22FE67}"/>
    <cellStyle name="Normal 3 2 3 3 2 7 6" xfId="44830" xr:uid="{2B2EDFC9-4A1F-485A-8489-9EF88438ED61}"/>
    <cellStyle name="Normal 3 2 3 3 2 8" xfId="11121" xr:uid="{1E009F3F-CFC2-4EDB-8EFA-3860EDF4C3E0}"/>
    <cellStyle name="Normal 3 2 3 3 2 8 2" xfId="24811" xr:uid="{0A827FDA-F6ED-4394-BF70-2D3794BC230A}"/>
    <cellStyle name="Normal 3 2 3 3 2 8 2 2" xfId="38503" xr:uid="{22DAFFAC-E761-41F9-9FDD-8D4E15A009B3}"/>
    <cellStyle name="Normal 3 2 3 3 2 8 2 3" xfId="53386" xr:uid="{AA2948EC-7D00-4551-83FF-9822736DA58F}"/>
    <cellStyle name="Normal 3 2 3 3 2 8 3" xfId="17967" xr:uid="{3F422760-E376-4A31-8D29-5418D0F22658}"/>
    <cellStyle name="Normal 3 2 3 3 2 8 4" xfId="31657" xr:uid="{345E061A-53B8-41FB-B363-1B5FBE15D517}"/>
    <cellStyle name="Normal 3 2 3 3 2 8 5" xfId="46540" xr:uid="{219B6B6E-F209-485A-A98C-ECDEFE3DA7FE}"/>
    <cellStyle name="Normal 3 2 3 3 2 9" xfId="21389" xr:uid="{82A6FF54-BB83-4B11-84A0-D3577EDBA6D6}"/>
    <cellStyle name="Normal 3 2 3 3 2 9 2" xfId="35081" xr:uid="{F98CB3A3-8269-472B-BE4A-EFB36CF43B78}"/>
    <cellStyle name="Normal 3 2 3 3 2 9 3" xfId="49964" xr:uid="{F47C6B9B-8B17-420D-B5B7-50E99AB8FD12}"/>
    <cellStyle name="Normal 3 2 3 3 3" xfId="7713" xr:uid="{77649191-EA2E-4FA4-8835-4B52485162B1}"/>
    <cellStyle name="Normal 3 2 3 3 3 10" xfId="43133" xr:uid="{83330AB9-40FE-4767-82E3-9EE43F22AB4D}"/>
    <cellStyle name="Normal 3 2 3 3 3 2" xfId="7714" xr:uid="{83052A20-80E0-4B7E-85C8-F50D167FEF35}"/>
    <cellStyle name="Normal 3 2 3 3 3 2 2" xfId="7715" xr:uid="{0444045F-C09A-4099-8011-53EA49F34096}"/>
    <cellStyle name="Normal 3 2 3 3 3 2 2 2" xfId="9428" xr:uid="{EFE924BA-EC86-4C47-8331-352D80FD41E2}"/>
    <cellStyle name="Normal 3 2 3 3 3 2 2 2 2" xfId="12850" xr:uid="{2B01E2A4-2925-4590-952D-75A9611F115E}"/>
    <cellStyle name="Normal 3 2 3 3 3 2 2 2 2 2" xfId="26540" xr:uid="{44435DA0-C650-42C6-872C-EB0A0ADB1A6B}"/>
    <cellStyle name="Normal 3 2 3 3 3 2 2 2 2 2 2" xfId="40232" xr:uid="{A0D9DD07-F5AD-4C3F-995B-BAD1F051B1F2}"/>
    <cellStyle name="Normal 3 2 3 3 3 2 2 2 2 2 3" xfId="55115" xr:uid="{4EF3DA61-7B99-4300-871E-060304457EA5}"/>
    <cellStyle name="Normal 3 2 3 3 3 2 2 2 2 3" xfId="19696" xr:uid="{F2FE3088-CA8F-477D-99E0-AD96C851CC8A}"/>
    <cellStyle name="Normal 3 2 3 3 3 2 2 2 2 4" xfId="33386" xr:uid="{7FCC9A85-254A-4858-8604-5E2EB579C38F}"/>
    <cellStyle name="Normal 3 2 3 3 3 2 2 2 2 5" xfId="48269" xr:uid="{A69177DD-63BD-4C43-866A-121878EB9DA9}"/>
    <cellStyle name="Normal 3 2 3 3 3 2 2 2 3" xfId="23118" xr:uid="{26B1C688-AED6-471E-A6A3-B6478E22F12C}"/>
    <cellStyle name="Normal 3 2 3 3 3 2 2 2 3 2" xfId="36810" xr:uid="{DA636F6C-11AB-4BAB-8923-C5AE42C91F27}"/>
    <cellStyle name="Normal 3 2 3 3 3 2 2 2 3 3" xfId="51693" xr:uid="{8B705323-7096-4DCF-97CF-613A13AFC354}"/>
    <cellStyle name="Normal 3 2 3 3 3 2 2 2 4" xfId="16274" xr:uid="{15344865-7DC2-4934-80B1-963ED08F20ED}"/>
    <cellStyle name="Normal 3 2 3 3 3 2 2 2 5" xfId="29964" xr:uid="{9DB6F873-D36C-434E-B240-D1D21C520E6A}"/>
    <cellStyle name="Normal 3 2 3 3 3 2 2 2 6" xfId="44847" xr:uid="{F9EF63D5-688B-4707-9B2A-2956BBEA4973}"/>
    <cellStyle name="Normal 3 2 3 3 3 2 2 3" xfId="11138" xr:uid="{1752F0DE-34A4-4285-8C8F-CE05A1F002A6}"/>
    <cellStyle name="Normal 3 2 3 3 3 2 2 3 2" xfId="24828" xr:uid="{1BD0F7CD-125E-472B-8A27-EB89DBBC372E}"/>
    <cellStyle name="Normal 3 2 3 3 3 2 2 3 2 2" xfId="38520" xr:uid="{5380C021-3502-4FB1-8969-A721B1F87061}"/>
    <cellStyle name="Normal 3 2 3 3 3 2 2 3 2 3" xfId="53403" xr:uid="{BB12AECD-7C38-41A8-A318-193DB9E72DC7}"/>
    <cellStyle name="Normal 3 2 3 3 3 2 2 3 3" xfId="17984" xr:uid="{D8C47708-2EB6-4B2C-8775-6A245ACE3389}"/>
    <cellStyle name="Normal 3 2 3 3 3 2 2 3 4" xfId="31674" xr:uid="{56FA9B6B-785C-4D98-B827-E11228D97544}"/>
    <cellStyle name="Normal 3 2 3 3 3 2 2 3 5" xfId="46557" xr:uid="{72CB98BB-586A-4B3E-9C98-5FBC7DCC310B}"/>
    <cellStyle name="Normal 3 2 3 3 3 2 2 4" xfId="21406" xr:uid="{33BA35DE-7254-495D-B197-2F2842B698AE}"/>
    <cellStyle name="Normal 3 2 3 3 3 2 2 4 2" xfId="35098" xr:uid="{20A7273E-1C61-4DA5-BCA0-F8BC0BC27EDE}"/>
    <cellStyle name="Normal 3 2 3 3 3 2 2 4 3" xfId="49981" xr:uid="{4E83A5EC-59CB-4E0B-85CC-25FFC3985479}"/>
    <cellStyle name="Normal 3 2 3 3 3 2 2 5" xfId="14562" xr:uid="{2090DCC6-B59D-4C38-B46A-0165303CF118}"/>
    <cellStyle name="Normal 3 2 3 3 3 2 2 6" xfId="28252" xr:uid="{9088E4C4-D57A-4D12-98EF-8CEB402BC7D9}"/>
    <cellStyle name="Normal 3 2 3 3 3 2 2 7" xfId="43135" xr:uid="{66601A47-4B1A-4F46-9582-80FD7837F0FB}"/>
    <cellStyle name="Normal 3 2 3 3 3 2 3" xfId="9427" xr:uid="{8316E0EC-5EB1-423E-8BA9-A04248E8CEF7}"/>
    <cellStyle name="Normal 3 2 3 3 3 2 3 2" xfId="12849" xr:uid="{9703D59D-A7E9-4B8B-A9FD-C0F526AF099E}"/>
    <cellStyle name="Normal 3 2 3 3 3 2 3 2 2" xfId="26539" xr:uid="{38591BC2-CEFF-4612-BC12-BE22019A4123}"/>
    <cellStyle name="Normal 3 2 3 3 3 2 3 2 2 2" xfId="40231" xr:uid="{37961E32-F602-4CA7-9D9B-EEA17A493642}"/>
    <cellStyle name="Normal 3 2 3 3 3 2 3 2 2 3" xfId="55114" xr:uid="{61BC4798-5770-4128-9C67-CED3A63E8D24}"/>
    <cellStyle name="Normal 3 2 3 3 3 2 3 2 3" xfId="19695" xr:uid="{381C68E0-8A9A-464D-B4C3-1EA21097EF9D}"/>
    <cellStyle name="Normal 3 2 3 3 3 2 3 2 4" xfId="33385" xr:uid="{BD1A0DE5-D846-4E0F-8825-7D4CCE84F5DA}"/>
    <cellStyle name="Normal 3 2 3 3 3 2 3 2 5" xfId="48268" xr:uid="{F6856076-CBF3-4642-9205-4B4010F433DF}"/>
    <cellStyle name="Normal 3 2 3 3 3 2 3 3" xfId="23117" xr:uid="{7BE70EBD-A34A-4690-ACD9-E31A54D6FC47}"/>
    <cellStyle name="Normal 3 2 3 3 3 2 3 3 2" xfId="36809" xr:uid="{44041DC8-12C5-43BF-859F-706DCD58FC93}"/>
    <cellStyle name="Normal 3 2 3 3 3 2 3 3 3" xfId="51692" xr:uid="{C8CAE49B-681F-4591-AC6B-78ABCF6A5521}"/>
    <cellStyle name="Normal 3 2 3 3 3 2 3 4" xfId="16273" xr:uid="{BC37E61C-8300-4A8D-8C6A-926C32217B07}"/>
    <cellStyle name="Normal 3 2 3 3 3 2 3 5" xfId="29963" xr:uid="{C207E0A9-6018-4D5B-A6EF-D9B17E213FF0}"/>
    <cellStyle name="Normal 3 2 3 3 3 2 3 6" xfId="44846" xr:uid="{B18310FC-78C4-40A2-AFB5-DAEA6A5DE344}"/>
    <cellStyle name="Normal 3 2 3 3 3 2 4" xfId="11137" xr:uid="{3B61C927-7FE6-45A8-8C0D-B2C70E5BEFBF}"/>
    <cellStyle name="Normal 3 2 3 3 3 2 4 2" xfId="24827" xr:uid="{E43C6639-CACB-4FAF-A190-F2594AE9A16C}"/>
    <cellStyle name="Normal 3 2 3 3 3 2 4 2 2" xfId="38519" xr:uid="{C6304A40-E0B0-4A77-AED4-C938A4974F39}"/>
    <cellStyle name="Normal 3 2 3 3 3 2 4 2 3" xfId="53402" xr:uid="{B8A7FE71-9B44-414B-AAEC-84FADA945646}"/>
    <cellStyle name="Normal 3 2 3 3 3 2 4 3" xfId="17983" xr:uid="{88022F37-101A-4DBB-BF0E-E6FD34619E8E}"/>
    <cellStyle name="Normal 3 2 3 3 3 2 4 4" xfId="31673" xr:uid="{2E9EFB90-C85A-41F6-A064-9497DAFF9143}"/>
    <cellStyle name="Normal 3 2 3 3 3 2 4 5" xfId="46556" xr:uid="{EDE497AF-8930-4B7A-B60D-40B82A3BED94}"/>
    <cellStyle name="Normal 3 2 3 3 3 2 5" xfId="21405" xr:uid="{F3841668-38AB-4652-859A-28CD1632EB9E}"/>
    <cellStyle name="Normal 3 2 3 3 3 2 5 2" xfId="35097" xr:uid="{E98C535F-6AA2-4053-A29D-AF8B994D2DAE}"/>
    <cellStyle name="Normal 3 2 3 3 3 2 5 3" xfId="49980" xr:uid="{C9E8E38C-FA00-4392-8AFE-900DF0C2BC77}"/>
    <cellStyle name="Normal 3 2 3 3 3 2 6" xfId="14561" xr:uid="{A66C3500-0C55-43D4-9B2B-6818C30CB316}"/>
    <cellStyle name="Normal 3 2 3 3 3 2 7" xfId="28251" xr:uid="{1C6832EA-A755-41BB-96A5-63DB274C76F3}"/>
    <cellStyle name="Normal 3 2 3 3 3 2 8" xfId="43134" xr:uid="{F5B45178-BAD2-49E7-859D-DF90207A96CB}"/>
    <cellStyle name="Normal 3 2 3 3 3 3" xfId="7716" xr:uid="{4970887B-9808-4DAB-B483-CA384DCDA89F}"/>
    <cellStyle name="Normal 3 2 3 3 3 3 2" xfId="9429" xr:uid="{7BB32983-B20E-471A-88C8-78335602BA2E}"/>
    <cellStyle name="Normal 3 2 3 3 3 3 2 2" xfId="12851" xr:uid="{7CC7F5E5-0581-40D8-B2B6-971C2EA5964C}"/>
    <cellStyle name="Normal 3 2 3 3 3 3 2 2 2" xfId="26541" xr:uid="{638AD05D-248B-4954-B5D9-2C5DD9A8E661}"/>
    <cellStyle name="Normal 3 2 3 3 3 3 2 2 2 2" xfId="40233" xr:uid="{5B30FD4B-6E54-4612-8722-89F723E9D7F4}"/>
    <cellStyle name="Normal 3 2 3 3 3 3 2 2 2 3" xfId="55116" xr:uid="{A8A3042E-6C84-444E-858C-6F5C95509B22}"/>
    <cellStyle name="Normal 3 2 3 3 3 3 2 2 3" xfId="19697" xr:uid="{A77EA76C-E4A7-4148-BC24-FD89B2217658}"/>
    <cellStyle name="Normal 3 2 3 3 3 3 2 2 4" xfId="33387" xr:uid="{37578377-4D29-4A18-84A3-CC43DB1E5620}"/>
    <cellStyle name="Normal 3 2 3 3 3 3 2 2 5" xfId="48270" xr:uid="{7E3180F6-7455-4454-AB59-32FFF3D89565}"/>
    <cellStyle name="Normal 3 2 3 3 3 3 2 3" xfId="23119" xr:uid="{C6EB83F1-3046-49B0-A2BE-B4F41BFE4C68}"/>
    <cellStyle name="Normal 3 2 3 3 3 3 2 3 2" xfId="36811" xr:uid="{14F0DC8D-BA44-4BA3-9B21-151A5DE24E23}"/>
    <cellStyle name="Normal 3 2 3 3 3 3 2 3 3" xfId="51694" xr:uid="{E3C083F1-E57A-4E90-88E2-D7B60B708268}"/>
    <cellStyle name="Normal 3 2 3 3 3 3 2 4" xfId="16275" xr:uid="{275BCC39-ADCF-4FD9-82A0-FE4AD3D5E33C}"/>
    <cellStyle name="Normal 3 2 3 3 3 3 2 5" xfId="29965" xr:uid="{7BC42F5B-3DF8-4BCF-BB46-00E09FE48B7C}"/>
    <cellStyle name="Normal 3 2 3 3 3 3 2 6" xfId="44848" xr:uid="{1B4F8AC3-70A5-4D02-AE7F-E8917855C29B}"/>
    <cellStyle name="Normal 3 2 3 3 3 3 3" xfId="11139" xr:uid="{CE48424C-A001-4D66-9866-940E67E16DA4}"/>
    <cellStyle name="Normal 3 2 3 3 3 3 3 2" xfId="24829" xr:uid="{352CE824-7C62-4EA6-A148-74BEA3464795}"/>
    <cellStyle name="Normal 3 2 3 3 3 3 3 2 2" xfId="38521" xr:uid="{F50AF3B6-0785-4730-A150-C6D8FAD00407}"/>
    <cellStyle name="Normal 3 2 3 3 3 3 3 2 3" xfId="53404" xr:uid="{723D4225-A703-4419-A796-04DBA328C340}"/>
    <cellStyle name="Normal 3 2 3 3 3 3 3 3" xfId="17985" xr:uid="{725B76B4-C31A-470D-8ED2-72541072F295}"/>
    <cellStyle name="Normal 3 2 3 3 3 3 3 4" xfId="31675" xr:uid="{0A4A6679-2B99-42BF-86E5-5FA442D5D804}"/>
    <cellStyle name="Normal 3 2 3 3 3 3 3 5" xfId="46558" xr:uid="{A8966FD7-0A2C-4D5C-A247-307EB3518168}"/>
    <cellStyle name="Normal 3 2 3 3 3 3 4" xfId="21407" xr:uid="{79B2EF9D-102E-42F7-81EE-C280743615EC}"/>
    <cellStyle name="Normal 3 2 3 3 3 3 4 2" xfId="35099" xr:uid="{2079DF58-E334-4F07-83F9-1C64F3AC8B42}"/>
    <cellStyle name="Normal 3 2 3 3 3 3 4 3" xfId="49982" xr:uid="{A584B8F1-3071-4468-93D7-208AC60C76E3}"/>
    <cellStyle name="Normal 3 2 3 3 3 3 5" xfId="14563" xr:uid="{943AFECA-2BC0-497E-8C27-FE0245E5D208}"/>
    <cellStyle name="Normal 3 2 3 3 3 3 6" xfId="28253" xr:uid="{7E605372-C0E7-4A8A-9B0C-25569D7D9B8B}"/>
    <cellStyle name="Normal 3 2 3 3 3 3 7" xfId="43136" xr:uid="{0F1FA6FF-A10E-40FC-924C-7D0648EF5A68}"/>
    <cellStyle name="Normal 3 2 3 3 3 4" xfId="7717" xr:uid="{44F420B9-7E2E-4F7F-959D-5B57AED85AF1}"/>
    <cellStyle name="Normal 3 2 3 3 3 4 2" xfId="9430" xr:uid="{F547956F-4574-4186-98DF-B098662A0022}"/>
    <cellStyle name="Normal 3 2 3 3 3 4 2 2" xfId="12852" xr:uid="{D650BA6A-A6E4-4861-93A2-EDA6AB88B19B}"/>
    <cellStyle name="Normal 3 2 3 3 3 4 2 2 2" xfId="26542" xr:uid="{E0413552-5130-49B7-A167-3AFFE32436E9}"/>
    <cellStyle name="Normal 3 2 3 3 3 4 2 2 2 2" xfId="40234" xr:uid="{5188357E-F353-42FC-8F59-12E5BC34FA66}"/>
    <cellStyle name="Normal 3 2 3 3 3 4 2 2 2 3" xfId="55117" xr:uid="{BA514475-B248-4204-922A-1D1F5548463F}"/>
    <cellStyle name="Normal 3 2 3 3 3 4 2 2 3" xfId="19698" xr:uid="{72D68D77-945E-4118-A753-B475380851AD}"/>
    <cellStyle name="Normal 3 2 3 3 3 4 2 2 4" xfId="33388" xr:uid="{637C78B1-5A7E-4AE8-86B5-B50D884FA07E}"/>
    <cellStyle name="Normal 3 2 3 3 3 4 2 2 5" xfId="48271" xr:uid="{1771DEF0-B9C9-41E7-9A00-43B374F7E9AA}"/>
    <cellStyle name="Normal 3 2 3 3 3 4 2 3" xfId="23120" xr:uid="{E7F5D696-44D6-4151-B198-028133F183EB}"/>
    <cellStyle name="Normal 3 2 3 3 3 4 2 3 2" xfId="36812" xr:uid="{EBE3FD58-7768-4F11-B6AF-7E8FB5D07CBD}"/>
    <cellStyle name="Normal 3 2 3 3 3 4 2 3 3" xfId="51695" xr:uid="{0728C994-358A-4929-BEB1-B68645EB1704}"/>
    <cellStyle name="Normal 3 2 3 3 3 4 2 4" xfId="16276" xr:uid="{92D42B38-D216-481D-9782-90FE120B53E6}"/>
    <cellStyle name="Normal 3 2 3 3 3 4 2 5" xfId="29966" xr:uid="{04CE367B-B3FD-4AF3-9E13-9BA275522869}"/>
    <cellStyle name="Normal 3 2 3 3 3 4 2 6" xfId="44849" xr:uid="{35EF389B-226E-4433-BF12-94B74B856073}"/>
    <cellStyle name="Normal 3 2 3 3 3 4 3" xfId="11140" xr:uid="{616E4FEA-612E-4815-AE60-D7FAFD2462DF}"/>
    <cellStyle name="Normal 3 2 3 3 3 4 3 2" xfId="24830" xr:uid="{E842E3B8-E5B3-458A-BEB6-C261D1348704}"/>
    <cellStyle name="Normal 3 2 3 3 3 4 3 2 2" xfId="38522" xr:uid="{B55E307C-E057-4E20-9D98-F8E83536950B}"/>
    <cellStyle name="Normal 3 2 3 3 3 4 3 2 3" xfId="53405" xr:uid="{942FC58A-C81A-4F8D-9487-5320279740E9}"/>
    <cellStyle name="Normal 3 2 3 3 3 4 3 3" xfId="17986" xr:uid="{3B396539-1BD3-4141-A147-91D1E4B68DCD}"/>
    <cellStyle name="Normal 3 2 3 3 3 4 3 4" xfId="31676" xr:uid="{B913EEB5-11E8-498E-8F48-8D9BA1933ABC}"/>
    <cellStyle name="Normal 3 2 3 3 3 4 3 5" xfId="46559" xr:uid="{B4D94B5A-F389-4F8A-AD70-8E4F2671CF6F}"/>
    <cellStyle name="Normal 3 2 3 3 3 4 4" xfId="21408" xr:uid="{45C6CB1C-BD30-4662-BAB7-2F3966B21AFF}"/>
    <cellStyle name="Normal 3 2 3 3 3 4 4 2" xfId="35100" xr:uid="{A9D1DD5C-AEBE-4D8D-A45E-7590E5023BBD}"/>
    <cellStyle name="Normal 3 2 3 3 3 4 4 3" xfId="49983" xr:uid="{713CF24B-0008-470A-A850-CFE898D78052}"/>
    <cellStyle name="Normal 3 2 3 3 3 4 5" xfId="14564" xr:uid="{F0D68C0C-6799-4143-B1AD-F82DA18AE295}"/>
    <cellStyle name="Normal 3 2 3 3 3 4 6" xfId="28254" xr:uid="{62FE6987-E17A-4D9F-ACE1-91420C13994A}"/>
    <cellStyle name="Normal 3 2 3 3 3 4 7" xfId="43137" xr:uid="{FF14877D-E678-474E-8121-6F9E8FD90BA9}"/>
    <cellStyle name="Normal 3 2 3 3 3 5" xfId="9426" xr:uid="{70611C11-4FA3-4639-8405-94DF9A9DAAC5}"/>
    <cellStyle name="Normal 3 2 3 3 3 5 2" xfId="12848" xr:uid="{FC5EA708-BFC8-4F4A-B2E7-6C446EED3197}"/>
    <cellStyle name="Normal 3 2 3 3 3 5 2 2" xfId="26538" xr:uid="{55FFC681-8666-432D-8924-6A22659DA3A0}"/>
    <cellStyle name="Normal 3 2 3 3 3 5 2 2 2" xfId="40230" xr:uid="{DEAEDEFB-23C6-4A85-93CA-939F483B9123}"/>
    <cellStyle name="Normal 3 2 3 3 3 5 2 2 3" xfId="55113" xr:uid="{3A0CF198-36C0-452D-ABCA-FEF15F4AB3E4}"/>
    <cellStyle name="Normal 3 2 3 3 3 5 2 3" xfId="19694" xr:uid="{E39BA250-C88B-4F98-A278-4274312D8519}"/>
    <cellStyle name="Normal 3 2 3 3 3 5 2 4" xfId="33384" xr:uid="{E049939F-EE81-4A31-9AE2-24377C553A63}"/>
    <cellStyle name="Normal 3 2 3 3 3 5 2 5" xfId="48267" xr:uid="{0223E147-6A3E-4444-A4AF-F345CA181D4F}"/>
    <cellStyle name="Normal 3 2 3 3 3 5 3" xfId="23116" xr:uid="{BABA40C2-1A10-4F2F-B9EB-B423AE2D4133}"/>
    <cellStyle name="Normal 3 2 3 3 3 5 3 2" xfId="36808" xr:uid="{13782336-058F-443A-B453-CF48C7C1BEBB}"/>
    <cellStyle name="Normal 3 2 3 3 3 5 3 3" xfId="51691" xr:uid="{186178EA-9FDA-4FDB-869D-5FDC2B9BC6B5}"/>
    <cellStyle name="Normal 3 2 3 3 3 5 4" xfId="16272" xr:uid="{FE676592-7BCB-4610-8287-FE9D0E645E91}"/>
    <cellStyle name="Normal 3 2 3 3 3 5 5" xfId="29962" xr:uid="{76901175-1F36-4047-8566-4E3EE77C52D8}"/>
    <cellStyle name="Normal 3 2 3 3 3 5 6" xfId="44845" xr:uid="{AAC31CA1-082F-4BE1-A0FD-C458E62FCE72}"/>
    <cellStyle name="Normal 3 2 3 3 3 6" xfId="11136" xr:uid="{EA59459C-12E5-4356-8FB6-BC915219B234}"/>
    <cellStyle name="Normal 3 2 3 3 3 6 2" xfId="24826" xr:uid="{80DD0523-7D45-420F-9A71-3DD15B6AE979}"/>
    <cellStyle name="Normal 3 2 3 3 3 6 2 2" xfId="38518" xr:uid="{584A087F-0A0F-473F-A0F0-232D694DC452}"/>
    <cellStyle name="Normal 3 2 3 3 3 6 2 3" xfId="53401" xr:uid="{8332BB4A-A435-4317-8F48-CBBE79734C6B}"/>
    <cellStyle name="Normal 3 2 3 3 3 6 3" xfId="17982" xr:uid="{E6E575B6-7698-4E9F-AF14-24CAFE0077EF}"/>
    <cellStyle name="Normal 3 2 3 3 3 6 4" xfId="31672" xr:uid="{1E5EB1A4-7FB3-4E08-B6C0-79D824A49423}"/>
    <cellStyle name="Normal 3 2 3 3 3 6 5" xfId="46555" xr:uid="{0DBB5CAA-8EF3-4CBA-B4C1-A58F2BF57E46}"/>
    <cellStyle name="Normal 3 2 3 3 3 7" xfId="21404" xr:uid="{26D958B6-0490-49DB-A625-5C0CFA58E73E}"/>
    <cellStyle name="Normal 3 2 3 3 3 7 2" xfId="35096" xr:uid="{826C181E-4F78-48E1-ABC0-1AAFBCB72C7E}"/>
    <cellStyle name="Normal 3 2 3 3 3 7 3" xfId="49979" xr:uid="{B2439B9C-5288-4C6E-932F-FE32564DE33D}"/>
    <cellStyle name="Normal 3 2 3 3 3 8" xfId="14560" xr:uid="{05556F85-91AE-41C7-89DC-03AA58723916}"/>
    <cellStyle name="Normal 3 2 3 3 3 9" xfId="28250" xr:uid="{01C139BB-0979-4032-85F1-EC8CC414E2C1}"/>
    <cellStyle name="Normal 3 2 3 3 4" xfId="7718" xr:uid="{8DBB44A9-6BA4-4476-B957-98A4DF1D2EBA}"/>
    <cellStyle name="Normal 3 2 3 3 4 10" xfId="43138" xr:uid="{DB48EC0E-6C6C-435A-9200-0BEBAC4FA513}"/>
    <cellStyle name="Normal 3 2 3 3 4 2" xfId="7719" xr:uid="{84319A27-0931-4F94-A0AD-D32C478134BF}"/>
    <cellStyle name="Normal 3 2 3 3 4 2 2" xfId="7720" xr:uid="{ED71F2AB-2988-4B84-9621-15319231B6AE}"/>
    <cellStyle name="Normal 3 2 3 3 4 2 2 2" xfId="9433" xr:uid="{62AEEE44-54C1-46FC-BB23-0E7FB9436E05}"/>
    <cellStyle name="Normal 3 2 3 3 4 2 2 2 2" xfId="12855" xr:uid="{683BEDF4-F937-4761-90DC-2784AB980D06}"/>
    <cellStyle name="Normal 3 2 3 3 4 2 2 2 2 2" xfId="26545" xr:uid="{516ED9B6-88F0-4A61-8186-3FD5AC23B454}"/>
    <cellStyle name="Normal 3 2 3 3 4 2 2 2 2 2 2" xfId="40237" xr:uid="{B3DB2D5F-60E7-4133-A0EA-664B1D2A313F}"/>
    <cellStyle name="Normal 3 2 3 3 4 2 2 2 2 2 3" xfId="55120" xr:uid="{65B0845D-4054-4A82-B993-CC80F47F6563}"/>
    <cellStyle name="Normal 3 2 3 3 4 2 2 2 2 3" xfId="19701" xr:uid="{F47969F2-3141-4F97-B923-295D0159D5E5}"/>
    <cellStyle name="Normal 3 2 3 3 4 2 2 2 2 4" xfId="33391" xr:uid="{76B0FE94-0C02-4846-9B78-28752DE2E143}"/>
    <cellStyle name="Normal 3 2 3 3 4 2 2 2 2 5" xfId="48274" xr:uid="{D0F0CFEE-726E-4F38-927F-9F33BF8B72F4}"/>
    <cellStyle name="Normal 3 2 3 3 4 2 2 2 3" xfId="23123" xr:uid="{B842B0C2-FFE5-4EFD-9FA5-C2F60A29FC5F}"/>
    <cellStyle name="Normal 3 2 3 3 4 2 2 2 3 2" xfId="36815" xr:uid="{1C7BCBE9-ECF3-4DCA-95EF-9212E185B60A}"/>
    <cellStyle name="Normal 3 2 3 3 4 2 2 2 3 3" xfId="51698" xr:uid="{1DD258B1-F0CA-485B-ACF5-4A094C45880A}"/>
    <cellStyle name="Normal 3 2 3 3 4 2 2 2 4" xfId="16279" xr:uid="{72D30055-56C8-4F46-B66F-5F42C139BB7F}"/>
    <cellStyle name="Normal 3 2 3 3 4 2 2 2 5" xfId="29969" xr:uid="{F2D36363-009D-41C2-B99A-8B934A905253}"/>
    <cellStyle name="Normal 3 2 3 3 4 2 2 2 6" xfId="44852" xr:uid="{100A4FCF-E5C4-49FA-825A-64E180A7EF04}"/>
    <cellStyle name="Normal 3 2 3 3 4 2 2 3" xfId="11143" xr:uid="{0C3737A9-9CCF-4417-9735-576D7FB9B379}"/>
    <cellStyle name="Normal 3 2 3 3 4 2 2 3 2" xfId="24833" xr:uid="{CB368DF4-AFEE-4FAF-B642-3B717C6761A1}"/>
    <cellStyle name="Normal 3 2 3 3 4 2 2 3 2 2" xfId="38525" xr:uid="{5301BD35-5D80-4E8D-885F-53E70A4B93CB}"/>
    <cellStyle name="Normal 3 2 3 3 4 2 2 3 2 3" xfId="53408" xr:uid="{98E7239D-EE22-4BFC-A2CA-CCB244C4CEC1}"/>
    <cellStyle name="Normal 3 2 3 3 4 2 2 3 3" xfId="17989" xr:uid="{3035896C-D3D3-4DDD-85E3-1E23335155BD}"/>
    <cellStyle name="Normal 3 2 3 3 4 2 2 3 4" xfId="31679" xr:uid="{B89CC65A-D9C9-4D8B-96A5-33A788995406}"/>
    <cellStyle name="Normal 3 2 3 3 4 2 2 3 5" xfId="46562" xr:uid="{55A66381-0106-4AE1-9C37-1E809C0C1A76}"/>
    <cellStyle name="Normal 3 2 3 3 4 2 2 4" xfId="21411" xr:uid="{D1A3AE64-44D9-4543-ABAF-F8ED6042E343}"/>
    <cellStyle name="Normal 3 2 3 3 4 2 2 4 2" xfId="35103" xr:uid="{8AB0E5D9-4177-4538-B091-AB12CDF25A88}"/>
    <cellStyle name="Normal 3 2 3 3 4 2 2 4 3" xfId="49986" xr:uid="{992D41C1-4195-4E7C-A6C0-20C0FBCE20C7}"/>
    <cellStyle name="Normal 3 2 3 3 4 2 2 5" xfId="14567" xr:uid="{052FB76B-D5FA-4571-BAC1-5CAF17E85C9C}"/>
    <cellStyle name="Normal 3 2 3 3 4 2 2 6" xfId="28257" xr:uid="{872D8812-D0AA-4AAD-9B09-369B26662743}"/>
    <cellStyle name="Normal 3 2 3 3 4 2 2 7" xfId="43140" xr:uid="{15A23F2C-BF3B-4428-BB39-2F3CEEF59D43}"/>
    <cellStyle name="Normal 3 2 3 3 4 2 3" xfId="9432" xr:uid="{A19DB448-7C5E-4EE1-B34F-31B209DD482E}"/>
    <cellStyle name="Normal 3 2 3 3 4 2 3 2" xfId="12854" xr:uid="{BCD3E49F-46B5-4216-8C2B-E47D72BBF3B6}"/>
    <cellStyle name="Normal 3 2 3 3 4 2 3 2 2" xfId="26544" xr:uid="{2E5A3CB2-E626-40AB-88B2-AECD56B07F64}"/>
    <cellStyle name="Normal 3 2 3 3 4 2 3 2 2 2" xfId="40236" xr:uid="{33280985-3041-4842-8E13-6B9E74DD42C5}"/>
    <cellStyle name="Normal 3 2 3 3 4 2 3 2 2 3" xfId="55119" xr:uid="{8AF94F54-6835-4C6E-8833-A45B3011587B}"/>
    <cellStyle name="Normal 3 2 3 3 4 2 3 2 3" xfId="19700" xr:uid="{2704B946-31E9-4505-8E73-9F9920944747}"/>
    <cellStyle name="Normal 3 2 3 3 4 2 3 2 4" xfId="33390" xr:uid="{1CB4D269-CC4E-47B2-A761-28756A3DDE6D}"/>
    <cellStyle name="Normal 3 2 3 3 4 2 3 2 5" xfId="48273" xr:uid="{FAEE52F0-EF8C-4004-BF23-2CE1C4D4CB9E}"/>
    <cellStyle name="Normal 3 2 3 3 4 2 3 3" xfId="23122" xr:uid="{9D1E75F6-74E4-4AC6-8DE4-ADFF30BF032F}"/>
    <cellStyle name="Normal 3 2 3 3 4 2 3 3 2" xfId="36814" xr:uid="{1A73CDC5-413E-41C1-9AE8-6671702B4350}"/>
    <cellStyle name="Normal 3 2 3 3 4 2 3 3 3" xfId="51697" xr:uid="{7F6D7CF4-2B4F-4C1A-B52C-C3DA25B7C7FB}"/>
    <cellStyle name="Normal 3 2 3 3 4 2 3 4" xfId="16278" xr:uid="{1F0F6A17-3013-41C9-8D09-37A81942EF93}"/>
    <cellStyle name="Normal 3 2 3 3 4 2 3 5" xfId="29968" xr:uid="{7469900C-6473-4EB7-9EE9-D5F340771C74}"/>
    <cellStyle name="Normal 3 2 3 3 4 2 3 6" xfId="44851" xr:uid="{525B479E-CA1D-4EE4-B8FB-A7FB57402050}"/>
    <cellStyle name="Normal 3 2 3 3 4 2 4" xfId="11142" xr:uid="{6C7512D7-DC84-47E1-B285-EE37A9EA746C}"/>
    <cellStyle name="Normal 3 2 3 3 4 2 4 2" xfId="24832" xr:uid="{B7E8C0D1-8D66-477E-B9D4-B338569B4590}"/>
    <cellStyle name="Normal 3 2 3 3 4 2 4 2 2" xfId="38524" xr:uid="{0682C07A-B332-4324-BE3D-98B05A5C152A}"/>
    <cellStyle name="Normal 3 2 3 3 4 2 4 2 3" xfId="53407" xr:uid="{D98DDB65-95D0-477A-AA1D-10D55BD1C5E3}"/>
    <cellStyle name="Normal 3 2 3 3 4 2 4 3" xfId="17988" xr:uid="{FBFC1EE7-EDE3-448A-892A-83BCF51DD2E6}"/>
    <cellStyle name="Normal 3 2 3 3 4 2 4 4" xfId="31678" xr:uid="{C409ACA3-90AD-4971-BC52-2BCF84B4C96E}"/>
    <cellStyle name="Normal 3 2 3 3 4 2 4 5" xfId="46561" xr:uid="{B4F16974-889A-457A-A1CC-5B13583FD0D3}"/>
    <cellStyle name="Normal 3 2 3 3 4 2 5" xfId="21410" xr:uid="{73BAE70F-F361-4C3E-B55C-34DFC24B1EB7}"/>
    <cellStyle name="Normal 3 2 3 3 4 2 5 2" xfId="35102" xr:uid="{BA8FCFF0-F722-475B-A460-465526271D55}"/>
    <cellStyle name="Normal 3 2 3 3 4 2 5 3" xfId="49985" xr:uid="{58687689-B400-48D4-888E-E4BA531757AA}"/>
    <cellStyle name="Normal 3 2 3 3 4 2 6" xfId="14566" xr:uid="{4DB9FF3E-49A0-4938-BD39-9538BDA684E5}"/>
    <cellStyle name="Normal 3 2 3 3 4 2 7" xfId="28256" xr:uid="{F0C16071-EF7C-45E6-A565-565CA3A7A750}"/>
    <cellStyle name="Normal 3 2 3 3 4 2 8" xfId="43139" xr:uid="{D6F92C1A-206C-4AB8-8726-B28D41D6DAFF}"/>
    <cellStyle name="Normal 3 2 3 3 4 3" xfId="7721" xr:uid="{7D632F54-C603-40B8-9A9A-8E450899A196}"/>
    <cellStyle name="Normal 3 2 3 3 4 3 2" xfId="9434" xr:uid="{BB526395-37C4-425E-B3B6-560ED32E40CA}"/>
    <cellStyle name="Normal 3 2 3 3 4 3 2 2" xfId="12856" xr:uid="{2A6281CC-17EE-4D79-80D5-7AE0A8E86DCA}"/>
    <cellStyle name="Normal 3 2 3 3 4 3 2 2 2" xfId="26546" xr:uid="{21581466-095C-42D5-A447-A4E1CC96AF59}"/>
    <cellStyle name="Normal 3 2 3 3 4 3 2 2 2 2" xfId="40238" xr:uid="{8D652CA3-5C36-4F3F-9128-B9CB6F3F2213}"/>
    <cellStyle name="Normal 3 2 3 3 4 3 2 2 2 3" xfId="55121" xr:uid="{FF3502CB-548F-4FFC-A70C-B6F527F501D3}"/>
    <cellStyle name="Normal 3 2 3 3 4 3 2 2 3" xfId="19702" xr:uid="{63DD20B4-65FE-46BB-A300-B2D63B247B51}"/>
    <cellStyle name="Normal 3 2 3 3 4 3 2 2 4" xfId="33392" xr:uid="{442D3223-2BA0-42E8-BE44-024C55AE8984}"/>
    <cellStyle name="Normal 3 2 3 3 4 3 2 2 5" xfId="48275" xr:uid="{1F8329DB-5CC4-4DF1-8B69-7303A166BF8E}"/>
    <cellStyle name="Normal 3 2 3 3 4 3 2 3" xfId="23124" xr:uid="{6C7CA584-49F9-456F-8353-F64AADBAC387}"/>
    <cellStyle name="Normal 3 2 3 3 4 3 2 3 2" xfId="36816" xr:uid="{4F798C74-5813-4106-BA59-6DA8AF798746}"/>
    <cellStyle name="Normal 3 2 3 3 4 3 2 3 3" xfId="51699" xr:uid="{B1697109-3F3D-4656-B22C-DEDE558FAD46}"/>
    <cellStyle name="Normal 3 2 3 3 4 3 2 4" xfId="16280" xr:uid="{5432C5BB-43C5-411B-89B8-E1C6D1E307E6}"/>
    <cellStyle name="Normal 3 2 3 3 4 3 2 5" xfId="29970" xr:uid="{4EC27AE9-EE4D-4F08-86CE-BC4E6CFF3D3F}"/>
    <cellStyle name="Normal 3 2 3 3 4 3 2 6" xfId="44853" xr:uid="{A2BA6C90-48BE-4F4E-ABBA-9A82DB4D6E54}"/>
    <cellStyle name="Normal 3 2 3 3 4 3 3" xfId="11144" xr:uid="{961220AD-C766-4685-85A5-C0534CE81F64}"/>
    <cellStyle name="Normal 3 2 3 3 4 3 3 2" xfId="24834" xr:uid="{9EAC7FC8-6EF0-42F5-8D8C-EE91A185490F}"/>
    <cellStyle name="Normal 3 2 3 3 4 3 3 2 2" xfId="38526" xr:uid="{2CFB63FE-DD8B-455F-A2AC-BDE45CF32ABD}"/>
    <cellStyle name="Normal 3 2 3 3 4 3 3 2 3" xfId="53409" xr:uid="{B0119626-95DF-4089-9A3D-626A107FA53D}"/>
    <cellStyle name="Normal 3 2 3 3 4 3 3 3" xfId="17990" xr:uid="{5A50E89A-497E-484B-A0F8-DB35BF7F7157}"/>
    <cellStyle name="Normal 3 2 3 3 4 3 3 4" xfId="31680" xr:uid="{163C9DF4-0FC4-4A3C-A54F-81B0D57F430B}"/>
    <cellStyle name="Normal 3 2 3 3 4 3 3 5" xfId="46563" xr:uid="{E4BB4B9E-7D04-4F8E-A9FD-F6589D9295FC}"/>
    <cellStyle name="Normal 3 2 3 3 4 3 4" xfId="21412" xr:uid="{CF75E0C6-3C7E-4F43-9505-BB6A177546CC}"/>
    <cellStyle name="Normal 3 2 3 3 4 3 4 2" xfId="35104" xr:uid="{89CA7C53-4A14-4075-A508-AB63AFD92DD5}"/>
    <cellStyle name="Normal 3 2 3 3 4 3 4 3" xfId="49987" xr:uid="{DEBA8942-9505-451E-B0B3-DDEEE6BE246C}"/>
    <cellStyle name="Normal 3 2 3 3 4 3 5" xfId="14568" xr:uid="{3C531790-A408-4120-8435-B74E3F7AFF2D}"/>
    <cellStyle name="Normal 3 2 3 3 4 3 6" xfId="28258" xr:uid="{76D3FD3C-6D7C-4819-B72A-58CFE277A2BF}"/>
    <cellStyle name="Normal 3 2 3 3 4 3 7" xfId="43141" xr:uid="{58C87508-C4FA-4F2B-B6FB-0EE585880DD8}"/>
    <cellStyle name="Normal 3 2 3 3 4 4" xfId="7722" xr:uid="{822800D1-49D0-4B75-B438-919AFA12AA1E}"/>
    <cellStyle name="Normal 3 2 3 3 4 4 2" xfId="9435" xr:uid="{5CB81745-357F-4F64-8463-DD84CA1DA6EF}"/>
    <cellStyle name="Normal 3 2 3 3 4 4 2 2" xfId="12857" xr:uid="{BFF3F20F-40B1-4FB0-969D-91F05C29A891}"/>
    <cellStyle name="Normal 3 2 3 3 4 4 2 2 2" xfId="26547" xr:uid="{6CEC6C2B-B0B5-435D-A76C-76F69F678177}"/>
    <cellStyle name="Normal 3 2 3 3 4 4 2 2 2 2" xfId="40239" xr:uid="{D31D1C89-0284-4A2B-96D8-500AC2D1B93C}"/>
    <cellStyle name="Normal 3 2 3 3 4 4 2 2 2 3" xfId="55122" xr:uid="{AFE35BA7-4EAF-46EF-840F-8C01C59C91E1}"/>
    <cellStyle name="Normal 3 2 3 3 4 4 2 2 3" xfId="19703" xr:uid="{7F89376D-2F07-4689-9EFD-28B1E89CECCD}"/>
    <cellStyle name="Normal 3 2 3 3 4 4 2 2 4" xfId="33393" xr:uid="{8F92D765-0E6E-4B92-90D1-895B593DD8FC}"/>
    <cellStyle name="Normal 3 2 3 3 4 4 2 2 5" xfId="48276" xr:uid="{0320B85E-483D-4EA1-B1CA-CF5E4CC0A2BF}"/>
    <cellStyle name="Normal 3 2 3 3 4 4 2 3" xfId="23125" xr:uid="{6F4FA3F2-1672-4CD3-B2EA-2FF6AC3CFF5E}"/>
    <cellStyle name="Normal 3 2 3 3 4 4 2 3 2" xfId="36817" xr:uid="{65E5CF43-B454-4DBB-B9FB-2558F3E2DF66}"/>
    <cellStyle name="Normal 3 2 3 3 4 4 2 3 3" xfId="51700" xr:uid="{331997CE-FD2A-4F29-B520-58B9F464F2AD}"/>
    <cellStyle name="Normal 3 2 3 3 4 4 2 4" xfId="16281" xr:uid="{CD5B46BA-F6E8-4F65-A0A6-3F15989056A2}"/>
    <cellStyle name="Normal 3 2 3 3 4 4 2 5" xfId="29971" xr:uid="{5EED1DD3-DA8F-46FF-8763-E05F97805177}"/>
    <cellStyle name="Normal 3 2 3 3 4 4 2 6" xfId="44854" xr:uid="{5925B556-671A-4A6C-A097-E3CD65667C1D}"/>
    <cellStyle name="Normal 3 2 3 3 4 4 3" xfId="11145" xr:uid="{A02E223D-C28B-4147-B551-DACAD920BC1A}"/>
    <cellStyle name="Normal 3 2 3 3 4 4 3 2" xfId="24835" xr:uid="{D9D1262B-7857-49DD-9AFA-6A8CC7AC4FD1}"/>
    <cellStyle name="Normal 3 2 3 3 4 4 3 2 2" xfId="38527" xr:uid="{573756BC-BCA2-4FD0-BFA3-17B22018F1AE}"/>
    <cellStyle name="Normal 3 2 3 3 4 4 3 2 3" xfId="53410" xr:uid="{9035681E-BA20-41B6-9F56-3D5BFECA74FC}"/>
    <cellStyle name="Normal 3 2 3 3 4 4 3 3" xfId="17991" xr:uid="{DE1D118E-BCD1-4DC5-BB23-A83FE2256B63}"/>
    <cellStyle name="Normal 3 2 3 3 4 4 3 4" xfId="31681" xr:uid="{334D942F-2B61-43FC-AD26-79D8AFA8533E}"/>
    <cellStyle name="Normal 3 2 3 3 4 4 3 5" xfId="46564" xr:uid="{A3114951-E207-45F8-9BB5-9B1C81B3FB60}"/>
    <cellStyle name="Normal 3 2 3 3 4 4 4" xfId="21413" xr:uid="{D5338C30-E7C5-446D-8254-FD77B485B747}"/>
    <cellStyle name="Normal 3 2 3 3 4 4 4 2" xfId="35105" xr:uid="{F0F1855C-4542-4257-A767-D8F1893DB0B3}"/>
    <cellStyle name="Normal 3 2 3 3 4 4 4 3" xfId="49988" xr:uid="{A0C5EBB0-B3FB-4253-BB45-67303D0B6CA7}"/>
    <cellStyle name="Normal 3 2 3 3 4 4 5" xfId="14569" xr:uid="{D321672E-6D72-4666-9A64-AECA75193B03}"/>
    <cellStyle name="Normal 3 2 3 3 4 4 6" xfId="28259" xr:uid="{3ADE6DFE-4FE7-4ED8-8161-FC879DC3EF50}"/>
    <cellStyle name="Normal 3 2 3 3 4 4 7" xfId="43142" xr:uid="{6BCE3896-97D3-40C5-B975-63FFF3ABFF30}"/>
    <cellStyle name="Normal 3 2 3 3 4 5" xfId="9431" xr:uid="{AB3E771E-4597-4513-8C0D-5B38192ABDC0}"/>
    <cellStyle name="Normal 3 2 3 3 4 5 2" xfId="12853" xr:uid="{8B7D743D-3797-4E27-B860-025004AACF77}"/>
    <cellStyle name="Normal 3 2 3 3 4 5 2 2" xfId="26543" xr:uid="{D7FAED66-0001-489B-AE8B-E1A5F300FA3D}"/>
    <cellStyle name="Normal 3 2 3 3 4 5 2 2 2" xfId="40235" xr:uid="{FEB2ABB3-93B7-4DB3-BA5F-1046C294CC0B}"/>
    <cellStyle name="Normal 3 2 3 3 4 5 2 2 3" xfId="55118" xr:uid="{4D38EA77-2B39-4C2F-81A7-E12D79049185}"/>
    <cellStyle name="Normal 3 2 3 3 4 5 2 3" xfId="19699" xr:uid="{BA636006-B816-4633-9842-05C65C485499}"/>
    <cellStyle name="Normal 3 2 3 3 4 5 2 4" xfId="33389" xr:uid="{C84549B4-3647-4DB6-8155-6D8F434F0758}"/>
    <cellStyle name="Normal 3 2 3 3 4 5 2 5" xfId="48272" xr:uid="{88C6847D-8F5B-4CCF-9319-7E2E82917DA6}"/>
    <cellStyle name="Normal 3 2 3 3 4 5 3" xfId="23121" xr:uid="{E07D3A47-7BC2-4694-8F5D-847054D1B840}"/>
    <cellStyle name="Normal 3 2 3 3 4 5 3 2" xfId="36813" xr:uid="{4C8C09A3-6259-4544-B416-4389B5AE5ADE}"/>
    <cellStyle name="Normal 3 2 3 3 4 5 3 3" xfId="51696" xr:uid="{797695A5-243F-41F9-BB14-7E94CC0010D6}"/>
    <cellStyle name="Normal 3 2 3 3 4 5 4" xfId="16277" xr:uid="{E914D0A2-2AE1-4BBF-9916-6CB64DE673FD}"/>
    <cellStyle name="Normal 3 2 3 3 4 5 5" xfId="29967" xr:uid="{43714CEF-A9A4-4EC6-AB1A-BA1FE27DDC84}"/>
    <cellStyle name="Normal 3 2 3 3 4 5 6" xfId="44850" xr:uid="{04A5BD35-39A0-4CCA-83B3-E04FC60216B2}"/>
    <cellStyle name="Normal 3 2 3 3 4 6" xfId="11141" xr:uid="{02C1EC66-7803-4752-9333-48696C63D960}"/>
    <cellStyle name="Normal 3 2 3 3 4 6 2" xfId="24831" xr:uid="{1D4712DE-2BD8-49AF-8E39-0EB3A7962119}"/>
    <cellStyle name="Normal 3 2 3 3 4 6 2 2" xfId="38523" xr:uid="{3BF2E110-4DE0-4DFC-9E7B-7A48ECDC912D}"/>
    <cellStyle name="Normal 3 2 3 3 4 6 2 3" xfId="53406" xr:uid="{5621348D-658A-44D9-B3D6-619E958033C0}"/>
    <cellStyle name="Normal 3 2 3 3 4 6 3" xfId="17987" xr:uid="{EF158C3E-1297-455E-AB3A-EA042BC47037}"/>
    <cellStyle name="Normal 3 2 3 3 4 6 4" xfId="31677" xr:uid="{82161C3C-CEFB-4AD2-80E5-49041BD33B8F}"/>
    <cellStyle name="Normal 3 2 3 3 4 6 5" xfId="46560" xr:uid="{15C04621-E993-418B-B268-8A44D4E62560}"/>
    <cellStyle name="Normal 3 2 3 3 4 7" xfId="21409" xr:uid="{80C25A8C-E5CB-4C0A-89F0-CAF609121DC1}"/>
    <cellStyle name="Normal 3 2 3 3 4 7 2" xfId="35101" xr:uid="{58738F68-4B34-464C-BB74-3085032EFFE7}"/>
    <cellStyle name="Normal 3 2 3 3 4 7 3" xfId="49984" xr:uid="{781F9ADB-72A0-44D9-AC10-CA08D5358F4F}"/>
    <cellStyle name="Normal 3 2 3 3 4 8" xfId="14565" xr:uid="{D2CCA41E-3E7C-4A72-BF31-B97BFED12525}"/>
    <cellStyle name="Normal 3 2 3 3 4 9" xfId="28255" xr:uid="{529CC63E-9A51-43EB-9709-49722FE6937D}"/>
    <cellStyle name="Normal 3 2 3 3 5" xfId="7723" xr:uid="{1FE29DE2-141B-4DB4-910A-9B35398F230F}"/>
    <cellStyle name="Normal 3 2 3 3 5 2" xfId="7724" xr:uid="{BAE06F2B-5BA3-4467-A6F4-46237F79544A}"/>
    <cellStyle name="Normal 3 2 3 3 5 2 2" xfId="9437" xr:uid="{2063EB33-6398-4055-9B47-3496FF66B5D6}"/>
    <cellStyle name="Normal 3 2 3 3 5 2 2 2" xfId="12859" xr:uid="{D7013C3F-597F-48FA-8127-B99E58D57229}"/>
    <cellStyle name="Normal 3 2 3 3 5 2 2 2 2" xfId="26549" xr:uid="{CBB44D14-F02B-4F13-B616-9EDFA991B27A}"/>
    <cellStyle name="Normal 3 2 3 3 5 2 2 2 2 2" xfId="40241" xr:uid="{5F6BBD37-695C-4266-BD39-E5D661A78A07}"/>
    <cellStyle name="Normal 3 2 3 3 5 2 2 2 2 3" xfId="55124" xr:uid="{6ECF86AD-42CD-4AFF-AF7D-9CA61AB1D0D8}"/>
    <cellStyle name="Normal 3 2 3 3 5 2 2 2 3" xfId="19705" xr:uid="{550910D1-BAA9-499E-8634-31D42E8CA066}"/>
    <cellStyle name="Normal 3 2 3 3 5 2 2 2 4" xfId="33395" xr:uid="{BD4F7617-A9AC-4ED7-9B1E-98ADD961A5DA}"/>
    <cellStyle name="Normal 3 2 3 3 5 2 2 2 5" xfId="48278" xr:uid="{AD466315-F740-427A-8669-0CEFEC63C758}"/>
    <cellStyle name="Normal 3 2 3 3 5 2 2 3" xfId="23127" xr:uid="{67C05AEA-3946-4370-B35F-03BA3883F7FC}"/>
    <cellStyle name="Normal 3 2 3 3 5 2 2 3 2" xfId="36819" xr:uid="{DCF1FAC8-C6B3-4574-9834-CEF01ED2E949}"/>
    <cellStyle name="Normal 3 2 3 3 5 2 2 3 3" xfId="51702" xr:uid="{5071CB9D-7F2B-4375-8443-44F4C30AC4A7}"/>
    <cellStyle name="Normal 3 2 3 3 5 2 2 4" xfId="16283" xr:uid="{F0156D1D-19B0-4320-8432-7D2C67948159}"/>
    <cellStyle name="Normal 3 2 3 3 5 2 2 5" xfId="29973" xr:uid="{FD440BDB-DA10-4863-808D-55728F40D6D9}"/>
    <cellStyle name="Normal 3 2 3 3 5 2 2 6" xfId="44856" xr:uid="{CF4B5BF5-5732-4847-820B-6F360860FF9A}"/>
    <cellStyle name="Normal 3 2 3 3 5 2 3" xfId="11147" xr:uid="{A6B64AB4-224E-4E89-883B-6E75EADA14D7}"/>
    <cellStyle name="Normal 3 2 3 3 5 2 3 2" xfId="24837" xr:uid="{F9A2A46D-77E5-4500-8B1C-996F348B9031}"/>
    <cellStyle name="Normal 3 2 3 3 5 2 3 2 2" xfId="38529" xr:uid="{36464B9B-9085-4DED-9C03-0D63F1366999}"/>
    <cellStyle name="Normal 3 2 3 3 5 2 3 2 3" xfId="53412" xr:uid="{9AA16977-B5AA-4C70-95CB-A7731B03F0B0}"/>
    <cellStyle name="Normal 3 2 3 3 5 2 3 3" xfId="17993" xr:uid="{5A297866-93F3-4E43-B249-C8F45C6671DB}"/>
    <cellStyle name="Normal 3 2 3 3 5 2 3 4" xfId="31683" xr:uid="{32D2634B-0ED4-4449-95BC-21AB13A32890}"/>
    <cellStyle name="Normal 3 2 3 3 5 2 3 5" xfId="46566" xr:uid="{83CC3413-5A85-45DB-9EFC-55E4DE760BC0}"/>
    <cellStyle name="Normal 3 2 3 3 5 2 4" xfId="21415" xr:uid="{E70FA9B9-93D2-46C1-886E-DC00704BC1A2}"/>
    <cellStyle name="Normal 3 2 3 3 5 2 4 2" xfId="35107" xr:uid="{7D41F83A-B3E0-4F1B-A7DE-B524F826BE89}"/>
    <cellStyle name="Normal 3 2 3 3 5 2 4 3" xfId="49990" xr:uid="{B11F9EF4-3C8B-47C6-A677-7C513E3B7EEE}"/>
    <cellStyle name="Normal 3 2 3 3 5 2 5" xfId="14571" xr:uid="{D7D90B13-2986-4250-B97E-7068D8F98A2B}"/>
    <cellStyle name="Normal 3 2 3 3 5 2 6" xfId="28261" xr:uid="{44B2AB6F-B6C7-456E-9900-17472DD6AE9B}"/>
    <cellStyle name="Normal 3 2 3 3 5 2 7" xfId="43144" xr:uid="{915CE205-80B9-47E9-BC3C-58281093B80D}"/>
    <cellStyle name="Normal 3 2 3 3 5 3" xfId="9436" xr:uid="{4B6D8DA4-F7FA-4541-9B21-FD1EB840EFD5}"/>
    <cellStyle name="Normal 3 2 3 3 5 3 2" xfId="12858" xr:uid="{1A8982CC-8681-4F39-AE68-929A0C49DB51}"/>
    <cellStyle name="Normal 3 2 3 3 5 3 2 2" xfId="26548" xr:uid="{C8073BF0-C4F2-40E6-AB3D-387C35717D85}"/>
    <cellStyle name="Normal 3 2 3 3 5 3 2 2 2" xfId="40240" xr:uid="{1B26FD3B-2FDD-4BB4-AC53-10E3FDBA719D}"/>
    <cellStyle name="Normal 3 2 3 3 5 3 2 2 3" xfId="55123" xr:uid="{6D8CEE87-2A28-4ABC-B910-322CA07C5D8A}"/>
    <cellStyle name="Normal 3 2 3 3 5 3 2 3" xfId="19704" xr:uid="{560625C3-C076-41C2-B6CA-7176D754E7CE}"/>
    <cellStyle name="Normal 3 2 3 3 5 3 2 4" xfId="33394" xr:uid="{63B4B6B8-A7D7-4FC7-8BC4-996D5C0B2D0A}"/>
    <cellStyle name="Normal 3 2 3 3 5 3 2 5" xfId="48277" xr:uid="{FFFD9CD5-384C-406C-B19B-59F290B1BA69}"/>
    <cellStyle name="Normal 3 2 3 3 5 3 3" xfId="23126" xr:uid="{33755299-730D-49BC-8DF5-174AAB9060B7}"/>
    <cellStyle name="Normal 3 2 3 3 5 3 3 2" xfId="36818" xr:uid="{B9ADACBE-A22B-450C-8161-8359A79D9991}"/>
    <cellStyle name="Normal 3 2 3 3 5 3 3 3" xfId="51701" xr:uid="{3BBAEDCC-D534-44FE-B9DD-EE7109FBC8D6}"/>
    <cellStyle name="Normal 3 2 3 3 5 3 4" xfId="16282" xr:uid="{710EA9E3-2A84-4DF9-A68E-8CC1CC15A7EA}"/>
    <cellStyle name="Normal 3 2 3 3 5 3 5" xfId="29972" xr:uid="{1916682A-A600-43F9-9A39-F65138972EBC}"/>
    <cellStyle name="Normal 3 2 3 3 5 3 6" xfId="44855" xr:uid="{8F70B08C-5B16-44F3-A43E-77FFB824298E}"/>
    <cellStyle name="Normal 3 2 3 3 5 4" xfId="11146" xr:uid="{339B43EE-0DEB-46A9-8A83-4A623D235276}"/>
    <cellStyle name="Normal 3 2 3 3 5 4 2" xfId="24836" xr:uid="{8E84DE7C-8B5C-4D24-8C3D-FDAEB1DD74E2}"/>
    <cellStyle name="Normal 3 2 3 3 5 4 2 2" xfId="38528" xr:uid="{4CE60DD6-BD19-4496-A08C-7A6C20A9DD84}"/>
    <cellStyle name="Normal 3 2 3 3 5 4 2 3" xfId="53411" xr:uid="{1B4DCFE2-88F4-4481-96E7-BC77B66E2F6C}"/>
    <cellStyle name="Normal 3 2 3 3 5 4 3" xfId="17992" xr:uid="{A2919645-A397-4EB3-ACC2-FC05EE677B89}"/>
    <cellStyle name="Normal 3 2 3 3 5 4 4" xfId="31682" xr:uid="{C78B7D5F-D2FA-4908-8B00-665F969013CA}"/>
    <cellStyle name="Normal 3 2 3 3 5 4 5" xfId="46565" xr:uid="{AF03B1AB-EC7F-4513-9D20-A91BD728C905}"/>
    <cellStyle name="Normal 3 2 3 3 5 5" xfId="21414" xr:uid="{625B0BCC-49E6-47FF-B429-950191B15664}"/>
    <cellStyle name="Normal 3 2 3 3 5 5 2" xfId="35106" xr:uid="{EB7AF772-9CAC-4DE9-9B01-7D7C41F3D8CB}"/>
    <cellStyle name="Normal 3 2 3 3 5 5 3" xfId="49989" xr:uid="{33DA8C6B-CB21-4DA1-9511-CF05F1B2FE43}"/>
    <cellStyle name="Normal 3 2 3 3 5 6" xfId="14570" xr:uid="{4EB9CF00-0E77-47E0-95F0-1A09041B4BBE}"/>
    <cellStyle name="Normal 3 2 3 3 5 7" xfId="28260" xr:uid="{38DBBCA1-43CC-4258-AC07-9DEF14AAF974}"/>
    <cellStyle name="Normal 3 2 3 3 5 8" xfId="43143" xr:uid="{8031C655-3560-406E-9290-7D6BADACDAF3}"/>
    <cellStyle name="Normal 3 2 3 3 6" xfId="7725" xr:uid="{0BD396DA-47A4-4C93-9AF1-1607EF4630DB}"/>
    <cellStyle name="Normal 3 2 3 3 6 2" xfId="9438" xr:uid="{D25CFF3D-690C-4F22-BF84-697163C09D1D}"/>
    <cellStyle name="Normal 3 2 3 3 6 2 2" xfId="12860" xr:uid="{6266A22D-577D-4FB3-8E45-53F019BB8919}"/>
    <cellStyle name="Normal 3 2 3 3 6 2 2 2" xfId="26550" xr:uid="{EE01A637-7C9C-4BCF-A1BA-936782169245}"/>
    <cellStyle name="Normal 3 2 3 3 6 2 2 2 2" xfId="40242" xr:uid="{EDC2C7B0-E543-4598-972B-E91B6ED310F4}"/>
    <cellStyle name="Normal 3 2 3 3 6 2 2 2 3" xfId="55125" xr:uid="{5D750B11-7DD9-427F-9E6E-C4202484AB80}"/>
    <cellStyle name="Normal 3 2 3 3 6 2 2 3" xfId="19706" xr:uid="{D6788D3D-BDE3-418D-9758-2DB975631A40}"/>
    <cellStyle name="Normal 3 2 3 3 6 2 2 4" xfId="33396" xr:uid="{994A6177-999B-4578-8BBD-0FF17ABB9F6E}"/>
    <cellStyle name="Normal 3 2 3 3 6 2 2 5" xfId="48279" xr:uid="{6E13E409-E689-4791-BABC-2C8EECCE6997}"/>
    <cellStyle name="Normal 3 2 3 3 6 2 3" xfId="23128" xr:uid="{18BEB810-7DC5-4245-A682-F12ACD84DE48}"/>
    <cellStyle name="Normal 3 2 3 3 6 2 3 2" xfId="36820" xr:uid="{BC3C52A6-1BEE-4F2D-9A02-06FAA30AACFC}"/>
    <cellStyle name="Normal 3 2 3 3 6 2 3 3" xfId="51703" xr:uid="{C5D6D61A-15C0-4CF2-8DB6-4A598E9D561F}"/>
    <cellStyle name="Normal 3 2 3 3 6 2 4" xfId="16284" xr:uid="{85DFB3CA-267C-4EEA-A36E-805EE79A94B6}"/>
    <cellStyle name="Normal 3 2 3 3 6 2 5" xfId="29974" xr:uid="{33F62E3E-961B-43E2-8D32-744D970DBF4F}"/>
    <cellStyle name="Normal 3 2 3 3 6 2 6" xfId="44857" xr:uid="{7E1242A9-71A3-43E3-BE46-8CCEAFDC9E4B}"/>
    <cellStyle name="Normal 3 2 3 3 6 3" xfId="11148" xr:uid="{75F427BD-CCC0-495B-9C20-19DA949E6746}"/>
    <cellStyle name="Normal 3 2 3 3 6 3 2" xfId="24838" xr:uid="{403EA255-208D-4783-992A-FBF7DE934027}"/>
    <cellStyle name="Normal 3 2 3 3 6 3 2 2" xfId="38530" xr:uid="{39EEA214-C605-46B6-9563-379BFD382A27}"/>
    <cellStyle name="Normal 3 2 3 3 6 3 2 3" xfId="53413" xr:uid="{E3021D50-9725-4F24-9756-2B432864D11B}"/>
    <cellStyle name="Normal 3 2 3 3 6 3 3" xfId="17994" xr:uid="{362099FD-91EE-4D9A-9B6E-722650245107}"/>
    <cellStyle name="Normal 3 2 3 3 6 3 4" xfId="31684" xr:uid="{71277B06-8AAE-4DCB-89E8-8B2B2EB8F6E4}"/>
    <cellStyle name="Normal 3 2 3 3 6 3 5" xfId="46567" xr:uid="{DF5CCF5B-2ADE-47FE-A6E4-E199F0D4B92F}"/>
    <cellStyle name="Normal 3 2 3 3 6 4" xfId="21416" xr:uid="{E486E7F7-CF47-458A-A944-569D29D4D485}"/>
    <cellStyle name="Normal 3 2 3 3 6 4 2" xfId="35108" xr:uid="{DB027C3B-B311-4030-84C4-9657B60B4FEA}"/>
    <cellStyle name="Normal 3 2 3 3 6 4 3" xfId="49991" xr:uid="{35953D94-2DBB-450B-A803-8BE35C9B5161}"/>
    <cellStyle name="Normal 3 2 3 3 6 5" xfId="14572" xr:uid="{7725ADBA-0708-4719-888A-9BCCD67CB4FC}"/>
    <cellStyle name="Normal 3 2 3 3 6 6" xfId="28262" xr:uid="{12C0B750-EFD8-4520-B73F-4878F29F7F86}"/>
    <cellStyle name="Normal 3 2 3 3 6 7" xfId="43145" xr:uid="{2E47673E-FA41-43BE-8BD3-E7C80626EBC3}"/>
    <cellStyle name="Normal 3 2 3 3 7" xfId="7726" xr:uid="{9E2902AB-9860-4E6B-B014-374ED55A080D}"/>
    <cellStyle name="Normal 3 2 3 3 7 2" xfId="9439" xr:uid="{3F1169FB-6C35-456A-80C4-BED9D1D44947}"/>
    <cellStyle name="Normal 3 2 3 3 7 2 2" xfId="12861" xr:uid="{AF11FAAD-3BCF-4CF2-A3BD-B020BAED538D}"/>
    <cellStyle name="Normal 3 2 3 3 7 2 2 2" xfId="26551" xr:uid="{F75422E1-9BA6-4FC3-9B39-B354A87D3D80}"/>
    <cellStyle name="Normal 3 2 3 3 7 2 2 2 2" xfId="40243" xr:uid="{72850593-EB8C-4A3E-A9BC-5BD0351071C5}"/>
    <cellStyle name="Normal 3 2 3 3 7 2 2 2 3" xfId="55126" xr:uid="{2C7FDBBF-CD21-4203-8DC8-5E1D18487663}"/>
    <cellStyle name="Normal 3 2 3 3 7 2 2 3" xfId="19707" xr:uid="{C3C4B262-A13C-4C8B-9688-743BBAA485DF}"/>
    <cellStyle name="Normal 3 2 3 3 7 2 2 4" xfId="33397" xr:uid="{5AA18D81-6711-4B33-803E-DE441DED0AA5}"/>
    <cellStyle name="Normal 3 2 3 3 7 2 2 5" xfId="48280" xr:uid="{A67BBAA0-0328-4964-A9F9-51462B90FA52}"/>
    <cellStyle name="Normal 3 2 3 3 7 2 3" xfId="23129" xr:uid="{5C01AA13-E0EA-4793-A402-7D11DEB3DE5B}"/>
    <cellStyle name="Normal 3 2 3 3 7 2 3 2" xfId="36821" xr:uid="{42A83E25-D60E-4B6B-8E64-49960215D0AC}"/>
    <cellStyle name="Normal 3 2 3 3 7 2 3 3" xfId="51704" xr:uid="{DC07DA75-FE95-49D4-9CA4-FDD2FF309938}"/>
    <cellStyle name="Normal 3 2 3 3 7 2 4" xfId="16285" xr:uid="{0766698C-4C85-48A1-B66A-28C58EA12187}"/>
    <cellStyle name="Normal 3 2 3 3 7 2 5" xfId="29975" xr:uid="{9BFC637B-4E1E-4088-BAC8-AD2DE4C586C2}"/>
    <cellStyle name="Normal 3 2 3 3 7 2 6" xfId="44858" xr:uid="{54E6ED2E-78E5-4876-A1B6-CC9027F1DB39}"/>
    <cellStyle name="Normal 3 2 3 3 7 3" xfId="11149" xr:uid="{14186C41-8F6E-4EDE-9069-E213535A8370}"/>
    <cellStyle name="Normal 3 2 3 3 7 3 2" xfId="24839" xr:uid="{22B64E08-8DFA-464E-8F84-03653D1E9527}"/>
    <cellStyle name="Normal 3 2 3 3 7 3 2 2" xfId="38531" xr:uid="{C8C7E50D-61E1-4B22-ADDF-BBA941D2874A}"/>
    <cellStyle name="Normal 3 2 3 3 7 3 2 3" xfId="53414" xr:uid="{1C55ACD8-0569-4D9B-A1C0-3B7CDDA66BCA}"/>
    <cellStyle name="Normal 3 2 3 3 7 3 3" xfId="17995" xr:uid="{06FCFFEC-DCA1-4DA2-A7E4-D5461C08F03A}"/>
    <cellStyle name="Normal 3 2 3 3 7 3 4" xfId="31685" xr:uid="{8A0B0582-814B-402E-9C64-418237CA27B4}"/>
    <cellStyle name="Normal 3 2 3 3 7 3 5" xfId="46568" xr:uid="{D9AF51D3-4E86-451F-B753-D2AF3412C914}"/>
    <cellStyle name="Normal 3 2 3 3 7 4" xfId="21417" xr:uid="{A8E0E8C4-2539-4B0E-A08F-A0A0C81D4711}"/>
    <cellStyle name="Normal 3 2 3 3 7 4 2" xfId="35109" xr:uid="{37CAFEF1-AF2A-4E06-852C-6A22396E6E98}"/>
    <cellStyle name="Normal 3 2 3 3 7 4 3" xfId="49992" xr:uid="{6C980F3E-F0D9-4DE4-84B6-164795F5C762}"/>
    <cellStyle name="Normal 3 2 3 3 7 5" xfId="14573" xr:uid="{FA6788B7-474F-4125-8CE2-65FECE89D701}"/>
    <cellStyle name="Normal 3 2 3 3 7 6" xfId="28263" xr:uid="{4C9E04D1-0753-4CD0-9AF0-197E77C78E94}"/>
    <cellStyle name="Normal 3 2 3 3 7 7" xfId="43146" xr:uid="{94B53E1C-F1FE-4100-967F-ED92C8B25924}"/>
    <cellStyle name="Normal 3 2 3 3 8" xfId="9410" xr:uid="{3F5BB92C-D3B6-428A-B929-CE0716A49B7E}"/>
    <cellStyle name="Normal 3 2 3 3 8 2" xfId="12832" xr:uid="{8986F1DD-1FA8-4001-BE77-02474937250B}"/>
    <cellStyle name="Normal 3 2 3 3 8 2 2" xfId="26522" xr:uid="{9242E143-506C-4BB9-83CC-1372AC4A615A}"/>
    <cellStyle name="Normal 3 2 3 3 8 2 2 2" xfId="40214" xr:uid="{6EDF0DD1-9F24-41CB-A222-53461C14FD71}"/>
    <cellStyle name="Normal 3 2 3 3 8 2 2 3" xfId="55097" xr:uid="{77277200-E4AC-4043-A065-DA7BE3965716}"/>
    <cellStyle name="Normal 3 2 3 3 8 2 3" xfId="19678" xr:uid="{0387296C-6619-4160-A356-19C39394CB0C}"/>
    <cellStyle name="Normal 3 2 3 3 8 2 4" xfId="33368" xr:uid="{D466CA24-6231-44E8-90A7-05FD4485AB45}"/>
    <cellStyle name="Normal 3 2 3 3 8 2 5" xfId="48251" xr:uid="{3220C12C-09CB-40F8-A982-6E80E60D0764}"/>
    <cellStyle name="Normal 3 2 3 3 8 3" xfId="23100" xr:uid="{0E7E2C56-A459-40DD-93E8-D7432BC60E9E}"/>
    <cellStyle name="Normal 3 2 3 3 8 3 2" xfId="36792" xr:uid="{5454A1CD-3835-4D18-8B00-EA2CE8F737DC}"/>
    <cellStyle name="Normal 3 2 3 3 8 3 3" xfId="51675" xr:uid="{BB0D8EAB-BF30-4CDF-B9E7-13B25B8CE22A}"/>
    <cellStyle name="Normal 3 2 3 3 8 4" xfId="16256" xr:uid="{615A1E2E-241F-4F79-A2BA-5E50A1FCD663}"/>
    <cellStyle name="Normal 3 2 3 3 8 5" xfId="29946" xr:uid="{2764D733-BD99-4EB2-90F6-8573332CA810}"/>
    <cellStyle name="Normal 3 2 3 3 8 6" xfId="44829" xr:uid="{A67C19C3-55B9-40E0-901E-C9EF04FACDD1}"/>
    <cellStyle name="Normal 3 2 3 3 9" xfId="11120" xr:uid="{25878CD9-6650-48CE-9BD1-101B4EF71EE0}"/>
    <cellStyle name="Normal 3 2 3 3 9 2" xfId="24810" xr:uid="{3734B5EC-F2D6-42C1-9369-D53AC11C976C}"/>
    <cellStyle name="Normal 3 2 3 3 9 2 2" xfId="38502" xr:uid="{1D9ABCC4-C8F0-440F-8D39-8B4011E7B024}"/>
    <cellStyle name="Normal 3 2 3 3 9 2 3" xfId="53385" xr:uid="{3ED9D4C9-1978-4B96-977F-A985C31C4C81}"/>
    <cellStyle name="Normal 3 2 3 3 9 3" xfId="17966" xr:uid="{F072B195-06E3-4243-A7EE-E0F850789129}"/>
    <cellStyle name="Normal 3 2 3 3 9 4" xfId="31656" xr:uid="{664E63F1-83A3-4385-B962-1541B883F9DE}"/>
    <cellStyle name="Normal 3 2 3 3 9 5" xfId="46539" xr:uid="{01598D7B-3283-4423-B646-DDA1B4F062E2}"/>
    <cellStyle name="Normal 3 2 3 4" xfId="7727" xr:uid="{04B62E63-0B67-46C4-9872-EFAC4733346C}"/>
    <cellStyle name="Normal 3 2 3 4 10" xfId="14574" xr:uid="{74480B3E-0B9A-442D-8A13-0143D7E63425}"/>
    <cellStyle name="Normal 3 2 3 4 11" xfId="28264" xr:uid="{C36E60A0-C2EB-4C6F-A5F0-D5AEEF6078BC}"/>
    <cellStyle name="Normal 3 2 3 4 12" xfId="43147" xr:uid="{A0855FCC-2AF4-477D-AC8E-828D691F9BC9}"/>
    <cellStyle name="Normal 3 2 3 4 2" xfId="7728" xr:uid="{BFB9F078-0D11-44F4-A9B2-449590894891}"/>
    <cellStyle name="Normal 3 2 3 4 2 10" xfId="43148" xr:uid="{3683B414-97A5-4F88-8FB0-A3F1C6164BFF}"/>
    <cellStyle name="Normal 3 2 3 4 2 2" xfId="7729" xr:uid="{B162DFFA-82C5-4062-A3A8-CAE7DCF2F467}"/>
    <cellStyle name="Normal 3 2 3 4 2 2 2" xfId="7730" xr:uid="{9281D87C-1CE7-41BE-A085-D5EC79DF9F1E}"/>
    <cellStyle name="Normal 3 2 3 4 2 2 2 2" xfId="9443" xr:uid="{70481110-F8E2-4698-B9AF-4412B17EF5B8}"/>
    <cellStyle name="Normal 3 2 3 4 2 2 2 2 2" xfId="12865" xr:uid="{F8C95C5A-D37B-48F0-9E15-A2CF1C949C7C}"/>
    <cellStyle name="Normal 3 2 3 4 2 2 2 2 2 2" xfId="26555" xr:uid="{2D1C996E-F397-4202-96E8-2EB742A24884}"/>
    <cellStyle name="Normal 3 2 3 4 2 2 2 2 2 2 2" xfId="40247" xr:uid="{B43B54B4-C4A1-4F87-8E35-EC85CFF100B0}"/>
    <cellStyle name="Normal 3 2 3 4 2 2 2 2 2 2 3" xfId="55130" xr:uid="{462DABEA-0C7C-4FF9-9ACC-79F9DE0BCA45}"/>
    <cellStyle name="Normal 3 2 3 4 2 2 2 2 2 3" xfId="19711" xr:uid="{9A2A3AC1-35F6-4A59-9ECE-FA05E76AF080}"/>
    <cellStyle name="Normal 3 2 3 4 2 2 2 2 2 4" xfId="33401" xr:uid="{8955A59C-8C8C-4507-A271-A1B792282D6E}"/>
    <cellStyle name="Normal 3 2 3 4 2 2 2 2 2 5" xfId="48284" xr:uid="{CEEA73CF-8D63-4993-9B3C-EA16773E7FF7}"/>
    <cellStyle name="Normal 3 2 3 4 2 2 2 2 3" xfId="23133" xr:uid="{6F50E0CB-9569-45B2-AE6A-503EA3075DDB}"/>
    <cellStyle name="Normal 3 2 3 4 2 2 2 2 3 2" xfId="36825" xr:uid="{BCF84460-8AC9-4B8E-80B5-DE1E7F2DF309}"/>
    <cellStyle name="Normal 3 2 3 4 2 2 2 2 3 3" xfId="51708" xr:uid="{BD937FFF-AEB2-42A2-8D32-53E7975CC41C}"/>
    <cellStyle name="Normal 3 2 3 4 2 2 2 2 4" xfId="16289" xr:uid="{29B9B530-E393-4BDA-812F-C4F546713373}"/>
    <cellStyle name="Normal 3 2 3 4 2 2 2 2 5" xfId="29979" xr:uid="{238AEE72-E51B-4DED-ABD0-CE291A06B7B4}"/>
    <cellStyle name="Normal 3 2 3 4 2 2 2 2 6" xfId="44862" xr:uid="{8742F399-0635-4B5D-8353-5391B9DB5181}"/>
    <cellStyle name="Normal 3 2 3 4 2 2 2 3" xfId="11153" xr:uid="{ACD20979-3654-4549-9A2B-96E4E9722611}"/>
    <cellStyle name="Normal 3 2 3 4 2 2 2 3 2" xfId="24843" xr:uid="{B5CC09C6-8482-4875-A67C-0D5BDD0D5DF5}"/>
    <cellStyle name="Normal 3 2 3 4 2 2 2 3 2 2" xfId="38535" xr:uid="{2FA750E7-7A68-4F43-A99B-B3C6001F5366}"/>
    <cellStyle name="Normal 3 2 3 4 2 2 2 3 2 3" xfId="53418" xr:uid="{9FA0516A-7D0C-47BD-947C-3DFF13B86DDE}"/>
    <cellStyle name="Normal 3 2 3 4 2 2 2 3 3" xfId="17999" xr:uid="{36308EE3-6128-4E29-9D42-0968927FD659}"/>
    <cellStyle name="Normal 3 2 3 4 2 2 2 3 4" xfId="31689" xr:uid="{EB3BA58C-C322-4DBC-9395-C87178F6D5EE}"/>
    <cellStyle name="Normal 3 2 3 4 2 2 2 3 5" xfId="46572" xr:uid="{049E7AA0-5B6F-4933-9405-9A6C974B0D86}"/>
    <cellStyle name="Normal 3 2 3 4 2 2 2 4" xfId="21421" xr:uid="{DFECABCC-9DF6-4D9A-B4E2-709F84C5DEC2}"/>
    <cellStyle name="Normal 3 2 3 4 2 2 2 4 2" xfId="35113" xr:uid="{5F68CD0C-0509-4D73-97EF-CCA496A7C673}"/>
    <cellStyle name="Normal 3 2 3 4 2 2 2 4 3" xfId="49996" xr:uid="{582ECBA6-2886-429F-8DE7-4D3532026AE8}"/>
    <cellStyle name="Normal 3 2 3 4 2 2 2 5" xfId="14577" xr:uid="{6B73BA32-5328-404A-B837-7F34DB8B3D66}"/>
    <cellStyle name="Normal 3 2 3 4 2 2 2 6" xfId="28267" xr:uid="{768CD015-82A3-4E93-A312-4F74C459A428}"/>
    <cellStyle name="Normal 3 2 3 4 2 2 2 7" xfId="43150" xr:uid="{70198E96-EF52-4711-B76B-28DF19ABDFA9}"/>
    <cellStyle name="Normal 3 2 3 4 2 2 3" xfId="9442" xr:uid="{2F6400E4-0F98-4B59-907B-B07B58AA8CA1}"/>
    <cellStyle name="Normal 3 2 3 4 2 2 3 2" xfId="12864" xr:uid="{7AE8F061-4C7B-4058-A1B3-50D1EFE35524}"/>
    <cellStyle name="Normal 3 2 3 4 2 2 3 2 2" xfId="26554" xr:uid="{C380C16D-039D-4A57-9364-F8DB9E076B03}"/>
    <cellStyle name="Normal 3 2 3 4 2 2 3 2 2 2" xfId="40246" xr:uid="{462544AB-3211-4DAF-B7FA-18792D7E830C}"/>
    <cellStyle name="Normal 3 2 3 4 2 2 3 2 2 3" xfId="55129" xr:uid="{714CE42E-12B9-4588-9FEE-63EEB2146165}"/>
    <cellStyle name="Normal 3 2 3 4 2 2 3 2 3" xfId="19710" xr:uid="{DDE1429F-F48D-4779-A282-B0A47CD13FEA}"/>
    <cellStyle name="Normal 3 2 3 4 2 2 3 2 4" xfId="33400" xr:uid="{F2C43F79-35C3-4856-99D3-F33068742875}"/>
    <cellStyle name="Normal 3 2 3 4 2 2 3 2 5" xfId="48283" xr:uid="{E1C2B492-D507-40A3-93CC-E9EAE44B4DDD}"/>
    <cellStyle name="Normal 3 2 3 4 2 2 3 3" xfId="23132" xr:uid="{79E6A160-032B-4C3A-9072-67DF6293FA9A}"/>
    <cellStyle name="Normal 3 2 3 4 2 2 3 3 2" xfId="36824" xr:uid="{3A741A1F-EA78-4C23-A362-AC99F408A99A}"/>
    <cellStyle name="Normal 3 2 3 4 2 2 3 3 3" xfId="51707" xr:uid="{F18777D4-E4FB-4A9B-AEA5-8BFE34707567}"/>
    <cellStyle name="Normal 3 2 3 4 2 2 3 4" xfId="16288" xr:uid="{A534D373-1625-4DC7-840A-F2CCA48C32F7}"/>
    <cellStyle name="Normal 3 2 3 4 2 2 3 5" xfId="29978" xr:uid="{F6307EB3-B9FA-4956-B731-E56F2832F71D}"/>
    <cellStyle name="Normal 3 2 3 4 2 2 3 6" xfId="44861" xr:uid="{F4E0C548-8792-4622-B665-1BF1532E0BD4}"/>
    <cellStyle name="Normal 3 2 3 4 2 2 4" xfId="11152" xr:uid="{A6628D2B-CC3A-43DB-825A-19BBE75FC153}"/>
    <cellStyle name="Normal 3 2 3 4 2 2 4 2" xfId="24842" xr:uid="{47AD89D2-4B06-4137-A8A2-CE83507B39E2}"/>
    <cellStyle name="Normal 3 2 3 4 2 2 4 2 2" xfId="38534" xr:uid="{55C2C828-571E-4504-B923-C5C7DA34B65A}"/>
    <cellStyle name="Normal 3 2 3 4 2 2 4 2 3" xfId="53417" xr:uid="{0747551A-E158-4B02-8899-9A2A46D4D2B9}"/>
    <cellStyle name="Normal 3 2 3 4 2 2 4 3" xfId="17998" xr:uid="{A70DDD90-EC3C-45D0-8BF4-DAE07E3AE057}"/>
    <cellStyle name="Normal 3 2 3 4 2 2 4 4" xfId="31688" xr:uid="{50119ABD-44E1-42FE-A0A2-113BD59E915E}"/>
    <cellStyle name="Normal 3 2 3 4 2 2 4 5" xfId="46571" xr:uid="{C25326EA-B8BF-4F39-BF34-E8282DB6525F}"/>
    <cellStyle name="Normal 3 2 3 4 2 2 5" xfId="21420" xr:uid="{8C851A0A-A074-4399-9B24-1A8547D873B6}"/>
    <cellStyle name="Normal 3 2 3 4 2 2 5 2" xfId="35112" xr:uid="{4A91B387-C9FA-43AC-897D-2338BC46C8AE}"/>
    <cellStyle name="Normal 3 2 3 4 2 2 5 3" xfId="49995" xr:uid="{4C94673A-7FE5-465A-8CD8-120F9B39B04F}"/>
    <cellStyle name="Normal 3 2 3 4 2 2 6" xfId="14576" xr:uid="{16AF0272-37BD-4782-AD2C-7F1E1F65B3D0}"/>
    <cellStyle name="Normal 3 2 3 4 2 2 7" xfId="28266" xr:uid="{0AAEC89C-1FC5-4C11-9735-068EA680401F}"/>
    <cellStyle name="Normal 3 2 3 4 2 2 8" xfId="43149" xr:uid="{C8A2F1DA-B236-48ED-8280-0CFE479F413E}"/>
    <cellStyle name="Normal 3 2 3 4 2 3" xfId="7731" xr:uid="{F55177C9-A7C9-49DE-B854-F49F3233B51B}"/>
    <cellStyle name="Normal 3 2 3 4 2 3 2" xfId="9444" xr:uid="{09A78F3B-6572-43FF-A271-94575E0B0A96}"/>
    <cellStyle name="Normal 3 2 3 4 2 3 2 2" xfId="12866" xr:uid="{C1326623-F1C7-4CE2-9B08-260208C6705F}"/>
    <cellStyle name="Normal 3 2 3 4 2 3 2 2 2" xfId="26556" xr:uid="{25AC206C-AAEE-4A1E-B4B5-7F29159A02A9}"/>
    <cellStyle name="Normal 3 2 3 4 2 3 2 2 2 2" xfId="40248" xr:uid="{02E70858-A7E9-4405-A417-B175333591E0}"/>
    <cellStyle name="Normal 3 2 3 4 2 3 2 2 2 3" xfId="55131" xr:uid="{C7187CBB-4D41-4FCC-B8BF-6131B8666C6D}"/>
    <cellStyle name="Normal 3 2 3 4 2 3 2 2 3" xfId="19712" xr:uid="{BE84C558-02F5-4E25-BA2F-F78818E774CD}"/>
    <cellStyle name="Normal 3 2 3 4 2 3 2 2 4" xfId="33402" xr:uid="{57D944FD-4D6F-4736-B913-8F2A2143E30A}"/>
    <cellStyle name="Normal 3 2 3 4 2 3 2 2 5" xfId="48285" xr:uid="{DDA6D052-4916-4205-807C-D90E3ADA527A}"/>
    <cellStyle name="Normal 3 2 3 4 2 3 2 3" xfId="23134" xr:uid="{8A539FA7-C760-4E86-8112-86F1EB3C13A2}"/>
    <cellStyle name="Normal 3 2 3 4 2 3 2 3 2" xfId="36826" xr:uid="{171120EC-A4EB-4F60-8ED0-AC85FBC6A2B2}"/>
    <cellStyle name="Normal 3 2 3 4 2 3 2 3 3" xfId="51709" xr:uid="{9ABE3E31-3F4A-4CC7-A2E6-3C150ABB73B6}"/>
    <cellStyle name="Normal 3 2 3 4 2 3 2 4" xfId="16290" xr:uid="{86E1CB85-DBBB-4039-B814-944324C20498}"/>
    <cellStyle name="Normal 3 2 3 4 2 3 2 5" xfId="29980" xr:uid="{A38C7613-86E8-4BC7-88D2-F4EC34540FC5}"/>
    <cellStyle name="Normal 3 2 3 4 2 3 2 6" xfId="44863" xr:uid="{3F009677-691F-4B1E-BBBE-D4A826DF9468}"/>
    <cellStyle name="Normal 3 2 3 4 2 3 3" xfId="11154" xr:uid="{12BD9034-BF2C-46B2-9567-9C78351805CE}"/>
    <cellStyle name="Normal 3 2 3 4 2 3 3 2" xfId="24844" xr:uid="{49384CF6-F8CA-47DD-8932-273F42220A6C}"/>
    <cellStyle name="Normal 3 2 3 4 2 3 3 2 2" xfId="38536" xr:uid="{07B13904-FC98-43ED-BE75-1D2D57357828}"/>
    <cellStyle name="Normal 3 2 3 4 2 3 3 2 3" xfId="53419" xr:uid="{B783F136-8D51-4348-B33D-AB3B4E66E726}"/>
    <cellStyle name="Normal 3 2 3 4 2 3 3 3" xfId="18000" xr:uid="{8725F5D2-225E-41D7-9FE3-D0F162668B13}"/>
    <cellStyle name="Normal 3 2 3 4 2 3 3 4" xfId="31690" xr:uid="{4727CFCF-A191-4D12-97A2-5B2B01F2222F}"/>
    <cellStyle name="Normal 3 2 3 4 2 3 3 5" xfId="46573" xr:uid="{42B88A68-3EC4-4E9E-8742-D01D79AE9CED}"/>
    <cellStyle name="Normal 3 2 3 4 2 3 4" xfId="21422" xr:uid="{1ED85DCC-A1A6-40FC-B6EB-621C6A07B84B}"/>
    <cellStyle name="Normal 3 2 3 4 2 3 4 2" xfId="35114" xr:uid="{84D75A07-5A1B-42C9-86DF-7F3C97093A48}"/>
    <cellStyle name="Normal 3 2 3 4 2 3 4 3" xfId="49997" xr:uid="{2869F403-0AC7-47D6-9122-0E3DD1E52B27}"/>
    <cellStyle name="Normal 3 2 3 4 2 3 5" xfId="14578" xr:uid="{BE12BFA2-D265-4FE6-A1B4-70B629C3B1DE}"/>
    <cellStyle name="Normal 3 2 3 4 2 3 6" xfId="28268" xr:uid="{03050308-B6C4-4B0D-8835-E22F69F18827}"/>
    <cellStyle name="Normal 3 2 3 4 2 3 7" xfId="43151" xr:uid="{3D9472E7-A625-4E9B-8268-C0B535E3738E}"/>
    <cellStyle name="Normal 3 2 3 4 2 4" xfId="7732" xr:uid="{DCC2E9DA-F0EF-4888-A7B7-5CF822AB738D}"/>
    <cellStyle name="Normal 3 2 3 4 2 4 2" xfId="9445" xr:uid="{735EEE96-6D93-4E40-AC0F-E9ECCDE96846}"/>
    <cellStyle name="Normal 3 2 3 4 2 4 2 2" xfId="12867" xr:uid="{2ADD7D5B-DCA3-4B60-B57B-350F47266FA0}"/>
    <cellStyle name="Normal 3 2 3 4 2 4 2 2 2" xfId="26557" xr:uid="{F9A6CCAC-ACA4-416A-B358-42ACD472D6A7}"/>
    <cellStyle name="Normal 3 2 3 4 2 4 2 2 2 2" xfId="40249" xr:uid="{98BADA28-0670-4A1B-BBF9-E48FCF6F904D}"/>
    <cellStyle name="Normal 3 2 3 4 2 4 2 2 2 3" xfId="55132" xr:uid="{ADB66F16-AE36-4845-BB99-18D6B271B6C4}"/>
    <cellStyle name="Normal 3 2 3 4 2 4 2 2 3" xfId="19713" xr:uid="{AE98D401-C779-49EF-AEC1-DAAEC92110A8}"/>
    <cellStyle name="Normal 3 2 3 4 2 4 2 2 4" xfId="33403" xr:uid="{1129F7A3-040A-4CC1-BD25-1F1309175CE3}"/>
    <cellStyle name="Normal 3 2 3 4 2 4 2 2 5" xfId="48286" xr:uid="{9D7B69FD-8B71-4A92-ABA3-523C4A55E473}"/>
    <cellStyle name="Normal 3 2 3 4 2 4 2 3" xfId="23135" xr:uid="{F28CDFC3-E1B4-41F7-ABFD-5C4F448408A8}"/>
    <cellStyle name="Normal 3 2 3 4 2 4 2 3 2" xfId="36827" xr:uid="{F5ABF2A4-5C5F-4523-A7D5-E65AED1E1A65}"/>
    <cellStyle name="Normal 3 2 3 4 2 4 2 3 3" xfId="51710" xr:uid="{D726FA89-641B-4FE8-A507-0EE2407022B1}"/>
    <cellStyle name="Normal 3 2 3 4 2 4 2 4" xfId="16291" xr:uid="{845EB228-27F7-4D5A-987C-D9DCF837D56F}"/>
    <cellStyle name="Normal 3 2 3 4 2 4 2 5" xfId="29981" xr:uid="{1269A5BA-CC4F-419D-B361-9C1EA48CF4CD}"/>
    <cellStyle name="Normal 3 2 3 4 2 4 2 6" xfId="44864" xr:uid="{4BB1DFA5-D271-46A9-A72E-1466ACA01AA2}"/>
    <cellStyle name="Normal 3 2 3 4 2 4 3" xfId="11155" xr:uid="{53DF2C45-23AF-44EE-BDDE-2BAA4493AC9B}"/>
    <cellStyle name="Normal 3 2 3 4 2 4 3 2" xfId="24845" xr:uid="{8D49E09A-AD4F-40F2-B6A1-A80BA1931463}"/>
    <cellStyle name="Normal 3 2 3 4 2 4 3 2 2" xfId="38537" xr:uid="{035B8DA7-9FD8-4384-B3D7-A925A771FB4D}"/>
    <cellStyle name="Normal 3 2 3 4 2 4 3 2 3" xfId="53420" xr:uid="{CA075808-C83F-4219-BEE3-5C600987FF7D}"/>
    <cellStyle name="Normal 3 2 3 4 2 4 3 3" xfId="18001" xr:uid="{2CB8A466-D3C8-4580-B2CD-F8DCAE725D12}"/>
    <cellStyle name="Normal 3 2 3 4 2 4 3 4" xfId="31691" xr:uid="{773C417F-5CCE-4D42-B09A-E1F0DA44E4A3}"/>
    <cellStyle name="Normal 3 2 3 4 2 4 3 5" xfId="46574" xr:uid="{BED5548D-D4EE-438E-A6C7-B9214C61362E}"/>
    <cellStyle name="Normal 3 2 3 4 2 4 4" xfId="21423" xr:uid="{5CE2603F-EB08-41D5-AC1A-D9B70D598769}"/>
    <cellStyle name="Normal 3 2 3 4 2 4 4 2" xfId="35115" xr:uid="{E67BD5BF-F885-481A-9518-32033100F82B}"/>
    <cellStyle name="Normal 3 2 3 4 2 4 4 3" xfId="49998" xr:uid="{11450842-4919-4984-9194-97161A500094}"/>
    <cellStyle name="Normal 3 2 3 4 2 4 5" xfId="14579" xr:uid="{E0E99FEC-259C-4E80-88BA-52A4F3965466}"/>
    <cellStyle name="Normal 3 2 3 4 2 4 6" xfId="28269" xr:uid="{12D17C3F-6A68-4BDF-BE9C-AA58D46E1418}"/>
    <cellStyle name="Normal 3 2 3 4 2 4 7" xfId="43152" xr:uid="{905F02C2-34F7-4073-BB6D-6006B46ED539}"/>
    <cellStyle name="Normal 3 2 3 4 2 5" xfId="9441" xr:uid="{6841EE87-3F16-4593-AFA6-30F3D6AC80C0}"/>
    <cellStyle name="Normal 3 2 3 4 2 5 2" xfId="12863" xr:uid="{64AD7E71-0249-4532-974F-7BA976D1307E}"/>
    <cellStyle name="Normal 3 2 3 4 2 5 2 2" xfId="26553" xr:uid="{E8A9DAFE-DBB8-4DB1-AEC7-F36D0B1A1BCC}"/>
    <cellStyle name="Normal 3 2 3 4 2 5 2 2 2" xfId="40245" xr:uid="{B83A43C2-18D6-4F57-94F9-5F49832A2F38}"/>
    <cellStyle name="Normal 3 2 3 4 2 5 2 2 3" xfId="55128" xr:uid="{ADCE4B81-912E-4A6C-A99B-B3A49EB6DBC5}"/>
    <cellStyle name="Normal 3 2 3 4 2 5 2 3" xfId="19709" xr:uid="{B17E85B8-F927-42CC-A2E1-34CE2AE68915}"/>
    <cellStyle name="Normal 3 2 3 4 2 5 2 4" xfId="33399" xr:uid="{D28647E4-BABB-4CB8-A454-21843852F9C3}"/>
    <cellStyle name="Normal 3 2 3 4 2 5 2 5" xfId="48282" xr:uid="{BFEE85AB-FA17-45F2-8F7D-3FCEF9A58CE9}"/>
    <cellStyle name="Normal 3 2 3 4 2 5 3" xfId="23131" xr:uid="{61861AF4-964C-468F-9B12-C646C0048A48}"/>
    <cellStyle name="Normal 3 2 3 4 2 5 3 2" xfId="36823" xr:uid="{6BB32659-57E8-4713-9106-DC1F3B0D9C29}"/>
    <cellStyle name="Normal 3 2 3 4 2 5 3 3" xfId="51706" xr:uid="{1DA5AE06-97E0-4146-8544-645C9A5AC2E9}"/>
    <cellStyle name="Normal 3 2 3 4 2 5 4" xfId="16287" xr:uid="{07563022-A0D5-45C8-A159-F181D1E966E7}"/>
    <cellStyle name="Normal 3 2 3 4 2 5 5" xfId="29977" xr:uid="{6B428FA0-49B9-4A5D-91CA-72B01A5D7C50}"/>
    <cellStyle name="Normal 3 2 3 4 2 5 6" xfId="44860" xr:uid="{79F49A72-5A8C-4065-B6B4-7F3C4DBD6681}"/>
    <cellStyle name="Normal 3 2 3 4 2 6" xfId="11151" xr:uid="{578F7446-0633-4517-9148-E23E23A462AC}"/>
    <cellStyle name="Normal 3 2 3 4 2 6 2" xfId="24841" xr:uid="{3FE8072C-D4BF-4EE0-9AC4-2DD9549A5524}"/>
    <cellStyle name="Normal 3 2 3 4 2 6 2 2" xfId="38533" xr:uid="{634CEC7B-2FFD-4B91-8D45-2AA5E279C6AE}"/>
    <cellStyle name="Normal 3 2 3 4 2 6 2 3" xfId="53416" xr:uid="{DAA4BBAD-5BDB-4FA4-9A50-69A65CEC355D}"/>
    <cellStyle name="Normal 3 2 3 4 2 6 3" xfId="17997" xr:uid="{B34DC2B5-650C-49F2-949C-1F6DCBA248AA}"/>
    <cellStyle name="Normal 3 2 3 4 2 6 4" xfId="31687" xr:uid="{2B472521-6179-402C-BB9E-1E7E56E8E059}"/>
    <cellStyle name="Normal 3 2 3 4 2 6 5" xfId="46570" xr:uid="{0B8EB4A8-2617-431C-9342-5E94D0AB942D}"/>
    <cellStyle name="Normal 3 2 3 4 2 7" xfId="21419" xr:uid="{F33A5BCA-9C73-4239-9D7B-C3617B75F4FD}"/>
    <cellStyle name="Normal 3 2 3 4 2 7 2" xfId="35111" xr:uid="{AE10BE34-DBCD-46AF-9FD4-94AF63C39C83}"/>
    <cellStyle name="Normal 3 2 3 4 2 7 3" xfId="49994" xr:uid="{848F4F73-D68F-4902-83D5-02ADB7A0E7C6}"/>
    <cellStyle name="Normal 3 2 3 4 2 8" xfId="14575" xr:uid="{82A15641-DD93-4077-8416-20597132FDD3}"/>
    <cellStyle name="Normal 3 2 3 4 2 9" xfId="28265" xr:uid="{E6AD5453-E0ED-4087-BDB8-233DEA6283CB}"/>
    <cellStyle name="Normal 3 2 3 4 3" xfId="7733" xr:uid="{89BCF7A1-9C69-4C71-B82F-9CC027E106EA}"/>
    <cellStyle name="Normal 3 2 3 4 3 10" xfId="43153" xr:uid="{C7EB1CF2-084B-45C9-A6CE-295264279DB2}"/>
    <cellStyle name="Normal 3 2 3 4 3 2" xfId="7734" xr:uid="{CAC84917-E6F6-472D-9F27-52AA9E1AB210}"/>
    <cellStyle name="Normal 3 2 3 4 3 2 2" xfId="7735" xr:uid="{7EE29478-B442-4E34-A82F-3B1D08561251}"/>
    <cellStyle name="Normal 3 2 3 4 3 2 2 2" xfId="9448" xr:uid="{47A06181-1C60-4E69-8093-455BECE0C9B3}"/>
    <cellStyle name="Normal 3 2 3 4 3 2 2 2 2" xfId="12870" xr:uid="{46BA527B-C095-44C1-BA43-1F6B3103286B}"/>
    <cellStyle name="Normal 3 2 3 4 3 2 2 2 2 2" xfId="26560" xr:uid="{0B8A5D62-0B00-421F-83E0-FADF52922F89}"/>
    <cellStyle name="Normal 3 2 3 4 3 2 2 2 2 2 2" xfId="40252" xr:uid="{587B98AF-E0B5-4E02-BD0C-FE7750689478}"/>
    <cellStyle name="Normal 3 2 3 4 3 2 2 2 2 2 3" xfId="55135" xr:uid="{80861BDA-4E1A-4145-851A-0D375FDBE1CD}"/>
    <cellStyle name="Normal 3 2 3 4 3 2 2 2 2 3" xfId="19716" xr:uid="{1FCF6190-5DA0-49F8-A5F4-7AF2319724F3}"/>
    <cellStyle name="Normal 3 2 3 4 3 2 2 2 2 4" xfId="33406" xr:uid="{B4D94C7F-3508-47D8-8BC4-F974850E32A7}"/>
    <cellStyle name="Normal 3 2 3 4 3 2 2 2 2 5" xfId="48289" xr:uid="{1027C858-73AA-4778-934C-CA16FAF45F5E}"/>
    <cellStyle name="Normal 3 2 3 4 3 2 2 2 3" xfId="23138" xr:uid="{B54184CA-E5AD-4889-87C4-C8334458B7C0}"/>
    <cellStyle name="Normal 3 2 3 4 3 2 2 2 3 2" xfId="36830" xr:uid="{8EB99845-87B0-4752-B46B-D40C8BBE0429}"/>
    <cellStyle name="Normal 3 2 3 4 3 2 2 2 3 3" xfId="51713" xr:uid="{83AEBD5F-B724-4B36-BD6E-9AF06D562885}"/>
    <cellStyle name="Normal 3 2 3 4 3 2 2 2 4" xfId="16294" xr:uid="{05B50B0D-D484-467C-BAEA-E2E6AF196194}"/>
    <cellStyle name="Normal 3 2 3 4 3 2 2 2 5" xfId="29984" xr:uid="{44282CF9-7C08-4D6E-990E-7EE251DE8D99}"/>
    <cellStyle name="Normal 3 2 3 4 3 2 2 2 6" xfId="44867" xr:uid="{657261EE-7B5F-4C7D-BDE6-3619E689B196}"/>
    <cellStyle name="Normal 3 2 3 4 3 2 2 3" xfId="11158" xr:uid="{40C4CA19-D4FE-4A2D-8CD7-B48D9629AA35}"/>
    <cellStyle name="Normal 3 2 3 4 3 2 2 3 2" xfId="24848" xr:uid="{791BB666-557E-47B1-BF45-99662A0599EA}"/>
    <cellStyle name="Normal 3 2 3 4 3 2 2 3 2 2" xfId="38540" xr:uid="{30DF71F5-8203-47B5-86A8-648CE257BF5B}"/>
    <cellStyle name="Normal 3 2 3 4 3 2 2 3 2 3" xfId="53423" xr:uid="{2EADC1FE-A742-4128-A2B1-890E01307AFD}"/>
    <cellStyle name="Normal 3 2 3 4 3 2 2 3 3" xfId="18004" xr:uid="{22CEB8F8-942E-46F2-8D9E-9B45B7E05B30}"/>
    <cellStyle name="Normal 3 2 3 4 3 2 2 3 4" xfId="31694" xr:uid="{5D362B22-CDF4-4FF9-A945-EE6AB62968EA}"/>
    <cellStyle name="Normal 3 2 3 4 3 2 2 3 5" xfId="46577" xr:uid="{EBB23851-8324-40C7-8745-828423D57051}"/>
    <cellStyle name="Normal 3 2 3 4 3 2 2 4" xfId="21426" xr:uid="{0195F085-5947-4473-9854-D06C962ED8E2}"/>
    <cellStyle name="Normal 3 2 3 4 3 2 2 4 2" xfId="35118" xr:uid="{4404E499-5CA6-4553-A6D5-D9EA781AC361}"/>
    <cellStyle name="Normal 3 2 3 4 3 2 2 4 3" xfId="50001" xr:uid="{D8DD0AD0-B915-40E7-95C5-C382C0436AE7}"/>
    <cellStyle name="Normal 3 2 3 4 3 2 2 5" xfId="14582" xr:uid="{173DF785-8792-4169-BE5D-A3BCE6228FAA}"/>
    <cellStyle name="Normal 3 2 3 4 3 2 2 6" xfId="28272" xr:uid="{B6D3A582-4931-4435-A42C-28910B373AC7}"/>
    <cellStyle name="Normal 3 2 3 4 3 2 2 7" xfId="43155" xr:uid="{CF630C58-B791-4AED-B37F-A33AC342E101}"/>
    <cellStyle name="Normal 3 2 3 4 3 2 3" xfId="9447" xr:uid="{61B4C06C-B24A-4865-90DF-5B55688BA50C}"/>
    <cellStyle name="Normal 3 2 3 4 3 2 3 2" xfId="12869" xr:uid="{7555A67E-13D6-4518-B7A2-9137A958B30F}"/>
    <cellStyle name="Normal 3 2 3 4 3 2 3 2 2" xfId="26559" xr:uid="{C10ABB3E-AB37-43DB-974B-34CF9FB0C76B}"/>
    <cellStyle name="Normal 3 2 3 4 3 2 3 2 2 2" xfId="40251" xr:uid="{8B69E151-7129-41F3-A110-3735B59BFB86}"/>
    <cellStyle name="Normal 3 2 3 4 3 2 3 2 2 3" xfId="55134" xr:uid="{59301B79-06B9-45DF-9344-11E0525BA603}"/>
    <cellStyle name="Normal 3 2 3 4 3 2 3 2 3" xfId="19715" xr:uid="{294B291D-08F8-4DC0-A958-172BED4EFFC6}"/>
    <cellStyle name="Normal 3 2 3 4 3 2 3 2 4" xfId="33405" xr:uid="{D0DF6E4F-5CBF-4716-9047-5B7B008DFCDB}"/>
    <cellStyle name="Normal 3 2 3 4 3 2 3 2 5" xfId="48288" xr:uid="{C58B3964-9844-4469-9B65-085B37368AF6}"/>
    <cellStyle name="Normal 3 2 3 4 3 2 3 3" xfId="23137" xr:uid="{841A0899-F559-4D16-B7DB-B544A1FE7922}"/>
    <cellStyle name="Normal 3 2 3 4 3 2 3 3 2" xfId="36829" xr:uid="{7BB1ABE3-C053-4AAE-9C0A-B5CA9288D3E0}"/>
    <cellStyle name="Normal 3 2 3 4 3 2 3 3 3" xfId="51712" xr:uid="{DE197E64-7EF0-41CD-ACA5-0D975F2FEE3E}"/>
    <cellStyle name="Normal 3 2 3 4 3 2 3 4" xfId="16293" xr:uid="{2614CA8F-E3BF-433A-A4C5-9D5ABC95B09E}"/>
    <cellStyle name="Normal 3 2 3 4 3 2 3 5" xfId="29983" xr:uid="{23D89A5D-243A-4EDE-B327-D1C207935439}"/>
    <cellStyle name="Normal 3 2 3 4 3 2 3 6" xfId="44866" xr:uid="{59FFA706-97C2-434B-B666-C4DFE935928E}"/>
    <cellStyle name="Normal 3 2 3 4 3 2 4" xfId="11157" xr:uid="{7743BD81-5C3E-4036-B9E3-CEAB7DD28C4C}"/>
    <cellStyle name="Normal 3 2 3 4 3 2 4 2" xfId="24847" xr:uid="{079BA695-D5EF-4D62-8568-D8B7AB11AB73}"/>
    <cellStyle name="Normal 3 2 3 4 3 2 4 2 2" xfId="38539" xr:uid="{8F30DCDB-EA49-4A50-807D-56E75750B912}"/>
    <cellStyle name="Normal 3 2 3 4 3 2 4 2 3" xfId="53422" xr:uid="{7D815A19-6884-4B13-8745-345CB56196A1}"/>
    <cellStyle name="Normal 3 2 3 4 3 2 4 3" xfId="18003" xr:uid="{2E50D243-D07E-4B9F-9A9F-25614023FC66}"/>
    <cellStyle name="Normal 3 2 3 4 3 2 4 4" xfId="31693" xr:uid="{ECFFA924-A5A3-4D3B-A2FF-12A35C4ADFB2}"/>
    <cellStyle name="Normal 3 2 3 4 3 2 4 5" xfId="46576" xr:uid="{16DA0BA8-FD5D-426A-8C27-3FA94D207830}"/>
    <cellStyle name="Normal 3 2 3 4 3 2 5" xfId="21425" xr:uid="{AB88DB74-2610-4C43-B698-1328E94F610C}"/>
    <cellStyle name="Normal 3 2 3 4 3 2 5 2" xfId="35117" xr:uid="{81D91A7D-BBBD-4F92-8A1F-A04A807E7659}"/>
    <cellStyle name="Normal 3 2 3 4 3 2 5 3" xfId="50000" xr:uid="{DDE3D476-BCFD-4538-BE3D-184C48A88D9A}"/>
    <cellStyle name="Normal 3 2 3 4 3 2 6" xfId="14581" xr:uid="{74F32A0C-29D7-4052-956C-11DE2E7CBD01}"/>
    <cellStyle name="Normal 3 2 3 4 3 2 7" xfId="28271" xr:uid="{25390DD3-6C47-4B11-93B9-495F6703BE24}"/>
    <cellStyle name="Normal 3 2 3 4 3 2 8" xfId="43154" xr:uid="{20979B6A-4658-4A5A-A00E-3FB63240F280}"/>
    <cellStyle name="Normal 3 2 3 4 3 3" xfId="7736" xr:uid="{53F7C908-E8CC-4ED6-874E-512E805E90F1}"/>
    <cellStyle name="Normal 3 2 3 4 3 3 2" xfId="9449" xr:uid="{0CD76DAF-A781-4340-A98B-E920DCDA7D68}"/>
    <cellStyle name="Normal 3 2 3 4 3 3 2 2" xfId="12871" xr:uid="{DC2B2799-057C-417E-ABA5-F95D29A3C27D}"/>
    <cellStyle name="Normal 3 2 3 4 3 3 2 2 2" xfId="26561" xr:uid="{B07A65F0-E31B-4321-81EA-486D367177D2}"/>
    <cellStyle name="Normal 3 2 3 4 3 3 2 2 2 2" xfId="40253" xr:uid="{33F36E92-89F8-4894-82B3-691F18204BA9}"/>
    <cellStyle name="Normal 3 2 3 4 3 3 2 2 2 3" xfId="55136" xr:uid="{A864C6B0-579C-4A9C-9216-A14FFD93742C}"/>
    <cellStyle name="Normal 3 2 3 4 3 3 2 2 3" xfId="19717" xr:uid="{96788CC8-F81D-4834-862D-24BD57F18158}"/>
    <cellStyle name="Normal 3 2 3 4 3 3 2 2 4" xfId="33407" xr:uid="{3F249F06-1D7D-463D-9238-92828F8D3BD0}"/>
    <cellStyle name="Normal 3 2 3 4 3 3 2 2 5" xfId="48290" xr:uid="{7792A654-C2DB-48D5-8BE8-F867217FC78A}"/>
    <cellStyle name="Normal 3 2 3 4 3 3 2 3" xfId="23139" xr:uid="{D0320B2A-2E58-4F81-8E68-A7A09DF553E7}"/>
    <cellStyle name="Normal 3 2 3 4 3 3 2 3 2" xfId="36831" xr:uid="{74AE94EB-4B0E-444D-A85A-777A1DE8DB16}"/>
    <cellStyle name="Normal 3 2 3 4 3 3 2 3 3" xfId="51714" xr:uid="{9B94755F-3BEB-47AD-BE7E-B90687D74293}"/>
    <cellStyle name="Normal 3 2 3 4 3 3 2 4" xfId="16295" xr:uid="{B64125F8-B213-4DD5-8A68-ED8DC8BB8AD8}"/>
    <cellStyle name="Normal 3 2 3 4 3 3 2 5" xfId="29985" xr:uid="{1F27E51A-BF89-4C52-A0CE-D47F1B1EBB3F}"/>
    <cellStyle name="Normal 3 2 3 4 3 3 2 6" xfId="44868" xr:uid="{46F8DCBD-9386-4D81-B740-361316E5C3D3}"/>
    <cellStyle name="Normal 3 2 3 4 3 3 3" xfId="11159" xr:uid="{283FF7BE-1ACC-4AC7-8D25-C6E20EAA0F02}"/>
    <cellStyle name="Normal 3 2 3 4 3 3 3 2" xfId="24849" xr:uid="{DDFCE70C-D61F-470F-A58C-D8AFBC0CE22C}"/>
    <cellStyle name="Normal 3 2 3 4 3 3 3 2 2" xfId="38541" xr:uid="{7D5E3DC8-3505-4D2C-8264-C1CEFFA620D8}"/>
    <cellStyle name="Normal 3 2 3 4 3 3 3 2 3" xfId="53424" xr:uid="{268E9A5B-CFD2-4D71-A0C7-EC06AE16BD72}"/>
    <cellStyle name="Normal 3 2 3 4 3 3 3 3" xfId="18005" xr:uid="{692D436D-12B2-4271-8F2A-DE5D70D90B02}"/>
    <cellStyle name="Normal 3 2 3 4 3 3 3 4" xfId="31695" xr:uid="{83EA2239-BFEE-48EE-9399-9DF418FC2870}"/>
    <cellStyle name="Normal 3 2 3 4 3 3 3 5" xfId="46578" xr:uid="{5DE748A9-9307-4C76-9181-A16EFFAFE000}"/>
    <cellStyle name="Normal 3 2 3 4 3 3 4" xfId="21427" xr:uid="{FF30B522-DF13-42B5-903D-E65733A373B9}"/>
    <cellStyle name="Normal 3 2 3 4 3 3 4 2" xfId="35119" xr:uid="{FF105E55-5B02-4B6F-B94C-A0887676A917}"/>
    <cellStyle name="Normal 3 2 3 4 3 3 4 3" xfId="50002" xr:uid="{BD41BF0E-9326-403A-B308-15D49E910BA7}"/>
    <cellStyle name="Normal 3 2 3 4 3 3 5" xfId="14583" xr:uid="{4111BECF-3260-4FF2-A91A-612299C30026}"/>
    <cellStyle name="Normal 3 2 3 4 3 3 6" xfId="28273" xr:uid="{1A09D8AE-8914-4BAE-B574-46852F594775}"/>
    <cellStyle name="Normal 3 2 3 4 3 3 7" xfId="43156" xr:uid="{2CBD6325-5451-4450-BFF8-891747D456DA}"/>
    <cellStyle name="Normal 3 2 3 4 3 4" xfId="7737" xr:uid="{584F4855-9BFA-47D5-8BEF-86FED02575F7}"/>
    <cellStyle name="Normal 3 2 3 4 3 4 2" xfId="9450" xr:uid="{3E6C85D2-20A2-425D-8C5A-8ED91877F2F0}"/>
    <cellStyle name="Normal 3 2 3 4 3 4 2 2" xfId="12872" xr:uid="{4C16CA3D-F922-45B6-9361-E9EDA614597C}"/>
    <cellStyle name="Normal 3 2 3 4 3 4 2 2 2" xfId="26562" xr:uid="{9D8A3E14-C627-4F75-BEEB-2900F03C6ED1}"/>
    <cellStyle name="Normal 3 2 3 4 3 4 2 2 2 2" xfId="40254" xr:uid="{A2D39743-BAD1-44DB-AA42-41B090961082}"/>
    <cellStyle name="Normal 3 2 3 4 3 4 2 2 2 3" xfId="55137" xr:uid="{54C0D4FA-E848-4C03-BB63-17F10B6C959F}"/>
    <cellStyle name="Normal 3 2 3 4 3 4 2 2 3" xfId="19718" xr:uid="{E5909D1B-9B44-4D9B-846C-7CB227164B76}"/>
    <cellStyle name="Normal 3 2 3 4 3 4 2 2 4" xfId="33408" xr:uid="{EB3EC86B-5142-4989-A9D3-4BF6B8CD8C0A}"/>
    <cellStyle name="Normal 3 2 3 4 3 4 2 2 5" xfId="48291" xr:uid="{76F2AF03-1311-42E7-89A1-E8B0817E5F1D}"/>
    <cellStyle name="Normal 3 2 3 4 3 4 2 3" xfId="23140" xr:uid="{9CA91B19-DBC5-4319-BF88-5A313B126753}"/>
    <cellStyle name="Normal 3 2 3 4 3 4 2 3 2" xfId="36832" xr:uid="{1AE3B6BD-48CD-4ED1-8444-AB0923E6D3E9}"/>
    <cellStyle name="Normal 3 2 3 4 3 4 2 3 3" xfId="51715" xr:uid="{652181F9-B88D-4050-A898-C9EC696A1AA3}"/>
    <cellStyle name="Normal 3 2 3 4 3 4 2 4" xfId="16296" xr:uid="{19B0C17E-157A-476B-B937-862B2A75152A}"/>
    <cellStyle name="Normal 3 2 3 4 3 4 2 5" xfId="29986" xr:uid="{6EF6814F-E31A-4034-B259-2F0DCDD48DF0}"/>
    <cellStyle name="Normal 3 2 3 4 3 4 2 6" xfId="44869" xr:uid="{FC6A1C0F-EE10-4773-A849-6CB7EE6C81E2}"/>
    <cellStyle name="Normal 3 2 3 4 3 4 3" xfId="11160" xr:uid="{F8E5E4A7-3E60-4E53-A0A0-791769CA0986}"/>
    <cellStyle name="Normal 3 2 3 4 3 4 3 2" xfId="24850" xr:uid="{0531071A-BAD8-4FBB-87F2-AF451DAAA1A6}"/>
    <cellStyle name="Normal 3 2 3 4 3 4 3 2 2" xfId="38542" xr:uid="{5235F7F4-007B-4B5C-A8D2-D5777447A31C}"/>
    <cellStyle name="Normal 3 2 3 4 3 4 3 2 3" xfId="53425" xr:uid="{7C5896FD-7603-4D50-A2A3-16E6B3204A47}"/>
    <cellStyle name="Normal 3 2 3 4 3 4 3 3" xfId="18006" xr:uid="{88C95CEB-A28A-4527-94A6-26477F464C0A}"/>
    <cellStyle name="Normal 3 2 3 4 3 4 3 4" xfId="31696" xr:uid="{1758E0A2-470A-43D5-B214-E56141215E23}"/>
    <cellStyle name="Normal 3 2 3 4 3 4 3 5" xfId="46579" xr:uid="{E224D307-D39F-4213-B45D-C804F9C67CE0}"/>
    <cellStyle name="Normal 3 2 3 4 3 4 4" xfId="21428" xr:uid="{790F57AF-22F4-48BE-820F-4CA2D62030F0}"/>
    <cellStyle name="Normal 3 2 3 4 3 4 4 2" xfId="35120" xr:uid="{1F054255-818F-4DC4-A592-40B6D842EC1A}"/>
    <cellStyle name="Normal 3 2 3 4 3 4 4 3" xfId="50003" xr:uid="{E8838B43-62B0-41AE-BDA6-1ED7A0705C20}"/>
    <cellStyle name="Normal 3 2 3 4 3 4 5" xfId="14584" xr:uid="{4C2579AA-597D-4E35-9116-8B146151CF1E}"/>
    <cellStyle name="Normal 3 2 3 4 3 4 6" xfId="28274" xr:uid="{16AE45C5-4C27-4A1C-BB7E-663EF9855E72}"/>
    <cellStyle name="Normal 3 2 3 4 3 4 7" xfId="43157" xr:uid="{FD35C0D2-2968-4D5F-BC07-7CC5DFE159C6}"/>
    <cellStyle name="Normal 3 2 3 4 3 5" xfId="9446" xr:uid="{CEC2E70F-6311-486F-8E75-30A7CB767E8B}"/>
    <cellStyle name="Normal 3 2 3 4 3 5 2" xfId="12868" xr:uid="{51FB11B8-277A-449C-A05A-42538AA7A2E2}"/>
    <cellStyle name="Normal 3 2 3 4 3 5 2 2" xfId="26558" xr:uid="{DCB1C8DB-3E14-4849-BF8A-974138D0DF90}"/>
    <cellStyle name="Normal 3 2 3 4 3 5 2 2 2" xfId="40250" xr:uid="{64713AD6-1024-487E-9E77-F1F14B77888E}"/>
    <cellStyle name="Normal 3 2 3 4 3 5 2 2 3" xfId="55133" xr:uid="{B2A02CFE-3CF1-410C-A6EA-6E15A2CF07E8}"/>
    <cellStyle name="Normal 3 2 3 4 3 5 2 3" xfId="19714" xr:uid="{9EACBEFE-CBF9-411C-B90E-169D0EF51F86}"/>
    <cellStyle name="Normal 3 2 3 4 3 5 2 4" xfId="33404" xr:uid="{EF120C13-EC5D-4204-A72C-9AA9DBBDC35B}"/>
    <cellStyle name="Normal 3 2 3 4 3 5 2 5" xfId="48287" xr:uid="{C6502BBF-BE75-4D64-844A-BFDF0BF1F948}"/>
    <cellStyle name="Normal 3 2 3 4 3 5 3" xfId="23136" xr:uid="{3760F24A-1D06-412D-9D3C-85D15A5E611A}"/>
    <cellStyle name="Normal 3 2 3 4 3 5 3 2" xfId="36828" xr:uid="{2272582B-AB42-403B-8051-4C653E692066}"/>
    <cellStyle name="Normal 3 2 3 4 3 5 3 3" xfId="51711" xr:uid="{7A106B59-3167-4B76-A19C-7DCBCCE00DA6}"/>
    <cellStyle name="Normal 3 2 3 4 3 5 4" xfId="16292" xr:uid="{65A04A89-7EF2-4337-BCBF-EB6ED0CA805C}"/>
    <cellStyle name="Normal 3 2 3 4 3 5 5" xfId="29982" xr:uid="{7106E2EC-F8E0-4CB4-B47C-0BF5659D3228}"/>
    <cellStyle name="Normal 3 2 3 4 3 5 6" xfId="44865" xr:uid="{F4E96DA4-6BFF-432A-A7BB-3CCDFFA7B37B}"/>
    <cellStyle name="Normal 3 2 3 4 3 6" xfId="11156" xr:uid="{F765BCEB-FCE7-4320-83D6-CA5AA16ED3A1}"/>
    <cellStyle name="Normal 3 2 3 4 3 6 2" xfId="24846" xr:uid="{086D405D-06BF-4EAA-8B59-0C21AC8F5707}"/>
    <cellStyle name="Normal 3 2 3 4 3 6 2 2" xfId="38538" xr:uid="{88814CB7-251C-4E9C-A72D-4789FB487761}"/>
    <cellStyle name="Normal 3 2 3 4 3 6 2 3" xfId="53421" xr:uid="{9259CE2F-6260-4798-8E92-73CC76516ED7}"/>
    <cellStyle name="Normal 3 2 3 4 3 6 3" xfId="18002" xr:uid="{99ECC7AF-70C6-4613-B57F-A97DD2E7A3E4}"/>
    <cellStyle name="Normal 3 2 3 4 3 6 4" xfId="31692" xr:uid="{73F33EEA-F039-44A7-83CC-D632B35CFF17}"/>
    <cellStyle name="Normal 3 2 3 4 3 6 5" xfId="46575" xr:uid="{6F27E171-9D45-4671-AB76-DD04C081D6CC}"/>
    <cellStyle name="Normal 3 2 3 4 3 7" xfId="21424" xr:uid="{8F2269CD-126A-4435-857F-0738EDCF0F5F}"/>
    <cellStyle name="Normal 3 2 3 4 3 7 2" xfId="35116" xr:uid="{12C0E429-B511-456D-8F9E-31DB4FFD82D8}"/>
    <cellStyle name="Normal 3 2 3 4 3 7 3" xfId="49999" xr:uid="{D6C65680-D6EA-440A-9B90-3793CA589F81}"/>
    <cellStyle name="Normal 3 2 3 4 3 8" xfId="14580" xr:uid="{C7ABF836-1EEF-4BD3-87B5-C628FBDA21A5}"/>
    <cellStyle name="Normal 3 2 3 4 3 9" xfId="28270" xr:uid="{863C3BE0-1458-4EE0-96C5-4CA2215A68FF}"/>
    <cellStyle name="Normal 3 2 3 4 4" xfId="7738" xr:uid="{FF32F46C-A817-4E8B-93B6-B7539D0D3986}"/>
    <cellStyle name="Normal 3 2 3 4 4 2" xfId="7739" xr:uid="{809111CB-4577-4907-BD66-896FDF12C190}"/>
    <cellStyle name="Normal 3 2 3 4 4 2 2" xfId="9452" xr:uid="{0BF5F60B-61F3-4974-9C01-B9DA127A9CAB}"/>
    <cellStyle name="Normal 3 2 3 4 4 2 2 2" xfId="12874" xr:uid="{646E4FA6-00C9-4B64-B36E-D5D9AA432DCA}"/>
    <cellStyle name="Normal 3 2 3 4 4 2 2 2 2" xfId="26564" xr:uid="{8810FA65-41DB-40D4-96A3-A0A0C57DC84A}"/>
    <cellStyle name="Normal 3 2 3 4 4 2 2 2 2 2" xfId="40256" xr:uid="{7B46951C-4C35-42D8-BC97-535D5D2F4DC6}"/>
    <cellStyle name="Normal 3 2 3 4 4 2 2 2 2 3" xfId="55139" xr:uid="{42CC278A-2BD1-4B5A-B79A-0EABDD6FE24B}"/>
    <cellStyle name="Normal 3 2 3 4 4 2 2 2 3" xfId="19720" xr:uid="{9E60C1D4-9BBB-40B0-B25C-D52B1A97032F}"/>
    <cellStyle name="Normal 3 2 3 4 4 2 2 2 4" xfId="33410" xr:uid="{46E25A24-69D4-4FCA-98C8-F7A15E55133A}"/>
    <cellStyle name="Normal 3 2 3 4 4 2 2 2 5" xfId="48293" xr:uid="{973EF3C3-E786-4A6B-A123-9DE2F2F9E8A3}"/>
    <cellStyle name="Normal 3 2 3 4 4 2 2 3" xfId="23142" xr:uid="{B2E236B1-56E0-43A8-8D1E-92ED900242AD}"/>
    <cellStyle name="Normal 3 2 3 4 4 2 2 3 2" xfId="36834" xr:uid="{1AD199CA-3B78-4E31-88A8-125411395174}"/>
    <cellStyle name="Normal 3 2 3 4 4 2 2 3 3" xfId="51717" xr:uid="{7EC5A687-693A-46A0-AD2C-ACFF588DCBF3}"/>
    <cellStyle name="Normal 3 2 3 4 4 2 2 4" xfId="16298" xr:uid="{69866549-2CCD-49BE-8B8D-86DC299077EA}"/>
    <cellStyle name="Normal 3 2 3 4 4 2 2 5" xfId="29988" xr:uid="{72A337CB-AF9F-4213-9974-10F689599209}"/>
    <cellStyle name="Normal 3 2 3 4 4 2 2 6" xfId="44871" xr:uid="{D1604CFE-98F1-4EA9-A958-DA35B55D9088}"/>
    <cellStyle name="Normal 3 2 3 4 4 2 3" xfId="11162" xr:uid="{41F5D60B-63A3-40A2-BCB6-8BF8D434764F}"/>
    <cellStyle name="Normal 3 2 3 4 4 2 3 2" xfId="24852" xr:uid="{1723F03C-EE39-4FB7-9CE3-4B80CAF85B93}"/>
    <cellStyle name="Normal 3 2 3 4 4 2 3 2 2" xfId="38544" xr:uid="{68FA7A6E-EAF0-4D8F-8E7B-8BFD0423F8AC}"/>
    <cellStyle name="Normal 3 2 3 4 4 2 3 2 3" xfId="53427" xr:uid="{E5E435C6-61D9-4992-8A15-8765440E3835}"/>
    <cellStyle name="Normal 3 2 3 4 4 2 3 3" xfId="18008" xr:uid="{D177EA16-7D63-46FF-A485-C947900FB3D3}"/>
    <cellStyle name="Normal 3 2 3 4 4 2 3 4" xfId="31698" xr:uid="{1514C585-4F4E-4C78-A3AB-9622557E069F}"/>
    <cellStyle name="Normal 3 2 3 4 4 2 3 5" xfId="46581" xr:uid="{23212DB7-8DCA-4D0C-88F6-7B3F196CAD7E}"/>
    <cellStyle name="Normal 3 2 3 4 4 2 4" xfId="21430" xr:uid="{BF012FBD-1389-4439-8F8B-E94EBEABD954}"/>
    <cellStyle name="Normal 3 2 3 4 4 2 4 2" xfId="35122" xr:uid="{DDDD911F-7E97-47CE-8956-E4D154E338E2}"/>
    <cellStyle name="Normal 3 2 3 4 4 2 4 3" xfId="50005" xr:uid="{28267D4A-16AF-4F14-BA57-B9F7A7C86E58}"/>
    <cellStyle name="Normal 3 2 3 4 4 2 5" xfId="14586" xr:uid="{5A46D813-7D83-4EF7-9E47-358CD2C66240}"/>
    <cellStyle name="Normal 3 2 3 4 4 2 6" xfId="28276" xr:uid="{D28F398C-D8FF-4DCE-9EBC-E1E6DBB83549}"/>
    <cellStyle name="Normal 3 2 3 4 4 2 7" xfId="43159" xr:uid="{0F509971-46B6-4B18-BF1A-7D1EA01198AB}"/>
    <cellStyle name="Normal 3 2 3 4 4 3" xfId="9451" xr:uid="{802DD197-7D81-4DBE-AA0C-E15F8B85878A}"/>
    <cellStyle name="Normal 3 2 3 4 4 3 2" xfId="12873" xr:uid="{96FA5272-0365-4A80-B3A3-58EF29CAE63C}"/>
    <cellStyle name="Normal 3 2 3 4 4 3 2 2" xfId="26563" xr:uid="{9F6406C0-0DF1-4618-BEE9-1B96219F954D}"/>
    <cellStyle name="Normal 3 2 3 4 4 3 2 2 2" xfId="40255" xr:uid="{ACDA64B8-1834-413E-A3CF-D8B0670B578F}"/>
    <cellStyle name="Normal 3 2 3 4 4 3 2 2 3" xfId="55138" xr:uid="{27F81950-277C-44DC-AA89-84B3A8A19365}"/>
    <cellStyle name="Normal 3 2 3 4 4 3 2 3" xfId="19719" xr:uid="{58EB74CB-3870-4054-8672-3325AFCB69AC}"/>
    <cellStyle name="Normal 3 2 3 4 4 3 2 4" xfId="33409" xr:uid="{52B4CA94-7797-4A04-A312-5D06C1653AA0}"/>
    <cellStyle name="Normal 3 2 3 4 4 3 2 5" xfId="48292" xr:uid="{CE8D16F5-112E-490D-90E8-4E5B5D7E307D}"/>
    <cellStyle name="Normal 3 2 3 4 4 3 3" xfId="23141" xr:uid="{9E0A966E-E0B4-497D-8BA8-BBE73C3230CA}"/>
    <cellStyle name="Normal 3 2 3 4 4 3 3 2" xfId="36833" xr:uid="{44E1C67D-16A7-4D35-BE8B-533735F34376}"/>
    <cellStyle name="Normal 3 2 3 4 4 3 3 3" xfId="51716" xr:uid="{CD50D125-43F7-48EB-AF04-C53244D160D8}"/>
    <cellStyle name="Normal 3 2 3 4 4 3 4" xfId="16297" xr:uid="{91BFB5B3-97C1-4084-8BB1-94668E55BEC4}"/>
    <cellStyle name="Normal 3 2 3 4 4 3 5" xfId="29987" xr:uid="{1BD4B4B9-B33D-492B-9811-FBBA29BB17D0}"/>
    <cellStyle name="Normal 3 2 3 4 4 3 6" xfId="44870" xr:uid="{C7C56AD9-14BA-4DAE-8A5B-71DBE02319B4}"/>
    <cellStyle name="Normal 3 2 3 4 4 4" xfId="11161" xr:uid="{BC2BD1B2-7FFE-43C0-BE00-BD02B5E09C36}"/>
    <cellStyle name="Normal 3 2 3 4 4 4 2" xfId="24851" xr:uid="{CCF2E577-C3D5-416B-BBB8-FC99EA980A26}"/>
    <cellStyle name="Normal 3 2 3 4 4 4 2 2" xfId="38543" xr:uid="{3F93626E-1EAD-41EC-9AC7-9FFB5B33E699}"/>
    <cellStyle name="Normal 3 2 3 4 4 4 2 3" xfId="53426" xr:uid="{E023E9E2-5147-4334-8A34-2CDE804FA922}"/>
    <cellStyle name="Normal 3 2 3 4 4 4 3" xfId="18007" xr:uid="{4C164478-DAA9-4271-B040-BCB503369DA5}"/>
    <cellStyle name="Normal 3 2 3 4 4 4 4" xfId="31697" xr:uid="{5C047D6D-EEB2-465E-8D3F-1D28A95001F1}"/>
    <cellStyle name="Normal 3 2 3 4 4 4 5" xfId="46580" xr:uid="{4085DB56-9FAA-4A71-AFD9-C88638851EB7}"/>
    <cellStyle name="Normal 3 2 3 4 4 5" xfId="21429" xr:uid="{AA7A1F41-6AF2-4AE6-BEB4-955A70243420}"/>
    <cellStyle name="Normal 3 2 3 4 4 5 2" xfId="35121" xr:uid="{E96FC024-1A80-4377-82A5-0B2D25A6E7C1}"/>
    <cellStyle name="Normal 3 2 3 4 4 5 3" xfId="50004" xr:uid="{25016F1A-BBFD-4661-96B6-4DCD88D8AD76}"/>
    <cellStyle name="Normal 3 2 3 4 4 6" xfId="14585" xr:uid="{4C254ED2-1982-4281-91E6-DC148B8FAE25}"/>
    <cellStyle name="Normal 3 2 3 4 4 7" xfId="28275" xr:uid="{4DE2D1FA-A892-494B-A361-43641EE2F978}"/>
    <cellStyle name="Normal 3 2 3 4 4 8" xfId="43158" xr:uid="{0ED5389A-3BDC-4D90-B8BC-0740A30367E4}"/>
    <cellStyle name="Normal 3 2 3 4 5" xfId="7740" xr:uid="{DE6DF294-E792-4C2B-BAF0-9320999999CA}"/>
    <cellStyle name="Normal 3 2 3 4 5 2" xfId="9453" xr:uid="{18F2ACD8-5E78-4EF9-8FE0-D072F7F57A07}"/>
    <cellStyle name="Normal 3 2 3 4 5 2 2" xfId="12875" xr:uid="{5D120536-64A0-4344-B612-4F9CFAFE2CF2}"/>
    <cellStyle name="Normal 3 2 3 4 5 2 2 2" xfId="26565" xr:uid="{C1C527C2-3A8A-4423-BBAC-BF148F1458AB}"/>
    <cellStyle name="Normal 3 2 3 4 5 2 2 2 2" xfId="40257" xr:uid="{A8575726-3484-482A-B859-0240B1DA7FCD}"/>
    <cellStyle name="Normal 3 2 3 4 5 2 2 2 3" xfId="55140" xr:uid="{87E0695A-57B2-4EA3-B0B5-C8FC12AABFAC}"/>
    <cellStyle name="Normal 3 2 3 4 5 2 2 3" xfId="19721" xr:uid="{BECC1DF2-4BFC-43A0-BF7F-160600EFCDCC}"/>
    <cellStyle name="Normal 3 2 3 4 5 2 2 4" xfId="33411" xr:uid="{9B8193D3-72DE-4A61-8B21-CD422B7BA635}"/>
    <cellStyle name="Normal 3 2 3 4 5 2 2 5" xfId="48294" xr:uid="{B81B846B-348B-4DAB-8FA3-AD36B91FFF56}"/>
    <cellStyle name="Normal 3 2 3 4 5 2 3" xfId="23143" xr:uid="{1A98FA92-7D49-4177-BBCF-9E474CC936BD}"/>
    <cellStyle name="Normal 3 2 3 4 5 2 3 2" xfId="36835" xr:uid="{51E473A2-AD5A-4CAD-94DA-0C1EE3AADF8B}"/>
    <cellStyle name="Normal 3 2 3 4 5 2 3 3" xfId="51718" xr:uid="{DF2ABA9D-3CBD-4CD7-AF14-665C4653B733}"/>
    <cellStyle name="Normal 3 2 3 4 5 2 4" xfId="16299" xr:uid="{7A669A88-D921-4144-9007-517D64FB256B}"/>
    <cellStyle name="Normal 3 2 3 4 5 2 5" xfId="29989" xr:uid="{D3F2645C-9F97-4177-A08A-07FDF3741884}"/>
    <cellStyle name="Normal 3 2 3 4 5 2 6" xfId="44872" xr:uid="{995C8D96-6110-4E5B-AABF-071F77C05261}"/>
    <cellStyle name="Normal 3 2 3 4 5 3" xfId="11163" xr:uid="{3A01F078-A816-45B3-B3C7-D03D9588BDBF}"/>
    <cellStyle name="Normal 3 2 3 4 5 3 2" xfId="24853" xr:uid="{AD0CE67B-89A8-498F-8BBD-5EFD5972D3A6}"/>
    <cellStyle name="Normal 3 2 3 4 5 3 2 2" xfId="38545" xr:uid="{A5146085-A1A1-4621-88B5-0C117B88245E}"/>
    <cellStyle name="Normal 3 2 3 4 5 3 2 3" xfId="53428" xr:uid="{C56DCA36-2223-4DD9-B6C8-BB7DC9683309}"/>
    <cellStyle name="Normal 3 2 3 4 5 3 3" xfId="18009" xr:uid="{F0F8BD0D-1A31-45F0-94E8-3AC3779DAB2F}"/>
    <cellStyle name="Normal 3 2 3 4 5 3 4" xfId="31699" xr:uid="{D6A7C1F5-8684-43DD-BFBF-1BBC9C411983}"/>
    <cellStyle name="Normal 3 2 3 4 5 3 5" xfId="46582" xr:uid="{499589B1-0519-450F-A4C0-6B92F1677485}"/>
    <cellStyle name="Normal 3 2 3 4 5 4" xfId="21431" xr:uid="{BD20DE0B-9433-4078-B89B-6D34ADD15E10}"/>
    <cellStyle name="Normal 3 2 3 4 5 4 2" xfId="35123" xr:uid="{F99C4EC3-C96D-435D-BC9A-5A6279FBF85A}"/>
    <cellStyle name="Normal 3 2 3 4 5 4 3" xfId="50006" xr:uid="{6DFD3FFC-57A0-4803-BC5D-8A4D583C12EF}"/>
    <cellStyle name="Normal 3 2 3 4 5 5" xfId="14587" xr:uid="{140B4A82-8DB5-40F1-8FE2-10EC33D026CA}"/>
    <cellStyle name="Normal 3 2 3 4 5 6" xfId="28277" xr:uid="{5DBA7AB3-0C5F-4FFB-8C96-DE46D158BFAD}"/>
    <cellStyle name="Normal 3 2 3 4 5 7" xfId="43160" xr:uid="{2899DA35-EEA6-42B0-8B96-9525730E187E}"/>
    <cellStyle name="Normal 3 2 3 4 6" xfId="7741" xr:uid="{E7B09603-F8AA-424E-BAA5-3A935F0A23EF}"/>
    <cellStyle name="Normal 3 2 3 4 6 2" xfId="9454" xr:uid="{4A30C47F-AE20-4573-9F29-8AEF875DD02F}"/>
    <cellStyle name="Normal 3 2 3 4 6 2 2" xfId="12876" xr:uid="{B8A764CF-657B-4220-8E2A-F1562E961288}"/>
    <cellStyle name="Normal 3 2 3 4 6 2 2 2" xfId="26566" xr:uid="{8C383369-2AD6-4AF8-B2FD-22EFAEA2C79C}"/>
    <cellStyle name="Normal 3 2 3 4 6 2 2 2 2" xfId="40258" xr:uid="{C23BDB60-2303-41C4-9FA3-348B7F47FBD9}"/>
    <cellStyle name="Normal 3 2 3 4 6 2 2 2 3" xfId="55141" xr:uid="{256C91B5-86CB-4032-942A-CCB7BDA7EC95}"/>
    <cellStyle name="Normal 3 2 3 4 6 2 2 3" xfId="19722" xr:uid="{58CE7AE5-3397-46FC-85D2-F6FAEDD277FE}"/>
    <cellStyle name="Normal 3 2 3 4 6 2 2 4" xfId="33412" xr:uid="{13AEB422-E2EA-406F-B4B9-F3FB32B82878}"/>
    <cellStyle name="Normal 3 2 3 4 6 2 2 5" xfId="48295" xr:uid="{4D6A18AA-B5CC-48A7-B501-B999AEA55DE4}"/>
    <cellStyle name="Normal 3 2 3 4 6 2 3" xfId="23144" xr:uid="{2DFCA0CD-2DBA-4DD2-BFD5-B4DBFB5B86A8}"/>
    <cellStyle name="Normal 3 2 3 4 6 2 3 2" xfId="36836" xr:uid="{ECC7293A-1B55-4094-B5CA-35B5DBE597DF}"/>
    <cellStyle name="Normal 3 2 3 4 6 2 3 3" xfId="51719" xr:uid="{71E95534-6EAB-4AB5-ADAF-F973E23EAE7A}"/>
    <cellStyle name="Normal 3 2 3 4 6 2 4" xfId="16300" xr:uid="{B134A644-ED5C-42D1-B741-8DC928506322}"/>
    <cellStyle name="Normal 3 2 3 4 6 2 5" xfId="29990" xr:uid="{A9441111-9362-4642-B2F4-2206F5F4DC53}"/>
    <cellStyle name="Normal 3 2 3 4 6 2 6" xfId="44873" xr:uid="{7FA6E261-2C09-45A1-8F07-24A63FC431CD}"/>
    <cellStyle name="Normal 3 2 3 4 6 3" xfId="11164" xr:uid="{D9768DDA-5DED-46D2-974F-F6E0521C40F8}"/>
    <cellStyle name="Normal 3 2 3 4 6 3 2" xfId="24854" xr:uid="{7B80AA70-DD76-4133-A4F6-334055A8E983}"/>
    <cellStyle name="Normal 3 2 3 4 6 3 2 2" xfId="38546" xr:uid="{FA0B0717-6070-4AF5-B541-5C65DE618D51}"/>
    <cellStyle name="Normal 3 2 3 4 6 3 2 3" xfId="53429" xr:uid="{D897D90D-8FE6-4744-87B2-1AE75825B450}"/>
    <cellStyle name="Normal 3 2 3 4 6 3 3" xfId="18010" xr:uid="{2D0A7609-683D-4C00-972A-2D70D7D0C95B}"/>
    <cellStyle name="Normal 3 2 3 4 6 3 4" xfId="31700" xr:uid="{B338AFEA-202B-40A9-82F3-2C16AF17B445}"/>
    <cellStyle name="Normal 3 2 3 4 6 3 5" xfId="46583" xr:uid="{8E3AE12A-15AE-4F1C-9BC6-E790599B0709}"/>
    <cellStyle name="Normal 3 2 3 4 6 4" xfId="21432" xr:uid="{6F5D2CCD-5BF1-4C37-8A32-4E579DA18CBB}"/>
    <cellStyle name="Normal 3 2 3 4 6 4 2" xfId="35124" xr:uid="{ED2DFFBE-9008-495E-A017-CE57DB9EE27A}"/>
    <cellStyle name="Normal 3 2 3 4 6 4 3" xfId="50007" xr:uid="{DCDCBF0B-A1D2-4488-A6F8-57AEF3B180B3}"/>
    <cellStyle name="Normal 3 2 3 4 6 5" xfId="14588" xr:uid="{0B261BAA-8857-4A46-9FA3-D23AFDC002A6}"/>
    <cellStyle name="Normal 3 2 3 4 6 6" xfId="28278" xr:uid="{CB94587E-72AA-4208-8E91-735A915280C2}"/>
    <cellStyle name="Normal 3 2 3 4 6 7" xfId="43161" xr:uid="{FD5947D8-086E-45A1-8A04-E139A98F7AB4}"/>
    <cellStyle name="Normal 3 2 3 4 7" xfId="9440" xr:uid="{35685644-905E-4735-8933-EC17B563161C}"/>
    <cellStyle name="Normal 3 2 3 4 7 2" xfId="12862" xr:uid="{197A2BEC-AD54-45A5-98FC-16FF7C4410F6}"/>
    <cellStyle name="Normal 3 2 3 4 7 2 2" xfId="26552" xr:uid="{6B284EE7-B44C-4661-9598-48C0CC21774D}"/>
    <cellStyle name="Normal 3 2 3 4 7 2 2 2" xfId="40244" xr:uid="{6C4BCF16-19E9-4CCC-8CBC-084D6D4F2611}"/>
    <cellStyle name="Normal 3 2 3 4 7 2 2 3" xfId="55127" xr:uid="{2F9A3BCA-9FE5-46A9-9FA9-25D9064C9ABE}"/>
    <cellStyle name="Normal 3 2 3 4 7 2 3" xfId="19708" xr:uid="{C0E1B523-AA86-4F69-B4E3-328971EFD3BF}"/>
    <cellStyle name="Normal 3 2 3 4 7 2 4" xfId="33398" xr:uid="{1D1872A0-6661-4E85-8139-881F44E0A17A}"/>
    <cellStyle name="Normal 3 2 3 4 7 2 5" xfId="48281" xr:uid="{C1F3F8E3-DB76-483C-B460-BC8DBA3F2E5C}"/>
    <cellStyle name="Normal 3 2 3 4 7 3" xfId="23130" xr:uid="{EDE24D12-DA55-4E3C-82A3-063844FCC1AB}"/>
    <cellStyle name="Normal 3 2 3 4 7 3 2" xfId="36822" xr:uid="{C8D1F5A9-B374-4B73-8DFA-A105E55CD9A8}"/>
    <cellStyle name="Normal 3 2 3 4 7 3 3" xfId="51705" xr:uid="{4D7C330B-B746-434A-9A79-5D7272CFA1C6}"/>
    <cellStyle name="Normal 3 2 3 4 7 4" xfId="16286" xr:uid="{D211B43D-90E1-46BF-B003-7E6235FD67E8}"/>
    <cellStyle name="Normal 3 2 3 4 7 5" xfId="29976" xr:uid="{00B1FFAE-0E2D-4F34-89CF-CD9BF6D14F64}"/>
    <cellStyle name="Normal 3 2 3 4 7 6" xfId="44859" xr:uid="{7E9FCF28-F0B3-4C12-8BA8-A734AEEE960B}"/>
    <cellStyle name="Normal 3 2 3 4 8" xfId="11150" xr:uid="{A5B781C4-D610-4EED-BEF2-8DB51A81B9F0}"/>
    <cellStyle name="Normal 3 2 3 4 8 2" xfId="24840" xr:uid="{2A9CD3AB-CE65-49E9-81E5-7CB3EE439FF7}"/>
    <cellStyle name="Normal 3 2 3 4 8 2 2" xfId="38532" xr:uid="{20537815-2638-4813-A259-A7F9BE116C38}"/>
    <cellStyle name="Normal 3 2 3 4 8 2 3" xfId="53415" xr:uid="{56C73ACB-A5AC-4751-96C0-82484E23703D}"/>
    <cellStyle name="Normal 3 2 3 4 8 3" xfId="17996" xr:uid="{AAC4B85F-678E-40A2-9366-3503AA6D7E00}"/>
    <cellStyle name="Normal 3 2 3 4 8 4" xfId="31686" xr:uid="{403C8D28-009B-422E-B0C5-17E42981B3A6}"/>
    <cellStyle name="Normal 3 2 3 4 8 5" xfId="46569" xr:uid="{C27F5694-3B15-4C6D-A25A-32551BBD22A5}"/>
    <cellStyle name="Normal 3 2 3 4 9" xfId="21418" xr:uid="{A01419BC-11AC-4D93-993E-1084F783B3DA}"/>
    <cellStyle name="Normal 3 2 3 4 9 2" xfId="35110" xr:uid="{AAE60D54-5907-4415-B6EF-93F744C1A1E1}"/>
    <cellStyle name="Normal 3 2 3 4 9 3" xfId="49993" xr:uid="{2B5E6A47-EB22-44F4-9D62-31EB352C731A}"/>
    <cellStyle name="Normal 3 2 3 5" xfId="7742" xr:uid="{C3E5022C-EAF2-44C8-B05D-398F3A5EBA33}"/>
    <cellStyle name="Normal 3 2 3 5 10" xfId="14589" xr:uid="{E36E5603-78C2-44F6-84C8-219B3FA01DF6}"/>
    <cellStyle name="Normal 3 2 3 5 11" xfId="28279" xr:uid="{BB462EF2-6A19-4066-9393-FB683EF791B7}"/>
    <cellStyle name="Normal 3 2 3 5 12" xfId="43162" xr:uid="{E70BC06E-BAD5-4750-BFC0-B5D31114A304}"/>
    <cellStyle name="Normal 3 2 3 5 2" xfId="7743" xr:uid="{C9BABAE8-401B-455B-B72A-C958868BF568}"/>
    <cellStyle name="Normal 3 2 3 5 2 10" xfId="43163" xr:uid="{345DF477-D9B0-46F0-AC2A-7FB153AB1C08}"/>
    <cellStyle name="Normal 3 2 3 5 2 2" xfId="7744" xr:uid="{FE0FC1DF-36C4-43EC-95EE-C9EE74B6BF5E}"/>
    <cellStyle name="Normal 3 2 3 5 2 2 2" xfId="7745" xr:uid="{1164AE2A-4CB2-4FBB-A8D0-4C3D977EB1B2}"/>
    <cellStyle name="Normal 3 2 3 5 2 2 2 2" xfId="9458" xr:uid="{9AD30555-20AD-4AD1-87AD-860FF47C31D1}"/>
    <cellStyle name="Normal 3 2 3 5 2 2 2 2 2" xfId="12880" xr:uid="{5B6A7F18-8BF0-4AFE-9521-9B019A84EE82}"/>
    <cellStyle name="Normal 3 2 3 5 2 2 2 2 2 2" xfId="26570" xr:uid="{1EFCC047-C0B6-473E-A324-B17D063C3D61}"/>
    <cellStyle name="Normal 3 2 3 5 2 2 2 2 2 2 2" xfId="40262" xr:uid="{44027CE5-DCC4-49C5-A88A-2FE8D9DB43C9}"/>
    <cellStyle name="Normal 3 2 3 5 2 2 2 2 2 2 3" xfId="55145" xr:uid="{D88D9948-537F-4442-9272-BA7A5770986C}"/>
    <cellStyle name="Normal 3 2 3 5 2 2 2 2 2 3" xfId="19726" xr:uid="{C752DD2D-61C3-4BA5-B113-8DF2AA7FF6E2}"/>
    <cellStyle name="Normal 3 2 3 5 2 2 2 2 2 4" xfId="33416" xr:uid="{400CEC52-0402-45ED-B760-1320C10EBE23}"/>
    <cellStyle name="Normal 3 2 3 5 2 2 2 2 2 5" xfId="48299" xr:uid="{B903BAD5-8657-425F-9A0E-F65A809128D9}"/>
    <cellStyle name="Normal 3 2 3 5 2 2 2 2 3" xfId="23148" xr:uid="{798E5EE7-593C-4056-925A-6EF59DA22AA3}"/>
    <cellStyle name="Normal 3 2 3 5 2 2 2 2 3 2" xfId="36840" xr:uid="{32F11F67-4758-422D-A5E3-0281DDF0EB22}"/>
    <cellStyle name="Normal 3 2 3 5 2 2 2 2 3 3" xfId="51723" xr:uid="{C4E0A19B-A9E5-4F5E-9BA8-4A7A7C67E988}"/>
    <cellStyle name="Normal 3 2 3 5 2 2 2 2 4" xfId="16304" xr:uid="{2DEE3BE9-A343-422B-938F-D96218FD724E}"/>
    <cellStyle name="Normal 3 2 3 5 2 2 2 2 5" xfId="29994" xr:uid="{29F70C92-1C41-430D-90A0-66F55B518693}"/>
    <cellStyle name="Normal 3 2 3 5 2 2 2 2 6" xfId="44877" xr:uid="{3DD11C91-8B6C-40EE-AB1F-6A846989BFA6}"/>
    <cellStyle name="Normal 3 2 3 5 2 2 2 3" xfId="11168" xr:uid="{E04D9E26-113B-40B1-A7C4-AA9E97A4CCE5}"/>
    <cellStyle name="Normal 3 2 3 5 2 2 2 3 2" xfId="24858" xr:uid="{3B32D2BD-6378-4865-B23D-E6217661A633}"/>
    <cellStyle name="Normal 3 2 3 5 2 2 2 3 2 2" xfId="38550" xr:uid="{ED8B55D0-85AD-4C81-B519-DFA3BA00C673}"/>
    <cellStyle name="Normal 3 2 3 5 2 2 2 3 2 3" xfId="53433" xr:uid="{5D6DEF20-837F-4BE5-A4D2-6ACCA76ED52A}"/>
    <cellStyle name="Normal 3 2 3 5 2 2 2 3 3" xfId="18014" xr:uid="{D457BDFB-933A-48DF-9754-BBD2E946F0F6}"/>
    <cellStyle name="Normal 3 2 3 5 2 2 2 3 4" xfId="31704" xr:uid="{C5D45F90-7109-4E8D-A1DF-17FAD64AD421}"/>
    <cellStyle name="Normal 3 2 3 5 2 2 2 3 5" xfId="46587" xr:uid="{2530ADC5-9357-4C9E-9900-87243F732367}"/>
    <cellStyle name="Normal 3 2 3 5 2 2 2 4" xfId="21436" xr:uid="{47E621B4-A3A3-47B9-AC15-29395D79EDC8}"/>
    <cellStyle name="Normal 3 2 3 5 2 2 2 4 2" xfId="35128" xr:uid="{B3C8B83D-D25F-4277-B765-4E8DBF8AC8D8}"/>
    <cellStyle name="Normal 3 2 3 5 2 2 2 4 3" xfId="50011" xr:uid="{6A92BB0A-FF6B-4DE7-87A6-5A34915614DD}"/>
    <cellStyle name="Normal 3 2 3 5 2 2 2 5" xfId="14592" xr:uid="{FB6BD1B6-9811-4E23-812A-1AB9992207D4}"/>
    <cellStyle name="Normal 3 2 3 5 2 2 2 6" xfId="28282" xr:uid="{87440BF8-B287-4B19-8970-DDDA0C179198}"/>
    <cellStyle name="Normal 3 2 3 5 2 2 2 7" xfId="43165" xr:uid="{CAD57D89-21DD-4014-8F4C-451C12B46D4B}"/>
    <cellStyle name="Normal 3 2 3 5 2 2 3" xfId="9457" xr:uid="{82F6297C-2775-49AE-B4E1-260CE1863A41}"/>
    <cellStyle name="Normal 3 2 3 5 2 2 3 2" xfId="12879" xr:uid="{46E889DF-DC52-47EE-AE24-4411DDD9EBBE}"/>
    <cellStyle name="Normal 3 2 3 5 2 2 3 2 2" xfId="26569" xr:uid="{7FA4209E-2D08-4F3B-B5D1-470DAACC47CD}"/>
    <cellStyle name="Normal 3 2 3 5 2 2 3 2 2 2" xfId="40261" xr:uid="{3835C7F2-D8D7-4039-B5F5-9EC59588D04D}"/>
    <cellStyle name="Normal 3 2 3 5 2 2 3 2 2 3" xfId="55144" xr:uid="{833CFF1C-BD59-4DB3-8356-BA29C3FE311F}"/>
    <cellStyle name="Normal 3 2 3 5 2 2 3 2 3" xfId="19725" xr:uid="{B235DFCE-1AEA-4BB2-A276-311331332430}"/>
    <cellStyle name="Normal 3 2 3 5 2 2 3 2 4" xfId="33415" xr:uid="{E9DBEF47-E345-4784-B0F5-0BC1B815F38F}"/>
    <cellStyle name="Normal 3 2 3 5 2 2 3 2 5" xfId="48298" xr:uid="{00B816B3-DFDF-4E04-9F58-F1915F894F3E}"/>
    <cellStyle name="Normal 3 2 3 5 2 2 3 3" xfId="23147" xr:uid="{E770A0C4-2ACA-4D0B-9F6E-18B43705B1B2}"/>
    <cellStyle name="Normal 3 2 3 5 2 2 3 3 2" xfId="36839" xr:uid="{932F1631-54E0-4249-BB66-62F6F795EA80}"/>
    <cellStyle name="Normal 3 2 3 5 2 2 3 3 3" xfId="51722" xr:uid="{72A1BD41-70B7-43A7-9B58-77D02FE78152}"/>
    <cellStyle name="Normal 3 2 3 5 2 2 3 4" xfId="16303" xr:uid="{7631833B-B096-4EAA-8E8B-89FFB110B47C}"/>
    <cellStyle name="Normal 3 2 3 5 2 2 3 5" xfId="29993" xr:uid="{5E37911A-AF8C-41F6-999D-CFC2985E3623}"/>
    <cellStyle name="Normal 3 2 3 5 2 2 3 6" xfId="44876" xr:uid="{E82D2BD0-BF48-44F6-94F2-EA0560AC331E}"/>
    <cellStyle name="Normal 3 2 3 5 2 2 4" xfId="11167" xr:uid="{95E91D6D-634A-4508-9539-474FA93093F9}"/>
    <cellStyle name="Normal 3 2 3 5 2 2 4 2" xfId="24857" xr:uid="{6DD9AEEA-901B-411A-9C3D-A03F10210A1F}"/>
    <cellStyle name="Normal 3 2 3 5 2 2 4 2 2" xfId="38549" xr:uid="{0556895F-C173-4BF1-BB02-E65CBE6D2E4E}"/>
    <cellStyle name="Normal 3 2 3 5 2 2 4 2 3" xfId="53432" xr:uid="{8B45DBE8-C3A8-4BF9-B596-B24C36704E5B}"/>
    <cellStyle name="Normal 3 2 3 5 2 2 4 3" xfId="18013" xr:uid="{B1D55795-E571-4ACA-A76A-85BDF2265A69}"/>
    <cellStyle name="Normal 3 2 3 5 2 2 4 4" xfId="31703" xr:uid="{7588268E-24C5-4E25-B6E5-5F8A27AB7BF7}"/>
    <cellStyle name="Normal 3 2 3 5 2 2 4 5" xfId="46586" xr:uid="{0E2BBBD7-F0B8-44DA-8AB4-22345E7F479D}"/>
    <cellStyle name="Normal 3 2 3 5 2 2 5" xfId="21435" xr:uid="{014ABC92-1E75-42F2-A8F6-8EC2806FA811}"/>
    <cellStyle name="Normal 3 2 3 5 2 2 5 2" xfId="35127" xr:uid="{D9C5F8B7-0B58-4E76-AAA4-54FF7FA91782}"/>
    <cellStyle name="Normal 3 2 3 5 2 2 5 3" xfId="50010" xr:uid="{E2949357-9C49-4A86-AB27-B798D2F1CA88}"/>
    <cellStyle name="Normal 3 2 3 5 2 2 6" xfId="14591" xr:uid="{8C87F212-2D57-41C3-AE54-78D4B7B5805A}"/>
    <cellStyle name="Normal 3 2 3 5 2 2 7" xfId="28281" xr:uid="{7B953BEC-8A32-4836-8166-C571A7EAADF8}"/>
    <cellStyle name="Normal 3 2 3 5 2 2 8" xfId="43164" xr:uid="{58958BCC-0C55-486D-BFC4-EAB725E5941C}"/>
    <cellStyle name="Normal 3 2 3 5 2 3" xfId="7746" xr:uid="{ACEA495E-D284-4AB3-A54E-A3055DD5798A}"/>
    <cellStyle name="Normal 3 2 3 5 2 3 2" xfId="9459" xr:uid="{AFB54FA6-6843-488E-9A85-D67A7166DDA8}"/>
    <cellStyle name="Normal 3 2 3 5 2 3 2 2" xfId="12881" xr:uid="{E092AB33-CD03-4862-936D-AA20A7942CE5}"/>
    <cellStyle name="Normal 3 2 3 5 2 3 2 2 2" xfId="26571" xr:uid="{A350159A-223E-439D-A4DB-ADFAE2F1BFE8}"/>
    <cellStyle name="Normal 3 2 3 5 2 3 2 2 2 2" xfId="40263" xr:uid="{585ABEED-636F-4D28-A62D-600EE4737FF2}"/>
    <cellStyle name="Normal 3 2 3 5 2 3 2 2 2 3" xfId="55146" xr:uid="{7A5FCF84-99B6-4FAA-AA85-CE3D5630C650}"/>
    <cellStyle name="Normal 3 2 3 5 2 3 2 2 3" xfId="19727" xr:uid="{A1104270-D324-413E-8B8A-B758399D7BA7}"/>
    <cellStyle name="Normal 3 2 3 5 2 3 2 2 4" xfId="33417" xr:uid="{E03E9069-F7BB-4EE0-8251-2D7847A9C1DE}"/>
    <cellStyle name="Normal 3 2 3 5 2 3 2 2 5" xfId="48300" xr:uid="{FCC73BE2-26F5-4FDA-9B2B-F14270086C82}"/>
    <cellStyle name="Normal 3 2 3 5 2 3 2 3" xfId="23149" xr:uid="{D5C1F25D-0633-437A-BF86-7E5588ED120A}"/>
    <cellStyle name="Normal 3 2 3 5 2 3 2 3 2" xfId="36841" xr:uid="{0252E766-C319-45E7-A457-DA03F129492C}"/>
    <cellStyle name="Normal 3 2 3 5 2 3 2 3 3" xfId="51724" xr:uid="{65B253B0-FDEE-4E4F-90F0-978729147A84}"/>
    <cellStyle name="Normal 3 2 3 5 2 3 2 4" xfId="16305" xr:uid="{4450C849-AF95-445D-97B3-64A3DEA96B06}"/>
    <cellStyle name="Normal 3 2 3 5 2 3 2 5" xfId="29995" xr:uid="{737579D6-7897-4F98-B704-28F2B3C01035}"/>
    <cellStyle name="Normal 3 2 3 5 2 3 2 6" xfId="44878" xr:uid="{5B02F902-49DA-4CFC-AE25-A2F159F9C47A}"/>
    <cellStyle name="Normal 3 2 3 5 2 3 3" xfId="11169" xr:uid="{BECDDD2A-1C96-487A-B0E2-E680AE73D98B}"/>
    <cellStyle name="Normal 3 2 3 5 2 3 3 2" xfId="24859" xr:uid="{51C89FAE-D597-41B9-8CA4-B04863000250}"/>
    <cellStyle name="Normal 3 2 3 5 2 3 3 2 2" xfId="38551" xr:uid="{DE02E11B-FA7F-42F4-BC1E-99C5DAFDE8C4}"/>
    <cellStyle name="Normal 3 2 3 5 2 3 3 2 3" xfId="53434" xr:uid="{45408E68-60C1-4DBE-A185-C0C36A573495}"/>
    <cellStyle name="Normal 3 2 3 5 2 3 3 3" xfId="18015" xr:uid="{0F24AB4D-1A9E-411F-8102-A8B7B57E9D63}"/>
    <cellStyle name="Normal 3 2 3 5 2 3 3 4" xfId="31705" xr:uid="{DC8F0334-D14F-4E4A-89B9-F8D1F7FE7D27}"/>
    <cellStyle name="Normal 3 2 3 5 2 3 3 5" xfId="46588" xr:uid="{AB026C25-47A9-4C03-A257-E1261684FF0A}"/>
    <cellStyle name="Normal 3 2 3 5 2 3 4" xfId="21437" xr:uid="{A5E04A15-4203-4476-A35F-CF96E8198FA7}"/>
    <cellStyle name="Normal 3 2 3 5 2 3 4 2" xfId="35129" xr:uid="{89E2B616-C497-42CC-BF41-2146A96136EC}"/>
    <cellStyle name="Normal 3 2 3 5 2 3 4 3" xfId="50012" xr:uid="{1500B040-FB97-4756-A6A2-BE786B29A1AA}"/>
    <cellStyle name="Normal 3 2 3 5 2 3 5" xfId="14593" xr:uid="{A2DA6C79-01EF-4F1A-9DFE-AE691BD1913A}"/>
    <cellStyle name="Normal 3 2 3 5 2 3 6" xfId="28283" xr:uid="{9DF45D83-E783-43BE-AA5B-B650D2711412}"/>
    <cellStyle name="Normal 3 2 3 5 2 3 7" xfId="43166" xr:uid="{023662A4-3479-4DE4-B4D5-A9ECBF0C0D84}"/>
    <cellStyle name="Normal 3 2 3 5 2 4" xfId="7747" xr:uid="{B660D123-3202-48FD-AA87-9FCC16A19AFF}"/>
    <cellStyle name="Normal 3 2 3 5 2 4 2" xfId="9460" xr:uid="{94617BB6-9124-4429-9216-DA7FB3CD3364}"/>
    <cellStyle name="Normal 3 2 3 5 2 4 2 2" xfId="12882" xr:uid="{DA2E58FA-2507-4566-9D07-1E9C764F4DBE}"/>
    <cellStyle name="Normal 3 2 3 5 2 4 2 2 2" xfId="26572" xr:uid="{2880B4C8-173B-4885-B03A-99DBB2915D64}"/>
    <cellStyle name="Normal 3 2 3 5 2 4 2 2 2 2" xfId="40264" xr:uid="{ED7E6B7E-AA1F-4DE9-8E63-C275A5D1AC6D}"/>
    <cellStyle name="Normal 3 2 3 5 2 4 2 2 2 3" xfId="55147" xr:uid="{5249E0D2-1F37-4B94-BD04-048409094CD3}"/>
    <cellStyle name="Normal 3 2 3 5 2 4 2 2 3" xfId="19728" xr:uid="{1AEA21B5-7B3A-41B9-9437-B331CFBCFE11}"/>
    <cellStyle name="Normal 3 2 3 5 2 4 2 2 4" xfId="33418" xr:uid="{667963A5-FAAB-4E0E-9D84-C8D9C0038C6C}"/>
    <cellStyle name="Normal 3 2 3 5 2 4 2 2 5" xfId="48301" xr:uid="{25DF2267-0C48-458E-AB2E-E4B20F70D6FC}"/>
    <cellStyle name="Normal 3 2 3 5 2 4 2 3" xfId="23150" xr:uid="{FECC42DF-E484-414F-A458-3C15E43D3983}"/>
    <cellStyle name="Normal 3 2 3 5 2 4 2 3 2" xfId="36842" xr:uid="{A6D1FB4A-1F1B-45E6-846D-25EF8FCC73BF}"/>
    <cellStyle name="Normal 3 2 3 5 2 4 2 3 3" xfId="51725" xr:uid="{43C51869-1F50-4738-9F28-10ACC4B4B6CE}"/>
    <cellStyle name="Normal 3 2 3 5 2 4 2 4" xfId="16306" xr:uid="{E21D9AD8-4A6B-4EA2-B49B-DD1D77CB9843}"/>
    <cellStyle name="Normal 3 2 3 5 2 4 2 5" xfId="29996" xr:uid="{13D5E1DB-D3F1-4980-8C6F-600737D1B3D7}"/>
    <cellStyle name="Normal 3 2 3 5 2 4 2 6" xfId="44879" xr:uid="{504FC968-4301-4583-A108-F1CBC2813480}"/>
    <cellStyle name="Normal 3 2 3 5 2 4 3" xfId="11170" xr:uid="{09ABE65B-2910-4AFE-98EF-EFA01C45C04B}"/>
    <cellStyle name="Normal 3 2 3 5 2 4 3 2" xfId="24860" xr:uid="{D766D1A4-5CC3-4F06-AD76-6474D84E02F3}"/>
    <cellStyle name="Normal 3 2 3 5 2 4 3 2 2" xfId="38552" xr:uid="{B94F7B15-A2E3-4018-8634-8A52A6D93B58}"/>
    <cellStyle name="Normal 3 2 3 5 2 4 3 2 3" xfId="53435" xr:uid="{DB098FE3-E58B-4BAE-B88E-316451E57448}"/>
    <cellStyle name="Normal 3 2 3 5 2 4 3 3" xfId="18016" xr:uid="{B2AF4002-81BE-4B01-8110-2846B124ADDB}"/>
    <cellStyle name="Normal 3 2 3 5 2 4 3 4" xfId="31706" xr:uid="{7E8340D7-0098-439D-9F6C-E2D49C3257DF}"/>
    <cellStyle name="Normal 3 2 3 5 2 4 3 5" xfId="46589" xr:uid="{82FCEEC4-C248-4652-B396-66DE192D096D}"/>
    <cellStyle name="Normal 3 2 3 5 2 4 4" xfId="21438" xr:uid="{4F1CA6AD-7549-4FD0-BA6A-EB1F94094DD2}"/>
    <cellStyle name="Normal 3 2 3 5 2 4 4 2" xfId="35130" xr:uid="{06D0F3E6-CF1E-4478-8001-466FB46F688B}"/>
    <cellStyle name="Normal 3 2 3 5 2 4 4 3" xfId="50013" xr:uid="{3C66EEF2-93C9-441C-AEA6-179D9850DD44}"/>
    <cellStyle name="Normal 3 2 3 5 2 4 5" xfId="14594" xr:uid="{C7FB192F-DF30-45EF-82DF-93CD4BA8F23F}"/>
    <cellStyle name="Normal 3 2 3 5 2 4 6" xfId="28284" xr:uid="{F0C8A843-C778-44E9-9B88-D0B066300C7C}"/>
    <cellStyle name="Normal 3 2 3 5 2 4 7" xfId="43167" xr:uid="{6B1D5B03-DC17-4D5F-9115-1475CB4648A1}"/>
    <cellStyle name="Normal 3 2 3 5 2 5" xfId="9456" xr:uid="{50CE0532-5D11-467C-BF5C-36262A533F9A}"/>
    <cellStyle name="Normal 3 2 3 5 2 5 2" xfId="12878" xr:uid="{F47EB023-8A17-443A-A87F-1F61A04D4C23}"/>
    <cellStyle name="Normal 3 2 3 5 2 5 2 2" xfId="26568" xr:uid="{C1C4BC21-7103-4A6B-904A-5FA9EA04F8A3}"/>
    <cellStyle name="Normal 3 2 3 5 2 5 2 2 2" xfId="40260" xr:uid="{F4A08097-0751-43B2-BEBC-8E47BA941BAE}"/>
    <cellStyle name="Normal 3 2 3 5 2 5 2 2 3" xfId="55143" xr:uid="{68587B47-F597-4813-BB0A-63BC6ACB35CD}"/>
    <cellStyle name="Normal 3 2 3 5 2 5 2 3" xfId="19724" xr:uid="{D5999513-E393-460B-AAD4-1034602E9CBE}"/>
    <cellStyle name="Normal 3 2 3 5 2 5 2 4" xfId="33414" xr:uid="{9CF5D802-4AF8-4521-A052-B58CDFCA3060}"/>
    <cellStyle name="Normal 3 2 3 5 2 5 2 5" xfId="48297" xr:uid="{77F0F46F-3E84-4CCC-80D2-EA525FA400AC}"/>
    <cellStyle name="Normal 3 2 3 5 2 5 3" xfId="23146" xr:uid="{89C61B51-6DC2-4F89-906B-7C3206C6D928}"/>
    <cellStyle name="Normal 3 2 3 5 2 5 3 2" xfId="36838" xr:uid="{12D95B3C-6505-4CC4-93CD-830C8DB6483B}"/>
    <cellStyle name="Normal 3 2 3 5 2 5 3 3" xfId="51721" xr:uid="{C3698CA6-4120-47D4-ACF4-1D86EECF3507}"/>
    <cellStyle name="Normal 3 2 3 5 2 5 4" xfId="16302" xr:uid="{4C52D59E-3F89-4328-AEF7-1275A2E297DA}"/>
    <cellStyle name="Normal 3 2 3 5 2 5 5" xfId="29992" xr:uid="{2B265103-0901-468A-B14C-2667DC3C8268}"/>
    <cellStyle name="Normal 3 2 3 5 2 5 6" xfId="44875" xr:uid="{4266E160-B672-4996-B454-5F5902CE8A95}"/>
    <cellStyle name="Normal 3 2 3 5 2 6" xfId="11166" xr:uid="{EF85B230-5861-4C5D-B1A5-731D71761922}"/>
    <cellStyle name="Normal 3 2 3 5 2 6 2" xfId="24856" xr:uid="{CB17ED96-CB80-4301-BB8F-B061B70F1DCE}"/>
    <cellStyle name="Normal 3 2 3 5 2 6 2 2" xfId="38548" xr:uid="{906CA715-241A-41E0-AB9A-5383D560366B}"/>
    <cellStyle name="Normal 3 2 3 5 2 6 2 3" xfId="53431" xr:uid="{FB4DA5E5-21E2-47EA-AE2B-0EF9F8BE21F8}"/>
    <cellStyle name="Normal 3 2 3 5 2 6 3" xfId="18012" xr:uid="{D1F4A9C7-6C00-441C-8727-414DAA3BDA3A}"/>
    <cellStyle name="Normal 3 2 3 5 2 6 4" xfId="31702" xr:uid="{5E519C24-FF05-4BCC-A91F-3B756F6B9A7E}"/>
    <cellStyle name="Normal 3 2 3 5 2 6 5" xfId="46585" xr:uid="{C704510F-0F63-4456-9289-DEF7F86C3209}"/>
    <cellStyle name="Normal 3 2 3 5 2 7" xfId="21434" xr:uid="{301F85C4-CFFB-43BB-8A8C-5BBCAAE399CF}"/>
    <cellStyle name="Normal 3 2 3 5 2 7 2" xfId="35126" xr:uid="{9014E852-B3B1-46E3-B887-E2751337BC5E}"/>
    <cellStyle name="Normal 3 2 3 5 2 7 3" xfId="50009" xr:uid="{0113476E-86A4-42F8-B0B7-B3C3549CC03B}"/>
    <cellStyle name="Normal 3 2 3 5 2 8" xfId="14590" xr:uid="{9CC065FE-53BB-494D-B500-D4A3F9C5B07D}"/>
    <cellStyle name="Normal 3 2 3 5 2 9" xfId="28280" xr:uid="{A8390ECE-BD1D-4884-A423-5CD2FF08EEE9}"/>
    <cellStyle name="Normal 3 2 3 5 3" xfId="7748" xr:uid="{1BF5547F-3B4A-4F7B-B674-F96A8E33979B}"/>
    <cellStyle name="Normal 3 2 3 5 3 10" xfId="43168" xr:uid="{5123EAFD-C1CF-42ED-AC44-CB96E0CCF842}"/>
    <cellStyle name="Normal 3 2 3 5 3 2" xfId="7749" xr:uid="{495725F5-7620-4DB5-BF39-AEA3627CD66F}"/>
    <cellStyle name="Normal 3 2 3 5 3 2 2" xfId="7750" xr:uid="{4FF8A7CC-751F-4464-8D76-B8E9DE56BEFD}"/>
    <cellStyle name="Normal 3 2 3 5 3 2 2 2" xfId="9463" xr:uid="{6AE2ED3B-F7A5-4DE6-B5C2-D694CAB2C723}"/>
    <cellStyle name="Normal 3 2 3 5 3 2 2 2 2" xfId="12885" xr:uid="{1262150E-04DC-41F9-AA5C-DC0097C34E15}"/>
    <cellStyle name="Normal 3 2 3 5 3 2 2 2 2 2" xfId="26575" xr:uid="{A66CE139-62D3-4FC7-A267-DE9754F25349}"/>
    <cellStyle name="Normal 3 2 3 5 3 2 2 2 2 2 2" xfId="40267" xr:uid="{0716E1F5-E388-41A4-B3EE-455F301193E2}"/>
    <cellStyle name="Normal 3 2 3 5 3 2 2 2 2 2 3" xfId="55150" xr:uid="{D4B37225-61D8-4AFF-A71E-CE7EA8670657}"/>
    <cellStyle name="Normal 3 2 3 5 3 2 2 2 2 3" xfId="19731" xr:uid="{519C0CC4-1CE2-497D-B7A8-5E02A8B61EDB}"/>
    <cellStyle name="Normal 3 2 3 5 3 2 2 2 2 4" xfId="33421" xr:uid="{2B4CC5DF-5F9D-45B4-80D3-2B9F1AC7E951}"/>
    <cellStyle name="Normal 3 2 3 5 3 2 2 2 2 5" xfId="48304" xr:uid="{C40BA0E5-2B0E-4B21-8802-3560DA904600}"/>
    <cellStyle name="Normal 3 2 3 5 3 2 2 2 3" xfId="23153" xr:uid="{8C3CD7FF-2C89-409A-9ED8-B9009A2A8C1C}"/>
    <cellStyle name="Normal 3 2 3 5 3 2 2 2 3 2" xfId="36845" xr:uid="{43516358-47EB-499C-BFB2-DFEAE117203C}"/>
    <cellStyle name="Normal 3 2 3 5 3 2 2 2 3 3" xfId="51728" xr:uid="{0BD65B39-D9FF-4CA6-AFDB-EECE06A8CDB5}"/>
    <cellStyle name="Normal 3 2 3 5 3 2 2 2 4" xfId="16309" xr:uid="{36CF439D-660B-484F-8D75-DFB432F42966}"/>
    <cellStyle name="Normal 3 2 3 5 3 2 2 2 5" xfId="29999" xr:uid="{7B52261C-2CF3-4F8E-8518-0B0E78F183C5}"/>
    <cellStyle name="Normal 3 2 3 5 3 2 2 2 6" xfId="44882" xr:uid="{07A0E526-26DB-41F4-9251-29C91146FAFA}"/>
    <cellStyle name="Normal 3 2 3 5 3 2 2 3" xfId="11173" xr:uid="{AC869158-2399-4E4B-B2E9-8EC55214B031}"/>
    <cellStyle name="Normal 3 2 3 5 3 2 2 3 2" xfId="24863" xr:uid="{142B6B21-DD76-4ECF-AB50-CC1A23D570ED}"/>
    <cellStyle name="Normal 3 2 3 5 3 2 2 3 2 2" xfId="38555" xr:uid="{EA678EF3-E7F6-4529-9A46-BE0BEF25608A}"/>
    <cellStyle name="Normal 3 2 3 5 3 2 2 3 2 3" xfId="53438" xr:uid="{4D09AAF2-9DB7-4D4E-9E7B-888A2C91FAB0}"/>
    <cellStyle name="Normal 3 2 3 5 3 2 2 3 3" xfId="18019" xr:uid="{6E56C868-E1DD-4EB8-825F-08C14EB96B7E}"/>
    <cellStyle name="Normal 3 2 3 5 3 2 2 3 4" xfId="31709" xr:uid="{4D276702-0AA3-4012-BBAE-01A4632DDB75}"/>
    <cellStyle name="Normal 3 2 3 5 3 2 2 3 5" xfId="46592" xr:uid="{10EA45FB-EB96-4A1A-8547-AE42FA5C930A}"/>
    <cellStyle name="Normal 3 2 3 5 3 2 2 4" xfId="21441" xr:uid="{387428FC-89EB-4107-9198-E775374B8E26}"/>
    <cellStyle name="Normal 3 2 3 5 3 2 2 4 2" xfId="35133" xr:uid="{278F5FC5-C6E6-4D7D-AB5D-4460915F08AA}"/>
    <cellStyle name="Normal 3 2 3 5 3 2 2 4 3" xfId="50016" xr:uid="{F72A681B-302F-48B6-8976-F1556AC934CF}"/>
    <cellStyle name="Normal 3 2 3 5 3 2 2 5" xfId="14597" xr:uid="{69775D6F-CBDD-43CE-9C39-CBB7C560A0D1}"/>
    <cellStyle name="Normal 3 2 3 5 3 2 2 6" xfId="28287" xr:uid="{1090DBFA-9FDE-42ED-A92B-421B50CE342B}"/>
    <cellStyle name="Normal 3 2 3 5 3 2 2 7" xfId="43170" xr:uid="{6BFB0BA8-0930-4CCF-9C8F-514489543B8F}"/>
    <cellStyle name="Normal 3 2 3 5 3 2 3" xfId="9462" xr:uid="{14EEDCB0-A94C-4099-B965-B28DC504B45D}"/>
    <cellStyle name="Normal 3 2 3 5 3 2 3 2" xfId="12884" xr:uid="{C0AA9719-15C4-4F87-83CE-1B2204EABA51}"/>
    <cellStyle name="Normal 3 2 3 5 3 2 3 2 2" xfId="26574" xr:uid="{B123EE98-9763-4B00-B66D-295F8517CA0D}"/>
    <cellStyle name="Normal 3 2 3 5 3 2 3 2 2 2" xfId="40266" xr:uid="{926D8A99-EA34-4FB2-B99A-E390E71ACD71}"/>
    <cellStyle name="Normal 3 2 3 5 3 2 3 2 2 3" xfId="55149" xr:uid="{792723F7-8A0A-405A-94A5-C8AAFE617DFC}"/>
    <cellStyle name="Normal 3 2 3 5 3 2 3 2 3" xfId="19730" xr:uid="{1E2F49BC-99A3-4572-8173-B8F58B02391A}"/>
    <cellStyle name="Normal 3 2 3 5 3 2 3 2 4" xfId="33420" xr:uid="{BE2862A4-D3CC-4051-9589-AFD62BE996EC}"/>
    <cellStyle name="Normal 3 2 3 5 3 2 3 2 5" xfId="48303" xr:uid="{8AE22089-3163-463C-B1FA-A2D8D29C135C}"/>
    <cellStyle name="Normal 3 2 3 5 3 2 3 3" xfId="23152" xr:uid="{B636F957-7371-422B-A1D1-53F0F5C58C11}"/>
    <cellStyle name="Normal 3 2 3 5 3 2 3 3 2" xfId="36844" xr:uid="{8A62B955-E0E6-4C61-9923-B0A45C4FE153}"/>
    <cellStyle name="Normal 3 2 3 5 3 2 3 3 3" xfId="51727" xr:uid="{0319924C-AD96-41F9-BF52-F22316B38E50}"/>
    <cellStyle name="Normal 3 2 3 5 3 2 3 4" xfId="16308" xr:uid="{1A532DF4-2A29-4486-8575-9569F1DF6260}"/>
    <cellStyle name="Normal 3 2 3 5 3 2 3 5" xfId="29998" xr:uid="{7BC48EED-533A-4A9C-A586-866C882C0C7C}"/>
    <cellStyle name="Normal 3 2 3 5 3 2 3 6" xfId="44881" xr:uid="{8F6A6608-E4E2-4CC1-A492-E1A17DE74FFC}"/>
    <cellStyle name="Normal 3 2 3 5 3 2 4" xfId="11172" xr:uid="{D08E93DF-06B6-42F5-A81F-F370FA5E9B9C}"/>
    <cellStyle name="Normal 3 2 3 5 3 2 4 2" xfId="24862" xr:uid="{52D2C763-09F5-4EC9-9DE3-4072A124CFB4}"/>
    <cellStyle name="Normal 3 2 3 5 3 2 4 2 2" xfId="38554" xr:uid="{E766F234-CA9B-4B17-A253-C6D8D62CA50C}"/>
    <cellStyle name="Normal 3 2 3 5 3 2 4 2 3" xfId="53437" xr:uid="{37CE8E2C-E401-41BB-AAAF-CF64CA5363EB}"/>
    <cellStyle name="Normal 3 2 3 5 3 2 4 3" xfId="18018" xr:uid="{21CDA490-95E8-4710-9443-9905C79326D0}"/>
    <cellStyle name="Normal 3 2 3 5 3 2 4 4" xfId="31708" xr:uid="{8F5D0E97-7547-4960-A952-F4962A9C9ACD}"/>
    <cellStyle name="Normal 3 2 3 5 3 2 4 5" xfId="46591" xr:uid="{DCB18821-8192-4B89-BCD2-50E46D191235}"/>
    <cellStyle name="Normal 3 2 3 5 3 2 5" xfId="21440" xr:uid="{41C7525A-3F14-4D9D-8AFF-4412C508CD21}"/>
    <cellStyle name="Normal 3 2 3 5 3 2 5 2" xfId="35132" xr:uid="{69021131-11FA-4B38-B89F-98A1263079DC}"/>
    <cellStyle name="Normal 3 2 3 5 3 2 5 3" xfId="50015" xr:uid="{2D40EF1E-0D6A-4FFA-B7DA-8C105B186D3D}"/>
    <cellStyle name="Normal 3 2 3 5 3 2 6" xfId="14596" xr:uid="{180DA9BD-5B78-4585-B00E-CB14875712E0}"/>
    <cellStyle name="Normal 3 2 3 5 3 2 7" xfId="28286" xr:uid="{5C15634F-896B-4AE8-A9EE-0EDB8A0283DB}"/>
    <cellStyle name="Normal 3 2 3 5 3 2 8" xfId="43169" xr:uid="{D00851FB-A471-47C5-8EAE-BC1D71248FAB}"/>
    <cellStyle name="Normal 3 2 3 5 3 3" xfId="7751" xr:uid="{79BD5703-A9F0-4AC0-A2F8-84C1595430CF}"/>
    <cellStyle name="Normal 3 2 3 5 3 3 2" xfId="9464" xr:uid="{80FB9D92-B02F-451F-B8E7-1635DD63D53D}"/>
    <cellStyle name="Normal 3 2 3 5 3 3 2 2" xfId="12886" xr:uid="{A674CF34-E1AF-4353-AC57-D783AD92E96B}"/>
    <cellStyle name="Normal 3 2 3 5 3 3 2 2 2" xfId="26576" xr:uid="{9632785F-690E-4139-A75D-325E1F4F8EA9}"/>
    <cellStyle name="Normal 3 2 3 5 3 3 2 2 2 2" xfId="40268" xr:uid="{C71F1D17-EE31-4168-955A-F87733717A60}"/>
    <cellStyle name="Normal 3 2 3 5 3 3 2 2 2 3" xfId="55151" xr:uid="{22E636F4-2770-47A5-94FE-B9AD4A729406}"/>
    <cellStyle name="Normal 3 2 3 5 3 3 2 2 3" xfId="19732" xr:uid="{4D2AD1FB-46BA-4D12-8F2E-EBC8CE64CFFE}"/>
    <cellStyle name="Normal 3 2 3 5 3 3 2 2 4" xfId="33422" xr:uid="{62ADC14C-2A08-4E10-A983-6236FBEAF18A}"/>
    <cellStyle name="Normal 3 2 3 5 3 3 2 2 5" xfId="48305" xr:uid="{B88CBA73-13AB-463B-B8A5-8AD76486C992}"/>
    <cellStyle name="Normal 3 2 3 5 3 3 2 3" xfId="23154" xr:uid="{BD8A94BC-EF11-4069-97C0-06EF82FAAA24}"/>
    <cellStyle name="Normal 3 2 3 5 3 3 2 3 2" xfId="36846" xr:uid="{D987C0B3-90F7-408D-8390-144C4DB88650}"/>
    <cellStyle name="Normal 3 2 3 5 3 3 2 3 3" xfId="51729" xr:uid="{F27E1BFF-87A7-4EDF-8203-E83C074C9A6D}"/>
    <cellStyle name="Normal 3 2 3 5 3 3 2 4" xfId="16310" xr:uid="{BE990A74-7ED9-497B-9F59-2EC9FDEE2E65}"/>
    <cellStyle name="Normal 3 2 3 5 3 3 2 5" xfId="30000" xr:uid="{77F0F954-039F-4A3F-A65A-963D857A8CFD}"/>
    <cellStyle name="Normal 3 2 3 5 3 3 2 6" xfId="44883" xr:uid="{EC279043-583E-4120-AB2C-AC9EA0769D70}"/>
    <cellStyle name="Normal 3 2 3 5 3 3 3" xfId="11174" xr:uid="{C208BB18-FD0B-4B53-8830-6717F81D975B}"/>
    <cellStyle name="Normal 3 2 3 5 3 3 3 2" xfId="24864" xr:uid="{FA5AE303-888F-4FB1-8FA6-A1C7BA245036}"/>
    <cellStyle name="Normal 3 2 3 5 3 3 3 2 2" xfId="38556" xr:uid="{FF0BA20D-80A3-4708-9719-3CA2B8981AA4}"/>
    <cellStyle name="Normal 3 2 3 5 3 3 3 2 3" xfId="53439" xr:uid="{2A0460C3-6ABE-4D41-8FD1-41259B676A4B}"/>
    <cellStyle name="Normal 3 2 3 5 3 3 3 3" xfId="18020" xr:uid="{FCCB553C-DAB8-43FD-A72C-0845DCEA6BC5}"/>
    <cellStyle name="Normal 3 2 3 5 3 3 3 4" xfId="31710" xr:uid="{5F6770B9-A4BC-4BF6-AF1A-8CF234172E8C}"/>
    <cellStyle name="Normal 3 2 3 5 3 3 3 5" xfId="46593" xr:uid="{61771315-34DB-4720-9558-E98365C5AE13}"/>
    <cellStyle name="Normal 3 2 3 5 3 3 4" xfId="21442" xr:uid="{0697CA0D-D5F8-467F-9B9C-0CF3FE2018F2}"/>
    <cellStyle name="Normal 3 2 3 5 3 3 4 2" xfId="35134" xr:uid="{314729A6-65B9-4EBE-BB44-754C0D9E2149}"/>
    <cellStyle name="Normal 3 2 3 5 3 3 4 3" xfId="50017" xr:uid="{419DABE7-73C6-4522-992F-2B2BBE3AE6BD}"/>
    <cellStyle name="Normal 3 2 3 5 3 3 5" xfId="14598" xr:uid="{EC2C2219-C71F-47D2-A73B-1A0A4F2BCCC3}"/>
    <cellStyle name="Normal 3 2 3 5 3 3 6" xfId="28288" xr:uid="{482AB5AD-41EC-44B1-A9E7-298626404C02}"/>
    <cellStyle name="Normal 3 2 3 5 3 3 7" xfId="43171" xr:uid="{256B31AA-7C94-48B9-B433-2578BAA0D590}"/>
    <cellStyle name="Normal 3 2 3 5 3 4" xfId="7752" xr:uid="{7F8020CC-C8C7-4561-BE80-CF12B0EB5BB7}"/>
    <cellStyle name="Normal 3 2 3 5 3 4 2" xfId="9465" xr:uid="{9BD7615B-B1B0-48B8-AF4F-2FFC0F66BF95}"/>
    <cellStyle name="Normal 3 2 3 5 3 4 2 2" xfId="12887" xr:uid="{51A7847B-59DA-452F-8346-33A13CEC7AB8}"/>
    <cellStyle name="Normal 3 2 3 5 3 4 2 2 2" xfId="26577" xr:uid="{6D28374C-7A12-4EAB-8FA7-46EB3B741903}"/>
    <cellStyle name="Normal 3 2 3 5 3 4 2 2 2 2" xfId="40269" xr:uid="{AC928AC9-16A2-42E8-8F4F-AB166B4C4DE4}"/>
    <cellStyle name="Normal 3 2 3 5 3 4 2 2 2 3" xfId="55152" xr:uid="{84867C8D-30BC-4C2B-917E-A0746C5D8CA8}"/>
    <cellStyle name="Normal 3 2 3 5 3 4 2 2 3" xfId="19733" xr:uid="{FA2FBCEA-35BF-4C7D-B90D-4B2B3BC124E9}"/>
    <cellStyle name="Normal 3 2 3 5 3 4 2 2 4" xfId="33423" xr:uid="{8D40C02F-0283-465F-8711-847D274380A5}"/>
    <cellStyle name="Normal 3 2 3 5 3 4 2 2 5" xfId="48306" xr:uid="{B2C0D1E9-EDA2-412D-91A3-F77E9A5EBFEA}"/>
    <cellStyle name="Normal 3 2 3 5 3 4 2 3" xfId="23155" xr:uid="{EEABDA6D-13CD-436D-9427-8C053D9808D4}"/>
    <cellStyle name="Normal 3 2 3 5 3 4 2 3 2" xfId="36847" xr:uid="{52A9BB5D-146E-4294-A6EF-398956054A55}"/>
    <cellStyle name="Normal 3 2 3 5 3 4 2 3 3" xfId="51730" xr:uid="{1E8C7585-B194-4708-A546-98F6288641C0}"/>
    <cellStyle name="Normal 3 2 3 5 3 4 2 4" xfId="16311" xr:uid="{93162541-5198-4EE6-BA28-E27C9D18E76B}"/>
    <cellStyle name="Normal 3 2 3 5 3 4 2 5" xfId="30001" xr:uid="{69A861F1-0220-4301-9FDA-D13464AE9DF9}"/>
    <cellStyle name="Normal 3 2 3 5 3 4 2 6" xfId="44884" xr:uid="{451CCD6F-B61A-4795-B0D3-117F1EDABA3F}"/>
    <cellStyle name="Normal 3 2 3 5 3 4 3" xfId="11175" xr:uid="{7A3122C1-420B-4811-A966-F08FD0CBA9F7}"/>
    <cellStyle name="Normal 3 2 3 5 3 4 3 2" xfId="24865" xr:uid="{7FA85BFD-D3B4-4E22-B8DC-448EEBDBF2B9}"/>
    <cellStyle name="Normal 3 2 3 5 3 4 3 2 2" xfId="38557" xr:uid="{27916121-E86D-45F9-A0ED-1AB75F42520C}"/>
    <cellStyle name="Normal 3 2 3 5 3 4 3 2 3" xfId="53440" xr:uid="{246BFC01-1B10-4D3B-AC78-18D8FE4267B3}"/>
    <cellStyle name="Normal 3 2 3 5 3 4 3 3" xfId="18021" xr:uid="{C9F76CC7-E7B1-4B3A-B558-BACCF7781835}"/>
    <cellStyle name="Normal 3 2 3 5 3 4 3 4" xfId="31711" xr:uid="{BB15BA12-A855-4433-9C25-0B70DE025C72}"/>
    <cellStyle name="Normal 3 2 3 5 3 4 3 5" xfId="46594" xr:uid="{2C9A00EE-A7D3-4F15-A2F0-9173171B8A33}"/>
    <cellStyle name="Normal 3 2 3 5 3 4 4" xfId="21443" xr:uid="{E6BE49B1-4CA2-4263-9D3E-82F918CA2FD0}"/>
    <cellStyle name="Normal 3 2 3 5 3 4 4 2" xfId="35135" xr:uid="{C44943B4-4E7C-4795-BFD3-DC63EDC9CD35}"/>
    <cellStyle name="Normal 3 2 3 5 3 4 4 3" xfId="50018" xr:uid="{11D72361-9028-419A-A3A7-DDDE8C93E322}"/>
    <cellStyle name="Normal 3 2 3 5 3 4 5" xfId="14599" xr:uid="{2129B7C2-2E70-4036-8E90-48BFA083D4AB}"/>
    <cellStyle name="Normal 3 2 3 5 3 4 6" xfId="28289" xr:uid="{3A84A629-5516-4D0E-AE1C-192848CC3E2A}"/>
    <cellStyle name="Normal 3 2 3 5 3 4 7" xfId="43172" xr:uid="{3CC86E70-BD06-4ACA-B6FF-2252BBC13643}"/>
    <cellStyle name="Normal 3 2 3 5 3 5" xfId="9461" xr:uid="{31B3BB36-DD9F-47AE-80BA-8292210041FF}"/>
    <cellStyle name="Normal 3 2 3 5 3 5 2" xfId="12883" xr:uid="{6E018BD7-FF42-4ACF-A767-A090FC691ADB}"/>
    <cellStyle name="Normal 3 2 3 5 3 5 2 2" xfId="26573" xr:uid="{50463FAE-3298-450C-A9FE-B0EE1A0D5234}"/>
    <cellStyle name="Normal 3 2 3 5 3 5 2 2 2" xfId="40265" xr:uid="{7AFCE82F-9D4A-428A-B73D-152164EABD84}"/>
    <cellStyle name="Normal 3 2 3 5 3 5 2 2 3" xfId="55148" xr:uid="{B806784D-1C0B-4FFD-B895-11929B893F2E}"/>
    <cellStyle name="Normal 3 2 3 5 3 5 2 3" xfId="19729" xr:uid="{8B508428-B030-414B-BEFF-6F8F86C45C24}"/>
    <cellStyle name="Normal 3 2 3 5 3 5 2 4" xfId="33419" xr:uid="{A15900A0-58B9-4946-8C1B-018633427CE6}"/>
    <cellStyle name="Normal 3 2 3 5 3 5 2 5" xfId="48302" xr:uid="{71CD82FD-B312-46C6-A3D5-18262FF05DDC}"/>
    <cellStyle name="Normal 3 2 3 5 3 5 3" xfId="23151" xr:uid="{13B77732-574D-4B2B-825D-DCB5BB160247}"/>
    <cellStyle name="Normal 3 2 3 5 3 5 3 2" xfId="36843" xr:uid="{74D9E2FA-EE67-4C50-A8A7-693253C40867}"/>
    <cellStyle name="Normal 3 2 3 5 3 5 3 3" xfId="51726" xr:uid="{68BB2403-DCC3-4474-90E9-15EE1642FCFE}"/>
    <cellStyle name="Normal 3 2 3 5 3 5 4" xfId="16307" xr:uid="{788DCC59-C7D3-4C85-8DC3-098F759BD4D0}"/>
    <cellStyle name="Normal 3 2 3 5 3 5 5" xfId="29997" xr:uid="{5897430B-EE09-4E8F-A9B0-EB4E6C093343}"/>
    <cellStyle name="Normal 3 2 3 5 3 5 6" xfId="44880" xr:uid="{3C66FA64-AF5B-4715-9E5F-E1C69DDB7A35}"/>
    <cellStyle name="Normal 3 2 3 5 3 6" xfId="11171" xr:uid="{250758FA-CA92-4E2F-ADE1-85D5664598C4}"/>
    <cellStyle name="Normal 3 2 3 5 3 6 2" xfId="24861" xr:uid="{A9449E43-86F9-448F-A4A5-5447443D3406}"/>
    <cellStyle name="Normal 3 2 3 5 3 6 2 2" xfId="38553" xr:uid="{8ADBCEAC-CCBC-4A33-B4B3-C23CC3E785BD}"/>
    <cellStyle name="Normal 3 2 3 5 3 6 2 3" xfId="53436" xr:uid="{77DB9BDC-BF4B-4F68-8D8F-496CC3900571}"/>
    <cellStyle name="Normal 3 2 3 5 3 6 3" xfId="18017" xr:uid="{BF84B20B-6BB7-4486-9E56-6C7EE0ADA243}"/>
    <cellStyle name="Normal 3 2 3 5 3 6 4" xfId="31707" xr:uid="{9D1701D8-B5DB-4CB6-8D7A-60AF96EA9835}"/>
    <cellStyle name="Normal 3 2 3 5 3 6 5" xfId="46590" xr:uid="{45AC445E-807E-4CE1-9A31-7EAAB04C1690}"/>
    <cellStyle name="Normal 3 2 3 5 3 7" xfId="21439" xr:uid="{FF8C79E3-353D-4890-A72B-875DC0FCD0BA}"/>
    <cellStyle name="Normal 3 2 3 5 3 7 2" xfId="35131" xr:uid="{DDB3D772-9833-4542-A5FE-04DED4DCDEAA}"/>
    <cellStyle name="Normal 3 2 3 5 3 7 3" xfId="50014" xr:uid="{A3791971-6C99-48C1-B765-B8BB7E13803B}"/>
    <cellStyle name="Normal 3 2 3 5 3 8" xfId="14595" xr:uid="{1A01F52D-DF9F-45E0-971F-4A400AD7F7E5}"/>
    <cellStyle name="Normal 3 2 3 5 3 9" xfId="28285" xr:uid="{AAC75B6C-2DDF-406C-9F87-43A652135920}"/>
    <cellStyle name="Normal 3 2 3 5 4" xfId="7753" xr:uid="{D7030DE4-26B3-48AB-99E9-E30AD9EDD3AF}"/>
    <cellStyle name="Normal 3 2 3 5 4 2" xfId="7754" xr:uid="{51A9F215-D230-4CF4-879B-87F623161BE4}"/>
    <cellStyle name="Normal 3 2 3 5 4 2 2" xfId="9467" xr:uid="{181EE06D-E512-4D57-96EA-01F37372B6C6}"/>
    <cellStyle name="Normal 3 2 3 5 4 2 2 2" xfId="12889" xr:uid="{4022C86A-F658-46B2-B0AB-796DB9F84357}"/>
    <cellStyle name="Normal 3 2 3 5 4 2 2 2 2" xfId="26579" xr:uid="{F44C31E0-036D-4304-BB38-D404E619325C}"/>
    <cellStyle name="Normal 3 2 3 5 4 2 2 2 2 2" xfId="40271" xr:uid="{2F623232-F5A6-4A75-B781-8E0B435BA000}"/>
    <cellStyle name="Normal 3 2 3 5 4 2 2 2 2 3" xfId="55154" xr:uid="{B0EF5FB5-559B-4E10-AD40-FB6F7CEA8FC6}"/>
    <cellStyle name="Normal 3 2 3 5 4 2 2 2 3" xfId="19735" xr:uid="{01AE12FD-D388-4101-8DAE-9BD9347B85B4}"/>
    <cellStyle name="Normal 3 2 3 5 4 2 2 2 4" xfId="33425" xr:uid="{EEA10FFF-17CB-461F-A032-13C5B0E76A19}"/>
    <cellStyle name="Normal 3 2 3 5 4 2 2 2 5" xfId="48308" xr:uid="{7C4724EF-8E0C-4E5E-A171-98C8FDCFF27F}"/>
    <cellStyle name="Normal 3 2 3 5 4 2 2 3" xfId="23157" xr:uid="{04C46D51-C993-4D26-85CD-4E237E477656}"/>
    <cellStyle name="Normal 3 2 3 5 4 2 2 3 2" xfId="36849" xr:uid="{141A2D3B-7C86-4184-8349-F493491BA94F}"/>
    <cellStyle name="Normal 3 2 3 5 4 2 2 3 3" xfId="51732" xr:uid="{B000AAF6-56FF-4504-A84B-FC6BA39C479D}"/>
    <cellStyle name="Normal 3 2 3 5 4 2 2 4" xfId="16313" xr:uid="{3A8A10F4-9873-432D-BB6C-159CB8CE0D29}"/>
    <cellStyle name="Normal 3 2 3 5 4 2 2 5" xfId="30003" xr:uid="{1F3C5510-8E4E-47AE-9BC6-14F5E5DB292D}"/>
    <cellStyle name="Normal 3 2 3 5 4 2 2 6" xfId="44886" xr:uid="{1F44C022-EF12-45C0-B899-16DABB88FB75}"/>
    <cellStyle name="Normal 3 2 3 5 4 2 3" xfId="11177" xr:uid="{7071EC0C-49DE-4081-A0E3-94A73C099E1D}"/>
    <cellStyle name="Normal 3 2 3 5 4 2 3 2" xfId="24867" xr:uid="{EE4F278D-DB91-4667-91F4-6C88E49FE8A3}"/>
    <cellStyle name="Normal 3 2 3 5 4 2 3 2 2" xfId="38559" xr:uid="{0944F51A-611E-437B-BA9E-0D298D70167E}"/>
    <cellStyle name="Normal 3 2 3 5 4 2 3 2 3" xfId="53442" xr:uid="{977C8D2C-A129-4689-B6DE-502E17F1674B}"/>
    <cellStyle name="Normal 3 2 3 5 4 2 3 3" xfId="18023" xr:uid="{F4A12E39-6CF8-46CB-84E5-5F56A585EDED}"/>
    <cellStyle name="Normal 3 2 3 5 4 2 3 4" xfId="31713" xr:uid="{A9883329-B1C3-48D8-95FE-26FA5BDBB6C1}"/>
    <cellStyle name="Normal 3 2 3 5 4 2 3 5" xfId="46596" xr:uid="{F7147B06-478E-44B2-AD4C-E299129B0783}"/>
    <cellStyle name="Normal 3 2 3 5 4 2 4" xfId="21445" xr:uid="{3AAFCC4B-EE81-4DBA-A1A9-8ABAA1BFF389}"/>
    <cellStyle name="Normal 3 2 3 5 4 2 4 2" xfId="35137" xr:uid="{66D380DA-5116-4D73-BC02-D9B5327DD362}"/>
    <cellStyle name="Normal 3 2 3 5 4 2 4 3" xfId="50020" xr:uid="{EB9B2E56-FB4B-4AE7-81A4-F6C9473BF8CA}"/>
    <cellStyle name="Normal 3 2 3 5 4 2 5" xfId="14601" xr:uid="{D1E0FB47-750B-4B4C-934D-7D24D1E0DD9E}"/>
    <cellStyle name="Normal 3 2 3 5 4 2 6" xfId="28291" xr:uid="{FBB1B45F-3D2C-4141-B88A-9D2B220F8485}"/>
    <cellStyle name="Normal 3 2 3 5 4 2 7" xfId="43174" xr:uid="{CFF80410-2250-4DDB-88EB-1B82F12BBD68}"/>
    <cellStyle name="Normal 3 2 3 5 4 3" xfId="9466" xr:uid="{BA51C497-5678-430C-9E2A-AADD882F9098}"/>
    <cellStyle name="Normal 3 2 3 5 4 3 2" xfId="12888" xr:uid="{63769427-153A-40DC-B1BC-B850F71BF4A1}"/>
    <cellStyle name="Normal 3 2 3 5 4 3 2 2" xfId="26578" xr:uid="{72CF85D0-F1F5-4BDD-BDDA-ABB358521C3F}"/>
    <cellStyle name="Normal 3 2 3 5 4 3 2 2 2" xfId="40270" xr:uid="{86482087-F3A8-4161-AF85-EB92FB592AE5}"/>
    <cellStyle name="Normal 3 2 3 5 4 3 2 2 3" xfId="55153" xr:uid="{2ED3DD72-C201-4122-8F33-D6CF5428F2D7}"/>
    <cellStyle name="Normal 3 2 3 5 4 3 2 3" xfId="19734" xr:uid="{E8F8922A-B1AE-4105-8289-8DB73370DF86}"/>
    <cellStyle name="Normal 3 2 3 5 4 3 2 4" xfId="33424" xr:uid="{A72E7BE9-70A7-4511-818A-B9519789C5D7}"/>
    <cellStyle name="Normal 3 2 3 5 4 3 2 5" xfId="48307" xr:uid="{B6C4AB1B-C010-4C47-9A7D-4B061C6F9614}"/>
    <cellStyle name="Normal 3 2 3 5 4 3 3" xfId="23156" xr:uid="{CE70B1C8-F656-449C-9CA2-ED5F848A143A}"/>
    <cellStyle name="Normal 3 2 3 5 4 3 3 2" xfId="36848" xr:uid="{72409876-7237-41F6-9EE2-F96727A67039}"/>
    <cellStyle name="Normal 3 2 3 5 4 3 3 3" xfId="51731" xr:uid="{837DE420-5008-4977-B0DA-4E3572C32872}"/>
    <cellStyle name="Normal 3 2 3 5 4 3 4" xfId="16312" xr:uid="{5F500174-E46B-43AD-8A19-F0A8640FC7F2}"/>
    <cellStyle name="Normal 3 2 3 5 4 3 5" xfId="30002" xr:uid="{C7012B3F-5743-41E2-A0DA-D327F08DD8B3}"/>
    <cellStyle name="Normal 3 2 3 5 4 3 6" xfId="44885" xr:uid="{117E4FCF-AD19-4C4E-A4BD-6521D8A926A3}"/>
    <cellStyle name="Normal 3 2 3 5 4 4" xfId="11176" xr:uid="{D494D3BD-1D2E-41E4-855D-63EA51616685}"/>
    <cellStyle name="Normal 3 2 3 5 4 4 2" xfId="24866" xr:uid="{2BEE921F-4C71-4994-ABB0-59E5ACB4F628}"/>
    <cellStyle name="Normal 3 2 3 5 4 4 2 2" xfId="38558" xr:uid="{9B4FE850-C83A-4323-8325-D01EE8B82B6F}"/>
    <cellStyle name="Normal 3 2 3 5 4 4 2 3" xfId="53441" xr:uid="{5805BE8D-B6B8-4B0C-8830-F94AE2AF6ED2}"/>
    <cellStyle name="Normal 3 2 3 5 4 4 3" xfId="18022" xr:uid="{4F42747F-64A1-465F-A158-A7E289342E07}"/>
    <cellStyle name="Normal 3 2 3 5 4 4 4" xfId="31712" xr:uid="{B1DAAB6B-A6F1-40BA-90FA-6D1970536B02}"/>
    <cellStyle name="Normal 3 2 3 5 4 4 5" xfId="46595" xr:uid="{5608FDCE-2948-407E-8295-12DB11A73EB1}"/>
    <cellStyle name="Normal 3 2 3 5 4 5" xfId="21444" xr:uid="{53983314-833C-4DDC-9743-6D33BC8E4F23}"/>
    <cellStyle name="Normal 3 2 3 5 4 5 2" xfId="35136" xr:uid="{1ACA0F54-661C-48C6-9AE5-6AAE1224F1FB}"/>
    <cellStyle name="Normal 3 2 3 5 4 5 3" xfId="50019" xr:uid="{280DA1D9-3FBB-4A5B-836E-D1B1FC74A1B0}"/>
    <cellStyle name="Normal 3 2 3 5 4 6" xfId="14600" xr:uid="{58B63703-4824-451E-A315-E2E967B76A8F}"/>
    <cellStyle name="Normal 3 2 3 5 4 7" xfId="28290" xr:uid="{88815D3B-3F87-44E6-8CCE-BED8C4B41B85}"/>
    <cellStyle name="Normal 3 2 3 5 4 8" xfId="43173" xr:uid="{94A9CA7D-4F9E-4C44-82EF-94566C69BEC5}"/>
    <cellStyle name="Normal 3 2 3 5 5" xfId="7755" xr:uid="{8A22DDEB-80FC-4852-A234-58C67F9F8EAE}"/>
    <cellStyle name="Normal 3 2 3 5 5 2" xfId="9468" xr:uid="{58BE6D15-1302-4ED7-B232-FBF33EB478B0}"/>
    <cellStyle name="Normal 3 2 3 5 5 2 2" xfId="12890" xr:uid="{1D144C53-3CEA-4127-899C-3A7CFE17CFFE}"/>
    <cellStyle name="Normal 3 2 3 5 5 2 2 2" xfId="26580" xr:uid="{AB74A432-0710-4F40-BBBD-BEDF1CFAF90A}"/>
    <cellStyle name="Normal 3 2 3 5 5 2 2 2 2" xfId="40272" xr:uid="{991FB680-EE5A-4495-A738-28B3058EFD5B}"/>
    <cellStyle name="Normal 3 2 3 5 5 2 2 2 3" xfId="55155" xr:uid="{CF62A934-532B-404E-8E41-60DECAA5E4D8}"/>
    <cellStyle name="Normal 3 2 3 5 5 2 2 3" xfId="19736" xr:uid="{B6C5DF14-740F-4786-B684-70F7CDB5503D}"/>
    <cellStyle name="Normal 3 2 3 5 5 2 2 4" xfId="33426" xr:uid="{027A5CD7-7501-442D-AA20-E25975A24BC0}"/>
    <cellStyle name="Normal 3 2 3 5 5 2 2 5" xfId="48309" xr:uid="{B5264DD1-0572-4943-AB16-33F3A5428653}"/>
    <cellStyle name="Normal 3 2 3 5 5 2 3" xfId="23158" xr:uid="{7F77DCEF-7E8A-4E92-BF1D-65FB5997FB57}"/>
    <cellStyle name="Normal 3 2 3 5 5 2 3 2" xfId="36850" xr:uid="{6C311510-3667-4B5C-A9EA-8AF3889CB151}"/>
    <cellStyle name="Normal 3 2 3 5 5 2 3 3" xfId="51733" xr:uid="{C1DC7B20-A653-48F0-B974-0C77039F869C}"/>
    <cellStyle name="Normal 3 2 3 5 5 2 4" xfId="16314" xr:uid="{66016318-49B0-4812-9133-8C75664FC0D0}"/>
    <cellStyle name="Normal 3 2 3 5 5 2 5" xfId="30004" xr:uid="{B8594A4C-35EB-47C6-B290-3BED9A94A543}"/>
    <cellStyle name="Normal 3 2 3 5 5 2 6" xfId="44887" xr:uid="{A5730857-0D18-4D3C-BC5D-9EE2082403CF}"/>
    <cellStyle name="Normal 3 2 3 5 5 3" xfId="11178" xr:uid="{D95E5B86-B27C-4378-868D-872D4B037C5B}"/>
    <cellStyle name="Normal 3 2 3 5 5 3 2" xfId="24868" xr:uid="{710C8456-B541-445C-95A8-4D5FD8FCC08A}"/>
    <cellStyle name="Normal 3 2 3 5 5 3 2 2" xfId="38560" xr:uid="{4CB2D3B0-8F70-470A-9850-A3F8B679B005}"/>
    <cellStyle name="Normal 3 2 3 5 5 3 2 3" xfId="53443" xr:uid="{EEE3170C-3182-48E0-A9BD-83122E9C7133}"/>
    <cellStyle name="Normal 3 2 3 5 5 3 3" xfId="18024" xr:uid="{1DC621B0-7124-423A-B6AA-16E2BA5BBF7E}"/>
    <cellStyle name="Normal 3 2 3 5 5 3 4" xfId="31714" xr:uid="{737690D2-D759-43E4-BFB0-D4B5AB3B0568}"/>
    <cellStyle name="Normal 3 2 3 5 5 3 5" xfId="46597" xr:uid="{4B13B429-3102-4397-B5F7-BBDEF76AA26A}"/>
    <cellStyle name="Normal 3 2 3 5 5 4" xfId="21446" xr:uid="{C63877A7-0452-40F4-AD99-E8647E6DB839}"/>
    <cellStyle name="Normal 3 2 3 5 5 4 2" xfId="35138" xr:uid="{8BE7438E-6B0D-4D49-9A36-FF5D87B1D57E}"/>
    <cellStyle name="Normal 3 2 3 5 5 4 3" xfId="50021" xr:uid="{2C9C2897-C832-4455-9A6F-47FA78B5AB85}"/>
    <cellStyle name="Normal 3 2 3 5 5 5" xfId="14602" xr:uid="{697523AA-42B4-4681-9298-B1F4D386787A}"/>
    <cellStyle name="Normal 3 2 3 5 5 6" xfId="28292" xr:uid="{B1198D79-021D-4116-A4EE-ED8B87B27AB9}"/>
    <cellStyle name="Normal 3 2 3 5 5 7" xfId="43175" xr:uid="{D4EFD152-A734-43A5-8B97-F36B52BC35A5}"/>
    <cellStyle name="Normal 3 2 3 5 6" xfId="7756" xr:uid="{101A87FA-6941-4BC3-8DFA-5621B8075773}"/>
    <cellStyle name="Normal 3 2 3 5 6 2" xfId="9469" xr:uid="{6E1A3490-00E4-4B2D-984A-986510024789}"/>
    <cellStyle name="Normal 3 2 3 5 6 2 2" xfId="12891" xr:uid="{A3C536D6-055C-4A03-804C-10514D0076CC}"/>
    <cellStyle name="Normal 3 2 3 5 6 2 2 2" xfId="26581" xr:uid="{F6E33C41-9228-43AC-B3D9-BE74800FD859}"/>
    <cellStyle name="Normal 3 2 3 5 6 2 2 2 2" xfId="40273" xr:uid="{0CEE5759-08DE-4F1A-B0D8-BC60482A8779}"/>
    <cellStyle name="Normal 3 2 3 5 6 2 2 2 3" xfId="55156" xr:uid="{BDCB7D5E-5DF6-47BB-8194-A3B94B9A3ECF}"/>
    <cellStyle name="Normal 3 2 3 5 6 2 2 3" xfId="19737" xr:uid="{40096285-698A-4569-8F7B-A3087062B008}"/>
    <cellStyle name="Normal 3 2 3 5 6 2 2 4" xfId="33427" xr:uid="{C0E880D0-BD6B-4FD8-AA4B-42AA2C573771}"/>
    <cellStyle name="Normal 3 2 3 5 6 2 2 5" xfId="48310" xr:uid="{BBDD9B62-788A-4512-8494-3A12DADE2BDD}"/>
    <cellStyle name="Normal 3 2 3 5 6 2 3" xfId="23159" xr:uid="{564F0CBD-2239-4697-A731-9E6E68D00950}"/>
    <cellStyle name="Normal 3 2 3 5 6 2 3 2" xfId="36851" xr:uid="{417AFCE1-FA10-40AE-902A-A373160DB94C}"/>
    <cellStyle name="Normal 3 2 3 5 6 2 3 3" xfId="51734" xr:uid="{76954408-E9B3-4897-95A6-6412C9A20198}"/>
    <cellStyle name="Normal 3 2 3 5 6 2 4" xfId="16315" xr:uid="{027D9D44-C799-4B4B-90B9-C2F87D53075B}"/>
    <cellStyle name="Normal 3 2 3 5 6 2 5" xfId="30005" xr:uid="{4CE5E405-5254-4BE5-8E06-5A837CF6D5C4}"/>
    <cellStyle name="Normal 3 2 3 5 6 2 6" xfId="44888" xr:uid="{55BDA084-3F14-42F3-8726-80F3610EB2A2}"/>
    <cellStyle name="Normal 3 2 3 5 6 3" xfId="11179" xr:uid="{B7ECAD22-5B6C-468E-800A-963A999F9B9C}"/>
    <cellStyle name="Normal 3 2 3 5 6 3 2" xfId="24869" xr:uid="{8D807590-35B5-4B6C-B837-873EDBD4C484}"/>
    <cellStyle name="Normal 3 2 3 5 6 3 2 2" xfId="38561" xr:uid="{BD146B63-D217-4FCF-8688-41E521008B64}"/>
    <cellStyle name="Normal 3 2 3 5 6 3 2 3" xfId="53444" xr:uid="{3F4C053A-7E74-42B9-B47B-802E1ADD8685}"/>
    <cellStyle name="Normal 3 2 3 5 6 3 3" xfId="18025" xr:uid="{A5C836C8-50B5-45D5-A4CD-F0F05671A61D}"/>
    <cellStyle name="Normal 3 2 3 5 6 3 4" xfId="31715" xr:uid="{68A8CA9D-9385-45A8-9184-D0C5EE9AFD32}"/>
    <cellStyle name="Normal 3 2 3 5 6 3 5" xfId="46598" xr:uid="{B0EC8E67-CC47-4F5D-A02A-96B3CEEBB1D5}"/>
    <cellStyle name="Normal 3 2 3 5 6 4" xfId="21447" xr:uid="{EE709B32-CBC1-44C7-B2AE-F5DE7761CDD1}"/>
    <cellStyle name="Normal 3 2 3 5 6 4 2" xfId="35139" xr:uid="{83A3CF71-A854-4739-8957-1F6183C8833E}"/>
    <cellStyle name="Normal 3 2 3 5 6 4 3" xfId="50022" xr:uid="{A4006285-215C-41B8-89F9-3EC3C32CB30A}"/>
    <cellStyle name="Normal 3 2 3 5 6 5" xfId="14603" xr:uid="{AEAA6641-1453-468E-8311-5EDECD280264}"/>
    <cellStyle name="Normal 3 2 3 5 6 6" xfId="28293" xr:uid="{33B0C388-C3D7-448B-AD58-E67285805CC4}"/>
    <cellStyle name="Normal 3 2 3 5 6 7" xfId="43176" xr:uid="{190D26E6-4A74-4379-8014-602942A014CE}"/>
    <cellStyle name="Normal 3 2 3 5 7" xfId="9455" xr:uid="{3C9F5BC1-8435-461A-B5B5-12E219BDFD91}"/>
    <cellStyle name="Normal 3 2 3 5 7 2" xfId="12877" xr:uid="{032A22CD-33B9-4510-91C0-62957E17408E}"/>
    <cellStyle name="Normal 3 2 3 5 7 2 2" xfId="26567" xr:uid="{3BA7CB67-4C43-410F-9542-D147CF1450EF}"/>
    <cellStyle name="Normal 3 2 3 5 7 2 2 2" xfId="40259" xr:uid="{AC5C16E4-724D-4286-A051-64063653CBA8}"/>
    <cellStyle name="Normal 3 2 3 5 7 2 2 3" xfId="55142" xr:uid="{E429E19B-867F-4611-AEAB-24050A5CFFA7}"/>
    <cellStyle name="Normal 3 2 3 5 7 2 3" xfId="19723" xr:uid="{9DFDC05A-CA40-4F15-9E97-C95962338837}"/>
    <cellStyle name="Normal 3 2 3 5 7 2 4" xfId="33413" xr:uid="{2F70D7AD-EA25-4077-A1FC-4808631E0851}"/>
    <cellStyle name="Normal 3 2 3 5 7 2 5" xfId="48296" xr:uid="{73528F6E-DFE6-4E85-BD2E-445C8B1F50AC}"/>
    <cellStyle name="Normal 3 2 3 5 7 3" xfId="23145" xr:uid="{A199611A-2EDB-4C78-A5E4-730440B7CEA4}"/>
    <cellStyle name="Normal 3 2 3 5 7 3 2" xfId="36837" xr:uid="{44B33C7B-BD2B-462A-8C90-6709B6EE1078}"/>
    <cellStyle name="Normal 3 2 3 5 7 3 3" xfId="51720" xr:uid="{D3C7F3B5-3E56-410E-AA0C-572B3FCB1262}"/>
    <cellStyle name="Normal 3 2 3 5 7 4" xfId="16301" xr:uid="{79EE4689-0E22-4D89-9AA6-1FC20CA40F58}"/>
    <cellStyle name="Normal 3 2 3 5 7 5" xfId="29991" xr:uid="{A9DD8328-9B8A-45A3-9D11-0C54EBAAE2AD}"/>
    <cellStyle name="Normal 3 2 3 5 7 6" xfId="44874" xr:uid="{D7C816B0-CB0A-4766-817E-E8CE88CBB650}"/>
    <cellStyle name="Normal 3 2 3 5 8" xfId="11165" xr:uid="{C88647D9-EEE6-4FA8-A2B6-F94EAB7BA8BE}"/>
    <cellStyle name="Normal 3 2 3 5 8 2" xfId="24855" xr:uid="{B0C419B0-EE82-4209-AE18-5FEB89D35AB7}"/>
    <cellStyle name="Normal 3 2 3 5 8 2 2" xfId="38547" xr:uid="{39974671-17F8-4362-BBAF-D44012A5C599}"/>
    <cellStyle name="Normal 3 2 3 5 8 2 3" xfId="53430" xr:uid="{836A0F49-EE74-4D50-9F60-0C095505C13B}"/>
    <cellStyle name="Normal 3 2 3 5 8 3" xfId="18011" xr:uid="{9716467B-582C-4D06-A24B-EFD5FAC86501}"/>
    <cellStyle name="Normal 3 2 3 5 8 4" xfId="31701" xr:uid="{7030A25F-08B2-4F35-A3E5-BF36580D510C}"/>
    <cellStyle name="Normal 3 2 3 5 8 5" xfId="46584" xr:uid="{FB3474EC-D58D-4900-BCD9-76E09C74BF7A}"/>
    <cellStyle name="Normal 3 2 3 5 9" xfId="21433" xr:uid="{399008E5-BF75-4DEA-BECB-96EA43BDCBCD}"/>
    <cellStyle name="Normal 3 2 3 5 9 2" xfId="35125" xr:uid="{753EB664-BBB8-4687-9C8B-6BBBA7D0E805}"/>
    <cellStyle name="Normal 3 2 3 5 9 3" xfId="50008" xr:uid="{79E6ABDE-EB91-4925-8A03-CF0F289930FE}"/>
    <cellStyle name="Normal 3 2 3 6" xfId="7757" xr:uid="{978B1F19-61A7-48E8-8211-996E0580C5A1}"/>
    <cellStyle name="Normal 3 2 3 6 10" xfId="43177" xr:uid="{97676A6E-1183-437C-82A0-60EE3766634D}"/>
    <cellStyle name="Normal 3 2 3 6 2" xfId="7758" xr:uid="{00C26C9E-DD95-4CDF-8610-056CE2BE9866}"/>
    <cellStyle name="Normal 3 2 3 6 2 2" xfId="7759" xr:uid="{9368B48D-5D57-4846-B34B-A6C7272713FD}"/>
    <cellStyle name="Normal 3 2 3 6 2 2 2" xfId="9472" xr:uid="{2D82D492-B94F-4071-884F-FDFDE00A0ACE}"/>
    <cellStyle name="Normal 3 2 3 6 2 2 2 2" xfId="12894" xr:uid="{0296AE13-23D1-48CC-815F-C4E53013042B}"/>
    <cellStyle name="Normal 3 2 3 6 2 2 2 2 2" xfId="26584" xr:uid="{EB2A4926-2DEE-45BD-8A7F-7168936261C8}"/>
    <cellStyle name="Normal 3 2 3 6 2 2 2 2 2 2" xfId="40276" xr:uid="{35C12600-611C-4A4B-956E-109895F5B173}"/>
    <cellStyle name="Normal 3 2 3 6 2 2 2 2 2 3" xfId="55159" xr:uid="{416E142E-0B5A-4D04-9797-4E3F20C1924E}"/>
    <cellStyle name="Normal 3 2 3 6 2 2 2 2 3" xfId="19740" xr:uid="{1FBA713E-261B-467E-96F1-68F365CAC7D4}"/>
    <cellStyle name="Normal 3 2 3 6 2 2 2 2 4" xfId="33430" xr:uid="{E3DAD14C-1618-423D-8FD8-5B10F58B9530}"/>
    <cellStyle name="Normal 3 2 3 6 2 2 2 2 5" xfId="48313" xr:uid="{5F9B3180-03B3-4FE0-BDF2-B57FC9D68604}"/>
    <cellStyle name="Normal 3 2 3 6 2 2 2 3" xfId="23162" xr:uid="{207B4422-D259-4418-9B4C-66ADF86C43E8}"/>
    <cellStyle name="Normal 3 2 3 6 2 2 2 3 2" xfId="36854" xr:uid="{CB5E43DD-235D-4B24-8D74-C15E0B860092}"/>
    <cellStyle name="Normal 3 2 3 6 2 2 2 3 3" xfId="51737" xr:uid="{0DC11CFD-BD38-4C1B-8F39-3948CABB3004}"/>
    <cellStyle name="Normal 3 2 3 6 2 2 2 4" xfId="16318" xr:uid="{C604E8E2-BDA2-4982-B6D4-94D7FAD24B36}"/>
    <cellStyle name="Normal 3 2 3 6 2 2 2 5" xfId="30008" xr:uid="{E33512A9-02C2-4141-9810-1C830C018795}"/>
    <cellStyle name="Normal 3 2 3 6 2 2 2 6" xfId="44891" xr:uid="{C684C496-9E33-44B5-AA3A-B50612F356EC}"/>
    <cellStyle name="Normal 3 2 3 6 2 2 3" xfId="11182" xr:uid="{E2D866E6-C05F-47FF-8284-EF0B2C033087}"/>
    <cellStyle name="Normal 3 2 3 6 2 2 3 2" xfId="24872" xr:uid="{A6BDCAC8-B7C7-4359-B737-8525DA41DABE}"/>
    <cellStyle name="Normal 3 2 3 6 2 2 3 2 2" xfId="38564" xr:uid="{E5D75D21-84E5-4AA4-8EF9-451D9913D4A1}"/>
    <cellStyle name="Normal 3 2 3 6 2 2 3 2 3" xfId="53447" xr:uid="{49487B7D-6268-4596-B581-A99AE5AD0D6C}"/>
    <cellStyle name="Normal 3 2 3 6 2 2 3 3" xfId="18028" xr:uid="{868ED049-8809-4064-ADB6-95E0C6F0005E}"/>
    <cellStyle name="Normal 3 2 3 6 2 2 3 4" xfId="31718" xr:uid="{9583F70E-25FD-4553-9442-62EB6A8FCBE5}"/>
    <cellStyle name="Normal 3 2 3 6 2 2 3 5" xfId="46601" xr:uid="{6A296C43-B28B-4F2F-9430-3A2806575843}"/>
    <cellStyle name="Normal 3 2 3 6 2 2 4" xfId="21450" xr:uid="{F428457F-231E-4F14-B67C-503FC8A7B9CC}"/>
    <cellStyle name="Normal 3 2 3 6 2 2 4 2" xfId="35142" xr:uid="{8E4A342C-F1E2-48A0-B974-2BF63E735F0B}"/>
    <cellStyle name="Normal 3 2 3 6 2 2 4 3" xfId="50025" xr:uid="{5D4C379F-CE2B-4B5A-98A1-0454C586AE52}"/>
    <cellStyle name="Normal 3 2 3 6 2 2 5" xfId="14606" xr:uid="{D1EE30D0-C27B-4236-B42B-DF6499C4E3CB}"/>
    <cellStyle name="Normal 3 2 3 6 2 2 6" xfId="28296" xr:uid="{2944939A-86A6-4313-8B27-51973A6CEC9E}"/>
    <cellStyle name="Normal 3 2 3 6 2 2 7" xfId="43179" xr:uid="{EFB5D122-7801-452E-AACD-B8C537929D58}"/>
    <cellStyle name="Normal 3 2 3 6 2 3" xfId="9471" xr:uid="{08D815FA-F910-4DA5-B123-5B1EB7DD8247}"/>
    <cellStyle name="Normal 3 2 3 6 2 3 2" xfId="12893" xr:uid="{21125A14-4259-46DF-A6E0-18D3839EF556}"/>
    <cellStyle name="Normal 3 2 3 6 2 3 2 2" xfId="26583" xr:uid="{BC136D9F-3807-46EA-87E3-A714CAA63A4D}"/>
    <cellStyle name="Normal 3 2 3 6 2 3 2 2 2" xfId="40275" xr:uid="{65B58F5E-DA28-44F9-8DA0-4DC632012BA3}"/>
    <cellStyle name="Normal 3 2 3 6 2 3 2 2 3" xfId="55158" xr:uid="{164CE4CB-36C8-40AF-A925-BFBF975184B3}"/>
    <cellStyle name="Normal 3 2 3 6 2 3 2 3" xfId="19739" xr:uid="{EBE52AD6-FCD3-413B-BAE7-1DE8CA5B3DB8}"/>
    <cellStyle name="Normal 3 2 3 6 2 3 2 4" xfId="33429" xr:uid="{9D286086-9815-4A87-B034-B1BCB87F5B3F}"/>
    <cellStyle name="Normal 3 2 3 6 2 3 2 5" xfId="48312" xr:uid="{533D825C-1C71-40CB-BCC6-849E4DDA22A3}"/>
    <cellStyle name="Normal 3 2 3 6 2 3 3" xfId="23161" xr:uid="{98CB0D28-98D7-4129-88C5-E7AF007719E7}"/>
    <cellStyle name="Normal 3 2 3 6 2 3 3 2" xfId="36853" xr:uid="{DBE3F43E-D675-4A15-9BC4-359BF843F1DA}"/>
    <cellStyle name="Normal 3 2 3 6 2 3 3 3" xfId="51736" xr:uid="{D70B5761-CF75-4D28-BC81-979E1CE79A9C}"/>
    <cellStyle name="Normal 3 2 3 6 2 3 4" xfId="16317" xr:uid="{E7A13106-8901-41E9-876E-DAAFBB6AA7F6}"/>
    <cellStyle name="Normal 3 2 3 6 2 3 5" xfId="30007" xr:uid="{B484A44B-7572-4D34-92E3-03EB9D98275E}"/>
    <cellStyle name="Normal 3 2 3 6 2 3 6" xfId="44890" xr:uid="{0D810E50-094B-493E-800C-002B1E41F4B1}"/>
    <cellStyle name="Normal 3 2 3 6 2 4" xfId="11181" xr:uid="{74D8EE91-F386-4BB5-AF90-A6B19D35949F}"/>
    <cellStyle name="Normal 3 2 3 6 2 4 2" xfId="24871" xr:uid="{8078C4A5-ABC6-4F50-8931-C6E92A34E81E}"/>
    <cellStyle name="Normal 3 2 3 6 2 4 2 2" xfId="38563" xr:uid="{3CFF85F2-F6E9-4187-84B7-7CDCE1262969}"/>
    <cellStyle name="Normal 3 2 3 6 2 4 2 3" xfId="53446" xr:uid="{7C410A24-3BEA-4786-BF62-51098B6FE8D3}"/>
    <cellStyle name="Normal 3 2 3 6 2 4 3" xfId="18027" xr:uid="{D7FC78E0-48D9-4A20-B8EA-DC1AB3E58F03}"/>
    <cellStyle name="Normal 3 2 3 6 2 4 4" xfId="31717" xr:uid="{4DE3C277-5E9D-4980-8CD0-0721CD63685A}"/>
    <cellStyle name="Normal 3 2 3 6 2 4 5" xfId="46600" xr:uid="{4ADE4DD4-8069-4C29-9DFF-6B48494705EF}"/>
    <cellStyle name="Normal 3 2 3 6 2 5" xfId="21449" xr:uid="{9B793DE1-2AB3-49CD-A6C4-87F65E0684C1}"/>
    <cellStyle name="Normal 3 2 3 6 2 5 2" xfId="35141" xr:uid="{3B632349-1D3E-468C-A1B1-89AE73F90050}"/>
    <cellStyle name="Normal 3 2 3 6 2 5 3" xfId="50024" xr:uid="{208FD376-AFCF-4ACB-BFB1-6D22251DB0AF}"/>
    <cellStyle name="Normal 3 2 3 6 2 6" xfId="14605" xr:uid="{AF64FD11-68DC-46ED-9242-6FF9F05C9B08}"/>
    <cellStyle name="Normal 3 2 3 6 2 7" xfId="28295" xr:uid="{28D41DB0-8403-45EB-A2BE-27482CAD4BBF}"/>
    <cellStyle name="Normal 3 2 3 6 2 8" xfId="43178" xr:uid="{5C6C5EBA-A244-44DA-8EFC-C2F0FB3E7B8E}"/>
    <cellStyle name="Normal 3 2 3 6 3" xfId="7760" xr:uid="{604EB3BF-EE34-46CA-B5F2-48272D324F77}"/>
    <cellStyle name="Normal 3 2 3 6 3 2" xfId="9473" xr:uid="{9DC7E810-81FB-4479-A044-356B25FB22BD}"/>
    <cellStyle name="Normal 3 2 3 6 3 2 2" xfId="12895" xr:uid="{0A897404-A394-46B5-B618-AA3F5482A89B}"/>
    <cellStyle name="Normal 3 2 3 6 3 2 2 2" xfId="26585" xr:uid="{F8A6F4FA-3DC1-4F51-894E-4983D0EF6F83}"/>
    <cellStyle name="Normal 3 2 3 6 3 2 2 2 2" xfId="40277" xr:uid="{9AD767E5-4DA8-4E28-86D2-F64EBCE9DBFC}"/>
    <cellStyle name="Normal 3 2 3 6 3 2 2 2 3" xfId="55160" xr:uid="{CFA20A12-3EE7-4839-9865-6F6A2136B92C}"/>
    <cellStyle name="Normal 3 2 3 6 3 2 2 3" xfId="19741" xr:uid="{76E54042-8496-40F4-9DF1-9B5D03598F81}"/>
    <cellStyle name="Normal 3 2 3 6 3 2 2 4" xfId="33431" xr:uid="{65DDD599-9F85-4D73-B14B-3A04B612E233}"/>
    <cellStyle name="Normal 3 2 3 6 3 2 2 5" xfId="48314" xr:uid="{AE933D5E-9C94-42B4-BBB6-2423F2D3C7BC}"/>
    <cellStyle name="Normal 3 2 3 6 3 2 3" xfId="23163" xr:uid="{12A96EEF-0269-4888-81A9-82648CD49F60}"/>
    <cellStyle name="Normal 3 2 3 6 3 2 3 2" xfId="36855" xr:uid="{D1BEE5CE-D938-4015-9CAC-8784E4665535}"/>
    <cellStyle name="Normal 3 2 3 6 3 2 3 3" xfId="51738" xr:uid="{6B4D957D-E260-45B5-BA5F-D70FB67B806B}"/>
    <cellStyle name="Normal 3 2 3 6 3 2 4" xfId="16319" xr:uid="{B0485533-2855-4F7B-A94A-FA84015A3B01}"/>
    <cellStyle name="Normal 3 2 3 6 3 2 5" xfId="30009" xr:uid="{AF53503E-A954-4796-BF20-BA32DEDE14F7}"/>
    <cellStyle name="Normal 3 2 3 6 3 2 6" xfId="44892" xr:uid="{9EDFB128-EE56-4777-81EC-6F834A64700A}"/>
    <cellStyle name="Normal 3 2 3 6 3 3" xfId="11183" xr:uid="{18838B0C-FB5D-4AD3-BE6D-77030ADCADE3}"/>
    <cellStyle name="Normal 3 2 3 6 3 3 2" xfId="24873" xr:uid="{0E26E0A4-BAD2-49FE-9699-890AEF3B1C7D}"/>
    <cellStyle name="Normal 3 2 3 6 3 3 2 2" xfId="38565" xr:uid="{CC84A70C-F910-4B77-9B96-4D3447E98BAA}"/>
    <cellStyle name="Normal 3 2 3 6 3 3 2 3" xfId="53448" xr:uid="{F1323373-ABD2-4483-B5D6-EAF7543DBAA8}"/>
    <cellStyle name="Normal 3 2 3 6 3 3 3" xfId="18029" xr:uid="{540F91E8-D393-4434-B815-A73C14C1D5A8}"/>
    <cellStyle name="Normal 3 2 3 6 3 3 4" xfId="31719" xr:uid="{D366023C-D850-4759-804C-92F6A4E7C84F}"/>
    <cellStyle name="Normal 3 2 3 6 3 3 5" xfId="46602" xr:uid="{5B1F0244-6D05-48C5-BE1D-041A73DFF493}"/>
    <cellStyle name="Normal 3 2 3 6 3 4" xfId="21451" xr:uid="{9CB8797A-3EBD-470E-9FCB-9E415908F39F}"/>
    <cellStyle name="Normal 3 2 3 6 3 4 2" xfId="35143" xr:uid="{98206E72-CE5A-4651-9806-D5BB68E8D213}"/>
    <cellStyle name="Normal 3 2 3 6 3 4 3" xfId="50026" xr:uid="{AD3C38C7-399B-4BFB-AF48-37A16D5307FC}"/>
    <cellStyle name="Normal 3 2 3 6 3 5" xfId="14607" xr:uid="{4521C432-C90B-4C45-ADC4-09D1E5203951}"/>
    <cellStyle name="Normal 3 2 3 6 3 6" xfId="28297" xr:uid="{19D40AA3-FFED-4B84-82F7-111C165E7B31}"/>
    <cellStyle name="Normal 3 2 3 6 3 7" xfId="43180" xr:uid="{3BD10BFB-6373-4218-B25F-58ED296C1EFB}"/>
    <cellStyle name="Normal 3 2 3 6 4" xfId="7761" xr:uid="{099EFCA6-BFB1-4C22-86A0-9EAAB7147C0B}"/>
    <cellStyle name="Normal 3 2 3 6 4 2" xfId="9474" xr:uid="{27CA2D58-EE9C-4D48-B5A9-8ADA151F0D7E}"/>
    <cellStyle name="Normal 3 2 3 6 4 2 2" xfId="12896" xr:uid="{9E0D038B-B245-4E11-AB52-211B0A78E2D1}"/>
    <cellStyle name="Normal 3 2 3 6 4 2 2 2" xfId="26586" xr:uid="{F0ACC4BD-F005-471F-AF6D-18662FBFDB79}"/>
    <cellStyle name="Normal 3 2 3 6 4 2 2 2 2" xfId="40278" xr:uid="{3DFA45AA-7D14-4F09-ACE9-E39EB88B5CB6}"/>
    <cellStyle name="Normal 3 2 3 6 4 2 2 2 3" xfId="55161" xr:uid="{709D6FD7-5DFD-4FBF-8918-19FA54E1541D}"/>
    <cellStyle name="Normal 3 2 3 6 4 2 2 3" xfId="19742" xr:uid="{11928C2C-6E7C-4D9E-B728-BB703BDB7E6C}"/>
    <cellStyle name="Normal 3 2 3 6 4 2 2 4" xfId="33432" xr:uid="{DB77BF22-9D0F-4813-9EA5-B41E9AA92978}"/>
    <cellStyle name="Normal 3 2 3 6 4 2 2 5" xfId="48315" xr:uid="{F96A6DE9-63B4-4DBC-AB0E-10F47BA564DC}"/>
    <cellStyle name="Normal 3 2 3 6 4 2 3" xfId="23164" xr:uid="{74D1A1D3-552F-4535-B826-17BB5C39D021}"/>
    <cellStyle name="Normal 3 2 3 6 4 2 3 2" xfId="36856" xr:uid="{E96EEBB2-FB82-4514-9BC7-0A3B68BB0F92}"/>
    <cellStyle name="Normal 3 2 3 6 4 2 3 3" xfId="51739" xr:uid="{FA088A2C-422F-4FC1-A581-604146DEFD85}"/>
    <cellStyle name="Normal 3 2 3 6 4 2 4" xfId="16320" xr:uid="{045C1D09-46F0-4B95-9D31-5EDE08805686}"/>
    <cellStyle name="Normal 3 2 3 6 4 2 5" xfId="30010" xr:uid="{CB83646C-06BA-416A-82B3-DCC62DB62E14}"/>
    <cellStyle name="Normal 3 2 3 6 4 2 6" xfId="44893" xr:uid="{9ED962F7-053D-450B-A396-FFFE56DA9495}"/>
    <cellStyle name="Normal 3 2 3 6 4 3" xfId="11184" xr:uid="{6983BE89-478B-4A4C-A68E-701B88388D48}"/>
    <cellStyle name="Normal 3 2 3 6 4 3 2" xfId="24874" xr:uid="{49A6198E-6649-4DDC-9574-82930E91A3E2}"/>
    <cellStyle name="Normal 3 2 3 6 4 3 2 2" xfId="38566" xr:uid="{E9404F44-1BF3-4C32-863D-C397E8D90B5B}"/>
    <cellStyle name="Normal 3 2 3 6 4 3 2 3" xfId="53449" xr:uid="{C0A2A6FB-AB2D-461B-B40B-3A5A786FBEB5}"/>
    <cellStyle name="Normal 3 2 3 6 4 3 3" xfId="18030" xr:uid="{B6DFB896-01A1-452E-85DA-F19413801B89}"/>
    <cellStyle name="Normal 3 2 3 6 4 3 4" xfId="31720" xr:uid="{B235812D-C5DB-4B0E-8955-4CE5F48B92EE}"/>
    <cellStyle name="Normal 3 2 3 6 4 3 5" xfId="46603" xr:uid="{93C632E2-78C0-4A6C-B376-F2E20A889873}"/>
    <cellStyle name="Normal 3 2 3 6 4 4" xfId="21452" xr:uid="{700D242A-847B-4D50-8648-752D4E1DA93C}"/>
    <cellStyle name="Normal 3 2 3 6 4 4 2" xfId="35144" xr:uid="{E1E2E840-DA78-4E6A-B487-0CC6EAE32D47}"/>
    <cellStyle name="Normal 3 2 3 6 4 4 3" xfId="50027" xr:uid="{E22B0EF3-F4DE-472C-8070-D137E342FDE5}"/>
    <cellStyle name="Normal 3 2 3 6 4 5" xfId="14608" xr:uid="{CC2CC3F5-F3E7-440B-9C1F-B3405619D3FA}"/>
    <cellStyle name="Normal 3 2 3 6 4 6" xfId="28298" xr:uid="{AD48FD5C-9750-4D20-B020-ED58A4562353}"/>
    <cellStyle name="Normal 3 2 3 6 4 7" xfId="43181" xr:uid="{5462B1FB-3E6F-49CC-9C37-3F9B36A92039}"/>
    <cellStyle name="Normal 3 2 3 6 5" xfId="9470" xr:uid="{EC4C300E-91B5-41FD-AB74-B1B061B2969F}"/>
    <cellStyle name="Normal 3 2 3 6 5 2" xfId="12892" xr:uid="{88A8AC56-CD26-4A6D-BD30-167FA715EE50}"/>
    <cellStyle name="Normal 3 2 3 6 5 2 2" xfId="26582" xr:uid="{CF4F47B2-3CB8-4BE4-A861-D1805C1471AB}"/>
    <cellStyle name="Normal 3 2 3 6 5 2 2 2" xfId="40274" xr:uid="{264DC481-D149-4E34-83EC-19EB6C5A9214}"/>
    <cellStyle name="Normal 3 2 3 6 5 2 2 3" xfId="55157" xr:uid="{1E513027-4703-403D-9860-5BAE2194C342}"/>
    <cellStyle name="Normal 3 2 3 6 5 2 3" xfId="19738" xr:uid="{D48FB3CA-2FD9-4139-B3E6-3CC0A3115F0A}"/>
    <cellStyle name="Normal 3 2 3 6 5 2 4" xfId="33428" xr:uid="{95E3A6F6-DBD2-4506-849F-8A308B79C523}"/>
    <cellStyle name="Normal 3 2 3 6 5 2 5" xfId="48311" xr:uid="{A203B8B9-18E2-461D-B781-514B97C240BC}"/>
    <cellStyle name="Normal 3 2 3 6 5 3" xfId="23160" xr:uid="{5C598AED-149D-4904-9861-2631EB2BB313}"/>
    <cellStyle name="Normal 3 2 3 6 5 3 2" xfId="36852" xr:uid="{90FDE221-39DB-411F-8E1E-970B8B427BD2}"/>
    <cellStyle name="Normal 3 2 3 6 5 3 3" xfId="51735" xr:uid="{6E179259-A34E-4593-8C53-074438664ADB}"/>
    <cellStyle name="Normal 3 2 3 6 5 4" xfId="16316" xr:uid="{1C94730E-F74D-4F25-ABC5-8BB277DE1C6A}"/>
    <cellStyle name="Normal 3 2 3 6 5 5" xfId="30006" xr:uid="{820D5602-6FA6-466D-9E6F-439747430092}"/>
    <cellStyle name="Normal 3 2 3 6 5 6" xfId="44889" xr:uid="{F8533DAE-5192-4E58-92E5-7419F235BBCE}"/>
    <cellStyle name="Normal 3 2 3 6 6" xfId="11180" xr:uid="{BCF72A73-7DF0-40BD-A5B4-E96753973E5A}"/>
    <cellStyle name="Normal 3 2 3 6 6 2" xfId="24870" xr:uid="{02694B4C-2F4F-4CF3-A298-42E51C3FB2C6}"/>
    <cellStyle name="Normal 3 2 3 6 6 2 2" xfId="38562" xr:uid="{230FCE24-19C2-435E-8B62-3FD6A4E97775}"/>
    <cellStyle name="Normal 3 2 3 6 6 2 3" xfId="53445" xr:uid="{31A40ECF-105B-4511-B962-EF985D649A71}"/>
    <cellStyle name="Normal 3 2 3 6 6 3" xfId="18026" xr:uid="{9BC0179C-DB25-4E0D-A632-4F5DC9DF5A61}"/>
    <cellStyle name="Normal 3 2 3 6 6 4" xfId="31716" xr:uid="{A51846BE-0653-48B4-B8A2-75815C42F395}"/>
    <cellStyle name="Normal 3 2 3 6 6 5" xfId="46599" xr:uid="{F5A875FF-38C9-4576-B467-CF875E1022E9}"/>
    <cellStyle name="Normal 3 2 3 6 7" xfId="21448" xr:uid="{6F7BD43E-B6CE-4CDA-B596-16915669FF60}"/>
    <cellStyle name="Normal 3 2 3 6 7 2" xfId="35140" xr:uid="{C7E2305B-E92C-476E-9432-7EC08B2591ED}"/>
    <cellStyle name="Normal 3 2 3 6 7 3" xfId="50023" xr:uid="{B355F382-A3FE-4846-A263-53CBDB9CF44B}"/>
    <cellStyle name="Normal 3 2 3 6 8" xfId="14604" xr:uid="{B6E2607E-658A-4888-8E30-7EEBAF5CBD44}"/>
    <cellStyle name="Normal 3 2 3 6 9" xfId="28294" xr:uid="{90F3D737-95D9-4907-9C41-79CC7DBC6370}"/>
    <cellStyle name="Normal 3 2 3 7" xfId="7762" xr:uid="{0E92E5FE-6263-45A1-8178-CDF6D11D2443}"/>
    <cellStyle name="Normal 3 2 3 7 10" xfId="43182" xr:uid="{BBB1B029-DA79-4CE6-8B20-163CA4F5DE2D}"/>
    <cellStyle name="Normal 3 2 3 7 2" xfId="7763" xr:uid="{45054A4D-4386-46C5-8DDE-A1B5624BF647}"/>
    <cellStyle name="Normal 3 2 3 7 2 2" xfId="7764" xr:uid="{2C94DB3B-C2C1-46A5-8C7D-B72180847A2C}"/>
    <cellStyle name="Normal 3 2 3 7 2 2 2" xfId="9477" xr:uid="{53FCEF6D-1DED-4F58-9785-B484C3ADBA17}"/>
    <cellStyle name="Normal 3 2 3 7 2 2 2 2" xfId="12899" xr:uid="{EF26FF2C-DDD4-4A2E-9BBC-4093433B89EB}"/>
    <cellStyle name="Normal 3 2 3 7 2 2 2 2 2" xfId="26589" xr:uid="{C3996292-FE53-410B-ACA0-4687EE5D4E6B}"/>
    <cellStyle name="Normal 3 2 3 7 2 2 2 2 2 2" xfId="40281" xr:uid="{A78AF100-E346-4D6D-B35B-F06125DFF97A}"/>
    <cellStyle name="Normal 3 2 3 7 2 2 2 2 2 3" xfId="55164" xr:uid="{8B4BAB9F-61DD-4962-B18E-958B15E49F78}"/>
    <cellStyle name="Normal 3 2 3 7 2 2 2 2 3" xfId="19745" xr:uid="{8AFEF3D9-0837-459E-A6CC-9CD8D6618B03}"/>
    <cellStyle name="Normal 3 2 3 7 2 2 2 2 4" xfId="33435" xr:uid="{11E9B29D-E907-4794-A1DA-9F84927F7E4E}"/>
    <cellStyle name="Normal 3 2 3 7 2 2 2 2 5" xfId="48318" xr:uid="{9E403481-57D7-48C3-93A0-889B009E3EB4}"/>
    <cellStyle name="Normal 3 2 3 7 2 2 2 3" xfId="23167" xr:uid="{48E83B62-46A7-44B5-BE73-AB2DAFDE6247}"/>
    <cellStyle name="Normal 3 2 3 7 2 2 2 3 2" xfId="36859" xr:uid="{27897B2A-AA6F-4872-9204-D9C5D12782C1}"/>
    <cellStyle name="Normal 3 2 3 7 2 2 2 3 3" xfId="51742" xr:uid="{1BED5018-E0FC-480A-80FF-F8DA042EA27A}"/>
    <cellStyle name="Normal 3 2 3 7 2 2 2 4" xfId="16323" xr:uid="{6BB125EB-3FCF-48BA-A3E2-FDF994A9BC92}"/>
    <cellStyle name="Normal 3 2 3 7 2 2 2 5" xfId="30013" xr:uid="{6491745E-C6CD-4790-ADF0-DE68AFA44EC2}"/>
    <cellStyle name="Normal 3 2 3 7 2 2 2 6" xfId="44896" xr:uid="{3172CAB1-AEA5-4EB6-B17A-DCA87B9C97DF}"/>
    <cellStyle name="Normal 3 2 3 7 2 2 3" xfId="11187" xr:uid="{576B1E6C-EFFE-4923-8867-D286F5636B7B}"/>
    <cellStyle name="Normal 3 2 3 7 2 2 3 2" xfId="24877" xr:uid="{43555EF9-6FAB-47DD-AAC1-3063BFB9D149}"/>
    <cellStyle name="Normal 3 2 3 7 2 2 3 2 2" xfId="38569" xr:uid="{16EB40E3-7B66-4CBE-956D-52A8252ABA00}"/>
    <cellStyle name="Normal 3 2 3 7 2 2 3 2 3" xfId="53452" xr:uid="{B0D95E2C-D9BA-4A3E-B945-14142D547438}"/>
    <cellStyle name="Normal 3 2 3 7 2 2 3 3" xfId="18033" xr:uid="{97AF7B1B-F127-401C-AA48-3894EC3DB96C}"/>
    <cellStyle name="Normal 3 2 3 7 2 2 3 4" xfId="31723" xr:uid="{CF2D2A3D-8CBB-44B9-BA49-24D6482191AB}"/>
    <cellStyle name="Normal 3 2 3 7 2 2 3 5" xfId="46606" xr:uid="{82DC5FC6-6FC9-4AA4-A18E-28C9431A2B99}"/>
    <cellStyle name="Normal 3 2 3 7 2 2 4" xfId="21455" xr:uid="{E0ECF3DA-D715-4819-8B0A-E81C317AFCDF}"/>
    <cellStyle name="Normal 3 2 3 7 2 2 4 2" xfId="35147" xr:uid="{D45096B4-00B0-4C75-83BB-D4FD78F49516}"/>
    <cellStyle name="Normal 3 2 3 7 2 2 4 3" xfId="50030" xr:uid="{63EDF377-0040-4BC6-A571-86B2A09083F9}"/>
    <cellStyle name="Normal 3 2 3 7 2 2 5" xfId="14611" xr:uid="{E864C763-0258-4E7F-A9C8-3D3FD5F77BEA}"/>
    <cellStyle name="Normal 3 2 3 7 2 2 6" xfId="28301" xr:uid="{33ED7464-2A0C-49A0-B545-DE76C66096EC}"/>
    <cellStyle name="Normal 3 2 3 7 2 2 7" xfId="43184" xr:uid="{D090D7E2-7C84-4F31-B0A1-56D77D3BAEB3}"/>
    <cellStyle name="Normal 3 2 3 7 2 3" xfId="9476" xr:uid="{380B766C-730C-4A02-98AE-6F27A379D484}"/>
    <cellStyle name="Normal 3 2 3 7 2 3 2" xfId="12898" xr:uid="{FD4BA0E4-5AB5-4C68-8175-76917CF90795}"/>
    <cellStyle name="Normal 3 2 3 7 2 3 2 2" xfId="26588" xr:uid="{98CEDEE6-C443-4F13-B85A-19C5F5B11175}"/>
    <cellStyle name="Normal 3 2 3 7 2 3 2 2 2" xfId="40280" xr:uid="{8C930103-D4D2-448B-8B84-0E5856FB987B}"/>
    <cellStyle name="Normal 3 2 3 7 2 3 2 2 3" xfId="55163" xr:uid="{4E71EE68-019F-42A6-9BF2-0AED26C758B9}"/>
    <cellStyle name="Normal 3 2 3 7 2 3 2 3" xfId="19744" xr:uid="{B07C08D8-57F9-4177-A3D5-C3DD9269D6C2}"/>
    <cellStyle name="Normal 3 2 3 7 2 3 2 4" xfId="33434" xr:uid="{72730AC0-85AC-4F2A-8EB5-FF0C64C85584}"/>
    <cellStyle name="Normal 3 2 3 7 2 3 2 5" xfId="48317" xr:uid="{43C5863F-6474-4516-AD67-E36F44D4FACB}"/>
    <cellStyle name="Normal 3 2 3 7 2 3 3" xfId="23166" xr:uid="{235A209A-A235-4AFE-A306-A01B391D9407}"/>
    <cellStyle name="Normal 3 2 3 7 2 3 3 2" xfId="36858" xr:uid="{A80B4202-A720-4674-8FED-C27E5853EED0}"/>
    <cellStyle name="Normal 3 2 3 7 2 3 3 3" xfId="51741" xr:uid="{CE7402D8-4E3B-4E42-8EF0-5E8BFC948B34}"/>
    <cellStyle name="Normal 3 2 3 7 2 3 4" xfId="16322" xr:uid="{418810A9-BA16-4C79-BEC1-79BBEE0AD2CC}"/>
    <cellStyle name="Normal 3 2 3 7 2 3 5" xfId="30012" xr:uid="{4D02C7F7-B8BC-489D-83EE-908ECFAFD088}"/>
    <cellStyle name="Normal 3 2 3 7 2 3 6" xfId="44895" xr:uid="{8EA6F183-B87F-4AEC-A8E4-7C95402AEDAD}"/>
    <cellStyle name="Normal 3 2 3 7 2 4" xfId="11186" xr:uid="{87149566-75DC-4102-B956-D601F3305B79}"/>
    <cellStyle name="Normal 3 2 3 7 2 4 2" xfId="24876" xr:uid="{53D6D46A-C3AE-4137-9C8F-84D0801FD734}"/>
    <cellStyle name="Normal 3 2 3 7 2 4 2 2" xfId="38568" xr:uid="{AF47B2E0-3050-40D9-BA1E-71A149D703DB}"/>
    <cellStyle name="Normal 3 2 3 7 2 4 2 3" xfId="53451" xr:uid="{4C610F23-817F-477D-B0CB-6E7752A95400}"/>
    <cellStyle name="Normal 3 2 3 7 2 4 3" xfId="18032" xr:uid="{AF83E7CD-8A9B-48FD-85D8-0620E4664F5E}"/>
    <cellStyle name="Normal 3 2 3 7 2 4 4" xfId="31722" xr:uid="{58D6466D-29B9-419D-9F2D-111F8B35DD25}"/>
    <cellStyle name="Normal 3 2 3 7 2 4 5" xfId="46605" xr:uid="{D48AB978-B17F-4AA9-B253-9AE9D78EEE07}"/>
    <cellStyle name="Normal 3 2 3 7 2 5" xfId="21454" xr:uid="{3050FC12-7F3C-4203-BF24-5F829AB794CE}"/>
    <cellStyle name="Normal 3 2 3 7 2 5 2" xfId="35146" xr:uid="{2E68A471-245D-4E0F-845D-CD55C2ECD2E5}"/>
    <cellStyle name="Normal 3 2 3 7 2 5 3" xfId="50029" xr:uid="{8A9CFAAC-7B00-4EA7-87EE-D14093BF7822}"/>
    <cellStyle name="Normal 3 2 3 7 2 6" xfId="14610" xr:uid="{C4CCE31C-4FF0-44A0-9F87-C9BC80F0BF29}"/>
    <cellStyle name="Normal 3 2 3 7 2 7" xfId="28300" xr:uid="{906C586D-4775-48A5-B86A-8618E73C4204}"/>
    <cellStyle name="Normal 3 2 3 7 2 8" xfId="43183" xr:uid="{7498FEE0-C3F6-49C9-B2AA-FA11CE26A1F1}"/>
    <cellStyle name="Normal 3 2 3 7 3" xfId="7765" xr:uid="{504F8F80-6297-4589-A368-1658525677E0}"/>
    <cellStyle name="Normal 3 2 3 7 3 2" xfId="9478" xr:uid="{4871C5C8-664D-4740-940A-8C75F9E68C5C}"/>
    <cellStyle name="Normal 3 2 3 7 3 2 2" xfId="12900" xr:uid="{9C49CA86-8392-487F-A894-C90F9BC32497}"/>
    <cellStyle name="Normal 3 2 3 7 3 2 2 2" xfId="26590" xr:uid="{FCE3CA85-0C1C-409B-9CDE-F552A75FD219}"/>
    <cellStyle name="Normal 3 2 3 7 3 2 2 2 2" xfId="40282" xr:uid="{E99AAF9E-51EE-4758-A885-6D7D806067E5}"/>
    <cellStyle name="Normal 3 2 3 7 3 2 2 2 3" xfId="55165" xr:uid="{C7E37D70-5215-4B15-8C69-EF8DC489ABD8}"/>
    <cellStyle name="Normal 3 2 3 7 3 2 2 3" xfId="19746" xr:uid="{389FD2AC-3D70-4CC3-849F-C2D9DDEF6093}"/>
    <cellStyle name="Normal 3 2 3 7 3 2 2 4" xfId="33436" xr:uid="{D4A7FC28-6249-4187-8391-090CBC7B7815}"/>
    <cellStyle name="Normal 3 2 3 7 3 2 2 5" xfId="48319" xr:uid="{F4342ED9-5F4E-49FC-9334-6669639A86D1}"/>
    <cellStyle name="Normal 3 2 3 7 3 2 3" xfId="23168" xr:uid="{0E0CEA01-D718-48A3-9CEA-765B96A2B050}"/>
    <cellStyle name="Normal 3 2 3 7 3 2 3 2" xfId="36860" xr:uid="{E1B4738C-0AD2-461D-A7A7-7C246B181F0E}"/>
    <cellStyle name="Normal 3 2 3 7 3 2 3 3" xfId="51743" xr:uid="{F30C9A73-20D6-4895-8A74-632CEE145060}"/>
    <cellStyle name="Normal 3 2 3 7 3 2 4" xfId="16324" xr:uid="{75CE222F-FCB2-4618-993A-DFC9753F4722}"/>
    <cellStyle name="Normal 3 2 3 7 3 2 5" xfId="30014" xr:uid="{382ABD16-FF6F-49CC-8461-1E8FE3505777}"/>
    <cellStyle name="Normal 3 2 3 7 3 2 6" xfId="44897" xr:uid="{419B453B-D973-4737-803C-88393C53C324}"/>
    <cellStyle name="Normal 3 2 3 7 3 3" xfId="11188" xr:uid="{34B5AE0C-93EC-4C40-8A3E-D9BB990EBCE4}"/>
    <cellStyle name="Normal 3 2 3 7 3 3 2" xfId="24878" xr:uid="{AF0ECCC5-AB8D-4BD0-B030-387D4971179F}"/>
    <cellStyle name="Normal 3 2 3 7 3 3 2 2" xfId="38570" xr:uid="{A78C5B9A-9849-4A41-BEDB-870C303A298A}"/>
    <cellStyle name="Normal 3 2 3 7 3 3 2 3" xfId="53453" xr:uid="{1E5DB351-8170-4702-87B2-DDB26E471F49}"/>
    <cellStyle name="Normal 3 2 3 7 3 3 3" xfId="18034" xr:uid="{442D49E3-E0F9-4BAD-AE73-90DD336187ED}"/>
    <cellStyle name="Normal 3 2 3 7 3 3 4" xfId="31724" xr:uid="{A4EC3FD0-7C3E-4F91-9D88-EA82BC2268F6}"/>
    <cellStyle name="Normal 3 2 3 7 3 3 5" xfId="46607" xr:uid="{2457B7B1-A1EE-42B1-903D-58F5F8A79F73}"/>
    <cellStyle name="Normal 3 2 3 7 3 4" xfId="21456" xr:uid="{22070381-BBF1-46DC-8E70-D07ECA91DB49}"/>
    <cellStyle name="Normal 3 2 3 7 3 4 2" xfId="35148" xr:uid="{71C73618-8F33-42F6-A6F4-8F359BD46EB6}"/>
    <cellStyle name="Normal 3 2 3 7 3 4 3" xfId="50031" xr:uid="{E75F7E1A-CE42-439A-AD3E-CF9C38657E8E}"/>
    <cellStyle name="Normal 3 2 3 7 3 5" xfId="14612" xr:uid="{6679D894-3C02-44A1-A0AF-0EF0EBCC898D}"/>
    <cellStyle name="Normal 3 2 3 7 3 6" xfId="28302" xr:uid="{C1C2F0B6-D7F6-4272-B8F9-F4384D340513}"/>
    <cellStyle name="Normal 3 2 3 7 3 7" xfId="43185" xr:uid="{16FA0BE3-5E79-41AF-A6CD-0EE8A9414BE2}"/>
    <cellStyle name="Normal 3 2 3 7 4" xfId="7766" xr:uid="{B98F7C08-4FEC-4CEC-ADA1-06EB174E89ED}"/>
    <cellStyle name="Normal 3 2 3 7 4 2" xfId="9479" xr:uid="{F2263041-89FB-43DC-91A8-D7728F59F061}"/>
    <cellStyle name="Normal 3 2 3 7 4 2 2" xfId="12901" xr:uid="{7B124601-DF26-4F7E-861C-1F0996842A61}"/>
    <cellStyle name="Normal 3 2 3 7 4 2 2 2" xfId="26591" xr:uid="{C53E0CAB-B94E-46B6-8AF1-F47F1AE156CC}"/>
    <cellStyle name="Normal 3 2 3 7 4 2 2 2 2" xfId="40283" xr:uid="{6A955930-10BB-4443-B50A-A3F823E09B3E}"/>
    <cellStyle name="Normal 3 2 3 7 4 2 2 2 3" xfId="55166" xr:uid="{74A708FD-F178-4BF4-82B3-0515EBF7227C}"/>
    <cellStyle name="Normal 3 2 3 7 4 2 2 3" xfId="19747" xr:uid="{EAD1F570-5D70-4BC1-BE05-3E00944E2DB0}"/>
    <cellStyle name="Normal 3 2 3 7 4 2 2 4" xfId="33437" xr:uid="{BE99B68D-5AB7-4D27-AB21-29D2218CEE37}"/>
    <cellStyle name="Normal 3 2 3 7 4 2 2 5" xfId="48320" xr:uid="{C406112E-C0E8-4978-A24A-DEDE8BA39D75}"/>
    <cellStyle name="Normal 3 2 3 7 4 2 3" xfId="23169" xr:uid="{C7F8B987-E6DB-43B3-A0BD-07AF511692A8}"/>
    <cellStyle name="Normal 3 2 3 7 4 2 3 2" xfId="36861" xr:uid="{40883645-5604-424F-A577-C16F3A54E364}"/>
    <cellStyle name="Normal 3 2 3 7 4 2 3 3" xfId="51744" xr:uid="{2088E92A-4622-4303-A67C-B1AAAD9B9D92}"/>
    <cellStyle name="Normal 3 2 3 7 4 2 4" xfId="16325" xr:uid="{3DCA6378-F532-4A8F-BBD0-27BB4B3ED95C}"/>
    <cellStyle name="Normal 3 2 3 7 4 2 5" xfId="30015" xr:uid="{3A1955D3-A257-4627-B2BD-E52A7446DEF3}"/>
    <cellStyle name="Normal 3 2 3 7 4 2 6" xfId="44898" xr:uid="{CDCB3C39-ED83-4376-992D-099F1970D47E}"/>
    <cellStyle name="Normal 3 2 3 7 4 3" xfId="11189" xr:uid="{D4AE1552-AC43-4024-BD43-D5CE2B3BCC3F}"/>
    <cellStyle name="Normal 3 2 3 7 4 3 2" xfId="24879" xr:uid="{4B4FC4BB-C1C7-412B-A54B-4C5C7E68B1C5}"/>
    <cellStyle name="Normal 3 2 3 7 4 3 2 2" xfId="38571" xr:uid="{9B303A3B-F257-47F1-80D0-AFFD8ED7EE89}"/>
    <cellStyle name="Normal 3 2 3 7 4 3 2 3" xfId="53454" xr:uid="{DA4E2926-E579-405A-AE32-0896014A506A}"/>
    <cellStyle name="Normal 3 2 3 7 4 3 3" xfId="18035" xr:uid="{7CE67C96-7F3F-40A6-930E-E7265672EA25}"/>
    <cellStyle name="Normal 3 2 3 7 4 3 4" xfId="31725" xr:uid="{419E2DE5-29C8-4E57-AD23-E169C344C108}"/>
    <cellStyle name="Normal 3 2 3 7 4 3 5" xfId="46608" xr:uid="{4B5F9758-EC39-4AF3-9CFC-6A3EA1324497}"/>
    <cellStyle name="Normal 3 2 3 7 4 4" xfId="21457" xr:uid="{2B2E9AA0-41A2-4BFB-A744-DE59776F71A6}"/>
    <cellStyle name="Normal 3 2 3 7 4 4 2" xfId="35149" xr:uid="{CA6F55EC-B415-46F6-B629-4973449D5821}"/>
    <cellStyle name="Normal 3 2 3 7 4 4 3" xfId="50032" xr:uid="{A88A4C57-18C2-4D40-A9CA-D84B8A22BD95}"/>
    <cellStyle name="Normal 3 2 3 7 4 5" xfId="14613" xr:uid="{2E9A1128-95B6-4B7E-9F0B-D6BE5F55BADD}"/>
    <cellStyle name="Normal 3 2 3 7 4 6" xfId="28303" xr:uid="{E740791C-E564-4EB5-864B-51124D06D9F6}"/>
    <cellStyle name="Normal 3 2 3 7 4 7" xfId="43186" xr:uid="{FE8FCAD8-C3D8-413A-B3C9-CCC8E0F2397A}"/>
    <cellStyle name="Normal 3 2 3 7 5" xfId="9475" xr:uid="{3FEA6D5A-B39B-4590-A396-7CC31129E63A}"/>
    <cellStyle name="Normal 3 2 3 7 5 2" xfId="12897" xr:uid="{583E474D-1F72-457B-998F-F68F6C1E8969}"/>
    <cellStyle name="Normal 3 2 3 7 5 2 2" xfId="26587" xr:uid="{780A641D-277A-4AD1-8B84-7D84B88A0B08}"/>
    <cellStyle name="Normal 3 2 3 7 5 2 2 2" xfId="40279" xr:uid="{8CC0FEA2-18F5-41F0-B3A4-F2B91C0494BB}"/>
    <cellStyle name="Normal 3 2 3 7 5 2 2 3" xfId="55162" xr:uid="{8908B4C4-1304-4157-B960-299150AF2301}"/>
    <cellStyle name="Normal 3 2 3 7 5 2 3" xfId="19743" xr:uid="{9810047D-5F39-43D2-954F-CD1FC67464C4}"/>
    <cellStyle name="Normal 3 2 3 7 5 2 4" xfId="33433" xr:uid="{6CD957A2-6BEE-4ACB-8B73-A608BC302EEC}"/>
    <cellStyle name="Normal 3 2 3 7 5 2 5" xfId="48316" xr:uid="{F9C444C1-4881-4F4C-BB5D-ADD7768C6B5A}"/>
    <cellStyle name="Normal 3 2 3 7 5 3" xfId="23165" xr:uid="{D0815569-A648-470F-B0DA-229E92DED4EA}"/>
    <cellStyle name="Normal 3 2 3 7 5 3 2" xfId="36857" xr:uid="{8BE838AD-432B-4942-898A-E3FF35A993EB}"/>
    <cellStyle name="Normal 3 2 3 7 5 3 3" xfId="51740" xr:uid="{EC9F7FE3-1366-4580-9B08-985B922EF18D}"/>
    <cellStyle name="Normal 3 2 3 7 5 4" xfId="16321" xr:uid="{A25A6EC5-DDB6-46FB-8636-B1AF8213AA91}"/>
    <cellStyle name="Normal 3 2 3 7 5 5" xfId="30011" xr:uid="{91FFBF95-F3C1-428F-B4DB-4DFCBDA180BF}"/>
    <cellStyle name="Normal 3 2 3 7 5 6" xfId="44894" xr:uid="{24441F18-E739-405F-BA5F-9EBDF829516D}"/>
    <cellStyle name="Normal 3 2 3 7 6" xfId="11185" xr:uid="{73494D26-7A52-4666-960C-C89AFF4A682D}"/>
    <cellStyle name="Normal 3 2 3 7 6 2" xfId="24875" xr:uid="{76DFE986-B3E0-4342-997E-01C4E342E910}"/>
    <cellStyle name="Normal 3 2 3 7 6 2 2" xfId="38567" xr:uid="{CD550985-B35C-42BC-A45F-18831BC64CE9}"/>
    <cellStyle name="Normal 3 2 3 7 6 2 3" xfId="53450" xr:uid="{D36F40E0-2117-40D2-AE24-F2582A2146D9}"/>
    <cellStyle name="Normal 3 2 3 7 6 3" xfId="18031" xr:uid="{ADF255C8-097E-4B79-829C-34EBA5AA3B43}"/>
    <cellStyle name="Normal 3 2 3 7 6 4" xfId="31721" xr:uid="{F6A3C4F5-C7CE-414A-84AD-EAEE9DDCB151}"/>
    <cellStyle name="Normal 3 2 3 7 6 5" xfId="46604" xr:uid="{81BD526C-76AB-47D6-976F-A3A79DC9C675}"/>
    <cellStyle name="Normal 3 2 3 7 7" xfId="21453" xr:uid="{4A561731-E024-44BE-9D6D-C2BDBF648F5B}"/>
    <cellStyle name="Normal 3 2 3 7 7 2" xfId="35145" xr:uid="{AD564F5B-2B49-423E-A0B0-2865E5C49E89}"/>
    <cellStyle name="Normal 3 2 3 7 7 3" xfId="50028" xr:uid="{994AA9C7-1A49-4561-B0F2-89A702B7FCB1}"/>
    <cellStyle name="Normal 3 2 3 7 8" xfId="14609" xr:uid="{3374812D-E2EA-4BF5-AF85-2387C2B5E11F}"/>
    <cellStyle name="Normal 3 2 3 7 9" xfId="28299" xr:uid="{C396B6A2-46DB-4608-B9B7-A891CEA07AF7}"/>
    <cellStyle name="Normal 3 2 3 8" xfId="7767" xr:uid="{07BFF09B-EED7-4ABE-A2B3-9E208A2D08F2}"/>
    <cellStyle name="Normal 3 2 3 8 2" xfId="7768" xr:uid="{79F02035-6496-402E-BD5A-F0C5483C8ECF}"/>
    <cellStyle name="Normal 3 2 3 8 2 2" xfId="9481" xr:uid="{B8F68BE9-49F4-4E60-BFC1-6FFEF8CA1A89}"/>
    <cellStyle name="Normal 3 2 3 8 2 2 2" xfId="12903" xr:uid="{5698A5BE-B4E8-4DB1-937F-58E9A5259356}"/>
    <cellStyle name="Normal 3 2 3 8 2 2 2 2" xfId="26593" xr:uid="{A6B23571-9131-4088-A435-09D2FAF38CA2}"/>
    <cellStyle name="Normal 3 2 3 8 2 2 2 2 2" xfId="40285" xr:uid="{C8CAB911-142D-4976-B32B-06A4BA6FDE12}"/>
    <cellStyle name="Normal 3 2 3 8 2 2 2 2 3" xfId="55168" xr:uid="{BD29CF84-B0DF-430B-B549-D1520D76013C}"/>
    <cellStyle name="Normal 3 2 3 8 2 2 2 3" xfId="19749" xr:uid="{A1904B3B-4F3D-4613-89A9-6BB24B7CE14E}"/>
    <cellStyle name="Normal 3 2 3 8 2 2 2 4" xfId="33439" xr:uid="{8AD03627-973E-4595-BC8D-8E3B124E90AB}"/>
    <cellStyle name="Normal 3 2 3 8 2 2 2 5" xfId="48322" xr:uid="{ADA59A44-3820-4A5E-9706-32EFDF2B35CA}"/>
    <cellStyle name="Normal 3 2 3 8 2 2 3" xfId="23171" xr:uid="{73BA4C65-3BB6-4DBD-BECC-B753A2CBC201}"/>
    <cellStyle name="Normal 3 2 3 8 2 2 3 2" xfId="36863" xr:uid="{7D8A1B4B-702B-43FB-8A8E-3ADE70123BC5}"/>
    <cellStyle name="Normal 3 2 3 8 2 2 3 3" xfId="51746" xr:uid="{89397486-36E6-4B85-8BBC-8A02EDFB8270}"/>
    <cellStyle name="Normal 3 2 3 8 2 2 4" xfId="16327" xr:uid="{08BA1A58-97E7-4D9D-8FE7-4D37AA7F8999}"/>
    <cellStyle name="Normal 3 2 3 8 2 2 5" xfId="30017" xr:uid="{0D5E5BBB-0A04-4657-9608-D2CC2034FAE6}"/>
    <cellStyle name="Normal 3 2 3 8 2 2 6" xfId="44900" xr:uid="{4E19ECC7-6B99-482D-9599-306A04DFA51F}"/>
    <cellStyle name="Normal 3 2 3 8 2 3" xfId="11191" xr:uid="{E8A1E4EA-51C9-43F1-8FF1-870A5AF2AB10}"/>
    <cellStyle name="Normal 3 2 3 8 2 3 2" xfId="24881" xr:uid="{37E50CCF-3BEA-4249-B56D-68A74A99EC6D}"/>
    <cellStyle name="Normal 3 2 3 8 2 3 2 2" xfId="38573" xr:uid="{0B7CB99C-4A8D-4932-B416-359DB6E2210E}"/>
    <cellStyle name="Normal 3 2 3 8 2 3 2 3" xfId="53456" xr:uid="{5146A8AF-88CD-4936-87EB-00BB64696BEF}"/>
    <cellStyle name="Normal 3 2 3 8 2 3 3" xfId="18037" xr:uid="{5362CF22-3E8F-4892-9BF7-BCBC7F130F2D}"/>
    <cellStyle name="Normal 3 2 3 8 2 3 4" xfId="31727" xr:uid="{33E05793-19F6-4067-BB30-D1D6EC84493B}"/>
    <cellStyle name="Normal 3 2 3 8 2 3 5" xfId="46610" xr:uid="{CB077B9A-9763-4130-9527-5D8F1283F812}"/>
    <cellStyle name="Normal 3 2 3 8 2 4" xfId="21459" xr:uid="{456A9207-1C71-4F59-843D-0D3715278231}"/>
    <cellStyle name="Normal 3 2 3 8 2 4 2" xfId="35151" xr:uid="{B3EF8EAE-760B-4DD6-8DD9-07878AE38466}"/>
    <cellStyle name="Normal 3 2 3 8 2 4 3" xfId="50034" xr:uid="{E0EF4435-1E0F-4259-A1D7-9874BBA0A2EE}"/>
    <cellStyle name="Normal 3 2 3 8 2 5" xfId="14615" xr:uid="{DEC36567-CFEE-4B07-997F-BB433F170D56}"/>
    <cellStyle name="Normal 3 2 3 8 2 6" xfId="28305" xr:uid="{69B6FFA0-A88E-4CF1-9AD2-29F17F99F405}"/>
    <cellStyle name="Normal 3 2 3 8 2 7" xfId="43188" xr:uid="{B0B2D610-C57C-46A9-91F7-7BC7121F2276}"/>
    <cellStyle name="Normal 3 2 3 8 3" xfId="9480" xr:uid="{8CD92A29-E68F-4A0A-B70B-38EAAC45DB0E}"/>
    <cellStyle name="Normal 3 2 3 8 3 2" xfId="12902" xr:uid="{76647E73-D419-4938-BFAB-F5D76284D533}"/>
    <cellStyle name="Normal 3 2 3 8 3 2 2" xfId="26592" xr:uid="{E4E0660A-03B4-4DE6-A679-8FF958C61767}"/>
    <cellStyle name="Normal 3 2 3 8 3 2 2 2" xfId="40284" xr:uid="{D1166A4B-4B0E-4D8A-8826-45D1FC309347}"/>
    <cellStyle name="Normal 3 2 3 8 3 2 2 3" xfId="55167" xr:uid="{6C495889-B712-4617-B5B9-C5447D74A357}"/>
    <cellStyle name="Normal 3 2 3 8 3 2 3" xfId="19748" xr:uid="{56702214-B3C1-4AC5-85B8-8D727F9BDED4}"/>
    <cellStyle name="Normal 3 2 3 8 3 2 4" xfId="33438" xr:uid="{AAFBB69E-63C1-43B9-B607-50E9FFC29003}"/>
    <cellStyle name="Normal 3 2 3 8 3 2 5" xfId="48321" xr:uid="{ED67AC9F-9DA2-4B41-943D-58A62CF6B24A}"/>
    <cellStyle name="Normal 3 2 3 8 3 3" xfId="23170" xr:uid="{ED87F25D-1E5A-4E9E-9612-C08C3F630520}"/>
    <cellStyle name="Normal 3 2 3 8 3 3 2" xfId="36862" xr:uid="{4A119786-6F72-4D9A-AE59-CB3E21D7A079}"/>
    <cellStyle name="Normal 3 2 3 8 3 3 3" xfId="51745" xr:uid="{81CB8F63-4F0E-4D23-8422-8CEA55B9C1F7}"/>
    <cellStyle name="Normal 3 2 3 8 3 4" xfId="16326" xr:uid="{62B7B2D4-442F-4612-9980-C0B56846FC4A}"/>
    <cellStyle name="Normal 3 2 3 8 3 5" xfId="30016" xr:uid="{0F19B386-2DD2-4B29-B2F8-FF4A0B354727}"/>
    <cellStyle name="Normal 3 2 3 8 3 6" xfId="44899" xr:uid="{D8137F4C-F11A-4891-9BD6-6A4335A69C31}"/>
    <cellStyle name="Normal 3 2 3 8 4" xfId="11190" xr:uid="{66608906-968F-422E-ADE2-BEE4FC7334EF}"/>
    <cellStyle name="Normal 3 2 3 8 4 2" xfId="24880" xr:uid="{E475A2AA-D375-4C9B-A6CB-E21CCB7D38D1}"/>
    <cellStyle name="Normal 3 2 3 8 4 2 2" xfId="38572" xr:uid="{EFB7F96A-7905-4E08-80F5-87518F5BDFAF}"/>
    <cellStyle name="Normal 3 2 3 8 4 2 3" xfId="53455" xr:uid="{05AD8168-B49B-4822-984A-882CAB1DEE5E}"/>
    <cellStyle name="Normal 3 2 3 8 4 3" xfId="18036" xr:uid="{C716B30C-F7BA-4195-9B80-A722633EA382}"/>
    <cellStyle name="Normal 3 2 3 8 4 4" xfId="31726" xr:uid="{5DAD185F-F7E0-4872-9544-1C885A09A4C7}"/>
    <cellStyle name="Normal 3 2 3 8 4 5" xfId="46609" xr:uid="{D221B0C6-A720-41E8-935B-D20CD77ADE2E}"/>
    <cellStyle name="Normal 3 2 3 8 5" xfId="21458" xr:uid="{61CC442F-F7B5-422C-91CF-9C7CC10A6E7E}"/>
    <cellStyle name="Normal 3 2 3 8 5 2" xfId="35150" xr:uid="{6FB53747-E2F3-45E5-9BD2-D2B8149795D8}"/>
    <cellStyle name="Normal 3 2 3 8 5 3" xfId="50033" xr:uid="{A7A57404-ED4E-4D56-A765-7D276E89F8C9}"/>
    <cellStyle name="Normal 3 2 3 8 6" xfId="14614" xr:uid="{F93B13F9-4575-49A4-A463-1C24EFDAA750}"/>
    <cellStyle name="Normal 3 2 3 8 7" xfId="28304" xr:uid="{F3B3C497-D313-4A0A-A815-5CFBB4675791}"/>
    <cellStyle name="Normal 3 2 3 8 8" xfId="43187" xr:uid="{B1F7E641-3095-42B1-8166-E12DA920CFF5}"/>
    <cellStyle name="Normal 3 2 3 9" xfId="7769" xr:uid="{50AABE30-F6F9-4046-80AC-B6FBE6E65131}"/>
    <cellStyle name="Normal 3 2 3 9 2" xfId="9482" xr:uid="{EADF527F-756E-4AD8-96F5-355313F1E51B}"/>
    <cellStyle name="Normal 3 2 3 9 2 2" xfId="12904" xr:uid="{AC005D89-0BF8-449E-8583-DCF80731EF91}"/>
    <cellStyle name="Normal 3 2 3 9 2 2 2" xfId="26594" xr:uid="{3273FCD0-C374-4EB9-ADA6-545D77A8905D}"/>
    <cellStyle name="Normal 3 2 3 9 2 2 2 2" xfId="40286" xr:uid="{5C773273-100B-4D48-9E48-73F35A55B8C8}"/>
    <cellStyle name="Normal 3 2 3 9 2 2 2 3" xfId="55169" xr:uid="{3758272E-16FB-4864-99FD-249C5F7CE88B}"/>
    <cellStyle name="Normal 3 2 3 9 2 2 3" xfId="19750" xr:uid="{43DC1FA7-2EA4-4401-94C2-F074B877CC53}"/>
    <cellStyle name="Normal 3 2 3 9 2 2 4" xfId="33440" xr:uid="{501877F9-7401-4B24-9F29-1BB69CCDE273}"/>
    <cellStyle name="Normal 3 2 3 9 2 2 5" xfId="48323" xr:uid="{44A222C0-4256-4099-BBA3-F466BD7CAC3A}"/>
    <cellStyle name="Normal 3 2 3 9 2 3" xfId="23172" xr:uid="{1940C274-227C-4127-8D8B-677C5473BFE7}"/>
    <cellStyle name="Normal 3 2 3 9 2 3 2" xfId="36864" xr:uid="{3B654BD0-A077-4C8E-B753-B14CDF7856D9}"/>
    <cellStyle name="Normal 3 2 3 9 2 3 3" xfId="51747" xr:uid="{2017EEF0-ED6E-4CA2-9433-B868F71C1167}"/>
    <cellStyle name="Normal 3 2 3 9 2 4" xfId="16328" xr:uid="{4C2B9437-7EED-4BFA-9215-17DFF3E074D1}"/>
    <cellStyle name="Normal 3 2 3 9 2 5" xfId="30018" xr:uid="{6357A46C-534F-4BC3-BB5A-06CCB6A46F7F}"/>
    <cellStyle name="Normal 3 2 3 9 2 6" xfId="44901" xr:uid="{7640B2E4-500D-4055-B8C1-E18AAC6AA5D4}"/>
    <cellStyle name="Normal 3 2 3 9 3" xfId="11192" xr:uid="{9ADA327C-3A68-4C0B-B936-319FBF307B85}"/>
    <cellStyle name="Normal 3 2 3 9 3 2" xfId="24882" xr:uid="{08C976DA-D126-4170-9AE1-00043A64F65C}"/>
    <cellStyle name="Normal 3 2 3 9 3 2 2" xfId="38574" xr:uid="{6C2CEEB8-1A85-4B71-BE7D-F81DAEDE003E}"/>
    <cellStyle name="Normal 3 2 3 9 3 2 3" xfId="53457" xr:uid="{19450A14-CDE3-4321-9936-A62D5347FAB7}"/>
    <cellStyle name="Normal 3 2 3 9 3 3" xfId="18038" xr:uid="{2299697B-4AB7-4E65-8EBA-BBBA2DC5B4D8}"/>
    <cellStyle name="Normal 3 2 3 9 3 4" xfId="31728" xr:uid="{A7E4E7C4-9FF9-4D37-BFFC-3CB85AEFE97E}"/>
    <cellStyle name="Normal 3 2 3 9 3 5" xfId="46611" xr:uid="{9ABCEE6F-7EBC-42A3-BD04-9C8B2E080B53}"/>
    <cellStyle name="Normal 3 2 3 9 4" xfId="21460" xr:uid="{53C0D894-F006-44AB-B283-1086C5F5ACBC}"/>
    <cellStyle name="Normal 3 2 3 9 4 2" xfId="35152" xr:uid="{C6883E90-70B7-47B4-A220-1B80AFAD1BD0}"/>
    <cellStyle name="Normal 3 2 3 9 4 3" xfId="50035" xr:uid="{9CEBDF2E-C8D4-4851-A111-21AB7BFEE980}"/>
    <cellStyle name="Normal 3 2 3 9 5" xfId="14616" xr:uid="{33F74C0C-D842-4F89-8F98-D4294C9ECCA8}"/>
    <cellStyle name="Normal 3 2 3 9 6" xfId="28306" xr:uid="{D9A2A34C-B9A8-4064-91D6-64B332D42D43}"/>
    <cellStyle name="Normal 3 2 3 9 7" xfId="43189" xr:uid="{521E5B08-30CC-49AF-B542-CCA59D200AAE}"/>
    <cellStyle name="Normal 3 2 4" xfId="3731" xr:uid="{38DA018B-6021-4308-9432-F760F103DC13}"/>
    <cellStyle name="Normal 3 2 4 10" xfId="9483" xr:uid="{E2CCC8A9-EF7C-4CC9-A709-F16BD385E0DD}"/>
    <cellStyle name="Normal 3 2 4 10 2" xfId="12905" xr:uid="{B0B7A81A-979C-4B5E-8781-510646E29570}"/>
    <cellStyle name="Normal 3 2 4 10 2 2" xfId="26595" xr:uid="{699007B6-4731-4335-956B-E18EDE3B7B25}"/>
    <cellStyle name="Normal 3 2 4 10 2 2 2" xfId="40287" xr:uid="{843E248B-B12A-4F12-8C5F-8C20F6FBBAA1}"/>
    <cellStyle name="Normal 3 2 4 10 2 2 3" xfId="55170" xr:uid="{79DE680F-AAB0-4E4D-9D49-0B1AC6CE5230}"/>
    <cellStyle name="Normal 3 2 4 10 2 3" xfId="19751" xr:uid="{D967C45D-5524-4550-B5D8-BDFEC46440CB}"/>
    <cellStyle name="Normal 3 2 4 10 2 4" xfId="33441" xr:uid="{8FC4B145-F9D0-4C69-8945-8E4FC7BFFE74}"/>
    <cellStyle name="Normal 3 2 4 10 2 5" xfId="48324" xr:uid="{B03A21FC-6F04-47AF-97E6-CD4F61FF6EFC}"/>
    <cellStyle name="Normal 3 2 4 10 3" xfId="23173" xr:uid="{41CDE352-75FA-4D44-9FD9-D977AD60B971}"/>
    <cellStyle name="Normal 3 2 4 10 3 2" xfId="36865" xr:uid="{359482F7-B4DB-4F94-97D3-011C8FE84759}"/>
    <cellStyle name="Normal 3 2 4 10 3 3" xfId="51748" xr:uid="{39B1445D-0866-470B-A2FB-5528C4A2394B}"/>
    <cellStyle name="Normal 3 2 4 10 4" xfId="16329" xr:uid="{C265B542-99A9-41E9-AD91-4369B9A1C71F}"/>
    <cellStyle name="Normal 3 2 4 10 5" xfId="30019" xr:uid="{025FC7B9-DADB-4B8C-889C-31C20A300363}"/>
    <cellStyle name="Normal 3 2 4 10 6" xfId="44902" xr:uid="{7E545AE6-5083-48D2-9D89-9D6BC3EAFB76}"/>
    <cellStyle name="Normal 3 2 4 11" xfId="11193" xr:uid="{33EF607B-0968-4E48-9162-5943BAF73577}"/>
    <cellStyle name="Normal 3 2 4 11 2" xfId="24883" xr:uid="{87746866-3F98-4386-BFBC-D2021AEA0C91}"/>
    <cellStyle name="Normal 3 2 4 11 2 2" xfId="38575" xr:uid="{4D30AD20-CB2E-4912-A4A5-ED443DE0ED37}"/>
    <cellStyle name="Normal 3 2 4 11 2 3" xfId="53458" xr:uid="{D6E59D54-C8CD-438C-A550-7EB902CFDDCF}"/>
    <cellStyle name="Normal 3 2 4 11 3" xfId="18039" xr:uid="{1EDBC9DE-706F-4713-81B0-48E5A5B82708}"/>
    <cellStyle name="Normal 3 2 4 11 4" xfId="31729" xr:uid="{274AB0A7-7794-4376-83AF-AE941B73E91C}"/>
    <cellStyle name="Normal 3 2 4 11 5" xfId="46612" xr:uid="{1D670898-8A5A-4A91-83F8-D7C8F37A6063}"/>
    <cellStyle name="Normal 3 2 4 12" xfId="21461" xr:uid="{99C6EB3A-9085-4194-9DCC-DAED8FBBB123}"/>
    <cellStyle name="Normal 3 2 4 12 2" xfId="35153" xr:uid="{85960F6F-99AD-46E6-9E19-82844A8BA8E1}"/>
    <cellStyle name="Normal 3 2 4 12 3" xfId="50036" xr:uid="{E686E694-7DFD-4E2E-8C8D-CFAE6DA4C172}"/>
    <cellStyle name="Normal 3 2 4 13" xfId="14617" xr:uid="{EADA70D3-0311-4CCD-B251-B5C7BB009AEC}"/>
    <cellStyle name="Normal 3 2 4 13 2" xfId="40975" xr:uid="{4BEC446D-0EB2-45B5-87D1-9BA3BBF11EF0}"/>
    <cellStyle name="Normal 3 2 4 14" xfId="28307" xr:uid="{3596BE2F-643E-4FCD-BA9A-2B8B64FEDE9C}"/>
    <cellStyle name="Normal 3 2 4 15" xfId="43190" xr:uid="{5FBAE1E7-1187-4CF1-9E7E-5DC533D443FE}"/>
    <cellStyle name="Normal 3 2 4 16" xfId="7770" xr:uid="{244B2630-AB9C-49C1-9572-376E175238A5}"/>
    <cellStyle name="Normal 3 2 4 2" xfId="4554" xr:uid="{D981A0DE-5A10-4EF7-95C9-ACB08405E1AC}"/>
    <cellStyle name="Normal 3 2 4 2 10" xfId="21462" xr:uid="{A7FFDC5E-AE4C-4B06-8582-FD2AB2C02184}"/>
    <cellStyle name="Normal 3 2 4 2 10 2" xfId="35154" xr:uid="{797ACD78-B3A7-4313-859B-148AFC944061}"/>
    <cellStyle name="Normal 3 2 4 2 10 3" xfId="50037" xr:uid="{FE351A1C-93D7-4008-9516-B58E31F74602}"/>
    <cellStyle name="Normal 3 2 4 2 11" xfId="14618" xr:uid="{E99866CE-4E07-4099-B267-5BDDC62CC71E}"/>
    <cellStyle name="Normal 3 2 4 2 11 2" xfId="41570" xr:uid="{3C5A3CF3-D489-4C6E-B3FC-C67BD0F8F507}"/>
    <cellStyle name="Normal 3 2 4 2 12" xfId="28308" xr:uid="{A08A1395-3BD7-4250-99E5-343875F4582C}"/>
    <cellStyle name="Normal 3 2 4 2 13" xfId="43191" xr:uid="{BDF9BA2D-37E8-442A-94A8-48571323BE9A}"/>
    <cellStyle name="Normal 3 2 4 2 14" xfId="7771" xr:uid="{820A7E6F-9E52-4C2E-AF4D-1971359E3344}"/>
    <cellStyle name="Normal 3 2 4 2 2" xfId="7772" xr:uid="{610E4A59-0DE8-42A2-900B-44343E4DFEEB}"/>
    <cellStyle name="Normal 3 2 4 2 2 10" xfId="14619" xr:uid="{A22BB927-29C5-4612-8B02-25F6BA38EB32}"/>
    <cellStyle name="Normal 3 2 4 2 2 11" xfId="28309" xr:uid="{08ABFFBD-BAF0-4ED3-8CEF-313804B03F49}"/>
    <cellStyle name="Normal 3 2 4 2 2 12" xfId="43192" xr:uid="{C36C69CE-04A9-44C0-9CDA-757C76029296}"/>
    <cellStyle name="Normal 3 2 4 2 2 2" xfId="7773" xr:uid="{18115FD9-21E5-4EB2-843A-DB0A56E822EA}"/>
    <cellStyle name="Normal 3 2 4 2 2 2 10" xfId="43193" xr:uid="{42387A6B-5F4C-4324-9BA9-79654550859E}"/>
    <cellStyle name="Normal 3 2 4 2 2 2 2" xfId="7774" xr:uid="{5C098A64-9F15-482B-8972-45337A068F04}"/>
    <cellStyle name="Normal 3 2 4 2 2 2 2 2" xfId="7775" xr:uid="{116F2C8E-AF8E-41D4-BD56-702DBC39EE12}"/>
    <cellStyle name="Normal 3 2 4 2 2 2 2 2 2" xfId="9488" xr:uid="{0651F929-DA7C-46ED-9DF9-3B245A5B2D05}"/>
    <cellStyle name="Normal 3 2 4 2 2 2 2 2 2 2" xfId="12910" xr:uid="{1AB73554-1B19-48CA-B29D-431E8C571212}"/>
    <cellStyle name="Normal 3 2 4 2 2 2 2 2 2 2 2" xfId="26600" xr:uid="{E2FE9D9B-463E-446B-8422-83ED0CFA18E4}"/>
    <cellStyle name="Normal 3 2 4 2 2 2 2 2 2 2 2 2" xfId="40292" xr:uid="{8F13954C-60A7-4BAE-95FD-699BE17CBF77}"/>
    <cellStyle name="Normal 3 2 4 2 2 2 2 2 2 2 2 3" xfId="55175" xr:uid="{8301C0EC-7451-4506-881B-E58364629C3E}"/>
    <cellStyle name="Normal 3 2 4 2 2 2 2 2 2 2 3" xfId="19756" xr:uid="{5D8B2041-50EC-4DCC-91EF-80C2A0215E4B}"/>
    <cellStyle name="Normal 3 2 4 2 2 2 2 2 2 2 4" xfId="33446" xr:uid="{71F4C015-617D-41AF-AC5E-BE23F7D9658D}"/>
    <cellStyle name="Normal 3 2 4 2 2 2 2 2 2 2 5" xfId="48329" xr:uid="{22672C8A-F967-4EE2-BE8E-3A7FF26CCC88}"/>
    <cellStyle name="Normal 3 2 4 2 2 2 2 2 2 3" xfId="23178" xr:uid="{9CA2186C-EAFC-46BD-9069-133A43682452}"/>
    <cellStyle name="Normal 3 2 4 2 2 2 2 2 2 3 2" xfId="36870" xr:uid="{493D1BD1-57A8-43DA-BE37-8CC8C6D371E8}"/>
    <cellStyle name="Normal 3 2 4 2 2 2 2 2 2 3 3" xfId="51753" xr:uid="{7F028DB6-5310-4DE6-AC90-10CB06F41948}"/>
    <cellStyle name="Normal 3 2 4 2 2 2 2 2 2 4" xfId="16334" xr:uid="{3A145035-863B-4FCA-B5F3-4464A7D1C2D0}"/>
    <cellStyle name="Normal 3 2 4 2 2 2 2 2 2 5" xfId="30024" xr:uid="{D213512C-F1C4-4EDC-A169-FF6F31E46459}"/>
    <cellStyle name="Normal 3 2 4 2 2 2 2 2 2 6" xfId="44907" xr:uid="{1D49A024-B4C6-461C-8D54-BDEF9C64D5FD}"/>
    <cellStyle name="Normal 3 2 4 2 2 2 2 2 3" xfId="11198" xr:uid="{BF7CEE17-FFC7-46D0-A4D7-16696CB1453A}"/>
    <cellStyle name="Normal 3 2 4 2 2 2 2 2 3 2" xfId="24888" xr:uid="{48AD9200-E445-43B6-93A8-D07618D2EB3B}"/>
    <cellStyle name="Normal 3 2 4 2 2 2 2 2 3 2 2" xfId="38580" xr:uid="{CF6827E9-2305-41D9-B162-BEB44E7E88E2}"/>
    <cellStyle name="Normal 3 2 4 2 2 2 2 2 3 2 3" xfId="53463" xr:uid="{DF603061-D496-4EC9-8C25-52C23442765C}"/>
    <cellStyle name="Normal 3 2 4 2 2 2 2 2 3 3" xfId="18044" xr:uid="{E5090F6D-8A62-4118-840C-EA14A4AAF179}"/>
    <cellStyle name="Normal 3 2 4 2 2 2 2 2 3 4" xfId="31734" xr:uid="{9B706436-CF4D-46BA-B0D7-691E7CAF02FA}"/>
    <cellStyle name="Normal 3 2 4 2 2 2 2 2 3 5" xfId="46617" xr:uid="{183F1C09-7227-469C-8869-A9373C63C881}"/>
    <cellStyle name="Normal 3 2 4 2 2 2 2 2 4" xfId="21466" xr:uid="{43A4D9D4-D28D-48AB-B328-3F55E79813AB}"/>
    <cellStyle name="Normal 3 2 4 2 2 2 2 2 4 2" xfId="35158" xr:uid="{8BDE80B5-5901-4F5B-8E3D-61EAF4B1A700}"/>
    <cellStyle name="Normal 3 2 4 2 2 2 2 2 4 3" xfId="50041" xr:uid="{ED7EDC42-8A3F-4C62-B794-963DD8D835EB}"/>
    <cellStyle name="Normal 3 2 4 2 2 2 2 2 5" xfId="14622" xr:uid="{A422D6CF-C960-4F02-A905-DCF53F1D9F59}"/>
    <cellStyle name="Normal 3 2 4 2 2 2 2 2 6" xfId="28312" xr:uid="{A35C7A05-6FB9-4B48-BBEF-5F698D832DFF}"/>
    <cellStyle name="Normal 3 2 4 2 2 2 2 2 7" xfId="43195" xr:uid="{1785EDA9-8315-49D2-B671-E7B3867FFDF1}"/>
    <cellStyle name="Normal 3 2 4 2 2 2 2 3" xfId="9487" xr:uid="{DD152B56-3A43-43A8-AED6-24B7CFE780C5}"/>
    <cellStyle name="Normal 3 2 4 2 2 2 2 3 2" xfId="12909" xr:uid="{0E50B12D-4495-48FE-8A73-A7969AE3AED1}"/>
    <cellStyle name="Normal 3 2 4 2 2 2 2 3 2 2" xfId="26599" xr:uid="{21809CC6-C1C1-4C51-A851-D695A7F5888D}"/>
    <cellStyle name="Normal 3 2 4 2 2 2 2 3 2 2 2" xfId="40291" xr:uid="{97CF22E3-0B49-4B78-86F3-CCC052D0C575}"/>
    <cellStyle name="Normal 3 2 4 2 2 2 2 3 2 2 3" xfId="55174" xr:uid="{0B10F002-1215-453A-9A15-79FA29335105}"/>
    <cellStyle name="Normal 3 2 4 2 2 2 2 3 2 3" xfId="19755" xr:uid="{6DCB7930-5644-4F16-987B-ABCBCB7F68C2}"/>
    <cellStyle name="Normal 3 2 4 2 2 2 2 3 2 4" xfId="33445" xr:uid="{0F4B42E4-F05C-4E85-8D46-F904B2D98FC2}"/>
    <cellStyle name="Normal 3 2 4 2 2 2 2 3 2 5" xfId="48328" xr:uid="{880D5A0F-0C67-4CD5-8B3C-C078C931368B}"/>
    <cellStyle name="Normal 3 2 4 2 2 2 2 3 3" xfId="23177" xr:uid="{66259D82-02BD-4404-8425-D62B413E6D25}"/>
    <cellStyle name="Normal 3 2 4 2 2 2 2 3 3 2" xfId="36869" xr:uid="{A3E5AAB5-4A5B-467E-B008-4321D6FF27D5}"/>
    <cellStyle name="Normal 3 2 4 2 2 2 2 3 3 3" xfId="51752" xr:uid="{AA30F2EA-17AE-4734-B382-DA18A55E01CF}"/>
    <cellStyle name="Normal 3 2 4 2 2 2 2 3 4" xfId="16333" xr:uid="{85E808E6-0048-4FAB-94BE-FCA0004D1D59}"/>
    <cellStyle name="Normal 3 2 4 2 2 2 2 3 5" xfId="30023" xr:uid="{AFD4EE2C-BAA7-475F-9478-15B5FA997202}"/>
    <cellStyle name="Normal 3 2 4 2 2 2 2 3 6" xfId="44906" xr:uid="{C351E647-FAF4-40D8-B7B2-C939D3C09568}"/>
    <cellStyle name="Normal 3 2 4 2 2 2 2 4" xfId="11197" xr:uid="{809B77E6-CF4B-4363-B204-D04A54ED8A4E}"/>
    <cellStyle name="Normal 3 2 4 2 2 2 2 4 2" xfId="24887" xr:uid="{705292DB-B068-45F5-AA76-0BD272A97323}"/>
    <cellStyle name="Normal 3 2 4 2 2 2 2 4 2 2" xfId="38579" xr:uid="{787FE34F-52D7-4EA3-9365-5DE18D01BC33}"/>
    <cellStyle name="Normal 3 2 4 2 2 2 2 4 2 3" xfId="53462" xr:uid="{7C2D671F-C868-4298-B8BE-9A505B6CB307}"/>
    <cellStyle name="Normal 3 2 4 2 2 2 2 4 3" xfId="18043" xr:uid="{06343275-0D03-4904-8725-2003E7DB51A3}"/>
    <cellStyle name="Normal 3 2 4 2 2 2 2 4 4" xfId="31733" xr:uid="{F9B8509B-0675-48C0-91EF-9C4B8F099792}"/>
    <cellStyle name="Normal 3 2 4 2 2 2 2 4 5" xfId="46616" xr:uid="{678AB019-C272-4A3B-9477-87E9DC4DA6D8}"/>
    <cellStyle name="Normal 3 2 4 2 2 2 2 5" xfId="21465" xr:uid="{454C696D-5909-4034-8173-ED7725A49D43}"/>
    <cellStyle name="Normal 3 2 4 2 2 2 2 5 2" xfId="35157" xr:uid="{B9FCD8C7-6969-4F7B-BA0C-97B517A9AA09}"/>
    <cellStyle name="Normal 3 2 4 2 2 2 2 5 3" xfId="50040" xr:uid="{E21D0902-E7A0-45B3-B85A-270196F1E61E}"/>
    <cellStyle name="Normal 3 2 4 2 2 2 2 6" xfId="14621" xr:uid="{10AFA713-3139-4E1E-A914-5B3315735951}"/>
    <cellStyle name="Normal 3 2 4 2 2 2 2 7" xfId="28311" xr:uid="{E9B2FCC1-162A-433A-9C0F-7892F6DE4D49}"/>
    <cellStyle name="Normal 3 2 4 2 2 2 2 8" xfId="43194" xr:uid="{7A034126-2A08-4F30-9ABE-9BA255F90A3B}"/>
    <cellStyle name="Normal 3 2 4 2 2 2 3" xfId="7776" xr:uid="{8C542F34-4DDB-4487-AADF-8A269E85F0A1}"/>
    <cellStyle name="Normal 3 2 4 2 2 2 3 2" xfId="9489" xr:uid="{F043E35B-6B85-4E85-B06F-BD475A58213E}"/>
    <cellStyle name="Normal 3 2 4 2 2 2 3 2 2" xfId="12911" xr:uid="{6858B866-2011-408E-814D-4DDE7A239F05}"/>
    <cellStyle name="Normal 3 2 4 2 2 2 3 2 2 2" xfId="26601" xr:uid="{DF1D691E-FB9C-4F75-8E80-91EF150E268F}"/>
    <cellStyle name="Normal 3 2 4 2 2 2 3 2 2 2 2" xfId="40293" xr:uid="{D230A755-1338-45FA-95CE-814038EA6B22}"/>
    <cellStyle name="Normal 3 2 4 2 2 2 3 2 2 2 3" xfId="55176" xr:uid="{8E32BAAF-A13A-42D6-972D-FE139B005BC3}"/>
    <cellStyle name="Normal 3 2 4 2 2 2 3 2 2 3" xfId="19757" xr:uid="{31047889-8EA4-4037-A456-FEB8AB09C0C4}"/>
    <cellStyle name="Normal 3 2 4 2 2 2 3 2 2 4" xfId="33447" xr:uid="{D7E50249-6252-4259-85BC-05B2B5557673}"/>
    <cellStyle name="Normal 3 2 4 2 2 2 3 2 2 5" xfId="48330" xr:uid="{E13A56FA-3F9A-4562-8B4A-3173D0E675C4}"/>
    <cellStyle name="Normal 3 2 4 2 2 2 3 2 3" xfId="23179" xr:uid="{A5284860-D072-41BA-87B3-1F0A94FFF354}"/>
    <cellStyle name="Normal 3 2 4 2 2 2 3 2 3 2" xfId="36871" xr:uid="{1C69F6FA-10B3-4CE8-B51D-9F5E7385B79B}"/>
    <cellStyle name="Normal 3 2 4 2 2 2 3 2 3 3" xfId="51754" xr:uid="{D74866AA-E97E-45F6-AF84-4D13EF7062BA}"/>
    <cellStyle name="Normal 3 2 4 2 2 2 3 2 4" xfId="16335" xr:uid="{69A02EC5-BAC9-47D6-A6B1-069A3CC33B02}"/>
    <cellStyle name="Normal 3 2 4 2 2 2 3 2 5" xfId="30025" xr:uid="{DD568265-6D43-4254-AF77-AD240F973C34}"/>
    <cellStyle name="Normal 3 2 4 2 2 2 3 2 6" xfId="44908" xr:uid="{5608E4C4-CAC1-4DC5-AED1-85D325BFA4B9}"/>
    <cellStyle name="Normal 3 2 4 2 2 2 3 3" xfId="11199" xr:uid="{2501B105-C7B2-4A51-B134-8390A1CA6EF3}"/>
    <cellStyle name="Normal 3 2 4 2 2 2 3 3 2" xfId="24889" xr:uid="{65B92FEF-A062-4617-8B9F-9A9536AE4CB1}"/>
    <cellStyle name="Normal 3 2 4 2 2 2 3 3 2 2" xfId="38581" xr:uid="{3353E898-C61C-47C3-A3A9-B6472DA4806B}"/>
    <cellStyle name="Normal 3 2 4 2 2 2 3 3 2 3" xfId="53464" xr:uid="{8A117CE7-8608-45FF-85DC-5A7BC384D6D2}"/>
    <cellStyle name="Normal 3 2 4 2 2 2 3 3 3" xfId="18045" xr:uid="{EFBA1E4C-0236-406C-B7CE-A059354772EC}"/>
    <cellStyle name="Normal 3 2 4 2 2 2 3 3 4" xfId="31735" xr:uid="{59DAD7B1-5AF9-490F-882D-363032BD9A5E}"/>
    <cellStyle name="Normal 3 2 4 2 2 2 3 3 5" xfId="46618" xr:uid="{C1E598BB-E3AA-42C8-824F-97A61ED4F50D}"/>
    <cellStyle name="Normal 3 2 4 2 2 2 3 4" xfId="21467" xr:uid="{9252E6B2-930C-45D4-8518-5F5C91A3E349}"/>
    <cellStyle name="Normal 3 2 4 2 2 2 3 4 2" xfId="35159" xr:uid="{5070FC51-3F60-4A05-A8FA-15D58B3381EB}"/>
    <cellStyle name="Normal 3 2 4 2 2 2 3 4 3" xfId="50042" xr:uid="{2D001F28-059A-43B1-A4C5-6FB59229C239}"/>
    <cellStyle name="Normal 3 2 4 2 2 2 3 5" xfId="14623" xr:uid="{504366AF-CC9E-49BA-95DD-9CB4B753A8AB}"/>
    <cellStyle name="Normal 3 2 4 2 2 2 3 6" xfId="28313" xr:uid="{A2FE0E8A-3B4D-4897-BAEE-4CE9955835F8}"/>
    <cellStyle name="Normal 3 2 4 2 2 2 3 7" xfId="43196" xr:uid="{D25460E2-094B-4187-AC12-A5DE26B8059E}"/>
    <cellStyle name="Normal 3 2 4 2 2 2 4" xfId="7777" xr:uid="{B228C610-26E5-4C3A-B367-F3F300B42E92}"/>
    <cellStyle name="Normal 3 2 4 2 2 2 4 2" xfId="9490" xr:uid="{632A13D9-55FD-4023-BC8C-C9AA5DA6B87D}"/>
    <cellStyle name="Normal 3 2 4 2 2 2 4 2 2" xfId="12912" xr:uid="{D32C0D4E-D069-4E05-85F4-52636C12A507}"/>
    <cellStyle name="Normal 3 2 4 2 2 2 4 2 2 2" xfId="26602" xr:uid="{23F7EFF2-5A52-496F-A430-53C94E83970F}"/>
    <cellStyle name="Normal 3 2 4 2 2 2 4 2 2 2 2" xfId="40294" xr:uid="{497ECFC4-3C1F-4C6B-A0DE-F8B403E1AD45}"/>
    <cellStyle name="Normal 3 2 4 2 2 2 4 2 2 2 3" xfId="55177" xr:uid="{2D7DC725-C47A-41C2-9251-394DBF7317DC}"/>
    <cellStyle name="Normal 3 2 4 2 2 2 4 2 2 3" xfId="19758" xr:uid="{2DBD9EF7-F554-4D50-B5EB-6EC71763DD1A}"/>
    <cellStyle name="Normal 3 2 4 2 2 2 4 2 2 4" xfId="33448" xr:uid="{F72ADC83-2F82-4463-AF2D-5D30AEF6878B}"/>
    <cellStyle name="Normal 3 2 4 2 2 2 4 2 2 5" xfId="48331" xr:uid="{298A2D2F-8184-4826-9D61-10311C8D3C20}"/>
    <cellStyle name="Normal 3 2 4 2 2 2 4 2 3" xfId="23180" xr:uid="{46BCFFC7-E212-4E85-BDAB-B4C6A167039A}"/>
    <cellStyle name="Normal 3 2 4 2 2 2 4 2 3 2" xfId="36872" xr:uid="{07F76BAC-E818-44DE-A3F7-5FC7B3E37F23}"/>
    <cellStyle name="Normal 3 2 4 2 2 2 4 2 3 3" xfId="51755" xr:uid="{C3D43882-4A50-4F0B-9159-318D823DF6D7}"/>
    <cellStyle name="Normal 3 2 4 2 2 2 4 2 4" xfId="16336" xr:uid="{9FF38482-07A2-4626-B0C7-7442E7C7EA68}"/>
    <cellStyle name="Normal 3 2 4 2 2 2 4 2 5" xfId="30026" xr:uid="{69D462EA-AD9B-4563-9FCE-58AAAD57473B}"/>
    <cellStyle name="Normal 3 2 4 2 2 2 4 2 6" xfId="44909" xr:uid="{0CF60A54-75C1-4426-A499-69297E68F56F}"/>
    <cellStyle name="Normal 3 2 4 2 2 2 4 3" xfId="11200" xr:uid="{F1762B5C-1CFE-45EB-BB61-BC6ADBC076AC}"/>
    <cellStyle name="Normal 3 2 4 2 2 2 4 3 2" xfId="24890" xr:uid="{2FCF68A3-F821-4E21-AF42-5EC355743250}"/>
    <cellStyle name="Normal 3 2 4 2 2 2 4 3 2 2" xfId="38582" xr:uid="{07FFCD42-FA37-4E2E-AEA1-4CFF189A3A1D}"/>
    <cellStyle name="Normal 3 2 4 2 2 2 4 3 2 3" xfId="53465" xr:uid="{CA789608-B9F4-4FFE-A682-0ADF7135F9FE}"/>
    <cellStyle name="Normal 3 2 4 2 2 2 4 3 3" xfId="18046" xr:uid="{FAD2FB9F-88AF-42EB-8027-CAB16BE20A47}"/>
    <cellStyle name="Normal 3 2 4 2 2 2 4 3 4" xfId="31736" xr:uid="{7348C443-D702-4C29-99E8-FEA4F8F7039D}"/>
    <cellStyle name="Normal 3 2 4 2 2 2 4 3 5" xfId="46619" xr:uid="{5D715F4C-315E-4BF8-A5C7-68074EDF65D6}"/>
    <cellStyle name="Normal 3 2 4 2 2 2 4 4" xfId="21468" xr:uid="{BEACA385-F34C-40E0-8AD5-2772BF8BDCB0}"/>
    <cellStyle name="Normal 3 2 4 2 2 2 4 4 2" xfId="35160" xr:uid="{A5F37392-4EB8-4026-A934-F77B4C6A1DCA}"/>
    <cellStyle name="Normal 3 2 4 2 2 2 4 4 3" xfId="50043" xr:uid="{9FF6B639-CF4B-481F-8420-BBEDD8939F29}"/>
    <cellStyle name="Normal 3 2 4 2 2 2 4 5" xfId="14624" xr:uid="{CEE1006D-C9B7-4688-808B-AC884D207D6E}"/>
    <cellStyle name="Normal 3 2 4 2 2 2 4 6" xfId="28314" xr:uid="{B20169BE-C0BA-48C4-9835-0260BA006D54}"/>
    <cellStyle name="Normal 3 2 4 2 2 2 4 7" xfId="43197" xr:uid="{290FA157-C917-4E72-8242-4BB5ED8C08F9}"/>
    <cellStyle name="Normal 3 2 4 2 2 2 5" xfId="9486" xr:uid="{73F127A8-713F-4EE4-8B06-C4CC20067CFB}"/>
    <cellStyle name="Normal 3 2 4 2 2 2 5 2" xfId="12908" xr:uid="{724489F1-0296-43F2-92B9-C8D828E592EA}"/>
    <cellStyle name="Normal 3 2 4 2 2 2 5 2 2" xfId="26598" xr:uid="{245BCF7E-904F-4AB5-9F18-A1B2835110F4}"/>
    <cellStyle name="Normal 3 2 4 2 2 2 5 2 2 2" xfId="40290" xr:uid="{9642D204-C4D9-457D-81F0-86E4473B8512}"/>
    <cellStyle name="Normal 3 2 4 2 2 2 5 2 2 3" xfId="55173" xr:uid="{6205749D-D89F-4D18-AB3B-8CEEDC86ABC3}"/>
    <cellStyle name="Normal 3 2 4 2 2 2 5 2 3" xfId="19754" xr:uid="{7A8697DB-C439-49E8-8810-82707537B62D}"/>
    <cellStyle name="Normal 3 2 4 2 2 2 5 2 4" xfId="33444" xr:uid="{F56E2CA3-C919-4A28-A113-2A43E1BC5E98}"/>
    <cellStyle name="Normal 3 2 4 2 2 2 5 2 5" xfId="48327" xr:uid="{A0CA4191-4106-49F5-978F-738544328F4D}"/>
    <cellStyle name="Normal 3 2 4 2 2 2 5 3" xfId="23176" xr:uid="{60915F33-D216-4688-B0FC-3B7511B99EFE}"/>
    <cellStyle name="Normal 3 2 4 2 2 2 5 3 2" xfId="36868" xr:uid="{8D1BB675-B528-4E9E-BB5C-7AFB25D5D9C5}"/>
    <cellStyle name="Normal 3 2 4 2 2 2 5 3 3" xfId="51751" xr:uid="{D29B20B9-2C04-4E1D-AE05-45507CA62A0A}"/>
    <cellStyle name="Normal 3 2 4 2 2 2 5 4" xfId="16332" xr:uid="{80ABC51C-0EDB-45CE-B339-DE3EF2EDFCE5}"/>
    <cellStyle name="Normal 3 2 4 2 2 2 5 5" xfId="30022" xr:uid="{F8C6C73E-6D46-4059-9CB9-EED8A21AB8B4}"/>
    <cellStyle name="Normal 3 2 4 2 2 2 5 6" xfId="44905" xr:uid="{0045D5DD-C577-49D4-A5BC-C25D032B9563}"/>
    <cellStyle name="Normal 3 2 4 2 2 2 6" xfId="11196" xr:uid="{27E97E5F-714D-41F9-96F6-6113EFBFD225}"/>
    <cellStyle name="Normal 3 2 4 2 2 2 6 2" xfId="24886" xr:uid="{AB936E48-7A80-406D-AFE7-D040FF52768B}"/>
    <cellStyle name="Normal 3 2 4 2 2 2 6 2 2" xfId="38578" xr:uid="{33E539E1-31BF-4074-8B9C-AA26C42D43C6}"/>
    <cellStyle name="Normal 3 2 4 2 2 2 6 2 3" xfId="53461" xr:uid="{3F378FE7-61EA-4B31-A402-9176FE190414}"/>
    <cellStyle name="Normal 3 2 4 2 2 2 6 3" xfId="18042" xr:uid="{CE3FE912-9FB9-43B9-B955-9FF9D4E854E8}"/>
    <cellStyle name="Normal 3 2 4 2 2 2 6 4" xfId="31732" xr:uid="{8B0437B8-39EB-419E-ACAA-DD33C6C83CFC}"/>
    <cellStyle name="Normal 3 2 4 2 2 2 6 5" xfId="46615" xr:uid="{1AC93CB7-838A-468B-B24D-D637E3816A08}"/>
    <cellStyle name="Normal 3 2 4 2 2 2 7" xfId="21464" xr:uid="{78675B81-F614-458E-A5A7-FEAB44FB4ADC}"/>
    <cellStyle name="Normal 3 2 4 2 2 2 7 2" xfId="35156" xr:uid="{E327401E-B05A-4D4B-853C-57BBADF95B8E}"/>
    <cellStyle name="Normal 3 2 4 2 2 2 7 3" xfId="50039" xr:uid="{3810F0C7-AEC3-4F66-A423-E56AB9659233}"/>
    <cellStyle name="Normal 3 2 4 2 2 2 8" xfId="14620" xr:uid="{0392B7E5-EBE9-4AF8-918F-003A4D7110B8}"/>
    <cellStyle name="Normal 3 2 4 2 2 2 9" xfId="28310" xr:uid="{D9572892-567F-44D0-B844-AF915F2202E0}"/>
    <cellStyle name="Normal 3 2 4 2 2 3" xfId="7778" xr:uid="{30B52918-7C06-43AE-A19D-CC343F43CE11}"/>
    <cellStyle name="Normal 3 2 4 2 2 3 10" xfId="43198" xr:uid="{022E897D-E065-4829-953A-0357E609A971}"/>
    <cellStyle name="Normal 3 2 4 2 2 3 2" xfId="7779" xr:uid="{4E982C99-9D0A-40B0-B50B-00B1C7A6EE29}"/>
    <cellStyle name="Normal 3 2 4 2 2 3 2 2" xfId="7780" xr:uid="{B159ADD1-98EF-4881-A4CC-785460BFC207}"/>
    <cellStyle name="Normal 3 2 4 2 2 3 2 2 2" xfId="9493" xr:uid="{B9D00618-0FBD-41C0-BEDD-39B701DC5FF3}"/>
    <cellStyle name="Normal 3 2 4 2 2 3 2 2 2 2" xfId="12915" xr:uid="{6223DCFF-E957-4742-91A4-057F55AB4A64}"/>
    <cellStyle name="Normal 3 2 4 2 2 3 2 2 2 2 2" xfId="26605" xr:uid="{A706E218-324C-4C87-8981-F2E065CCB4F6}"/>
    <cellStyle name="Normal 3 2 4 2 2 3 2 2 2 2 2 2" xfId="40297" xr:uid="{9BA2A73F-D542-456A-9FD8-760A000C81B5}"/>
    <cellStyle name="Normal 3 2 4 2 2 3 2 2 2 2 2 3" xfId="55180" xr:uid="{319FF15F-7220-48FB-9967-76DCA83FC611}"/>
    <cellStyle name="Normal 3 2 4 2 2 3 2 2 2 2 3" xfId="19761" xr:uid="{3EF508B9-8753-450B-A452-FE0C6CF7E37D}"/>
    <cellStyle name="Normal 3 2 4 2 2 3 2 2 2 2 4" xfId="33451" xr:uid="{1735FAB7-3BA4-4F39-A749-4E3AB770B667}"/>
    <cellStyle name="Normal 3 2 4 2 2 3 2 2 2 2 5" xfId="48334" xr:uid="{134AF33B-A88C-4437-8BE7-9416025B2ADF}"/>
    <cellStyle name="Normal 3 2 4 2 2 3 2 2 2 3" xfId="23183" xr:uid="{B27D00B9-02FF-4947-ADFF-BFF339406093}"/>
    <cellStyle name="Normal 3 2 4 2 2 3 2 2 2 3 2" xfId="36875" xr:uid="{E05C2B5A-0274-43F4-A69A-8660546260ED}"/>
    <cellStyle name="Normal 3 2 4 2 2 3 2 2 2 3 3" xfId="51758" xr:uid="{8F82EDF8-50F6-4B1C-AF68-3BB3BA437168}"/>
    <cellStyle name="Normal 3 2 4 2 2 3 2 2 2 4" xfId="16339" xr:uid="{CFC48237-AFD2-4961-8C76-B2204C54CAEC}"/>
    <cellStyle name="Normal 3 2 4 2 2 3 2 2 2 5" xfId="30029" xr:uid="{F6110925-C03C-4055-9E55-09F15762758A}"/>
    <cellStyle name="Normal 3 2 4 2 2 3 2 2 2 6" xfId="44912" xr:uid="{B1F98C81-6616-4EB2-AE09-24F248A9A7BD}"/>
    <cellStyle name="Normal 3 2 4 2 2 3 2 2 3" xfId="11203" xr:uid="{B2912F49-D10C-43B1-B5B7-BAD667F4F378}"/>
    <cellStyle name="Normal 3 2 4 2 2 3 2 2 3 2" xfId="24893" xr:uid="{FBF7B73F-6EE3-489E-B458-B6FECDF5BDF5}"/>
    <cellStyle name="Normal 3 2 4 2 2 3 2 2 3 2 2" xfId="38585" xr:uid="{178775D3-7B14-44B5-B11F-A38A8CFFC44C}"/>
    <cellStyle name="Normal 3 2 4 2 2 3 2 2 3 2 3" xfId="53468" xr:uid="{5DE7DBE6-E798-4D42-9CEF-A2BB8C35F434}"/>
    <cellStyle name="Normal 3 2 4 2 2 3 2 2 3 3" xfId="18049" xr:uid="{D70049D5-B510-4C79-A2FE-D438B9DFAD76}"/>
    <cellStyle name="Normal 3 2 4 2 2 3 2 2 3 4" xfId="31739" xr:uid="{04E9F80E-26EA-4DD2-9D72-428C304B4417}"/>
    <cellStyle name="Normal 3 2 4 2 2 3 2 2 3 5" xfId="46622" xr:uid="{AB1FE21C-4C8D-4C34-91C9-3E583653F9AA}"/>
    <cellStyle name="Normal 3 2 4 2 2 3 2 2 4" xfId="21471" xr:uid="{44B84047-97D1-4FC8-AFC1-83D4A6727558}"/>
    <cellStyle name="Normal 3 2 4 2 2 3 2 2 4 2" xfId="35163" xr:uid="{0408E003-5A2A-4325-80A9-02575EA5FE3E}"/>
    <cellStyle name="Normal 3 2 4 2 2 3 2 2 4 3" xfId="50046" xr:uid="{51A52241-046B-45C9-AD53-2719972F7672}"/>
    <cellStyle name="Normal 3 2 4 2 2 3 2 2 5" xfId="14627" xr:uid="{CDBC463C-9EDE-4677-A8D5-18D6220DD03F}"/>
    <cellStyle name="Normal 3 2 4 2 2 3 2 2 6" xfId="28317" xr:uid="{3EB05850-2F79-4597-BB1F-36FC8B9AC674}"/>
    <cellStyle name="Normal 3 2 4 2 2 3 2 2 7" xfId="43200" xr:uid="{94CAE5DD-0F9B-4363-9118-95C8817BA23D}"/>
    <cellStyle name="Normal 3 2 4 2 2 3 2 3" xfId="9492" xr:uid="{FD551045-F2F8-4751-94E9-AB906BDEC423}"/>
    <cellStyle name="Normal 3 2 4 2 2 3 2 3 2" xfId="12914" xr:uid="{E866BB9B-0B8D-4392-8DBA-83837AD82752}"/>
    <cellStyle name="Normal 3 2 4 2 2 3 2 3 2 2" xfId="26604" xr:uid="{6D11CCD6-A439-450A-A1FC-EAF0B7037252}"/>
    <cellStyle name="Normal 3 2 4 2 2 3 2 3 2 2 2" xfId="40296" xr:uid="{93EB7398-D5C9-4D38-B492-0D944DDAEA8E}"/>
    <cellStyle name="Normal 3 2 4 2 2 3 2 3 2 2 3" xfId="55179" xr:uid="{4A3CF46A-DD9A-490F-AC9B-4CEC2C3B24F7}"/>
    <cellStyle name="Normal 3 2 4 2 2 3 2 3 2 3" xfId="19760" xr:uid="{A8CED730-8E65-4761-A875-22EB7E3DC7E4}"/>
    <cellStyle name="Normal 3 2 4 2 2 3 2 3 2 4" xfId="33450" xr:uid="{FB07EE55-3C0D-4C7F-B4E6-5AA5597473FA}"/>
    <cellStyle name="Normal 3 2 4 2 2 3 2 3 2 5" xfId="48333" xr:uid="{4D88F770-F71A-47F3-AB6C-CDC2B3BF5AD4}"/>
    <cellStyle name="Normal 3 2 4 2 2 3 2 3 3" xfId="23182" xr:uid="{E9213600-1C2B-45C2-B7B7-D06082ECB1AF}"/>
    <cellStyle name="Normal 3 2 4 2 2 3 2 3 3 2" xfId="36874" xr:uid="{77209563-27E7-4E07-B948-24C5C03EB468}"/>
    <cellStyle name="Normal 3 2 4 2 2 3 2 3 3 3" xfId="51757" xr:uid="{3CE2707D-483B-4386-99C5-283343E8A521}"/>
    <cellStyle name="Normal 3 2 4 2 2 3 2 3 4" xfId="16338" xr:uid="{540F81FB-1A84-4978-B67E-DCC170F05C43}"/>
    <cellStyle name="Normal 3 2 4 2 2 3 2 3 5" xfId="30028" xr:uid="{FED8F81E-D0E3-4365-9051-C7DF50C9CE0B}"/>
    <cellStyle name="Normal 3 2 4 2 2 3 2 3 6" xfId="44911" xr:uid="{9997D5C5-DA14-477F-A0A3-E96CBBC7EBFF}"/>
    <cellStyle name="Normal 3 2 4 2 2 3 2 4" xfId="11202" xr:uid="{8303F041-A33B-4906-AEEC-E2400809FC67}"/>
    <cellStyle name="Normal 3 2 4 2 2 3 2 4 2" xfId="24892" xr:uid="{12AD8CB2-F872-43D4-BC1F-C379ECD6AC26}"/>
    <cellStyle name="Normal 3 2 4 2 2 3 2 4 2 2" xfId="38584" xr:uid="{2206C0C8-4CDE-4220-883D-56D168B13881}"/>
    <cellStyle name="Normal 3 2 4 2 2 3 2 4 2 3" xfId="53467" xr:uid="{AD7F385C-DD3A-4D61-8C2B-336DB6362B1F}"/>
    <cellStyle name="Normal 3 2 4 2 2 3 2 4 3" xfId="18048" xr:uid="{350DFDFA-CC98-423E-99F0-987EF9CB9E75}"/>
    <cellStyle name="Normal 3 2 4 2 2 3 2 4 4" xfId="31738" xr:uid="{0389BDC0-168D-4860-9A93-9B1D0B67661E}"/>
    <cellStyle name="Normal 3 2 4 2 2 3 2 4 5" xfId="46621" xr:uid="{67DDCCFF-4840-4D5E-8671-8047FC91990B}"/>
    <cellStyle name="Normal 3 2 4 2 2 3 2 5" xfId="21470" xr:uid="{D6F547D3-0A67-42B1-B745-34F434EA32A2}"/>
    <cellStyle name="Normal 3 2 4 2 2 3 2 5 2" xfId="35162" xr:uid="{F8CE9CDD-B402-4925-BE8C-862AA7C68989}"/>
    <cellStyle name="Normal 3 2 4 2 2 3 2 5 3" xfId="50045" xr:uid="{94A6693F-1CBE-4C46-ABFB-76D1CBF410EA}"/>
    <cellStyle name="Normal 3 2 4 2 2 3 2 6" xfId="14626" xr:uid="{C91DEBFC-085A-4BD9-98AC-C5A984D12251}"/>
    <cellStyle name="Normal 3 2 4 2 2 3 2 7" xfId="28316" xr:uid="{3C88BEE9-A9AC-495E-BAF7-A56A9F2EE297}"/>
    <cellStyle name="Normal 3 2 4 2 2 3 2 8" xfId="43199" xr:uid="{944F9DB6-D665-4AC7-9B2C-0031237F5699}"/>
    <cellStyle name="Normal 3 2 4 2 2 3 3" xfId="7781" xr:uid="{D9697AA4-0DB6-4997-8557-8B861FFB611E}"/>
    <cellStyle name="Normal 3 2 4 2 2 3 3 2" xfId="9494" xr:uid="{1FD8E9E3-F160-435E-B0C6-6C565DB15906}"/>
    <cellStyle name="Normal 3 2 4 2 2 3 3 2 2" xfId="12916" xr:uid="{18F6593E-87AC-40DB-8190-AC8E39B71B2B}"/>
    <cellStyle name="Normal 3 2 4 2 2 3 3 2 2 2" xfId="26606" xr:uid="{E400B2F8-2134-44C3-9202-0835FF4628A2}"/>
    <cellStyle name="Normal 3 2 4 2 2 3 3 2 2 2 2" xfId="40298" xr:uid="{0C958EEC-40D5-4963-8521-220B448B9553}"/>
    <cellStyle name="Normal 3 2 4 2 2 3 3 2 2 2 3" xfId="55181" xr:uid="{D2D04117-0017-45D5-8FFB-AED8FF3A1528}"/>
    <cellStyle name="Normal 3 2 4 2 2 3 3 2 2 3" xfId="19762" xr:uid="{1B12D029-B688-4A00-A519-06726A3BE19F}"/>
    <cellStyle name="Normal 3 2 4 2 2 3 3 2 2 4" xfId="33452" xr:uid="{07561287-5D08-4140-A8E3-DBF5FB1EC590}"/>
    <cellStyle name="Normal 3 2 4 2 2 3 3 2 2 5" xfId="48335" xr:uid="{9BBCB636-5D30-47D3-85D5-AAC93D824043}"/>
    <cellStyle name="Normal 3 2 4 2 2 3 3 2 3" xfId="23184" xr:uid="{1CF3DA71-5432-400A-B83F-6CCAFF79E9D3}"/>
    <cellStyle name="Normal 3 2 4 2 2 3 3 2 3 2" xfId="36876" xr:uid="{0B646078-E6B0-4252-8739-10A7DE5BCD1F}"/>
    <cellStyle name="Normal 3 2 4 2 2 3 3 2 3 3" xfId="51759" xr:uid="{889F648D-A37D-4B5E-B1F3-07C7AD155F82}"/>
    <cellStyle name="Normal 3 2 4 2 2 3 3 2 4" xfId="16340" xr:uid="{8DCA3888-6E8C-4692-B20C-CAC0856F8936}"/>
    <cellStyle name="Normal 3 2 4 2 2 3 3 2 5" xfId="30030" xr:uid="{A92AD691-5BB9-4952-8597-38F2E4E8C504}"/>
    <cellStyle name="Normal 3 2 4 2 2 3 3 2 6" xfId="44913" xr:uid="{0BBA351B-49E8-4933-AB44-8C4E06621A22}"/>
    <cellStyle name="Normal 3 2 4 2 2 3 3 3" xfId="11204" xr:uid="{F08EFF7A-F5DC-439C-8089-29EBABE661C2}"/>
    <cellStyle name="Normal 3 2 4 2 2 3 3 3 2" xfId="24894" xr:uid="{5B909780-1C94-41AC-AB9B-54FCB6FE8549}"/>
    <cellStyle name="Normal 3 2 4 2 2 3 3 3 2 2" xfId="38586" xr:uid="{82E37C0A-A0C2-48D3-9414-4E54799610AE}"/>
    <cellStyle name="Normal 3 2 4 2 2 3 3 3 2 3" xfId="53469" xr:uid="{6BBEBC51-EB67-4A13-9FCD-3B0523F5C49B}"/>
    <cellStyle name="Normal 3 2 4 2 2 3 3 3 3" xfId="18050" xr:uid="{5477E7CA-BE8A-43DE-8401-6BBC7F11325F}"/>
    <cellStyle name="Normal 3 2 4 2 2 3 3 3 4" xfId="31740" xr:uid="{7E287B19-3C9B-46F4-8CD0-F59E62712800}"/>
    <cellStyle name="Normal 3 2 4 2 2 3 3 3 5" xfId="46623" xr:uid="{3093478D-BDD5-4537-9E6A-DEFD6205B0F9}"/>
    <cellStyle name="Normal 3 2 4 2 2 3 3 4" xfId="21472" xr:uid="{C8E085AC-178E-4621-909E-D24FCE23813D}"/>
    <cellStyle name="Normal 3 2 4 2 2 3 3 4 2" xfId="35164" xr:uid="{41317726-DEE0-4F18-8AF5-0D9CE51763ED}"/>
    <cellStyle name="Normal 3 2 4 2 2 3 3 4 3" xfId="50047" xr:uid="{3E393348-86D2-41C4-8929-186ACD4D1A58}"/>
    <cellStyle name="Normal 3 2 4 2 2 3 3 5" xfId="14628" xr:uid="{69E67EFC-20C4-4429-AEB2-DA4399D00A77}"/>
    <cellStyle name="Normal 3 2 4 2 2 3 3 6" xfId="28318" xr:uid="{0341372B-7E7E-491A-93A5-DE7BF9974973}"/>
    <cellStyle name="Normal 3 2 4 2 2 3 3 7" xfId="43201" xr:uid="{39778C3F-EC96-4179-8717-1E9D0560E154}"/>
    <cellStyle name="Normal 3 2 4 2 2 3 4" xfId="7782" xr:uid="{0685EAA6-170F-4A11-A090-A7DECBBAA9C8}"/>
    <cellStyle name="Normal 3 2 4 2 2 3 4 2" xfId="9495" xr:uid="{76EC0FFD-5AA5-4D2B-B6AE-E6012F6E9A8E}"/>
    <cellStyle name="Normal 3 2 4 2 2 3 4 2 2" xfId="12917" xr:uid="{CC788FB4-31B4-4917-977C-5C6D7BAAF6CB}"/>
    <cellStyle name="Normal 3 2 4 2 2 3 4 2 2 2" xfId="26607" xr:uid="{B29A1E06-4E43-45DF-80C2-C40D318055ED}"/>
    <cellStyle name="Normal 3 2 4 2 2 3 4 2 2 2 2" xfId="40299" xr:uid="{52B34AF6-7C6B-4D69-BE40-3B7F54D0E40A}"/>
    <cellStyle name="Normal 3 2 4 2 2 3 4 2 2 2 3" xfId="55182" xr:uid="{B126A4CB-D271-4E3F-8D98-0D058845C8F7}"/>
    <cellStyle name="Normal 3 2 4 2 2 3 4 2 2 3" xfId="19763" xr:uid="{C1FD90D3-1EFF-411C-B3B4-8BBE4B88DA67}"/>
    <cellStyle name="Normal 3 2 4 2 2 3 4 2 2 4" xfId="33453" xr:uid="{2854495C-8021-48A7-B249-C0AC0029F089}"/>
    <cellStyle name="Normal 3 2 4 2 2 3 4 2 2 5" xfId="48336" xr:uid="{0D9146BE-037F-4E36-A17A-D605558908A2}"/>
    <cellStyle name="Normal 3 2 4 2 2 3 4 2 3" xfId="23185" xr:uid="{C97F963C-A1F4-4A9C-B7C0-D0A62A4E302C}"/>
    <cellStyle name="Normal 3 2 4 2 2 3 4 2 3 2" xfId="36877" xr:uid="{DC9D9794-440B-4DD2-88EB-13DBD0B35C89}"/>
    <cellStyle name="Normal 3 2 4 2 2 3 4 2 3 3" xfId="51760" xr:uid="{4816B3BA-5BB2-4F2E-843E-CD66B5C95CD8}"/>
    <cellStyle name="Normal 3 2 4 2 2 3 4 2 4" xfId="16341" xr:uid="{6F81953C-B0DF-4671-B8A4-15E638325DE3}"/>
    <cellStyle name="Normal 3 2 4 2 2 3 4 2 5" xfId="30031" xr:uid="{D0F48D9A-A544-4FD2-B04F-E467113437B4}"/>
    <cellStyle name="Normal 3 2 4 2 2 3 4 2 6" xfId="44914" xr:uid="{11287C8C-11B2-4159-B9BB-11306AC6678E}"/>
    <cellStyle name="Normal 3 2 4 2 2 3 4 3" xfId="11205" xr:uid="{0336D053-4C8A-41B5-B1D6-50A34C56F530}"/>
    <cellStyle name="Normal 3 2 4 2 2 3 4 3 2" xfId="24895" xr:uid="{5CD6FDF4-4BEB-42DB-9F69-8CB14FBD6A46}"/>
    <cellStyle name="Normal 3 2 4 2 2 3 4 3 2 2" xfId="38587" xr:uid="{81344556-D2E8-4D7C-8782-66904C219D8F}"/>
    <cellStyle name="Normal 3 2 4 2 2 3 4 3 2 3" xfId="53470" xr:uid="{53603DBD-6297-4B98-B2B3-508FFB31C700}"/>
    <cellStyle name="Normal 3 2 4 2 2 3 4 3 3" xfId="18051" xr:uid="{1952406A-FDCA-447F-A60A-A14D232CC91A}"/>
    <cellStyle name="Normal 3 2 4 2 2 3 4 3 4" xfId="31741" xr:uid="{E8B87A9F-E749-4516-8BBE-CA65F934A0CF}"/>
    <cellStyle name="Normal 3 2 4 2 2 3 4 3 5" xfId="46624" xr:uid="{9EDC83D8-67E8-4542-93BB-621340082993}"/>
    <cellStyle name="Normal 3 2 4 2 2 3 4 4" xfId="21473" xr:uid="{018944E1-C612-44A4-AA63-FB4C23257606}"/>
    <cellStyle name="Normal 3 2 4 2 2 3 4 4 2" xfId="35165" xr:uid="{96C9C75B-80F2-4749-B71A-AF6F9B1A447C}"/>
    <cellStyle name="Normal 3 2 4 2 2 3 4 4 3" xfId="50048" xr:uid="{06BE667D-3F40-4B17-B710-1E873678A9D3}"/>
    <cellStyle name="Normal 3 2 4 2 2 3 4 5" xfId="14629" xr:uid="{9133825E-978A-4E05-B64F-3DA1DDA42773}"/>
    <cellStyle name="Normal 3 2 4 2 2 3 4 6" xfId="28319" xr:uid="{9ED072CF-EA81-43AA-9608-FA21C0D6496B}"/>
    <cellStyle name="Normal 3 2 4 2 2 3 4 7" xfId="43202" xr:uid="{809D4F67-3DE1-4F47-955B-21BE81085D0E}"/>
    <cellStyle name="Normal 3 2 4 2 2 3 5" xfId="9491" xr:uid="{96EEA73E-77B9-4356-B86A-EB48F93A8135}"/>
    <cellStyle name="Normal 3 2 4 2 2 3 5 2" xfId="12913" xr:uid="{73AF2659-6EA2-460B-91AC-89AF235A3D35}"/>
    <cellStyle name="Normal 3 2 4 2 2 3 5 2 2" xfId="26603" xr:uid="{D99C7D0B-9154-4B07-9AE3-6F01D79E968B}"/>
    <cellStyle name="Normal 3 2 4 2 2 3 5 2 2 2" xfId="40295" xr:uid="{7C3904FF-1919-4767-B28D-8AA9A3CBD8E5}"/>
    <cellStyle name="Normal 3 2 4 2 2 3 5 2 2 3" xfId="55178" xr:uid="{61C79131-7157-4268-BB62-46329BA47470}"/>
    <cellStyle name="Normal 3 2 4 2 2 3 5 2 3" xfId="19759" xr:uid="{8CEFA924-3E7F-4A46-ACB7-CB4B38471A6D}"/>
    <cellStyle name="Normal 3 2 4 2 2 3 5 2 4" xfId="33449" xr:uid="{B1066190-E542-4012-817C-28DB176C580B}"/>
    <cellStyle name="Normal 3 2 4 2 2 3 5 2 5" xfId="48332" xr:uid="{71CEC6A2-FD33-4137-999F-362D640CC7DD}"/>
    <cellStyle name="Normal 3 2 4 2 2 3 5 3" xfId="23181" xr:uid="{EFC5A21A-F8AD-4B2B-A79A-2BED7D2D3204}"/>
    <cellStyle name="Normal 3 2 4 2 2 3 5 3 2" xfId="36873" xr:uid="{0F0D59D9-98C1-4C22-BCAA-4169C241C954}"/>
    <cellStyle name="Normal 3 2 4 2 2 3 5 3 3" xfId="51756" xr:uid="{03A89437-379E-488E-BC93-4630D84E1D42}"/>
    <cellStyle name="Normal 3 2 4 2 2 3 5 4" xfId="16337" xr:uid="{7B17D645-F466-42CD-AC11-233CFE1315A0}"/>
    <cellStyle name="Normal 3 2 4 2 2 3 5 5" xfId="30027" xr:uid="{ACC6E27D-0937-49DC-9D03-E70077CE6337}"/>
    <cellStyle name="Normal 3 2 4 2 2 3 5 6" xfId="44910" xr:uid="{926AB013-8A82-44AB-9ED4-7845EF9918F2}"/>
    <cellStyle name="Normal 3 2 4 2 2 3 6" xfId="11201" xr:uid="{AB22F9B9-73A6-448C-A69C-7F5E803CA8BF}"/>
    <cellStyle name="Normal 3 2 4 2 2 3 6 2" xfId="24891" xr:uid="{36D37A52-2506-43AF-AF02-594FBDDFF4E6}"/>
    <cellStyle name="Normal 3 2 4 2 2 3 6 2 2" xfId="38583" xr:uid="{AAED10C3-6078-4D20-9CFD-CF17A95F0A8B}"/>
    <cellStyle name="Normal 3 2 4 2 2 3 6 2 3" xfId="53466" xr:uid="{F5905859-7B73-475F-8712-38A3CF5E945C}"/>
    <cellStyle name="Normal 3 2 4 2 2 3 6 3" xfId="18047" xr:uid="{40EB0041-B124-428E-8EB2-59172F9D3DBF}"/>
    <cellStyle name="Normal 3 2 4 2 2 3 6 4" xfId="31737" xr:uid="{39DD44DD-FFDC-4D28-ACDD-8BD09B2846E3}"/>
    <cellStyle name="Normal 3 2 4 2 2 3 6 5" xfId="46620" xr:uid="{66EABF07-AA64-4F37-9AA1-568ABAC7113A}"/>
    <cellStyle name="Normal 3 2 4 2 2 3 7" xfId="21469" xr:uid="{48BF5326-9114-4E0F-A4D8-81E214CD57A2}"/>
    <cellStyle name="Normal 3 2 4 2 2 3 7 2" xfId="35161" xr:uid="{0E4AF4B3-3C69-461A-B265-3CF519FCDFC4}"/>
    <cellStyle name="Normal 3 2 4 2 2 3 7 3" xfId="50044" xr:uid="{B74AC888-E620-4B7F-A376-A8C84486A007}"/>
    <cellStyle name="Normal 3 2 4 2 2 3 8" xfId="14625" xr:uid="{664CF367-915A-4D6A-BF1D-7EFD8C0DAEFB}"/>
    <cellStyle name="Normal 3 2 4 2 2 3 9" xfId="28315" xr:uid="{77DF895D-E707-41E6-9B31-F3AFF2FA99BC}"/>
    <cellStyle name="Normal 3 2 4 2 2 4" xfId="7783" xr:uid="{1C39F8C4-F076-4427-AA80-8C057C445321}"/>
    <cellStyle name="Normal 3 2 4 2 2 4 2" xfId="7784" xr:uid="{C046389D-7915-4FCC-A2B9-C5A48BE6F96E}"/>
    <cellStyle name="Normal 3 2 4 2 2 4 2 2" xfId="9497" xr:uid="{37DC1947-EC43-4839-8BCF-335F53EF9E26}"/>
    <cellStyle name="Normal 3 2 4 2 2 4 2 2 2" xfId="12919" xr:uid="{19454F32-3F92-4A28-A797-AB5BAFBA06FE}"/>
    <cellStyle name="Normal 3 2 4 2 2 4 2 2 2 2" xfId="26609" xr:uid="{09810C31-2C2A-4A10-BC9B-27D1057BEF88}"/>
    <cellStyle name="Normal 3 2 4 2 2 4 2 2 2 2 2" xfId="40301" xr:uid="{914E6C6A-6A26-4158-82F5-9DE9CAFBFE7F}"/>
    <cellStyle name="Normal 3 2 4 2 2 4 2 2 2 2 3" xfId="55184" xr:uid="{39BE7FAC-F8D0-41C9-A5CC-D160284A2631}"/>
    <cellStyle name="Normal 3 2 4 2 2 4 2 2 2 3" xfId="19765" xr:uid="{4D354EF1-DE0F-4FCB-AAEF-7BBEAEB54BB8}"/>
    <cellStyle name="Normal 3 2 4 2 2 4 2 2 2 4" xfId="33455" xr:uid="{874DB5CB-1AC7-4E77-9AA5-DF0B3AB56DB0}"/>
    <cellStyle name="Normal 3 2 4 2 2 4 2 2 2 5" xfId="48338" xr:uid="{E7E48629-9AA4-4C86-ADEC-8A95A79EBA28}"/>
    <cellStyle name="Normal 3 2 4 2 2 4 2 2 3" xfId="23187" xr:uid="{7DE10884-47D6-449F-844A-5C0839073F3C}"/>
    <cellStyle name="Normal 3 2 4 2 2 4 2 2 3 2" xfId="36879" xr:uid="{5A071766-E117-4C28-8C5B-2C4A626E6B5F}"/>
    <cellStyle name="Normal 3 2 4 2 2 4 2 2 3 3" xfId="51762" xr:uid="{2F0D6ECD-D94D-4D5A-9899-E609930C348B}"/>
    <cellStyle name="Normal 3 2 4 2 2 4 2 2 4" xfId="16343" xr:uid="{F09E223B-3EC5-40D7-BECC-59FA46BA775E}"/>
    <cellStyle name="Normal 3 2 4 2 2 4 2 2 5" xfId="30033" xr:uid="{1308643D-7F57-4D48-84B8-3DE41F4D56CF}"/>
    <cellStyle name="Normal 3 2 4 2 2 4 2 2 6" xfId="44916" xr:uid="{FE741FEA-C43E-40C4-8B08-27FE3A4E270A}"/>
    <cellStyle name="Normal 3 2 4 2 2 4 2 3" xfId="11207" xr:uid="{3EDA61A8-E761-4EF8-BF92-0DCF06EB12DA}"/>
    <cellStyle name="Normal 3 2 4 2 2 4 2 3 2" xfId="24897" xr:uid="{C65C8A57-5A06-4C1C-8991-E749870065E7}"/>
    <cellStyle name="Normal 3 2 4 2 2 4 2 3 2 2" xfId="38589" xr:uid="{778728BB-43C5-49AD-A000-B85A5D63E5F3}"/>
    <cellStyle name="Normal 3 2 4 2 2 4 2 3 2 3" xfId="53472" xr:uid="{D500DA7F-51C2-4961-A9CC-8D7361993C29}"/>
    <cellStyle name="Normal 3 2 4 2 2 4 2 3 3" xfId="18053" xr:uid="{BD7FC43E-EDAC-4544-A88C-2917A4735008}"/>
    <cellStyle name="Normal 3 2 4 2 2 4 2 3 4" xfId="31743" xr:uid="{75F0670A-2772-4E9E-9A61-F20CD18768DB}"/>
    <cellStyle name="Normal 3 2 4 2 2 4 2 3 5" xfId="46626" xr:uid="{4C1BBEAE-89DA-480E-BD0E-C8C152A86369}"/>
    <cellStyle name="Normal 3 2 4 2 2 4 2 4" xfId="21475" xr:uid="{C95359BE-9F2D-404B-B324-03DA3D3A45B5}"/>
    <cellStyle name="Normal 3 2 4 2 2 4 2 4 2" xfId="35167" xr:uid="{45135A85-653A-4742-B94F-C2B38DA2104E}"/>
    <cellStyle name="Normal 3 2 4 2 2 4 2 4 3" xfId="50050" xr:uid="{664A4B69-C3AB-49CA-B093-95FF96C5484E}"/>
    <cellStyle name="Normal 3 2 4 2 2 4 2 5" xfId="14631" xr:uid="{63401691-83E2-44EF-9B31-D15BCA929C66}"/>
    <cellStyle name="Normal 3 2 4 2 2 4 2 6" xfId="28321" xr:uid="{47329FFA-7FB2-4E42-BE2C-9564E750F9B8}"/>
    <cellStyle name="Normal 3 2 4 2 2 4 2 7" xfId="43204" xr:uid="{D9FF4886-331F-4637-A410-5A7C14645FE8}"/>
    <cellStyle name="Normal 3 2 4 2 2 4 3" xfId="9496" xr:uid="{15CD0162-DA60-46A6-9AC1-51692A2CF7FF}"/>
    <cellStyle name="Normal 3 2 4 2 2 4 3 2" xfId="12918" xr:uid="{6F9FC231-3148-4E63-B665-F74A433DA81F}"/>
    <cellStyle name="Normal 3 2 4 2 2 4 3 2 2" xfId="26608" xr:uid="{FC494424-8717-450C-812F-519C08429F27}"/>
    <cellStyle name="Normal 3 2 4 2 2 4 3 2 2 2" xfId="40300" xr:uid="{D70CF965-A117-4462-83E5-2A53BDE3986C}"/>
    <cellStyle name="Normal 3 2 4 2 2 4 3 2 2 3" xfId="55183" xr:uid="{9840A556-C96F-49AC-9A19-32D2C186F2A6}"/>
    <cellStyle name="Normal 3 2 4 2 2 4 3 2 3" xfId="19764" xr:uid="{326BC5A8-1583-4F17-9AA8-F35409BC78F2}"/>
    <cellStyle name="Normal 3 2 4 2 2 4 3 2 4" xfId="33454" xr:uid="{26DD72AB-7FCF-4EF7-B239-60550103C88D}"/>
    <cellStyle name="Normal 3 2 4 2 2 4 3 2 5" xfId="48337" xr:uid="{8E2E13E6-5FF8-4CBD-BE1E-76AA7A213865}"/>
    <cellStyle name="Normal 3 2 4 2 2 4 3 3" xfId="23186" xr:uid="{FE9A768C-5009-4DD7-812D-3843EE590FEA}"/>
    <cellStyle name="Normal 3 2 4 2 2 4 3 3 2" xfId="36878" xr:uid="{7C148E04-8946-48C6-BA7E-FB8E061D4C2C}"/>
    <cellStyle name="Normal 3 2 4 2 2 4 3 3 3" xfId="51761" xr:uid="{888B527D-765B-44A6-8516-DF46C96F50B1}"/>
    <cellStyle name="Normal 3 2 4 2 2 4 3 4" xfId="16342" xr:uid="{45F612EF-BF62-4FC2-8666-E8F13DB9109D}"/>
    <cellStyle name="Normal 3 2 4 2 2 4 3 5" xfId="30032" xr:uid="{01BB1AFB-0904-44B9-AE7A-BB8AF4180201}"/>
    <cellStyle name="Normal 3 2 4 2 2 4 3 6" xfId="44915" xr:uid="{CC2F28FB-7866-40C8-86C0-6A3D365BDCE1}"/>
    <cellStyle name="Normal 3 2 4 2 2 4 4" xfId="11206" xr:uid="{5B6521F7-8D60-4BA5-9882-6F6E85D89AAE}"/>
    <cellStyle name="Normal 3 2 4 2 2 4 4 2" xfId="24896" xr:uid="{4C7581ED-CADB-4DE1-BD9A-D729FE643F2D}"/>
    <cellStyle name="Normal 3 2 4 2 2 4 4 2 2" xfId="38588" xr:uid="{159C9C39-BBC7-4095-B766-D0FC5B97BB77}"/>
    <cellStyle name="Normal 3 2 4 2 2 4 4 2 3" xfId="53471" xr:uid="{9164C3CC-8368-4C63-B52D-4A288A9B536B}"/>
    <cellStyle name="Normal 3 2 4 2 2 4 4 3" xfId="18052" xr:uid="{5E62B7E8-DC80-4FDF-80AD-9D4EDC48E60F}"/>
    <cellStyle name="Normal 3 2 4 2 2 4 4 4" xfId="31742" xr:uid="{AC2ED774-E7DA-45DB-9732-7A765B2CD12B}"/>
    <cellStyle name="Normal 3 2 4 2 2 4 4 5" xfId="46625" xr:uid="{4895212B-4D3B-4855-8F64-20E6F476E90B}"/>
    <cellStyle name="Normal 3 2 4 2 2 4 5" xfId="21474" xr:uid="{E2CCB520-B7E1-4272-8A2E-4470C17B841C}"/>
    <cellStyle name="Normal 3 2 4 2 2 4 5 2" xfId="35166" xr:uid="{8394D489-C054-4BD1-9B00-BD77C34D764F}"/>
    <cellStyle name="Normal 3 2 4 2 2 4 5 3" xfId="50049" xr:uid="{5692CE21-631D-4BBA-B7D9-29745DFF2545}"/>
    <cellStyle name="Normal 3 2 4 2 2 4 6" xfId="14630" xr:uid="{F8088DE7-1726-4607-949C-9B7EF2B82DD2}"/>
    <cellStyle name="Normal 3 2 4 2 2 4 7" xfId="28320" xr:uid="{ED065593-F501-4CC2-AB86-CF844E7B1B3A}"/>
    <cellStyle name="Normal 3 2 4 2 2 4 8" xfId="43203" xr:uid="{013F4CBF-E314-47C1-8CC4-70115B7713CD}"/>
    <cellStyle name="Normal 3 2 4 2 2 5" xfId="7785" xr:uid="{E1E9581C-892E-4E1E-937C-16E22B5A3AB8}"/>
    <cellStyle name="Normal 3 2 4 2 2 5 2" xfId="9498" xr:uid="{8600AE2F-C0A0-44C5-A1CC-38250436B2BA}"/>
    <cellStyle name="Normal 3 2 4 2 2 5 2 2" xfId="12920" xr:uid="{29266411-0699-4E1F-881C-9DB72530A801}"/>
    <cellStyle name="Normal 3 2 4 2 2 5 2 2 2" xfId="26610" xr:uid="{0F6CADD7-A345-406A-B501-7AE4539E6640}"/>
    <cellStyle name="Normal 3 2 4 2 2 5 2 2 2 2" xfId="40302" xr:uid="{EE93599B-FE74-4E82-A750-B872C6BA4B5B}"/>
    <cellStyle name="Normal 3 2 4 2 2 5 2 2 2 3" xfId="55185" xr:uid="{F2BFCE16-D9E5-4281-8253-8A81B1DFE0DF}"/>
    <cellStyle name="Normal 3 2 4 2 2 5 2 2 3" xfId="19766" xr:uid="{D31CD972-D7D8-4952-8E70-C7F2F25DF98C}"/>
    <cellStyle name="Normal 3 2 4 2 2 5 2 2 4" xfId="33456" xr:uid="{367E3271-37C3-4C01-9C5A-24B46BB7DA26}"/>
    <cellStyle name="Normal 3 2 4 2 2 5 2 2 5" xfId="48339" xr:uid="{F5515EA7-A3ED-46D3-A29F-9E0593DB5464}"/>
    <cellStyle name="Normal 3 2 4 2 2 5 2 3" xfId="23188" xr:uid="{E1FB0A44-6611-417F-B2C1-A8237503806A}"/>
    <cellStyle name="Normal 3 2 4 2 2 5 2 3 2" xfId="36880" xr:uid="{3E9F7DD0-D099-478F-8F38-59EB416C66DE}"/>
    <cellStyle name="Normal 3 2 4 2 2 5 2 3 3" xfId="51763" xr:uid="{EFFDE579-1A28-457B-A5CE-3E24A387B7B7}"/>
    <cellStyle name="Normal 3 2 4 2 2 5 2 4" xfId="16344" xr:uid="{7DD818EF-E4AF-42AF-B5D1-6E09D34BC91F}"/>
    <cellStyle name="Normal 3 2 4 2 2 5 2 5" xfId="30034" xr:uid="{2532F742-CFF9-4847-85F5-AD01BA771886}"/>
    <cellStyle name="Normal 3 2 4 2 2 5 2 6" xfId="44917" xr:uid="{2E78605E-0823-49B2-A55F-2F59A2ACC593}"/>
    <cellStyle name="Normal 3 2 4 2 2 5 3" xfId="11208" xr:uid="{9A781D0C-9534-41B9-B325-959BCC2A385E}"/>
    <cellStyle name="Normal 3 2 4 2 2 5 3 2" xfId="24898" xr:uid="{75113079-C00A-4907-89A2-57F5474C41CD}"/>
    <cellStyle name="Normal 3 2 4 2 2 5 3 2 2" xfId="38590" xr:uid="{8E0F7FB1-870C-472F-A085-D530D03675E7}"/>
    <cellStyle name="Normal 3 2 4 2 2 5 3 2 3" xfId="53473" xr:uid="{51A1206A-AB95-436C-B7D6-A78A11EA660F}"/>
    <cellStyle name="Normal 3 2 4 2 2 5 3 3" xfId="18054" xr:uid="{BCF7D95F-854D-4169-8F99-94437D0996D9}"/>
    <cellStyle name="Normal 3 2 4 2 2 5 3 4" xfId="31744" xr:uid="{597E6C75-DBCE-4508-B3DF-B67B828EAC1E}"/>
    <cellStyle name="Normal 3 2 4 2 2 5 3 5" xfId="46627" xr:uid="{CB467395-92EB-4688-AC7F-C40A6643EE63}"/>
    <cellStyle name="Normal 3 2 4 2 2 5 4" xfId="21476" xr:uid="{7C58144B-A800-4FBC-BBC2-8F80EE936237}"/>
    <cellStyle name="Normal 3 2 4 2 2 5 4 2" xfId="35168" xr:uid="{B519F351-E614-4D36-9675-03C21B4A3F9C}"/>
    <cellStyle name="Normal 3 2 4 2 2 5 4 3" xfId="50051" xr:uid="{C10F1154-278D-4D89-A854-47592273616B}"/>
    <cellStyle name="Normal 3 2 4 2 2 5 5" xfId="14632" xr:uid="{22169A59-78B2-4BD4-A491-2F869DCD42F3}"/>
    <cellStyle name="Normal 3 2 4 2 2 5 6" xfId="28322" xr:uid="{34B0C4EC-6869-4326-9E08-E5B0E37A9CBF}"/>
    <cellStyle name="Normal 3 2 4 2 2 5 7" xfId="43205" xr:uid="{651A3E58-2BC3-476F-A7CA-F9ED59A15037}"/>
    <cellStyle name="Normal 3 2 4 2 2 6" xfId="7786" xr:uid="{03EC2C2F-08D8-40A9-A41D-48910AE3E33A}"/>
    <cellStyle name="Normal 3 2 4 2 2 6 2" xfId="9499" xr:uid="{01D5D0B3-C393-40E2-B1B2-EEE902D22E6A}"/>
    <cellStyle name="Normal 3 2 4 2 2 6 2 2" xfId="12921" xr:uid="{5E84C217-715C-4DB4-B72C-371E684DFB3D}"/>
    <cellStyle name="Normal 3 2 4 2 2 6 2 2 2" xfId="26611" xr:uid="{B6014E63-0791-4600-AFB9-13A5516A6801}"/>
    <cellStyle name="Normal 3 2 4 2 2 6 2 2 2 2" xfId="40303" xr:uid="{460A13AC-20C1-40FF-BB04-558E19B6E235}"/>
    <cellStyle name="Normal 3 2 4 2 2 6 2 2 2 3" xfId="55186" xr:uid="{0B42BC90-337C-4626-B7D0-44F92A913D42}"/>
    <cellStyle name="Normal 3 2 4 2 2 6 2 2 3" xfId="19767" xr:uid="{5B06D789-DAA3-484C-BD58-A190A51C0B0D}"/>
    <cellStyle name="Normal 3 2 4 2 2 6 2 2 4" xfId="33457" xr:uid="{7475EF78-EF0B-435F-9C95-706AFAC08958}"/>
    <cellStyle name="Normal 3 2 4 2 2 6 2 2 5" xfId="48340" xr:uid="{683E4A42-0612-4DFF-BD94-EFA478FA0341}"/>
    <cellStyle name="Normal 3 2 4 2 2 6 2 3" xfId="23189" xr:uid="{B733CD84-B130-42DE-92CF-CE5B52C44894}"/>
    <cellStyle name="Normal 3 2 4 2 2 6 2 3 2" xfId="36881" xr:uid="{71FDB13C-1BD9-4964-8C9F-8857936F3AAC}"/>
    <cellStyle name="Normal 3 2 4 2 2 6 2 3 3" xfId="51764" xr:uid="{A6989B21-9FC5-4483-9CB6-FD7CC3447D46}"/>
    <cellStyle name="Normal 3 2 4 2 2 6 2 4" xfId="16345" xr:uid="{5FC9C51F-F10A-4986-9877-BB25D87DC9FF}"/>
    <cellStyle name="Normal 3 2 4 2 2 6 2 5" xfId="30035" xr:uid="{633B7635-B2AB-407B-AA11-03AF03369847}"/>
    <cellStyle name="Normal 3 2 4 2 2 6 2 6" xfId="44918" xr:uid="{D6A2509D-FA9E-43DC-89C6-10927E65678F}"/>
    <cellStyle name="Normal 3 2 4 2 2 6 3" xfId="11209" xr:uid="{B177629C-9830-4805-9B1C-08CDF3C12DAE}"/>
    <cellStyle name="Normal 3 2 4 2 2 6 3 2" xfId="24899" xr:uid="{D327ABFF-F83A-4375-9E80-D8440A342119}"/>
    <cellStyle name="Normal 3 2 4 2 2 6 3 2 2" xfId="38591" xr:uid="{FCCFDF90-3BDD-4DB2-8B55-F25F3A154045}"/>
    <cellStyle name="Normal 3 2 4 2 2 6 3 2 3" xfId="53474" xr:uid="{507CD19B-099E-47B8-8A8F-08BA95942795}"/>
    <cellStyle name="Normal 3 2 4 2 2 6 3 3" xfId="18055" xr:uid="{5BF6BCD5-1B49-4130-A604-5165B2A64C7F}"/>
    <cellStyle name="Normal 3 2 4 2 2 6 3 4" xfId="31745" xr:uid="{BE3BE432-045B-4CB9-B591-9B750084B9E5}"/>
    <cellStyle name="Normal 3 2 4 2 2 6 3 5" xfId="46628" xr:uid="{D7B08416-85BA-4B7D-9420-BF4A857B8662}"/>
    <cellStyle name="Normal 3 2 4 2 2 6 4" xfId="21477" xr:uid="{6E38D443-7111-4DD7-8642-ABDEF5E21499}"/>
    <cellStyle name="Normal 3 2 4 2 2 6 4 2" xfId="35169" xr:uid="{E77E29FD-1F9F-42C5-8304-799677EE586D}"/>
    <cellStyle name="Normal 3 2 4 2 2 6 4 3" xfId="50052" xr:uid="{7C78556C-E7A9-49C1-9F9C-24E86C0B09DC}"/>
    <cellStyle name="Normal 3 2 4 2 2 6 5" xfId="14633" xr:uid="{9BD577A4-9ADF-42C4-B4D0-2000F4DD4290}"/>
    <cellStyle name="Normal 3 2 4 2 2 6 6" xfId="28323" xr:uid="{69FECC47-0565-4510-AAC2-D484969F02F0}"/>
    <cellStyle name="Normal 3 2 4 2 2 6 7" xfId="43206" xr:uid="{9C80289F-7748-4D0F-A675-48AAFBB37DDB}"/>
    <cellStyle name="Normal 3 2 4 2 2 7" xfId="9485" xr:uid="{B1C2E056-F0EA-4BEE-B256-29CE2952B9B7}"/>
    <cellStyle name="Normal 3 2 4 2 2 7 2" xfId="12907" xr:uid="{CD78D517-DA5C-424C-A548-AE6F6FC5856A}"/>
    <cellStyle name="Normal 3 2 4 2 2 7 2 2" xfId="26597" xr:uid="{61A6FFB8-ADC0-4CCF-B941-1799DDEB23CD}"/>
    <cellStyle name="Normal 3 2 4 2 2 7 2 2 2" xfId="40289" xr:uid="{07FEC390-DD05-471E-AEEB-B8575C719402}"/>
    <cellStyle name="Normal 3 2 4 2 2 7 2 2 3" xfId="55172" xr:uid="{670783EF-DD9E-434A-897C-1CCE689E01FD}"/>
    <cellStyle name="Normal 3 2 4 2 2 7 2 3" xfId="19753" xr:uid="{A70D0439-709E-48C5-AFF3-AC846705DFC0}"/>
    <cellStyle name="Normal 3 2 4 2 2 7 2 4" xfId="33443" xr:uid="{71E90B9A-6067-4191-A473-11250520EA0D}"/>
    <cellStyle name="Normal 3 2 4 2 2 7 2 5" xfId="48326" xr:uid="{4797AE72-C6B4-4CF9-BBD4-3E38CE58C004}"/>
    <cellStyle name="Normal 3 2 4 2 2 7 3" xfId="23175" xr:uid="{34372443-2C0E-4063-BCE0-032075EB60D4}"/>
    <cellStyle name="Normal 3 2 4 2 2 7 3 2" xfId="36867" xr:uid="{B97CA45D-E24D-4E81-97C5-52C22853B1C9}"/>
    <cellStyle name="Normal 3 2 4 2 2 7 3 3" xfId="51750" xr:uid="{5299D879-30EC-448C-87CE-A904D4759DDC}"/>
    <cellStyle name="Normal 3 2 4 2 2 7 4" xfId="16331" xr:uid="{9A7BC584-5598-4C15-BC46-3760837DC043}"/>
    <cellStyle name="Normal 3 2 4 2 2 7 5" xfId="30021" xr:uid="{EFA47361-1ADC-4B57-9F0D-3CB58DF37237}"/>
    <cellStyle name="Normal 3 2 4 2 2 7 6" xfId="44904" xr:uid="{E25C3BD9-A13D-481A-9B3F-CCE468813410}"/>
    <cellStyle name="Normal 3 2 4 2 2 8" xfId="11195" xr:uid="{1DDDA325-8750-4CA0-A62E-C3EC7714DE3F}"/>
    <cellStyle name="Normal 3 2 4 2 2 8 2" xfId="24885" xr:uid="{ADDBDF83-E632-4803-BE31-2796396E25FA}"/>
    <cellStyle name="Normal 3 2 4 2 2 8 2 2" xfId="38577" xr:uid="{381DF00A-3C33-4426-BE3A-6B9AE5158213}"/>
    <cellStyle name="Normal 3 2 4 2 2 8 2 3" xfId="53460" xr:uid="{5FF2A91C-DAF2-4BD4-B505-5FB20892366C}"/>
    <cellStyle name="Normal 3 2 4 2 2 8 3" xfId="18041" xr:uid="{A754460F-62A8-4462-984C-7DFEF076EB15}"/>
    <cellStyle name="Normal 3 2 4 2 2 8 4" xfId="31731" xr:uid="{DE48D648-4541-402D-A9B9-A7990E7CCDFE}"/>
    <cellStyle name="Normal 3 2 4 2 2 8 5" xfId="46614" xr:uid="{09D507DD-376B-4580-941B-F1B22BA15ABD}"/>
    <cellStyle name="Normal 3 2 4 2 2 9" xfId="21463" xr:uid="{5C9DD3B2-CBD1-49F0-A168-32575E4FC82B}"/>
    <cellStyle name="Normal 3 2 4 2 2 9 2" xfId="35155" xr:uid="{876783BA-CAFB-42B9-97BE-10BF03CF8F73}"/>
    <cellStyle name="Normal 3 2 4 2 2 9 3" xfId="50038" xr:uid="{A827F352-19C4-49BD-A502-6F41C8DAE605}"/>
    <cellStyle name="Normal 3 2 4 2 3" xfId="7787" xr:uid="{A9DFAE84-FD94-485B-B272-B1C1A055A9CB}"/>
    <cellStyle name="Normal 3 2 4 2 3 10" xfId="43207" xr:uid="{8F9B3785-D373-47A4-9F6C-21C15A45C604}"/>
    <cellStyle name="Normal 3 2 4 2 3 2" xfId="7788" xr:uid="{D3489461-E2C1-4FC4-87E5-13F76C91B5F8}"/>
    <cellStyle name="Normal 3 2 4 2 3 2 2" xfId="7789" xr:uid="{46D9575D-520F-4F06-A45B-6C44A8176012}"/>
    <cellStyle name="Normal 3 2 4 2 3 2 2 2" xfId="9502" xr:uid="{D0028B39-590A-42E4-8681-9263D93C902A}"/>
    <cellStyle name="Normal 3 2 4 2 3 2 2 2 2" xfId="12924" xr:uid="{FEE72AFE-698B-4035-8D7D-7FA8C62D1477}"/>
    <cellStyle name="Normal 3 2 4 2 3 2 2 2 2 2" xfId="26614" xr:uid="{0DDF76B7-C5B4-4336-BF82-51DBE2DD3A27}"/>
    <cellStyle name="Normal 3 2 4 2 3 2 2 2 2 2 2" xfId="40306" xr:uid="{CA1CE983-04A3-408F-9083-A47C09B69CEB}"/>
    <cellStyle name="Normal 3 2 4 2 3 2 2 2 2 2 3" xfId="55189" xr:uid="{5DBBF5DA-68A9-4633-B72F-9FF5DC68CC2E}"/>
    <cellStyle name="Normal 3 2 4 2 3 2 2 2 2 3" xfId="19770" xr:uid="{2AAE2B86-092A-4EF0-AE0D-AA380366DD87}"/>
    <cellStyle name="Normal 3 2 4 2 3 2 2 2 2 4" xfId="33460" xr:uid="{9A1A7124-3E25-448D-B389-9EA9739B0F2A}"/>
    <cellStyle name="Normal 3 2 4 2 3 2 2 2 2 5" xfId="48343" xr:uid="{EAF86B39-0DC6-4BC6-B66B-2A4C36916DD2}"/>
    <cellStyle name="Normal 3 2 4 2 3 2 2 2 3" xfId="23192" xr:uid="{AE524DA3-A017-4946-93C1-D4724B39902F}"/>
    <cellStyle name="Normal 3 2 4 2 3 2 2 2 3 2" xfId="36884" xr:uid="{CB9030D9-03F2-43CF-9002-42BC457FB5FB}"/>
    <cellStyle name="Normal 3 2 4 2 3 2 2 2 3 3" xfId="51767" xr:uid="{4F79426D-27E9-410F-B84F-809A2026D2F0}"/>
    <cellStyle name="Normal 3 2 4 2 3 2 2 2 4" xfId="16348" xr:uid="{6174491F-A0DE-41BF-8372-BA957300E53A}"/>
    <cellStyle name="Normal 3 2 4 2 3 2 2 2 5" xfId="30038" xr:uid="{80C531CF-313A-4174-A5B0-5B49E0BC9459}"/>
    <cellStyle name="Normal 3 2 4 2 3 2 2 2 6" xfId="44921" xr:uid="{37B20E96-2F9C-4049-98FD-139154EAC6D8}"/>
    <cellStyle name="Normal 3 2 4 2 3 2 2 3" xfId="11212" xr:uid="{B48BA0BD-2C59-4D98-BF43-AEEF226C51F1}"/>
    <cellStyle name="Normal 3 2 4 2 3 2 2 3 2" xfId="24902" xr:uid="{8D7E191A-CCB4-44EC-A8F7-036249B27711}"/>
    <cellStyle name="Normal 3 2 4 2 3 2 2 3 2 2" xfId="38594" xr:uid="{B4FDCFC7-4D01-45E5-A422-97ECB903C8D0}"/>
    <cellStyle name="Normal 3 2 4 2 3 2 2 3 2 3" xfId="53477" xr:uid="{80089DD1-52D2-4C45-8899-006DA9DC08F2}"/>
    <cellStyle name="Normal 3 2 4 2 3 2 2 3 3" xfId="18058" xr:uid="{1896A73B-DB31-4196-A210-E42D5B7255C7}"/>
    <cellStyle name="Normal 3 2 4 2 3 2 2 3 4" xfId="31748" xr:uid="{6AA7649F-1077-4219-9472-5D54948511CE}"/>
    <cellStyle name="Normal 3 2 4 2 3 2 2 3 5" xfId="46631" xr:uid="{C6449736-3ED3-4CD5-9A99-553E9D229C32}"/>
    <cellStyle name="Normal 3 2 4 2 3 2 2 4" xfId="21480" xr:uid="{1E4F53DA-475E-4B88-8C3D-C0602F2D7C81}"/>
    <cellStyle name="Normal 3 2 4 2 3 2 2 4 2" xfId="35172" xr:uid="{D7EDC2D9-9D2A-4D31-BF9F-651E569792D3}"/>
    <cellStyle name="Normal 3 2 4 2 3 2 2 4 3" xfId="50055" xr:uid="{6B3A1B65-B166-4A57-A980-6E811FE2F9B5}"/>
    <cellStyle name="Normal 3 2 4 2 3 2 2 5" xfId="14636" xr:uid="{E4EBE810-DD2A-497E-8B98-1C175D191E87}"/>
    <cellStyle name="Normal 3 2 4 2 3 2 2 6" xfId="28326" xr:uid="{A9BD80E9-C440-47E9-8F70-A7196D3083F8}"/>
    <cellStyle name="Normal 3 2 4 2 3 2 2 7" xfId="43209" xr:uid="{81E199E8-A45F-417A-BCA4-85330C1FB8E8}"/>
    <cellStyle name="Normal 3 2 4 2 3 2 3" xfId="9501" xr:uid="{9991BB65-263D-4675-85B6-FDF962C576F7}"/>
    <cellStyle name="Normal 3 2 4 2 3 2 3 2" xfId="12923" xr:uid="{FB4E0670-DE38-472A-8E53-D54EBBFEC0DC}"/>
    <cellStyle name="Normal 3 2 4 2 3 2 3 2 2" xfId="26613" xr:uid="{438333CB-9C82-4E93-A55C-3F5216057C80}"/>
    <cellStyle name="Normal 3 2 4 2 3 2 3 2 2 2" xfId="40305" xr:uid="{FE044CE0-3CB4-413A-B902-8C653AA53CF4}"/>
    <cellStyle name="Normal 3 2 4 2 3 2 3 2 2 3" xfId="55188" xr:uid="{A885CACB-8C5F-4653-A059-23E393CA06D8}"/>
    <cellStyle name="Normal 3 2 4 2 3 2 3 2 3" xfId="19769" xr:uid="{11DA7625-8C56-48BC-8602-68C1A2ECD79F}"/>
    <cellStyle name="Normal 3 2 4 2 3 2 3 2 4" xfId="33459" xr:uid="{CF2AD848-D2D1-4875-81DA-8FF370A8E68E}"/>
    <cellStyle name="Normal 3 2 4 2 3 2 3 2 5" xfId="48342" xr:uid="{B10169F5-1671-486A-A99A-15DDA985ACDB}"/>
    <cellStyle name="Normal 3 2 4 2 3 2 3 3" xfId="23191" xr:uid="{5AC459C9-FCF1-4446-BDEB-BEFB019D0160}"/>
    <cellStyle name="Normal 3 2 4 2 3 2 3 3 2" xfId="36883" xr:uid="{2BA1642A-A602-4BAC-AAB0-6EF3B5758C81}"/>
    <cellStyle name="Normal 3 2 4 2 3 2 3 3 3" xfId="51766" xr:uid="{6BE21F0D-941E-4656-94EE-A96258E7F6BB}"/>
    <cellStyle name="Normal 3 2 4 2 3 2 3 4" xfId="16347" xr:uid="{333AFED2-EB23-43F6-A6DF-8E995C20FFA8}"/>
    <cellStyle name="Normal 3 2 4 2 3 2 3 5" xfId="30037" xr:uid="{F0C70955-92CA-41D4-A3D2-DD448DDBE2BB}"/>
    <cellStyle name="Normal 3 2 4 2 3 2 3 6" xfId="44920" xr:uid="{A697384C-A040-4F59-B059-2BC90AD73674}"/>
    <cellStyle name="Normal 3 2 4 2 3 2 4" xfId="11211" xr:uid="{87FF07E4-B71D-4970-97DD-DC8EDF6C9133}"/>
    <cellStyle name="Normal 3 2 4 2 3 2 4 2" xfId="24901" xr:uid="{4864A7AB-5BB7-4B4A-917C-5C0FD2C9D740}"/>
    <cellStyle name="Normal 3 2 4 2 3 2 4 2 2" xfId="38593" xr:uid="{88A41B06-61FF-4B81-9A0B-ABAB8E93FB5A}"/>
    <cellStyle name="Normal 3 2 4 2 3 2 4 2 3" xfId="53476" xr:uid="{22E7DD55-0140-4A7D-AC55-40D1C20AC676}"/>
    <cellStyle name="Normal 3 2 4 2 3 2 4 3" xfId="18057" xr:uid="{2D78AD6A-736E-4615-A4E9-76464061F9E2}"/>
    <cellStyle name="Normal 3 2 4 2 3 2 4 4" xfId="31747" xr:uid="{64FD6B0C-EDCD-46AA-8D54-326E7ADED7B5}"/>
    <cellStyle name="Normal 3 2 4 2 3 2 4 5" xfId="46630" xr:uid="{AAD83B9A-2021-4467-B7FC-725BB8BBD838}"/>
    <cellStyle name="Normal 3 2 4 2 3 2 5" xfId="21479" xr:uid="{DFD4A0BA-FB22-42E9-8E18-23C58A77A931}"/>
    <cellStyle name="Normal 3 2 4 2 3 2 5 2" xfId="35171" xr:uid="{A73C1114-946F-4FBC-AA19-071B5A862A5A}"/>
    <cellStyle name="Normal 3 2 4 2 3 2 5 3" xfId="50054" xr:uid="{7B6BD38F-F1ED-43D4-A9CF-5E30FE5A2ACA}"/>
    <cellStyle name="Normal 3 2 4 2 3 2 6" xfId="14635" xr:uid="{E7381FB4-D457-45C1-8ED2-F7B8D8D97B9C}"/>
    <cellStyle name="Normal 3 2 4 2 3 2 7" xfId="28325" xr:uid="{D28DFFB1-20FE-4D65-9C65-19F24147BBFD}"/>
    <cellStyle name="Normal 3 2 4 2 3 2 8" xfId="43208" xr:uid="{CCA63D00-9D2A-4766-987C-5D60DE7EA018}"/>
    <cellStyle name="Normal 3 2 4 2 3 3" xfId="7790" xr:uid="{2C0C2A0F-9938-4FF8-ACA2-9E442C5F4A2E}"/>
    <cellStyle name="Normal 3 2 4 2 3 3 2" xfId="9503" xr:uid="{79AE0792-3872-41EF-8D40-AA09607B8121}"/>
    <cellStyle name="Normal 3 2 4 2 3 3 2 2" xfId="12925" xr:uid="{33ED5049-4D1F-4A23-81F7-DA0C5B0FD62B}"/>
    <cellStyle name="Normal 3 2 4 2 3 3 2 2 2" xfId="26615" xr:uid="{9A122AA5-96DD-489F-BFF2-45DA4C0C9E80}"/>
    <cellStyle name="Normal 3 2 4 2 3 3 2 2 2 2" xfId="40307" xr:uid="{6CB30FA9-76B0-4A1D-A90B-96489323DDA9}"/>
    <cellStyle name="Normal 3 2 4 2 3 3 2 2 2 3" xfId="55190" xr:uid="{D70E15DC-5DD2-4D1A-BC79-AE7339520CD4}"/>
    <cellStyle name="Normal 3 2 4 2 3 3 2 2 3" xfId="19771" xr:uid="{4B7C4F7D-80E1-4F0C-840E-597CB4ABC820}"/>
    <cellStyle name="Normal 3 2 4 2 3 3 2 2 4" xfId="33461" xr:uid="{AE35164A-8248-4923-8931-0AEE58B2E43A}"/>
    <cellStyle name="Normal 3 2 4 2 3 3 2 2 5" xfId="48344" xr:uid="{8E546441-4ABC-4F62-AA1B-2C49EE458EAC}"/>
    <cellStyle name="Normal 3 2 4 2 3 3 2 3" xfId="23193" xr:uid="{862FC7AC-D9CE-458D-BB22-D1997652F45B}"/>
    <cellStyle name="Normal 3 2 4 2 3 3 2 3 2" xfId="36885" xr:uid="{DD936C13-CF48-4BF4-A61A-DDAE0FBDA7B2}"/>
    <cellStyle name="Normal 3 2 4 2 3 3 2 3 3" xfId="51768" xr:uid="{FC88B3D4-0B75-466A-B223-93B53B121D0A}"/>
    <cellStyle name="Normal 3 2 4 2 3 3 2 4" xfId="16349" xr:uid="{B588C7DC-4731-4162-BA54-2D8278185473}"/>
    <cellStyle name="Normal 3 2 4 2 3 3 2 5" xfId="30039" xr:uid="{B618B2C4-E985-4E99-8D54-790F4EDC4A65}"/>
    <cellStyle name="Normal 3 2 4 2 3 3 2 6" xfId="44922" xr:uid="{89E2FE91-5AAC-49D1-9321-565A7F330808}"/>
    <cellStyle name="Normal 3 2 4 2 3 3 3" xfId="11213" xr:uid="{61A3BA42-857A-4A45-9B56-36E563E62EFD}"/>
    <cellStyle name="Normal 3 2 4 2 3 3 3 2" xfId="24903" xr:uid="{7A5EC2F4-DAFF-4AB8-BD47-D533FE12F1FE}"/>
    <cellStyle name="Normal 3 2 4 2 3 3 3 2 2" xfId="38595" xr:uid="{2680929D-4D31-4295-A0CE-6B234FD4DF52}"/>
    <cellStyle name="Normal 3 2 4 2 3 3 3 2 3" xfId="53478" xr:uid="{484B1366-552C-4F6A-A262-18C24AE99D3D}"/>
    <cellStyle name="Normal 3 2 4 2 3 3 3 3" xfId="18059" xr:uid="{667D0C87-5C65-4B49-A085-F68EE5C15A56}"/>
    <cellStyle name="Normal 3 2 4 2 3 3 3 4" xfId="31749" xr:uid="{F1C40874-D987-4EEA-8CCD-47DC8E592E8E}"/>
    <cellStyle name="Normal 3 2 4 2 3 3 3 5" xfId="46632" xr:uid="{7AA8C4D0-ABD9-4E8C-B358-29F4791AE824}"/>
    <cellStyle name="Normal 3 2 4 2 3 3 4" xfId="21481" xr:uid="{FF4BE9F0-65AB-41F4-8DB0-1E059E22E601}"/>
    <cellStyle name="Normal 3 2 4 2 3 3 4 2" xfId="35173" xr:uid="{EFB4F5FE-FDE0-47DA-B4B0-118C46151F86}"/>
    <cellStyle name="Normal 3 2 4 2 3 3 4 3" xfId="50056" xr:uid="{5E374F44-BCD4-47CA-87C6-0E4C52B45629}"/>
    <cellStyle name="Normal 3 2 4 2 3 3 5" xfId="14637" xr:uid="{C47835C0-6349-4CDD-B403-6A1B09F06556}"/>
    <cellStyle name="Normal 3 2 4 2 3 3 6" xfId="28327" xr:uid="{249578B9-BA34-4D57-98F8-B7501BBC177E}"/>
    <cellStyle name="Normal 3 2 4 2 3 3 7" xfId="43210" xr:uid="{9EE90DE9-4D90-41EB-81CB-9DAB3F850301}"/>
    <cellStyle name="Normal 3 2 4 2 3 4" xfId="7791" xr:uid="{5CBD7E4B-6C0D-487F-AA6E-056919CE1683}"/>
    <cellStyle name="Normal 3 2 4 2 3 4 2" xfId="9504" xr:uid="{7D253F3C-579A-45C8-8250-A943F1B2453D}"/>
    <cellStyle name="Normal 3 2 4 2 3 4 2 2" xfId="12926" xr:uid="{8289D5E7-A106-4803-9287-00CE8F45858E}"/>
    <cellStyle name="Normal 3 2 4 2 3 4 2 2 2" xfId="26616" xr:uid="{2B0806D1-2245-437E-B78A-41DF42B415E7}"/>
    <cellStyle name="Normal 3 2 4 2 3 4 2 2 2 2" xfId="40308" xr:uid="{AA5DCAFC-AE51-4112-AC46-17D794C6EE02}"/>
    <cellStyle name="Normal 3 2 4 2 3 4 2 2 2 3" xfId="55191" xr:uid="{EB05CF1D-D579-4BFF-BD9B-EE310CAEEC5E}"/>
    <cellStyle name="Normal 3 2 4 2 3 4 2 2 3" xfId="19772" xr:uid="{D8266D3E-48AD-4753-8EC1-E319FAA0BFCC}"/>
    <cellStyle name="Normal 3 2 4 2 3 4 2 2 4" xfId="33462" xr:uid="{E40C75CB-A549-4638-939F-18459F86E603}"/>
    <cellStyle name="Normal 3 2 4 2 3 4 2 2 5" xfId="48345" xr:uid="{0AF82C67-A4F5-42BF-B38A-CAE968162125}"/>
    <cellStyle name="Normal 3 2 4 2 3 4 2 3" xfId="23194" xr:uid="{DC118FAA-3D0A-495A-A2F8-7EC530D3748A}"/>
    <cellStyle name="Normal 3 2 4 2 3 4 2 3 2" xfId="36886" xr:uid="{F2ED357F-E3CA-45DC-8F5F-B41AB27A0939}"/>
    <cellStyle name="Normal 3 2 4 2 3 4 2 3 3" xfId="51769" xr:uid="{793D822D-BB3D-4EEC-8403-24BD05A30E63}"/>
    <cellStyle name="Normal 3 2 4 2 3 4 2 4" xfId="16350" xr:uid="{86F9F434-9509-43C7-9CAC-C63A686CF530}"/>
    <cellStyle name="Normal 3 2 4 2 3 4 2 5" xfId="30040" xr:uid="{E656AF0A-B13C-499A-980D-202FD5A06229}"/>
    <cellStyle name="Normal 3 2 4 2 3 4 2 6" xfId="44923" xr:uid="{BC825BCB-A668-4E02-A502-3BFA65AFF5F6}"/>
    <cellStyle name="Normal 3 2 4 2 3 4 3" xfId="11214" xr:uid="{60066EDD-27D1-4F60-ABB1-D2D0AD5CBF6B}"/>
    <cellStyle name="Normal 3 2 4 2 3 4 3 2" xfId="24904" xr:uid="{4F80E792-AF94-4C70-9F34-EA99BDCCDFEF}"/>
    <cellStyle name="Normal 3 2 4 2 3 4 3 2 2" xfId="38596" xr:uid="{A5A57A5E-3412-4383-93EA-15F535A56951}"/>
    <cellStyle name="Normal 3 2 4 2 3 4 3 2 3" xfId="53479" xr:uid="{C452A16E-6AF4-4CA6-8079-A1B9602B9E06}"/>
    <cellStyle name="Normal 3 2 4 2 3 4 3 3" xfId="18060" xr:uid="{4799F9C5-73DB-48B8-8E2A-F6979B5EED7F}"/>
    <cellStyle name="Normal 3 2 4 2 3 4 3 4" xfId="31750" xr:uid="{FA9AE35B-98CB-4F84-91C3-1D3623CE7057}"/>
    <cellStyle name="Normal 3 2 4 2 3 4 3 5" xfId="46633" xr:uid="{C79C25B6-7C82-4204-A3C2-5AB2C8B4FDF5}"/>
    <cellStyle name="Normal 3 2 4 2 3 4 4" xfId="21482" xr:uid="{AA9B1AA2-5C9D-48BA-B418-C0685ACB56D8}"/>
    <cellStyle name="Normal 3 2 4 2 3 4 4 2" xfId="35174" xr:uid="{52D60891-AD1D-4823-8CE5-DDB1AF01FF9D}"/>
    <cellStyle name="Normal 3 2 4 2 3 4 4 3" xfId="50057" xr:uid="{AF79C7D9-590F-4D61-A034-7E1A227A84F9}"/>
    <cellStyle name="Normal 3 2 4 2 3 4 5" xfId="14638" xr:uid="{253DCE81-76D2-46E0-B957-3574C69D2857}"/>
    <cellStyle name="Normal 3 2 4 2 3 4 6" xfId="28328" xr:uid="{1EB9C3DB-1B8D-4970-80D9-7CA1F5DB7C14}"/>
    <cellStyle name="Normal 3 2 4 2 3 4 7" xfId="43211" xr:uid="{A182D7ED-DDCD-4806-825C-57D3245A8697}"/>
    <cellStyle name="Normal 3 2 4 2 3 5" xfId="9500" xr:uid="{9C723552-780D-4EBA-B365-DB32C20BCC6E}"/>
    <cellStyle name="Normal 3 2 4 2 3 5 2" xfId="12922" xr:uid="{B3E6FC86-ED4B-4CBE-830A-2EE3477774A3}"/>
    <cellStyle name="Normal 3 2 4 2 3 5 2 2" xfId="26612" xr:uid="{A3490844-FCD3-4EB7-86DE-4B5862ED6FCC}"/>
    <cellStyle name="Normal 3 2 4 2 3 5 2 2 2" xfId="40304" xr:uid="{C4C97EFA-25E0-44DE-BB72-8D57A48BB5B0}"/>
    <cellStyle name="Normal 3 2 4 2 3 5 2 2 3" xfId="55187" xr:uid="{63C57809-BDEF-41BA-9F40-9E687E1F8CF0}"/>
    <cellStyle name="Normal 3 2 4 2 3 5 2 3" xfId="19768" xr:uid="{C8B3F947-62FC-44D0-BF08-9B36F0B39D06}"/>
    <cellStyle name="Normal 3 2 4 2 3 5 2 4" xfId="33458" xr:uid="{3D876E0A-112E-48CD-9E8C-F856770ED551}"/>
    <cellStyle name="Normal 3 2 4 2 3 5 2 5" xfId="48341" xr:uid="{09ADF66D-9EDE-4882-B82A-43A2A3FAB12C}"/>
    <cellStyle name="Normal 3 2 4 2 3 5 3" xfId="23190" xr:uid="{5DE2B101-BFCB-4DEA-9F10-2B3D0FFF6AB2}"/>
    <cellStyle name="Normal 3 2 4 2 3 5 3 2" xfId="36882" xr:uid="{4059C710-E1FA-4B25-9535-46289DE16225}"/>
    <cellStyle name="Normal 3 2 4 2 3 5 3 3" xfId="51765" xr:uid="{54128813-4EEF-4A56-AA05-191511C3D9DA}"/>
    <cellStyle name="Normal 3 2 4 2 3 5 4" xfId="16346" xr:uid="{05558068-292C-4BE6-B4D1-53740957DF53}"/>
    <cellStyle name="Normal 3 2 4 2 3 5 5" xfId="30036" xr:uid="{FF651F4C-1ECF-41E2-883E-BE464E3BB9E5}"/>
    <cellStyle name="Normal 3 2 4 2 3 5 6" xfId="44919" xr:uid="{2DB7C7CD-C583-4650-81BA-DC1AE761B1AE}"/>
    <cellStyle name="Normal 3 2 4 2 3 6" xfId="11210" xr:uid="{1F613E0A-2042-4A62-A929-CE98AF4921CE}"/>
    <cellStyle name="Normal 3 2 4 2 3 6 2" xfId="24900" xr:uid="{0123E7C8-FB10-45F4-BB60-7BEF3B286F7D}"/>
    <cellStyle name="Normal 3 2 4 2 3 6 2 2" xfId="38592" xr:uid="{26914A7A-F360-4CC7-9E29-79FF758FC01C}"/>
    <cellStyle name="Normal 3 2 4 2 3 6 2 3" xfId="53475" xr:uid="{6FF6D2AE-984E-413A-BF68-541B60038F21}"/>
    <cellStyle name="Normal 3 2 4 2 3 6 3" xfId="18056" xr:uid="{1D764127-4F87-4D91-8A72-F52D6FC76E49}"/>
    <cellStyle name="Normal 3 2 4 2 3 6 4" xfId="31746" xr:uid="{E8934AE6-9891-4C62-B46C-7A051559A7BE}"/>
    <cellStyle name="Normal 3 2 4 2 3 6 5" xfId="46629" xr:uid="{DB792724-DA70-4236-911B-20912A081095}"/>
    <cellStyle name="Normal 3 2 4 2 3 7" xfId="21478" xr:uid="{C64E3844-3A7F-4990-A44A-245877DD9D29}"/>
    <cellStyle name="Normal 3 2 4 2 3 7 2" xfId="35170" xr:uid="{40F48031-2A3D-4540-B2B8-9ED9C44F1897}"/>
    <cellStyle name="Normal 3 2 4 2 3 7 3" xfId="50053" xr:uid="{60CBC924-37AA-47CF-A907-9E729452F349}"/>
    <cellStyle name="Normal 3 2 4 2 3 8" xfId="14634" xr:uid="{48740E94-F66E-4303-9017-5140470C3DF2}"/>
    <cellStyle name="Normal 3 2 4 2 3 9" xfId="28324" xr:uid="{59A3F058-7351-4CE2-BF26-D4D73AEDE722}"/>
    <cellStyle name="Normal 3 2 4 2 4" xfId="7792" xr:uid="{3142A4A3-D453-4938-8432-CE00245C0146}"/>
    <cellStyle name="Normal 3 2 4 2 4 10" xfId="43212" xr:uid="{ED0BA5B2-F99F-4604-AE2C-285C3BFC60B4}"/>
    <cellStyle name="Normal 3 2 4 2 4 2" xfId="7793" xr:uid="{F192A687-8763-4FAC-901E-F4A1B65D08BD}"/>
    <cellStyle name="Normal 3 2 4 2 4 2 2" xfId="7794" xr:uid="{921D6FA2-E902-47BE-9259-096A6902DADC}"/>
    <cellStyle name="Normal 3 2 4 2 4 2 2 2" xfId="9507" xr:uid="{3E3DB5B7-100A-4724-A6C5-F9404CE04859}"/>
    <cellStyle name="Normal 3 2 4 2 4 2 2 2 2" xfId="12929" xr:uid="{BAD6660E-62A3-4EA1-ABC0-B5A6FCB3234B}"/>
    <cellStyle name="Normal 3 2 4 2 4 2 2 2 2 2" xfId="26619" xr:uid="{33F17C25-F066-4572-92B3-F1614E499BCC}"/>
    <cellStyle name="Normal 3 2 4 2 4 2 2 2 2 2 2" xfId="40311" xr:uid="{E5E51DD7-20A3-4227-8884-9DC13457A8B4}"/>
    <cellStyle name="Normal 3 2 4 2 4 2 2 2 2 2 3" xfId="55194" xr:uid="{3BD2494D-AE0E-478E-B431-9915296DAF62}"/>
    <cellStyle name="Normal 3 2 4 2 4 2 2 2 2 3" xfId="19775" xr:uid="{469506FA-5C94-4BF7-8279-17486BD7FD9C}"/>
    <cellStyle name="Normal 3 2 4 2 4 2 2 2 2 4" xfId="33465" xr:uid="{3E6AA8FB-C4FF-4DAB-8C33-3576765D62C2}"/>
    <cellStyle name="Normal 3 2 4 2 4 2 2 2 2 5" xfId="48348" xr:uid="{AB36D7F1-2726-4642-815F-F42B273523F9}"/>
    <cellStyle name="Normal 3 2 4 2 4 2 2 2 3" xfId="23197" xr:uid="{D586A691-D848-43F6-BAF2-E5A3B62BEFA2}"/>
    <cellStyle name="Normal 3 2 4 2 4 2 2 2 3 2" xfId="36889" xr:uid="{C61D9156-7723-46C7-B6BB-7BEB06D07463}"/>
    <cellStyle name="Normal 3 2 4 2 4 2 2 2 3 3" xfId="51772" xr:uid="{D6ABC7F7-C7EA-4AA2-AD0A-18EA6ED82C1E}"/>
    <cellStyle name="Normal 3 2 4 2 4 2 2 2 4" xfId="16353" xr:uid="{253B8B60-8FB7-40A2-806A-C642951A8FA6}"/>
    <cellStyle name="Normal 3 2 4 2 4 2 2 2 5" xfId="30043" xr:uid="{46F23AA4-33FA-4153-9B75-5F88B45F7875}"/>
    <cellStyle name="Normal 3 2 4 2 4 2 2 2 6" xfId="44926" xr:uid="{6F1FF54E-26A2-4C9E-B39E-963F318AD6E1}"/>
    <cellStyle name="Normal 3 2 4 2 4 2 2 3" xfId="11217" xr:uid="{CFF34B85-01D8-4E27-9010-337DC25DC5DC}"/>
    <cellStyle name="Normal 3 2 4 2 4 2 2 3 2" xfId="24907" xr:uid="{1630DBE3-667C-4E8C-8F3E-878E48EDDFA9}"/>
    <cellStyle name="Normal 3 2 4 2 4 2 2 3 2 2" xfId="38599" xr:uid="{CA38BC0A-2EF7-4BD0-9836-8D0DDC2E1935}"/>
    <cellStyle name="Normal 3 2 4 2 4 2 2 3 2 3" xfId="53482" xr:uid="{535C3DC3-CBA8-4B27-AB81-1A749C59EA82}"/>
    <cellStyle name="Normal 3 2 4 2 4 2 2 3 3" xfId="18063" xr:uid="{755EBB34-29AB-4FDD-8295-1960EFF7C152}"/>
    <cellStyle name="Normal 3 2 4 2 4 2 2 3 4" xfId="31753" xr:uid="{14A05219-4113-462A-A91F-3EE12441AA9E}"/>
    <cellStyle name="Normal 3 2 4 2 4 2 2 3 5" xfId="46636" xr:uid="{F0F5C8C5-FC94-481A-9B68-D89AF35EBE80}"/>
    <cellStyle name="Normal 3 2 4 2 4 2 2 4" xfId="21485" xr:uid="{507C38FC-1DCB-4F40-862A-FB543C88D483}"/>
    <cellStyle name="Normal 3 2 4 2 4 2 2 4 2" xfId="35177" xr:uid="{5CEE0627-878C-4319-8BA3-550BD9597DA0}"/>
    <cellStyle name="Normal 3 2 4 2 4 2 2 4 3" xfId="50060" xr:uid="{A6BBFAB6-A8B4-44C7-AB4D-C3A8C348DEBC}"/>
    <cellStyle name="Normal 3 2 4 2 4 2 2 5" xfId="14641" xr:uid="{92100873-49C7-46F5-AC9B-33715769A949}"/>
    <cellStyle name="Normal 3 2 4 2 4 2 2 6" xfId="28331" xr:uid="{B2AFD212-C50D-410A-8C3B-36A1184148A4}"/>
    <cellStyle name="Normal 3 2 4 2 4 2 2 7" xfId="43214" xr:uid="{0F09D864-38F0-475B-B66D-6F4DC698584C}"/>
    <cellStyle name="Normal 3 2 4 2 4 2 3" xfId="9506" xr:uid="{78768277-FE01-4D8F-AB08-DCBB88A5B369}"/>
    <cellStyle name="Normal 3 2 4 2 4 2 3 2" xfId="12928" xr:uid="{5B73EA38-62EF-46F3-8A4C-664DE45C2336}"/>
    <cellStyle name="Normal 3 2 4 2 4 2 3 2 2" xfId="26618" xr:uid="{7F490D18-2082-4143-9510-A95937423F9B}"/>
    <cellStyle name="Normal 3 2 4 2 4 2 3 2 2 2" xfId="40310" xr:uid="{A2A3936A-D826-4026-B69F-703F9D27824F}"/>
    <cellStyle name="Normal 3 2 4 2 4 2 3 2 2 3" xfId="55193" xr:uid="{8D89BBFF-FC3E-42FE-8DA3-853B3F010FBA}"/>
    <cellStyle name="Normal 3 2 4 2 4 2 3 2 3" xfId="19774" xr:uid="{3B49C365-83D7-4143-8D49-DD55B7ED688A}"/>
    <cellStyle name="Normal 3 2 4 2 4 2 3 2 4" xfId="33464" xr:uid="{CADF3D32-A741-45BC-A3E4-0F02E01E09EF}"/>
    <cellStyle name="Normal 3 2 4 2 4 2 3 2 5" xfId="48347" xr:uid="{6BCB4B70-D8A1-4C3C-8869-C825479BFFA9}"/>
    <cellStyle name="Normal 3 2 4 2 4 2 3 3" xfId="23196" xr:uid="{E3749378-C8C0-43DE-B4A3-F157B7DEC243}"/>
    <cellStyle name="Normal 3 2 4 2 4 2 3 3 2" xfId="36888" xr:uid="{E742CCF9-976C-4C40-8208-68820BA6B7CF}"/>
    <cellStyle name="Normal 3 2 4 2 4 2 3 3 3" xfId="51771" xr:uid="{8FD999A0-E506-4F87-A20A-5419DCDFE8D4}"/>
    <cellStyle name="Normal 3 2 4 2 4 2 3 4" xfId="16352" xr:uid="{36B07AAC-39E5-406D-9EB8-7C75E45BEB6D}"/>
    <cellStyle name="Normal 3 2 4 2 4 2 3 5" xfId="30042" xr:uid="{B72DC1F1-262C-4CD0-A479-5ACA9DD630AA}"/>
    <cellStyle name="Normal 3 2 4 2 4 2 3 6" xfId="44925" xr:uid="{29C382B1-2916-4D2B-B235-A030714DC060}"/>
    <cellStyle name="Normal 3 2 4 2 4 2 4" xfId="11216" xr:uid="{08A05FBE-6C78-4D5F-B04E-6BF9B7C4D3B6}"/>
    <cellStyle name="Normal 3 2 4 2 4 2 4 2" xfId="24906" xr:uid="{695B7BA8-2229-45C0-A42D-04E8F9272B67}"/>
    <cellStyle name="Normal 3 2 4 2 4 2 4 2 2" xfId="38598" xr:uid="{CD1B5EB3-399A-463B-916B-95549E712B09}"/>
    <cellStyle name="Normal 3 2 4 2 4 2 4 2 3" xfId="53481" xr:uid="{6FF9F264-296D-4BA2-9E3D-E9C01E23BBAE}"/>
    <cellStyle name="Normal 3 2 4 2 4 2 4 3" xfId="18062" xr:uid="{BAE89F90-77B7-45E7-B2F5-4E76AFA9E9BC}"/>
    <cellStyle name="Normal 3 2 4 2 4 2 4 4" xfId="31752" xr:uid="{8EB30F30-0DFE-4FD5-8E7F-B06CEEE8378A}"/>
    <cellStyle name="Normal 3 2 4 2 4 2 4 5" xfId="46635" xr:uid="{1CB7460A-7CC7-4ECE-8670-472319C6F6CF}"/>
    <cellStyle name="Normal 3 2 4 2 4 2 5" xfId="21484" xr:uid="{3E8126CB-F9BA-4EB9-B968-FC9A8FC1AF48}"/>
    <cellStyle name="Normal 3 2 4 2 4 2 5 2" xfId="35176" xr:uid="{71DBB835-1A9A-4CAB-A26D-4A41EBC0DA1D}"/>
    <cellStyle name="Normal 3 2 4 2 4 2 5 3" xfId="50059" xr:uid="{E910F74D-D251-43FE-AF14-2102C26BCF0A}"/>
    <cellStyle name="Normal 3 2 4 2 4 2 6" xfId="14640" xr:uid="{665516DF-0F54-465E-BFD7-57068CD1CFAE}"/>
    <cellStyle name="Normal 3 2 4 2 4 2 7" xfId="28330" xr:uid="{DF261B3B-2657-40E2-A47C-E38335B9B2D2}"/>
    <cellStyle name="Normal 3 2 4 2 4 2 8" xfId="43213" xr:uid="{96C6796E-B0CC-44B1-A13B-54483FA49EBB}"/>
    <cellStyle name="Normal 3 2 4 2 4 3" xfId="7795" xr:uid="{B72F766F-3E80-4E11-8A08-88C02ADE6B14}"/>
    <cellStyle name="Normal 3 2 4 2 4 3 2" xfId="9508" xr:uid="{9B653E9B-3F92-4F9D-B101-908EC654912E}"/>
    <cellStyle name="Normal 3 2 4 2 4 3 2 2" xfId="12930" xr:uid="{CEB8BA63-322A-4F22-9580-DE3D0AEA5F91}"/>
    <cellStyle name="Normal 3 2 4 2 4 3 2 2 2" xfId="26620" xr:uid="{EA64BF69-0A78-4578-BE3F-28E8F775B317}"/>
    <cellStyle name="Normal 3 2 4 2 4 3 2 2 2 2" xfId="40312" xr:uid="{E51CBDA3-1C3D-4D0C-9A45-6AC7A0491FAE}"/>
    <cellStyle name="Normal 3 2 4 2 4 3 2 2 2 3" xfId="55195" xr:uid="{F521FF74-B015-4D75-8CFA-118978B1EBEC}"/>
    <cellStyle name="Normal 3 2 4 2 4 3 2 2 3" xfId="19776" xr:uid="{5BB30C19-75F4-4CDE-8409-D44D20589C0C}"/>
    <cellStyle name="Normal 3 2 4 2 4 3 2 2 4" xfId="33466" xr:uid="{B4E8AFEA-2692-4C65-8A59-CE1073541B2A}"/>
    <cellStyle name="Normal 3 2 4 2 4 3 2 2 5" xfId="48349" xr:uid="{7BF26327-1696-4A60-8C21-0F7D58FF0C25}"/>
    <cellStyle name="Normal 3 2 4 2 4 3 2 3" xfId="23198" xr:uid="{EAA58F67-B64B-422C-8312-29C87935C5D0}"/>
    <cellStyle name="Normal 3 2 4 2 4 3 2 3 2" xfId="36890" xr:uid="{FCC61B8D-1675-4B96-AA38-D552E830E334}"/>
    <cellStyle name="Normal 3 2 4 2 4 3 2 3 3" xfId="51773" xr:uid="{C8722AB4-5B3D-4C80-9D46-C024A8543207}"/>
    <cellStyle name="Normal 3 2 4 2 4 3 2 4" xfId="16354" xr:uid="{DE13D550-D58F-4615-9E51-9D334029D7C2}"/>
    <cellStyle name="Normal 3 2 4 2 4 3 2 5" xfId="30044" xr:uid="{8C2C8EAB-C150-4026-AC56-E03A0562ADEF}"/>
    <cellStyle name="Normal 3 2 4 2 4 3 2 6" xfId="44927" xr:uid="{1C33ED09-60A9-4889-AB6E-EE127C768928}"/>
    <cellStyle name="Normal 3 2 4 2 4 3 3" xfId="11218" xr:uid="{46827996-AC23-4824-B96D-544A83A03CE0}"/>
    <cellStyle name="Normal 3 2 4 2 4 3 3 2" xfId="24908" xr:uid="{16DC572B-2E56-4449-AF98-C38C48DA9891}"/>
    <cellStyle name="Normal 3 2 4 2 4 3 3 2 2" xfId="38600" xr:uid="{176EE5A4-B1F8-4E73-9639-9AFFCB9B7920}"/>
    <cellStyle name="Normal 3 2 4 2 4 3 3 2 3" xfId="53483" xr:uid="{301B1351-FC7B-4CB1-991E-3CED186DCA61}"/>
    <cellStyle name="Normal 3 2 4 2 4 3 3 3" xfId="18064" xr:uid="{C91D0156-EEC0-4D34-A007-9441C4534C88}"/>
    <cellStyle name="Normal 3 2 4 2 4 3 3 4" xfId="31754" xr:uid="{C12D4E16-7124-4340-8FA1-7E1E5B4EEF8B}"/>
    <cellStyle name="Normal 3 2 4 2 4 3 3 5" xfId="46637" xr:uid="{7F65322B-B0CE-42E5-A15B-CAE6844D8952}"/>
    <cellStyle name="Normal 3 2 4 2 4 3 4" xfId="21486" xr:uid="{B97DE8D6-C15C-4E99-8C07-831B5944A46B}"/>
    <cellStyle name="Normal 3 2 4 2 4 3 4 2" xfId="35178" xr:uid="{CA464A07-03DA-481A-A4CB-A678ADE4E86A}"/>
    <cellStyle name="Normal 3 2 4 2 4 3 4 3" xfId="50061" xr:uid="{A6EFD2F4-69EA-4658-8770-00B8C892B348}"/>
    <cellStyle name="Normal 3 2 4 2 4 3 5" xfId="14642" xr:uid="{3DC11488-4848-45AD-B9F5-28AE0EC19F06}"/>
    <cellStyle name="Normal 3 2 4 2 4 3 6" xfId="28332" xr:uid="{7ECE7B58-3907-4001-BE22-04D540EB3081}"/>
    <cellStyle name="Normal 3 2 4 2 4 3 7" xfId="43215" xr:uid="{96736010-85F9-4573-8032-405169FB5DD5}"/>
    <cellStyle name="Normal 3 2 4 2 4 4" xfId="7796" xr:uid="{D5F316DE-D7C1-4EC7-A952-74101261BB09}"/>
    <cellStyle name="Normal 3 2 4 2 4 4 2" xfId="9509" xr:uid="{E84F9EEE-3DB1-4550-87DA-1B201EEB817E}"/>
    <cellStyle name="Normal 3 2 4 2 4 4 2 2" xfId="12931" xr:uid="{568AA940-BA36-4EDE-BBA9-DB7707520ABF}"/>
    <cellStyle name="Normal 3 2 4 2 4 4 2 2 2" xfId="26621" xr:uid="{5F0A6F1B-18B3-4532-8CBE-22E4984D8043}"/>
    <cellStyle name="Normal 3 2 4 2 4 4 2 2 2 2" xfId="40313" xr:uid="{251C087A-6D36-465F-A606-3D80FE66FFA9}"/>
    <cellStyle name="Normal 3 2 4 2 4 4 2 2 2 3" xfId="55196" xr:uid="{112332DF-E234-4D93-A1CF-24F030009E25}"/>
    <cellStyle name="Normal 3 2 4 2 4 4 2 2 3" xfId="19777" xr:uid="{8BE3AF73-CF11-4D56-8F31-4B8C7A6F2F77}"/>
    <cellStyle name="Normal 3 2 4 2 4 4 2 2 4" xfId="33467" xr:uid="{350A6BDB-90E3-4714-B785-209A0E1D734D}"/>
    <cellStyle name="Normal 3 2 4 2 4 4 2 2 5" xfId="48350" xr:uid="{176809FD-8AA4-4B77-9352-E22D2B57976C}"/>
    <cellStyle name="Normal 3 2 4 2 4 4 2 3" xfId="23199" xr:uid="{B1008542-F3C1-4EDB-94B0-7CA1890FA6BC}"/>
    <cellStyle name="Normal 3 2 4 2 4 4 2 3 2" xfId="36891" xr:uid="{9DFEB8E9-0494-4877-AAE8-A69F8844C321}"/>
    <cellStyle name="Normal 3 2 4 2 4 4 2 3 3" xfId="51774" xr:uid="{8586130E-3903-4D95-ADAF-071DE2F26A37}"/>
    <cellStyle name="Normal 3 2 4 2 4 4 2 4" xfId="16355" xr:uid="{0656A27E-2BB0-4E75-B43F-053FD4A712BC}"/>
    <cellStyle name="Normal 3 2 4 2 4 4 2 5" xfId="30045" xr:uid="{9F5519D8-2963-475B-880F-4736D1C3DC8A}"/>
    <cellStyle name="Normal 3 2 4 2 4 4 2 6" xfId="44928" xr:uid="{DCC1EE76-488F-4385-9D36-98DCD032FE93}"/>
    <cellStyle name="Normal 3 2 4 2 4 4 3" xfId="11219" xr:uid="{51B64370-5149-4B66-A92D-15FD60292A13}"/>
    <cellStyle name="Normal 3 2 4 2 4 4 3 2" xfId="24909" xr:uid="{010A5606-4A97-47F2-A742-09B3A78A8F96}"/>
    <cellStyle name="Normal 3 2 4 2 4 4 3 2 2" xfId="38601" xr:uid="{3D46D7DC-D4BB-4E1A-8528-47982F45F9A9}"/>
    <cellStyle name="Normal 3 2 4 2 4 4 3 2 3" xfId="53484" xr:uid="{C09A2FF2-595F-4390-AF17-7E03DDB51C8E}"/>
    <cellStyle name="Normal 3 2 4 2 4 4 3 3" xfId="18065" xr:uid="{C78D2C39-999E-4041-B4BD-671B26D12C5B}"/>
    <cellStyle name="Normal 3 2 4 2 4 4 3 4" xfId="31755" xr:uid="{012D63E0-1327-44EE-A930-E322BA65E682}"/>
    <cellStyle name="Normal 3 2 4 2 4 4 3 5" xfId="46638" xr:uid="{0EA09B11-9F46-4B1D-A26B-6B7CB5A50D31}"/>
    <cellStyle name="Normal 3 2 4 2 4 4 4" xfId="21487" xr:uid="{8B9D772F-29F0-417F-853F-B9F02E329025}"/>
    <cellStyle name="Normal 3 2 4 2 4 4 4 2" xfId="35179" xr:uid="{9B70169E-F636-474C-A3A9-996630A600EE}"/>
    <cellStyle name="Normal 3 2 4 2 4 4 4 3" xfId="50062" xr:uid="{E607FE17-1F42-4294-9165-7D44C629A447}"/>
    <cellStyle name="Normal 3 2 4 2 4 4 5" xfId="14643" xr:uid="{CF9E5F8E-CD6A-47DB-A0FF-5E7AB0E87888}"/>
    <cellStyle name="Normal 3 2 4 2 4 4 6" xfId="28333" xr:uid="{838B12E9-7603-4ED5-8A13-64F78B0E1447}"/>
    <cellStyle name="Normal 3 2 4 2 4 4 7" xfId="43216" xr:uid="{B221733D-9D7D-4101-AFD1-3FB8853E56A0}"/>
    <cellStyle name="Normal 3 2 4 2 4 5" xfId="9505" xr:uid="{7E5A936D-9AE7-4674-A02E-10E69B9A968F}"/>
    <cellStyle name="Normal 3 2 4 2 4 5 2" xfId="12927" xr:uid="{22F477FA-CC55-459D-A7BC-5466BDAD258C}"/>
    <cellStyle name="Normal 3 2 4 2 4 5 2 2" xfId="26617" xr:uid="{31F061B2-7F3A-43CB-AFE3-2699E580E323}"/>
    <cellStyle name="Normal 3 2 4 2 4 5 2 2 2" xfId="40309" xr:uid="{BDBC9F96-E65E-4A84-BB17-35724ABBB97C}"/>
    <cellStyle name="Normal 3 2 4 2 4 5 2 2 3" xfId="55192" xr:uid="{F4EE7751-A4A6-496C-8F4E-5774020092B8}"/>
    <cellStyle name="Normal 3 2 4 2 4 5 2 3" xfId="19773" xr:uid="{F8608B5D-9162-41B2-A5E3-B78766E586C4}"/>
    <cellStyle name="Normal 3 2 4 2 4 5 2 4" xfId="33463" xr:uid="{2B69BE8A-E273-4C7A-BE9D-22A768C1F913}"/>
    <cellStyle name="Normal 3 2 4 2 4 5 2 5" xfId="48346" xr:uid="{04B94E45-33A6-4FA9-9021-1059769B4C8F}"/>
    <cellStyle name="Normal 3 2 4 2 4 5 3" xfId="23195" xr:uid="{834A5613-9384-4C78-81BB-2FE152E629B0}"/>
    <cellStyle name="Normal 3 2 4 2 4 5 3 2" xfId="36887" xr:uid="{53EA060D-EC07-4534-8984-BA901229FC76}"/>
    <cellStyle name="Normal 3 2 4 2 4 5 3 3" xfId="51770" xr:uid="{C7B8D005-4253-470E-BDE2-8113CFF8FA71}"/>
    <cellStyle name="Normal 3 2 4 2 4 5 4" xfId="16351" xr:uid="{F370089D-D203-429A-96B4-BF5E6E6B4C1B}"/>
    <cellStyle name="Normal 3 2 4 2 4 5 5" xfId="30041" xr:uid="{DFF7113B-DD6D-4A36-BAC7-2B2D5422FC70}"/>
    <cellStyle name="Normal 3 2 4 2 4 5 6" xfId="44924" xr:uid="{A105911C-52BD-40F2-9F39-5E5E112D7508}"/>
    <cellStyle name="Normal 3 2 4 2 4 6" xfId="11215" xr:uid="{E3C2BA6C-029E-4CCE-8557-077218669C5F}"/>
    <cellStyle name="Normal 3 2 4 2 4 6 2" xfId="24905" xr:uid="{21B07D2F-3EC0-483C-8E8A-9E3AA9DCE050}"/>
    <cellStyle name="Normal 3 2 4 2 4 6 2 2" xfId="38597" xr:uid="{232A8DF0-0AC1-498D-97C3-276824A2F3D1}"/>
    <cellStyle name="Normal 3 2 4 2 4 6 2 3" xfId="53480" xr:uid="{AA2E6D65-B023-4972-BA0A-68FFA6D9B2A3}"/>
    <cellStyle name="Normal 3 2 4 2 4 6 3" xfId="18061" xr:uid="{851CF930-89F4-4D32-9C94-3BDE3264F8C1}"/>
    <cellStyle name="Normal 3 2 4 2 4 6 4" xfId="31751" xr:uid="{86425347-C43E-4CB5-BF55-7BD7380D8BE8}"/>
    <cellStyle name="Normal 3 2 4 2 4 6 5" xfId="46634" xr:uid="{00E771F7-436B-43BC-8583-F76874A8563B}"/>
    <cellStyle name="Normal 3 2 4 2 4 7" xfId="21483" xr:uid="{CBF6FA23-CC35-4EE2-A52C-E0E486642B94}"/>
    <cellStyle name="Normal 3 2 4 2 4 7 2" xfId="35175" xr:uid="{23624DB1-89EB-4F06-AC0D-F76CA4AD5680}"/>
    <cellStyle name="Normal 3 2 4 2 4 7 3" xfId="50058" xr:uid="{A0C6A47B-1A2E-4A5A-8615-6F572D3D5D56}"/>
    <cellStyle name="Normal 3 2 4 2 4 8" xfId="14639" xr:uid="{8F2818B0-AFF5-4B13-8F85-7172CE35E171}"/>
    <cellStyle name="Normal 3 2 4 2 4 9" xfId="28329" xr:uid="{C9BBF117-7F03-45E7-B13F-AAEA2F5B070D}"/>
    <cellStyle name="Normal 3 2 4 2 5" xfId="7797" xr:uid="{0D6935FC-23AC-4F63-91BC-668C125A99BB}"/>
    <cellStyle name="Normal 3 2 4 2 5 2" xfId="7798" xr:uid="{2C35E036-890D-4AD2-A887-6BCB2CB63600}"/>
    <cellStyle name="Normal 3 2 4 2 5 2 2" xfId="9511" xr:uid="{266CD857-F3F9-4CF0-971F-762BF3DFF1E3}"/>
    <cellStyle name="Normal 3 2 4 2 5 2 2 2" xfId="12933" xr:uid="{631BB513-2D8A-426D-AAE3-42B197A7CD4F}"/>
    <cellStyle name="Normal 3 2 4 2 5 2 2 2 2" xfId="26623" xr:uid="{EE14C075-A53D-4B07-A627-EE8792E434EB}"/>
    <cellStyle name="Normal 3 2 4 2 5 2 2 2 2 2" xfId="40315" xr:uid="{79486A95-41DC-46A7-83F2-93FCC8DDEC4A}"/>
    <cellStyle name="Normal 3 2 4 2 5 2 2 2 2 3" xfId="55198" xr:uid="{D8660EFD-1FD1-4F81-99C9-E38E46257419}"/>
    <cellStyle name="Normal 3 2 4 2 5 2 2 2 3" xfId="19779" xr:uid="{ECDC4572-31FF-4886-9619-CC9E601F2E37}"/>
    <cellStyle name="Normal 3 2 4 2 5 2 2 2 4" xfId="33469" xr:uid="{0E0C4D4B-4C6E-4A7B-8DBE-A9E88017E1BD}"/>
    <cellStyle name="Normal 3 2 4 2 5 2 2 2 5" xfId="48352" xr:uid="{C62EB794-BBC0-4CC0-9365-A8532B4C677E}"/>
    <cellStyle name="Normal 3 2 4 2 5 2 2 3" xfId="23201" xr:uid="{C94D965B-1190-431D-84A3-9BE047D40BF7}"/>
    <cellStyle name="Normal 3 2 4 2 5 2 2 3 2" xfId="36893" xr:uid="{791567BC-D65E-4B84-97AE-7B73EC58336A}"/>
    <cellStyle name="Normal 3 2 4 2 5 2 2 3 3" xfId="51776" xr:uid="{98A7A327-5755-4A20-9664-1C0E16F84008}"/>
    <cellStyle name="Normal 3 2 4 2 5 2 2 4" xfId="16357" xr:uid="{459CEF1E-534B-4DDB-A07B-38003EDD891E}"/>
    <cellStyle name="Normal 3 2 4 2 5 2 2 5" xfId="30047" xr:uid="{CFEA5BD5-F5D3-49F5-BEE7-94BB84700802}"/>
    <cellStyle name="Normal 3 2 4 2 5 2 2 6" xfId="44930" xr:uid="{02CDCA5B-FC10-4EB4-AE5E-C8D97B59C8FB}"/>
    <cellStyle name="Normal 3 2 4 2 5 2 3" xfId="11221" xr:uid="{D7E1CC44-DE6F-4832-B5AD-2C4057D3CEA7}"/>
    <cellStyle name="Normal 3 2 4 2 5 2 3 2" xfId="24911" xr:uid="{2B623DBA-18BD-43D8-9C77-0E2916DF16FE}"/>
    <cellStyle name="Normal 3 2 4 2 5 2 3 2 2" xfId="38603" xr:uid="{0875058B-BDE6-48B3-8B8D-6F7371A19BA3}"/>
    <cellStyle name="Normal 3 2 4 2 5 2 3 2 3" xfId="53486" xr:uid="{9E3CEAC0-597D-4FDF-AC20-4EB9B0D96309}"/>
    <cellStyle name="Normal 3 2 4 2 5 2 3 3" xfId="18067" xr:uid="{CD756C22-A7C7-4280-B37C-BB29E689C287}"/>
    <cellStyle name="Normal 3 2 4 2 5 2 3 4" xfId="31757" xr:uid="{7B7BA744-76FB-46C1-B423-4FE8BC4B4BED}"/>
    <cellStyle name="Normal 3 2 4 2 5 2 3 5" xfId="46640" xr:uid="{605EAD52-BBE3-4645-B78B-EE1AC71D8FFC}"/>
    <cellStyle name="Normal 3 2 4 2 5 2 4" xfId="21489" xr:uid="{58C8B24D-911F-432A-A9E9-4CAD7646AE2E}"/>
    <cellStyle name="Normal 3 2 4 2 5 2 4 2" xfId="35181" xr:uid="{90CDE781-246B-4B8E-AC91-6D27DBDD7AF4}"/>
    <cellStyle name="Normal 3 2 4 2 5 2 4 3" xfId="50064" xr:uid="{D29367AC-B155-4341-AABD-C964DD1741EA}"/>
    <cellStyle name="Normal 3 2 4 2 5 2 5" xfId="14645" xr:uid="{3D71BF70-4107-4462-9E1C-0EED12A54564}"/>
    <cellStyle name="Normal 3 2 4 2 5 2 6" xfId="28335" xr:uid="{81AFF799-7636-4D1D-94D0-34BD38BD6FBB}"/>
    <cellStyle name="Normal 3 2 4 2 5 2 7" xfId="43218" xr:uid="{1558EE5D-C62D-4317-9B60-00936E838CE8}"/>
    <cellStyle name="Normal 3 2 4 2 5 3" xfId="9510" xr:uid="{5C270F7E-0DE7-4773-8A21-434CF247E2A4}"/>
    <cellStyle name="Normal 3 2 4 2 5 3 2" xfId="12932" xr:uid="{5592F3B2-EB1D-42FB-AF6D-1BCB1AE085FE}"/>
    <cellStyle name="Normal 3 2 4 2 5 3 2 2" xfId="26622" xr:uid="{DC5F2052-C2C5-4A1F-89F1-CACC93543905}"/>
    <cellStyle name="Normal 3 2 4 2 5 3 2 2 2" xfId="40314" xr:uid="{B35AB868-27DF-462E-A00D-B5D99F27D059}"/>
    <cellStyle name="Normal 3 2 4 2 5 3 2 2 3" xfId="55197" xr:uid="{40AEBE0A-C3B2-4D0F-9B51-F1ACCBF95684}"/>
    <cellStyle name="Normal 3 2 4 2 5 3 2 3" xfId="19778" xr:uid="{3FDEB32A-E9A7-445C-BDC2-6A162C18312D}"/>
    <cellStyle name="Normal 3 2 4 2 5 3 2 4" xfId="33468" xr:uid="{9B64079A-3F36-42C7-9D2A-96A0D20A1F44}"/>
    <cellStyle name="Normal 3 2 4 2 5 3 2 5" xfId="48351" xr:uid="{4E4129B2-6EA3-434C-81C6-571651AF4276}"/>
    <cellStyle name="Normal 3 2 4 2 5 3 3" xfId="23200" xr:uid="{0A52515C-F40D-4EE6-B29B-E04221D83C7A}"/>
    <cellStyle name="Normal 3 2 4 2 5 3 3 2" xfId="36892" xr:uid="{7CBB1D43-01B1-4161-9CFC-C1F6A9EF08F2}"/>
    <cellStyle name="Normal 3 2 4 2 5 3 3 3" xfId="51775" xr:uid="{BBB68772-2C06-4707-A664-63928DD4AC5D}"/>
    <cellStyle name="Normal 3 2 4 2 5 3 4" xfId="16356" xr:uid="{0B66ADEE-D341-4937-A800-C70E56EEFD78}"/>
    <cellStyle name="Normal 3 2 4 2 5 3 5" xfId="30046" xr:uid="{FCD2C436-7539-4FF6-A712-1A3EB94BDB48}"/>
    <cellStyle name="Normal 3 2 4 2 5 3 6" xfId="44929" xr:uid="{00C86D42-F9DD-4798-A7F4-AE3E89097964}"/>
    <cellStyle name="Normal 3 2 4 2 5 4" xfId="11220" xr:uid="{E43E1E46-058F-48C8-B446-060743C057F4}"/>
    <cellStyle name="Normal 3 2 4 2 5 4 2" xfId="24910" xr:uid="{A4F63704-FA7C-4CE9-B956-124E37373CCE}"/>
    <cellStyle name="Normal 3 2 4 2 5 4 2 2" xfId="38602" xr:uid="{5F7044A3-75BE-4471-A664-227A0267DCD8}"/>
    <cellStyle name="Normal 3 2 4 2 5 4 2 3" xfId="53485" xr:uid="{EFDA78DD-00FF-4981-9817-CCB5F0A58BCE}"/>
    <cellStyle name="Normal 3 2 4 2 5 4 3" xfId="18066" xr:uid="{15F674E9-9996-4089-BB80-BA969AABC97F}"/>
    <cellStyle name="Normal 3 2 4 2 5 4 4" xfId="31756" xr:uid="{1422BA09-2F76-4A3A-83EC-D725BF6184B6}"/>
    <cellStyle name="Normal 3 2 4 2 5 4 5" xfId="46639" xr:uid="{FFB3AA37-CB38-4690-ADB1-5ACA253D812D}"/>
    <cellStyle name="Normal 3 2 4 2 5 5" xfId="21488" xr:uid="{A8533046-A543-4595-8440-6378A8E1C2D0}"/>
    <cellStyle name="Normal 3 2 4 2 5 5 2" xfId="35180" xr:uid="{5F862E41-399B-4A41-A65C-0EDA042AF6DA}"/>
    <cellStyle name="Normal 3 2 4 2 5 5 3" xfId="50063" xr:uid="{B8039E88-9BF5-41E1-8609-80B3A49174C8}"/>
    <cellStyle name="Normal 3 2 4 2 5 6" xfId="14644" xr:uid="{18AD80FA-7B93-4253-9545-B9E8EB8F17A6}"/>
    <cellStyle name="Normal 3 2 4 2 5 7" xfId="28334" xr:uid="{35903C67-679A-43CC-9E53-2A7E3C30F734}"/>
    <cellStyle name="Normal 3 2 4 2 5 8" xfId="43217" xr:uid="{07A2FDF9-8A4C-43E5-89D0-551083CFC55A}"/>
    <cellStyle name="Normal 3 2 4 2 6" xfId="7799" xr:uid="{010E95CB-D45D-4756-A87E-FB4303F330EA}"/>
    <cellStyle name="Normal 3 2 4 2 6 2" xfId="9512" xr:uid="{254BC122-9FF4-44B6-BED2-3DAEDAAEA842}"/>
    <cellStyle name="Normal 3 2 4 2 6 2 2" xfId="12934" xr:uid="{F8674A4D-5791-4978-865B-3D268601F159}"/>
    <cellStyle name="Normal 3 2 4 2 6 2 2 2" xfId="26624" xr:uid="{B10B88C0-7075-4D48-BA76-E2A51EA57672}"/>
    <cellStyle name="Normal 3 2 4 2 6 2 2 2 2" xfId="40316" xr:uid="{8A1FC3A9-3FD5-4F70-B42C-A46434A54B4D}"/>
    <cellStyle name="Normal 3 2 4 2 6 2 2 2 3" xfId="55199" xr:uid="{229C25DC-57CC-4356-9907-CA4A36F6DC85}"/>
    <cellStyle name="Normal 3 2 4 2 6 2 2 3" xfId="19780" xr:uid="{5E56E9F9-BF8F-47AF-B8B5-64E33287D4EC}"/>
    <cellStyle name="Normal 3 2 4 2 6 2 2 4" xfId="33470" xr:uid="{1B0457E9-CC56-45A6-B17A-0B96FDF8DC00}"/>
    <cellStyle name="Normal 3 2 4 2 6 2 2 5" xfId="48353" xr:uid="{F8344A08-7027-4926-B6E1-50932054C2BF}"/>
    <cellStyle name="Normal 3 2 4 2 6 2 3" xfId="23202" xr:uid="{5C0680ED-A9BB-4354-BC86-6B960AD7EC1C}"/>
    <cellStyle name="Normal 3 2 4 2 6 2 3 2" xfId="36894" xr:uid="{06B79363-7985-4F70-8D86-9B2F064E6BAB}"/>
    <cellStyle name="Normal 3 2 4 2 6 2 3 3" xfId="51777" xr:uid="{538B356A-FC38-4D8C-956C-5785A869F4DF}"/>
    <cellStyle name="Normal 3 2 4 2 6 2 4" xfId="16358" xr:uid="{63729BCF-7BA5-4F95-9607-93A3D63E1B74}"/>
    <cellStyle name="Normal 3 2 4 2 6 2 5" xfId="30048" xr:uid="{A770D9AB-F65C-4F06-9D9A-3F18A87FD42F}"/>
    <cellStyle name="Normal 3 2 4 2 6 2 6" xfId="44931" xr:uid="{0637435E-DFEE-4D7A-BD44-45D73B455A56}"/>
    <cellStyle name="Normal 3 2 4 2 6 3" xfId="11222" xr:uid="{87762941-0820-4F91-9B41-B2744F44ECEE}"/>
    <cellStyle name="Normal 3 2 4 2 6 3 2" xfId="24912" xr:uid="{544B55F2-7774-470F-B180-48C589F3F2AF}"/>
    <cellStyle name="Normal 3 2 4 2 6 3 2 2" xfId="38604" xr:uid="{8A522F46-F380-44D4-8E20-8B4EAA3DC070}"/>
    <cellStyle name="Normal 3 2 4 2 6 3 2 3" xfId="53487" xr:uid="{AE50521F-BF93-4CD7-9733-928745600DF4}"/>
    <cellStyle name="Normal 3 2 4 2 6 3 3" xfId="18068" xr:uid="{E611ED24-AF31-4904-8AB0-1DDABFD55EC6}"/>
    <cellStyle name="Normal 3 2 4 2 6 3 4" xfId="31758" xr:uid="{ABE187FE-54B4-4922-82E5-988396A2AA99}"/>
    <cellStyle name="Normal 3 2 4 2 6 3 5" xfId="46641" xr:uid="{0144962F-7020-4409-8807-C249C01EA4AB}"/>
    <cellStyle name="Normal 3 2 4 2 6 4" xfId="21490" xr:uid="{91C66FC5-5A09-456B-B044-34826420843E}"/>
    <cellStyle name="Normal 3 2 4 2 6 4 2" xfId="35182" xr:uid="{A461746B-4B97-4A43-BACF-6D9CB9C5B089}"/>
    <cellStyle name="Normal 3 2 4 2 6 4 3" xfId="50065" xr:uid="{E8F2BC5C-57F9-4DAB-BE73-35A2CF751A82}"/>
    <cellStyle name="Normal 3 2 4 2 6 5" xfId="14646" xr:uid="{6163B597-9A9C-4E1E-8FA3-AE5C1C7630DE}"/>
    <cellStyle name="Normal 3 2 4 2 6 6" xfId="28336" xr:uid="{38945413-5E49-4EA6-B374-FE5D59E6400A}"/>
    <cellStyle name="Normal 3 2 4 2 6 7" xfId="43219" xr:uid="{BA53AE86-07E3-4F2B-8654-1031C9FE7524}"/>
    <cellStyle name="Normal 3 2 4 2 7" xfId="7800" xr:uid="{875D1591-9AA4-4F2A-A358-BE97EAB75AA9}"/>
    <cellStyle name="Normal 3 2 4 2 7 2" xfId="9513" xr:uid="{7792B4CC-28A1-42C6-8973-2540FB5E8DB9}"/>
    <cellStyle name="Normal 3 2 4 2 7 2 2" xfId="12935" xr:uid="{8A9AACE9-3DD0-4C0E-A488-96905A889911}"/>
    <cellStyle name="Normal 3 2 4 2 7 2 2 2" xfId="26625" xr:uid="{7B94E1CE-4FCB-445A-A247-B5F78FFCFCD3}"/>
    <cellStyle name="Normal 3 2 4 2 7 2 2 2 2" xfId="40317" xr:uid="{B519156F-9D9E-4760-86D1-0DCEB37F70C5}"/>
    <cellStyle name="Normal 3 2 4 2 7 2 2 2 3" xfId="55200" xr:uid="{954B5065-E9BA-4B7E-ACD3-9725257EE2EA}"/>
    <cellStyle name="Normal 3 2 4 2 7 2 2 3" xfId="19781" xr:uid="{4B84B707-D6AD-492F-BB04-82EEC241B70E}"/>
    <cellStyle name="Normal 3 2 4 2 7 2 2 4" xfId="33471" xr:uid="{1D3A24FA-48C9-4505-8B54-D4A9E975B5E6}"/>
    <cellStyle name="Normal 3 2 4 2 7 2 2 5" xfId="48354" xr:uid="{25E82BC2-733B-4767-A34C-1C4D4412C312}"/>
    <cellStyle name="Normal 3 2 4 2 7 2 3" xfId="23203" xr:uid="{79685D06-F665-4922-AC1D-E3065C9A0765}"/>
    <cellStyle name="Normal 3 2 4 2 7 2 3 2" xfId="36895" xr:uid="{45380A82-D4ED-4472-A640-0A4905450DFC}"/>
    <cellStyle name="Normal 3 2 4 2 7 2 3 3" xfId="51778" xr:uid="{60268B13-A9D7-4637-BB2D-1950EDAD50B0}"/>
    <cellStyle name="Normal 3 2 4 2 7 2 4" xfId="16359" xr:uid="{A7644A3F-19B3-4EEF-95A8-3BA6F98C3AA5}"/>
    <cellStyle name="Normal 3 2 4 2 7 2 5" xfId="30049" xr:uid="{5CD6937B-63C2-4576-ADDE-0B961CF66CB4}"/>
    <cellStyle name="Normal 3 2 4 2 7 2 6" xfId="44932" xr:uid="{A702220E-7E15-4C6E-B822-7300DBEF4137}"/>
    <cellStyle name="Normal 3 2 4 2 7 3" xfId="11223" xr:uid="{E6DB3121-11B2-4425-80EC-27C4F29BA3A2}"/>
    <cellStyle name="Normal 3 2 4 2 7 3 2" xfId="24913" xr:uid="{2A1C48D4-9250-4545-8263-C847466DCAF2}"/>
    <cellStyle name="Normal 3 2 4 2 7 3 2 2" xfId="38605" xr:uid="{2BF5D7C4-157B-4E35-92F0-F005A727D32E}"/>
    <cellStyle name="Normal 3 2 4 2 7 3 2 3" xfId="53488" xr:uid="{23410043-60CF-4646-A667-C1F6933886B5}"/>
    <cellStyle name="Normal 3 2 4 2 7 3 3" xfId="18069" xr:uid="{7571D1CB-C9E0-4951-B06E-66014DEBEB6A}"/>
    <cellStyle name="Normal 3 2 4 2 7 3 4" xfId="31759" xr:uid="{BA08538D-3084-459B-A3BF-36065A44E51B}"/>
    <cellStyle name="Normal 3 2 4 2 7 3 5" xfId="46642" xr:uid="{806F72F4-DFDC-4AA2-AC88-BC3F2FA6B3DB}"/>
    <cellStyle name="Normal 3 2 4 2 7 4" xfId="21491" xr:uid="{E9F27E8C-697B-4ECE-A645-903EC57035EC}"/>
    <cellStyle name="Normal 3 2 4 2 7 4 2" xfId="35183" xr:uid="{B0BE7A7E-1BA0-4017-AEF6-08D58FAC7622}"/>
    <cellStyle name="Normal 3 2 4 2 7 4 3" xfId="50066" xr:uid="{F8554AA0-2479-4337-88D3-C066B95E4B1F}"/>
    <cellStyle name="Normal 3 2 4 2 7 5" xfId="14647" xr:uid="{ABDFF660-D400-45AF-9039-D5999263596C}"/>
    <cellStyle name="Normal 3 2 4 2 7 6" xfId="28337" xr:uid="{6FAC0DFF-B62D-4D15-A306-13655C97E7DF}"/>
    <cellStyle name="Normal 3 2 4 2 7 7" xfId="43220" xr:uid="{F16E1A59-DC7D-485B-BA4A-E07FB0C8D299}"/>
    <cellStyle name="Normal 3 2 4 2 8" xfId="9484" xr:uid="{B753FDA6-A871-4B3A-AB07-26F1A6C6B1C9}"/>
    <cellStyle name="Normal 3 2 4 2 8 2" xfId="12906" xr:uid="{97F185D0-D8AB-48A5-8E6C-FF6A797F33FB}"/>
    <cellStyle name="Normal 3 2 4 2 8 2 2" xfId="26596" xr:uid="{A822EF27-EDC2-4B39-94C9-39B4AF5B2E8D}"/>
    <cellStyle name="Normal 3 2 4 2 8 2 2 2" xfId="40288" xr:uid="{45929071-C91B-4CE7-9088-01BEBEEDA11C}"/>
    <cellStyle name="Normal 3 2 4 2 8 2 2 3" xfId="55171" xr:uid="{61749B59-4168-41ED-9551-E8DE9CCA3936}"/>
    <cellStyle name="Normal 3 2 4 2 8 2 3" xfId="19752" xr:uid="{D0829149-252F-4219-86EE-3A445FB93221}"/>
    <cellStyle name="Normal 3 2 4 2 8 2 4" xfId="33442" xr:uid="{8E6883A5-24F6-4B0E-95BA-DE58A611F399}"/>
    <cellStyle name="Normal 3 2 4 2 8 2 5" xfId="48325" xr:uid="{B285D432-7344-4FEF-8F7B-245C04FA1B05}"/>
    <cellStyle name="Normal 3 2 4 2 8 3" xfId="23174" xr:uid="{575F1EC7-1C70-4D0D-98A1-85A5266C1353}"/>
    <cellStyle name="Normal 3 2 4 2 8 3 2" xfId="36866" xr:uid="{6FBBE683-D102-4FAA-AF70-29A8F8F18D27}"/>
    <cellStyle name="Normal 3 2 4 2 8 3 3" xfId="51749" xr:uid="{5282ED23-11E7-4F81-AB43-0AA8D7C2F073}"/>
    <cellStyle name="Normal 3 2 4 2 8 4" xfId="16330" xr:uid="{62E79D0D-5BF9-456F-814A-7181E99C5781}"/>
    <cellStyle name="Normal 3 2 4 2 8 5" xfId="30020" xr:uid="{0D51FFD6-B93C-4A05-9A53-E93BA8772B76}"/>
    <cellStyle name="Normal 3 2 4 2 8 6" xfId="44903" xr:uid="{ABF04306-C4A9-437F-8E64-325DB2CEB68A}"/>
    <cellStyle name="Normal 3 2 4 2 9" xfId="11194" xr:uid="{9AD91CF4-646A-4AE9-BBB4-AD611587FAAA}"/>
    <cellStyle name="Normal 3 2 4 2 9 2" xfId="24884" xr:uid="{5DB1C52E-880C-4057-837C-E4FE21D1CEB0}"/>
    <cellStyle name="Normal 3 2 4 2 9 2 2" xfId="38576" xr:uid="{933FE726-D06C-4064-87F3-1F9AB6D45701}"/>
    <cellStyle name="Normal 3 2 4 2 9 2 3" xfId="53459" xr:uid="{B9FA1807-D8C2-4208-A84D-9A7C8E32E6F3}"/>
    <cellStyle name="Normal 3 2 4 2 9 3" xfId="18040" xr:uid="{1B274CAB-58D6-4FBB-B092-87AE0FCA9FCB}"/>
    <cellStyle name="Normal 3 2 4 2 9 4" xfId="31730" xr:uid="{68EAE027-20F1-46D8-BCEE-66998D31FA44}"/>
    <cellStyle name="Normal 3 2 4 2 9 5" xfId="46613" xr:uid="{B917E960-C7CD-48C2-BC47-78E39E380DF0}"/>
    <cellStyle name="Normal 3 2 4 3" xfId="7801" xr:uid="{9C675B6D-5CC2-47B8-B8C9-EBD903C0A7C0}"/>
    <cellStyle name="Normal 3 2 4 3 10" xfId="14648" xr:uid="{C95C58E3-0F7B-4268-B640-A0FF80DCC2C5}"/>
    <cellStyle name="Normal 3 2 4 3 11" xfId="28338" xr:uid="{32DE0BD3-8538-41F6-B776-5AC4817848D5}"/>
    <cellStyle name="Normal 3 2 4 3 12" xfId="43221" xr:uid="{A438AF9A-2DF2-4652-90AF-83E44514B4A9}"/>
    <cellStyle name="Normal 3 2 4 3 2" xfId="7802" xr:uid="{DBB11CFD-A92A-438F-A113-AF4CA312B647}"/>
    <cellStyle name="Normal 3 2 4 3 2 10" xfId="43222" xr:uid="{954AD52B-9630-4742-AB94-815B3E5DA039}"/>
    <cellStyle name="Normal 3 2 4 3 2 2" xfId="7803" xr:uid="{373FEA94-115E-4E04-AC1F-81DD2320F800}"/>
    <cellStyle name="Normal 3 2 4 3 2 2 2" xfId="7804" xr:uid="{4D5CD91E-A4CA-4B0F-9CFB-391EB5BAD7E9}"/>
    <cellStyle name="Normal 3 2 4 3 2 2 2 2" xfId="9517" xr:uid="{A652ADC3-9EF7-46B9-BFB3-11A5ADC071F6}"/>
    <cellStyle name="Normal 3 2 4 3 2 2 2 2 2" xfId="12939" xr:uid="{1BB811DC-7149-4DA3-AD37-06AB666C830A}"/>
    <cellStyle name="Normal 3 2 4 3 2 2 2 2 2 2" xfId="26629" xr:uid="{333FA644-B501-42BC-99E0-E1A29EC57763}"/>
    <cellStyle name="Normal 3 2 4 3 2 2 2 2 2 2 2" xfId="40321" xr:uid="{89EBD3FC-A718-4FDC-9AFB-387C0A8AD55E}"/>
    <cellStyle name="Normal 3 2 4 3 2 2 2 2 2 2 3" xfId="55204" xr:uid="{80EFF809-A9DB-4B80-924D-EA5D9BA4A223}"/>
    <cellStyle name="Normal 3 2 4 3 2 2 2 2 2 3" xfId="19785" xr:uid="{82D9EFAD-6B1F-4665-A861-6759C11BD278}"/>
    <cellStyle name="Normal 3 2 4 3 2 2 2 2 2 4" xfId="33475" xr:uid="{46B5E057-8A23-4AF6-A2C2-1A8FA4674F50}"/>
    <cellStyle name="Normal 3 2 4 3 2 2 2 2 2 5" xfId="48358" xr:uid="{3A77AF4C-2A3B-4CE3-AB23-939D5FAA40E8}"/>
    <cellStyle name="Normal 3 2 4 3 2 2 2 2 3" xfId="23207" xr:uid="{C7EAC671-49F6-43AD-82FF-D80801FDC526}"/>
    <cellStyle name="Normal 3 2 4 3 2 2 2 2 3 2" xfId="36899" xr:uid="{C89BD91D-07EC-4C68-825F-82BFF0C00282}"/>
    <cellStyle name="Normal 3 2 4 3 2 2 2 2 3 3" xfId="51782" xr:uid="{3F21E804-50EE-4A96-8064-D980F9879FBB}"/>
    <cellStyle name="Normal 3 2 4 3 2 2 2 2 4" xfId="16363" xr:uid="{9D817D2D-9A8C-4223-A5E4-137AB788D08A}"/>
    <cellStyle name="Normal 3 2 4 3 2 2 2 2 5" xfId="30053" xr:uid="{80F846F5-A5E9-4E91-90AF-AC7EFDCCFD9E}"/>
    <cellStyle name="Normal 3 2 4 3 2 2 2 2 6" xfId="44936" xr:uid="{35E91908-8306-4B50-8F27-6A9B47FD365B}"/>
    <cellStyle name="Normal 3 2 4 3 2 2 2 3" xfId="11227" xr:uid="{4FC3294A-22AE-410B-A580-3445F9A28153}"/>
    <cellStyle name="Normal 3 2 4 3 2 2 2 3 2" xfId="24917" xr:uid="{192913B5-1C78-4A3B-83EA-7802F104673F}"/>
    <cellStyle name="Normal 3 2 4 3 2 2 2 3 2 2" xfId="38609" xr:uid="{54077A50-EF25-4D10-9AA3-C83A70DF30E6}"/>
    <cellStyle name="Normal 3 2 4 3 2 2 2 3 2 3" xfId="53492" xr:uid="{50C17697-F762-40BF-A939-8772949168BB}"/>
    <cellStyle name="Normal 3 2 4 3 2 2 2 3 3" xfId="18073" xr:uid="{F3139FCB-1E43-4721-BAD2-74BD3BFD67CE}"/>
    <cellStyle name="Normal 3 2 4 3 2 2 2 3 4" xfId="31763" xr:uid="{7A60AB15-B215-47D4-B0AD-CFA798C47519}"/>
    <cellStyle name="Normal 3 2 4 3 2 2 2 3 5" xfId="46646" xr:uid="{E0B3B89C-5EAA-4776-BC00-69AE4A355D1E}"/>
    <cellStyle name="Normal 3 2 4 3 2 2 2 4" xfId="21495" xr:uid="{5C657BFC-FA97-4CE0-84DD-354A4D205311}"/>
    <cellStyle name="Normal 3 2 4 3 2 2 2 4 2" xfId="35187" xr:uid="{18D32397-8376-4811-BA7A-9F201E4E025D}"/>
    <cellStyle name="Normal 3 2 4 3 2 2 2 4 3" xfId="50070" xr:uid="{1A480753-0C1F-4450-B07F-83416C35A61E}"/>
    <cellStyle name="Normal 3 2 4 3 2 2 2 5" xfId="14651" xr:uid="{02292F54-CBFC-4829-BCA8-FAB053B8BF55}"/>
    <cellStyle name="Normal 3 2 4 3 2 2 2 6" xfId="28341" xr:uid="{1DD53CFD-AC1B-4F55-8BDF-80ED1CD875F4}"/>
    <cellStyle name="Normal 3 2 4 3 2 2 2 7" xfId="43224" xr:uid="{32E36602-BB21-429E-A12C-EDB3288D9E91}"/>
    <cellStyle name="Normal 3 2 4 3 2 2 3" xfId="9516" xr:uid="{A883524A-2943-4812-AD04-E038CAB7D1B4}"/>
    <cellStyle name="Normal 3 2 4 3 2 2 3 2" xfId="12938" xr:uid="{FAEE95C0-2F44-46EF-896D-8684D528DBE3}"/>
    <cellStyle name="Normal 3 2 4 3 2 2 3 2 2" xfId="26628" xr:uid="{73959AA5-7970-4017-8774-06947773697D}"/>
    <cellStyle name="Normal 3 2 4 3 2 2 3 2 2 2" xfId="40320" xr:uid="{9BD0AD42-353C-472F-BC63-CB7B3CDC043C}"/>
    <cellStyle name="Normal 3 2 4 3 2 2 3 2 2 3" xfId="55203" xr:uid="{CAB2C1C3-7DE0-4F9D-9532-374EC34FC873}"/>
    <cellStyle name="Normal 3 2 4 3 2 2 3 2 3" xfId="19784" xr:uid="{75AF72B1-9320-4A9F-B9D7-868AA7D9006A}"/>
    <cellStyle name="Normal 3 2 4 3 2 2 3 2 4" xfId="33474" xr:uid="{2CC272D7-2300-4E9D-905A-4E7D74E885D6}"/>
    <cellStyle name="Normal 3 2 4 3 2 2 3 2 5" xfId="48357" xr:uid="{DB919B8B-05E6-4FAD-8FF7-6EF5515D0A47}"/>
    <cellStyle name="Normal 3 2 4 3 2 2 3 3" xfId="23206" xr:uid="{89310A6F-32E6-4DFE-A681-1219BA8D1A4A}"/>
    <cellStyle name="Normal 3 2 4 3 2 2 3 3 2" xfId="36898" xr:uid="{9C5D1657-DFAD-4AD9-9963-8B93BAC6E9F8}"/>
    <cellStyle name="Normal 3 2 4 3 2 2 3 3 3" xfId="51781" xr:uid="{E2F0E3B6-4266-4A72-868D-14220D94408C}"/>
    <cellStyle name="Normal 3 2 4 3 2 2 3 4" xfId="16362" xr:uid="{9D5AF40C-3A59-426E-8102-43FF5501B42A}"/>
    <cellStyle name="Normal 3 2 4 3 2 2 3 5" xfId="30052" xr:uid="{37DBC00D-A9A2-4F90-8334-2C95D22230E3}"/>
    <cellStyle name="Normal 3 2 4 3 2 2 3 6" xfId="44935" xr:uid="{1CE231E5-C3C0-4466-B1EA-97648C24164F}"/>
    <cellStyle name="Normal 3 2 4 3 2 2 4" xfId="11226" xr:uid="{1E622717-2DC6-4342-A0E4-FD2A89580215}"/>
    <cellStyle name="Normal 3 2 4 3 2 2 4 2" xfId="24916" xr:uid="{07FB10A7-A421-4D35-AF02-1D0AF6DD9526}"/>
    <cellStyle name="Normal 3 2 4 3 2 2 4 2 2" xfId="38608" xr:uid="{F36E988B-B32D-4031-8FBB-1E5FCB938587}"/>
    <cellStyle name="Normal 3 2 4 3 2 2 4 2 3" xfId="53491" xr:uid="{C9C29BCB-8B62-4AC9-B582-E6A519432527}"/>
    <cellStyle name="Normal 3 2 4 3 2 2 4 3" xfId="18072" xr:uid="{ADFADE6C-83BB-4BCE-AD0F-1FF8D27B5C44}"/>
    <cellStyle name="Normal 3 2 4 3 2 2 4 4" xfId="31762" xr:uid="{A07535B1-6E70-4158-A36F-CD54F3B62F5F}"/>
    <cellStyle name="Normal 3 2 4 3 2 2 4 5" xfId="46645" xr:uid="{7F7F9128-D863-4F07-8C94-61E252950C92}"/>
    <cellStyle name="Normal 3 2 4 3 2 2 5" xfId="21494" xr:uid="{C13F5939-6175-4CE5-9A8D-FA978228FBBD}"/>
    <cellStyle name="Normal 3 2 4 3 2 2 5 2" xfId="35186" xr:uid="{78C1F682-3D4E-4C1B-8825-8132B009D5F0}"/>
    <cellStyle name="Normal 3 2 4 3 2 2 5 3" xfId="50069" xr:uid="{2BB48F3E-C922-41D6-B5F1-FB125F6CEBD1}"/>
    <cellStyle name="Normal 3 2 4 3 2 2 6" xfId="14650" xr:uid="{8CCBB330-D574-4529-88DE-6E781DA62501}"/>
    <cellStyle name="Normal 3 2 4 3 2 2 7" xfId="28340" xr:uid="{ADB3F5AC-BE38-4480-B474-3E256FD3D8AA}"/>
    <cellStyle name="Normal 3 2 4 3 2 2 8" xfId="43223" xr:uid="{859F77D6-DE64-4820-962B-59697F89D8E6}"/>
    <cellStyle name="Normal 3 2 4 3 2 3" xfId="7805" xr:uid="{56BE1717-F919-4969-B1D1-5FB7DEFC3E84}"/>
    <cellStyle name="Normal 3 2 4 3 2 3 2" xfId="9518" xr:uid="{8AB291C8-83F9-4095-A7CE-7798AABB1443}"/>
    <cellStyle name="Normal 3 2 4 3 2 3 2 2" xfId="12940" xr:uid="{CCF8FF6D-D8DE-48AE-89B8-26E67E010A1A}"/>
    <cellStyle name="Normal 3 2 4 3 2 3 2 2 2" xfId="26630" xr:uid="{4759DD7E-433A-4985-8037-391B7720D240}"/>
    <cellStyle name="Normal 3 2 4 3 2 3 2 2 2 2" xfId="40322" xr:uid="{3E4D6770-5D35-4DC7-90CD-26C9B343D405}"/>
    <cellStyle name="Normal 3 2 4 3 2 3 2 2 2 3" xfId="55205" xr:uid="{2BF4BC8B-E51F-410D-85E3-4C27FD4F572F}"/>
    <cellStyle name="Normal 3 2 4 3 2 3 2 2 3" xfId="19786" xr:uid="{6DBA82AA-0EC8-4E8F-8457-AB0FEFC2B726}"/>
    <cellStyle name="Normal 3 2 4 3 2 3 2 2 4" xfId="33476" xr:uid="{FBAB867A-B4FB-4126-8D6F-6533C2E41B94}"/>
    <cellStyle name="Normal 3 2 4 3 2 3 2 2 5" xfId="48359" xr:uid="{E024D24E-2D3F-4341-AD0B-4C0C2399C8BB}"/>
    <cellStyle name="Normal 3 2 4 3 2 3 2 3" xfId="23208" xr:uid="{BC8082CF-76A0-424F-A110-D0EA8CE265B4}"/>
    <cellStyle name="Normal 3 2 4 3 2 3 2 3 2" xfId="36900" xr:uid="{037C05B6-A39F-45A5-8685-35BD4927EB82}"/>
    <cellStyle name="Normal 3 2 4 3 2 3 2 3 3" xfId="51783" xr:uid="{BFBFDA98-862F-4B30-8DAE-367A4EA2A906}"/>
    <cellStyle name="Normal 3 2 4 3 2 3 2 4" xfId="16364" xr:uid="{69078C19-8EF6-4FBE-A73E-24659B0170ED}"/>
    <cellStyle name="Normal 3 2 4 3 2 3 2 5" xfId="30054" xr:uid="{90E3DBF4-FF8F-47DD-9584-57DDB29D1F3D}"/>
    <cellStyle name="Normal 3 2 4 3 2 3 2 6" xfId="44937" xr:uid="{4AB1469B-2C1D-4913-A952-C9F361604911}"/>
    <cellStyle name="Normal 3 2 4 3 2 3 3" xfId="11228" xr:uid="{0780E216-D599-4A86-8133-4A931B67CEA6}"/>
    <cellStyle name="Normal 3 2 4 3 2 3 3 2" xfId="24918" xr:uid="{5EB2D958-30A3-40C5-8036-C05D036DD544}"/>
    <cellStyle name="Normal 3 2 4 3 2 3 3 2 2" xfId="38610" xr:uid="{6C7B63BD-A1F2-424B-90A0-D2247C640822}"/>
    <cellStyle name="Normal 3 2 4 3 2 3 3 2 3" xfId="53493" xr:uid="{2CA2D0D5-3D81-4E1B-9C0C-163247481986}"/>
    <cellStyle name="Normal 3 2 4 3 2 3 3 3" xfId="18074" xr:uid="{2AFE1B37-9E38-430E-9215-FE4CE6F269B9}"/>
    <cellStyle name="Normal 3 2 4 3 2 3 3 4" xfId="31764" xr:uid="{55C265F4-9B07-4C6F-AFF1-C98913A18F58}"/>
    <cellStyle name="Normal 3 2 4 3 2 3 3 5" xfId="46647" xr:uid="{D30FBE56-669E-42BA-81D0-DE1A14B655E3}"/>
    <cellStyle name="Normal 3 2 4 3 2 3 4" xfId="21496" xr:uid="{B147973E-9B9F-44A5-A0C1-49B565C37569}"/>
    <cellStyle name="Normal 3 2 4 3 2 3 4 2" xfId="35188" xr:uid="{F9058841-AF73-4C1F-A8E5-03A209D71A0A}"/>
    <cellStyle name="Normal 3 2 4 3 2 3 4 3" xfId="50071" xr:uid="{303FD003-A5D0-4562-9601-78B9E8AA1F7B}"/>
    <cellStyle name="Normal 3 2 4 3 2 3 5" xfId="14652" xr:uid="{60161679-7F3E-47BE-AEBA-B5BCFD3FA818}"/>
    <cellStyle name="Normal 3 2 4 3 2 3 6" xfId="28342" xr:uid="{4ED8FF71-93A4-4692-A416-6C7ECED73628}"/>
    <cellStyle name="Normal 3 2 4 3 2 3 7" xfId="43225" xr:uid="{4D8E5F55-A654-40AF-9DFA-C6886F7EA151}"/>
    <cellStyle name="Normal 3 2 4 3 2 4" xfId="7806" xr:uid="{033CB995-AAF6-469C-99A5-BA92C0035117}"/>
    <cellStyle name="Normal 3 2 4 3 2 4 2" xfId="9519" xr:uid="{543EAA0F-886E-41D2-B5AF-6940F9F5596A}"/>
    <cellStyle name="Normal 3 2 4 3 2 4 2 2" xfId="12941" xr:uid="{1311E24E-EF5D-4B90-B76A-947A358C8E04}"/>
    <cellStyle name="Normal 3 2 4 3 2 4 2 2 2" xfId="26631" xr:uid="{1CEC7BA4-6FF2-44AB-9631-6AAB33A97814}"/>
    <cellStyle name="Normal 3 2 4 3 2 4 2 2 2 2" xfId="40323" xr:uid="{BEE6222A-3179-4F34-B58C-A98357635766}"/>
    <cellStyle name="Normal 3 2 4 3 2 4 2 2 2 3" xfId="55206" xr:uid="{5A5BA91A-ED95-409B-94EB-B552A5FBBCC3}"/>
    <cellStyle name="Normal 3 2 4 3 2 4 2 2 3" xfId="19787" xr:uid="{39E3B5AB-BE73-422A-9584-6065386AEF34}"/>
    <cellStyle name="Normal 3 2 4 3 2 4 2 2 4" xfId="33477" xr:uid="{569A309B-7485-4BFE-821B-997AC04E029A}"/>
    <cellStyle name="Normal 3 2 4 3 2 4 2 2 5" xfId="48360" xr:uid="{AB746319-57FD-41DB-8FC8-8BBD8B1D8B73}"/>
    <cellStyle name="Normal 3 2 4 3 2 4 2 3" xfId="23209" xr:uid="{DD2E99C5-F967-4B85-B6B9-927862E7664F}"/>
    <cellStyle name="Normal 3 2 4 3 2 4 2 3 2" xfId="36901" xr:uid="{9040E575-6180-47A5-B6BB-05EF76CAFA4A}"/>
    <cellStyle name="Normal 3 2 4 3 2 4 2 3 3" xfId="51784" xr:uid="{7D107310-0898-4F84-955C-E67C9D9CB9E3}"/>
    <cellStyle name="Normal 3 2 4 3 2 4 2 4" xfId="16365" xr:uid="{FFC9034D-F937-4DA7-AFD6-E74684A6AAE0}"/>
    <cellStyle name="Normal 3 2 4 3 2 4 2 5" xfId="30055" xr:uid="{A4329FFF-0C00-4DDD-9273-F0650ABE41BE}"/>
    <cellStyle name="Normal 3 2 4 3 2 4 2 6" xfId="44938" xr:uid="{527289FC-0996-492F-AB79-E54AEF2A3538}"/>
    <cellStyle name="Normal 3 2 4 3 2 4 3" xfId="11229" xr:uid="{42C50F7A-72E5-4B98-A45F-D8AEFAC03161}"/>
    <cellStyle name="Normal 3 2 4 3 2 4 3 2" xfId="24919" xr:uid="{B4E60E5A-FCE9-4021-8B68-953DCA8BB307}"/>
    <cellStyle name="Normal 3 2 4 3 2 4 3 2 2" xfId="38611" xr:uid="{89C3929F-AAFE-43B8-B3E3-BF4E75D68D38}"/>
    <cellStyle name="Normal 3 2 4 3 2 4 3 2 3" xfId="53494" xr:uid="{CFB1C36E-F07A-4DA4-B05B-C1E08D8A0182}"/>
    <cellStyle name="Normal 3 2 4 3 2 4 3 3" xfId="18075" xr:uid="{D4BABF44-2F17-4D08-AA1C-76158C9783EE}"/>
    <cellStyle name="Normal 3 2 4 3 2 4 3 4" xfId="31765" xr:uid="{AD7E7197-CCEA-418D-87E4-AF6025E8AC32}"/>
    <cellStyle name="Normal 3 2 4 3 2 4 3 5" xfId="46648" xr:uid="{8BA946BA-72C8-4BCE-A766-638F1899BB17}"/>
    <cellStyle name="Normal 3 2 4 3 2 4 4" xfId="21497" xr:uid="{569B5145-547A-4215-BD2D-0EF855D1EFFB}"/>
    <cellStyle name="Normal 3 2 4 3 2 4 4 2" xfId="35189" xr:uid="{9A1400BA-FA6E-4F00-808C-50E27D328AC7}"/>
    <cellStyle name="Normal 3 2 4 3 2 4 4 3" xfId="50072" xr:uid="{B23ABB3C-D359-42E8-89D8-005C9E576955}"/>
    <cellStyle name="Normal 3 2 4 3 2 4 5" xfId="14653" xr:uid="{8D8BB782-48F0-4846-9491-9963FB07F8F7}"/>
    <cellStyle name="Normal 3 2 4 3 2 4 6" xfId="28343" xr:uid="{9C2BAC41-7623-44C5-9AE1-6CA126544F7E}"/>
    <cellStyle name="Normal 3 2 4 3 2 4 7" xfId="43226" xr:uid="{4BA08872-1DAE-4246-A476-BA1E39CDABBC}"/>
    <cellStyle name="Normal 3 2 4 3 2 5" xfId="9515" xr:uid="{0A83C0B1-9A69-4E70-9C05-FB84AF6A7FDA}"/>
    <cellStyle name="Normal 3 2 4 3 2 5 2" xfId="12937" xr:uid="{E77E0737-03A7-4996-9B67-9E61ED509D83}"/>
    <cellStyle name="Normal 3 2 4 3 2 5 2 2" xfId="26627" xr:uid="{39ACD816-4196-4EF1-94F9-28300E2B8B00}"/>
    <cellStyle name="Normal 3 2 4 3 2 5 2 2 2" xfId="40319" xr:uid="{E7D56CB2-D590-4ADA-83E3-DEF06E66C259}"/>
    <cellStyle name="Normal 3 2 4 3 2 5 2 2 3" xfId="55202" xr:uid="{053F5F00-4C67-4994-A879-3635F94772E4}"/>
    <cellStyle name="Normal 3 2 4 3 2 5 2 3" xfId="19783" xr:uid="{7BF974BF-8144-452B-BADE-A0EF148D9F9E}"/>
    <cellStyle name="Normal 3 2 4 3 2 5 2 4" xfId="33473" xr:uid="{DD2B6838-E359-45F7-999B-4FF53A29716C}"/>
    <cellStyle name="Normal 3 2 4 3 2 5 2 5" xfId="48356" xr:uid="{86306DD4-8474-4A90-9396-DFED64B21C2A}"/>
    <cellStyle name="Normal 3 2 4 3 2 5 3" xfId="23205" xr:uid="{61D7E729-B607-4CBC-9686-2D3C9923D4D4}"/>
    <cellStyle name="Normal 3 2 4 3 2 5 3 2" xfId="36897" xr:uid="{7F67AD17-4CE4-4AC2-BAEF-A8C516F57CA3}"/>
    <cellStyle name="Normal 3 2 4 3 2 5 3 3" xfId="51780" xr:uid="{5955CEBD-B19A-4F93-8489-6E2E5227D993}"/>
    <cellStyle name="Normal 3 2 4 3 2 5 4" xfId="16361" xr:uid="{AD755C09-FD78-42D3-A131-A171F502D5C2}"/>
    <cellStyle name="Normal 3 2 4 3 2 5 5" xfId="30051" xr:uid="{C1054E5A-90CE-489B-A537-CED18512AC94}"/>
    <cellStyle name="Normal 3 2 4 3 2 5 6" xfId="44934" xr:uid="{E6E6B901-B4CB-4EBE-8259-4C75C1731168}"/>
    <cellStyle name="Normal 3 2 4 3 2 6" xfId="11225" xr:uid="{E9FBA935-6C82-474D-8710-D584B360B24E}"/>
    <cellStyle name="Normal 3 2 4 3 2 6 2" xfId="24915" xr:uid="{FC7F16F1-B576-4187-9074-A7A7E83DDD35}"/>
    <cellStyle name="Normal 3 2 4 3 2 6 2 2" xfId="38607" xr:uid="{5F7053D5-BB90-49F5-B9B6-E17347AED5B1}"/>
    <cellStyle name="Normal 3 2 4 3 2 6 2 3" xfId="53490" xr:uid="{4D0F3A5A-8CA6-49BE-BD5E-6A32596B167D}"/>
    <cellStyle name="Normal 3 2 4 3 2 6 3" xfId="18071" xr:uid="{287AB7CB-7773-40C5-9176-3646C9E09E18}"/>
    <cellStyle name="Normal 3 2 4 3 2 6 4" xfId="31761" xr:uid="{3C8DBF56-5558-4670-A777-454DE4DD26B3}"/>
    <cellStyle name="Normal 3 2 4 3 2 6 5" xfId="46644" xr:uid="{89E4BE2E-E12A-4EAC-95AB-1DEDE3977D47}"/>
    <cellStyle name="Normal 3 2 4 3 2 7" xfId="21493" xr:uid="{CE271213-3F8D-42E7-B2F8-7671E4F68509}"/>
    <cellStyle name="Normal 3 2 4 3 2 7 2" xfId="35185" xr:uid="{B89290AA-F965-4321-9272-E1497BAB8897}"/>
    <cellStyle name="Normal 3 2 4 3 2 7 3" xfId="50068" xr:uid="{6C8D62E2-0F61-4829-A88E-4A2E18016AE8}"/>
    <cellStyle name="Normal 3 2 4 3 2 8" xfId="14649" xr:uid="{A1E66910-81D7-4536-A4C1-E05BF67AA6B6}"/>
    <cellStyle name="Normal 3 2 4 3 2 9" xfId="28339" xr:uid="{99A56C14-BC63-46FA-A148-BE4B50C9D912}"/>
    <cellStyle name="Normal 3 2 4 3 3" xfId="7807" xr:uid="{4023F6B4-2E47-4915-8963-AA76B87E226A}"/>
    <cellStyle name="Normal 3 2 4 3 3 10" xfId="43227" xr:uid="{F2073458-9AC8-42A7-8558-FE6A4B6CEF47}"/>
    <cellStyle name="Normal 3 2 4 3 3 2" xfId="7808" xr:uid="{A33E26EC-7553-432B-AE15-9E478B6ADC3A}"/>
    <cellStyle name="Normal 3 2 4 3 3 2 2" xfId="7809" xr:uid="{1C01DA66-B3E9-4420-91B5-5AC815291304}"/>
    <cellStyle name="Normal 3 2 4 3 3 2 2 2" xfId="9522" xr:uid="{4FCE61FD-95EA-4C22-B6B0-80DEFCD84163}"/>
    <cellStyle name="Normal 3 2 4 3 3 2 2 2 2" xfId="12944" xr:uid="{B9F06F79-8FEA-4B8A-BB1D-580AD8DF5668}"/>
    <cellStyle name="Normal 3 2 4 3 3 2 2 2 2 2" xfId="26634" xr:uid="{3350A938-BD1E-4C69-A1A3-659DCB7EFD16}"/>
    <cellStyle name="Normal 3 2 4 3 3 2 2 2 2 2 2" xfId="40326" xr:uid="{FF77CC97-F9DA-4A8F-BD11-3F6CEC2F0E4C}"/>
    <cellStyle name="Normal 3 2 4 3 3 2 2 2 2 2 3" xfId="55209" xr:uid="{53E88047-5EF5-4826-A492-347DB64D9FA9}"/>
    <cellStyle name="Normal 3 2 4 3 3 2 2 2 2 3" xfId="19790" xr:uid="{5FC79AC3-19FE-49FB-BE5A-D7721C560006}"/>
    <cellStyle name="Normal 3 2 4 3 3 2 2 2 2 4" xfId="33480" xr:uid="{1582B27B-A0C0-4F66-967C-4C6A44956E12}"/>
    <cellStyle name="Normal 3 2 4 3 3 2 2 2 2 5" xfId="48363" xr:uid="{595220F1-826F-4AE1-8660-01FD15809A0D}"/>
    <cellStyle name="Normal 3 2 4 3 3 2 2 2 3" xfId="23212" xr:uid="{43E849DA-0F96-4FA9-9D7D-71A3487F9ADF}"/>
    <cellStyle name="Normal 3 2 4 3 3 2 2 2 3 2" xfId="36904" xr:uid="{242468D4-3DE1-428E-B92D-1E7E34918D61}"/>
    <cellStyle name="Normal 3 2 4 3 3 2 2 2 3 3" xfId="51787" xr:uid="{DE761064-9857-46CD-A279-5A1A90C3C19D}"/>
    <cellStyle name="Normal 3 2 4 3 3 2 2 2 4" xfId="16368" xr:uid="{B2E8A62F-76EA-414F-95CE-5C2C3D60C3E8}"/>
    <cellStyle name="Normal 3 2 4 3 3 2 2 2 5" xfId="30058" xr:uid="{BD598387-397E-47F5-8291-13EC13A59A05}"/>
    <cellStyle name="Normal 3 2 4 3 3 2 2 2 6" xfId="44941" xr:uid="{00024E7E-3AAF-407B-85EE-8E6569598DDB}"/>
    <cellStyle name="Normal 3 2 4 3 3 2 2 3" xfId="11232" xr:uid="{8294EC71-C47F-46B5-AC97-BAB3394B4A20}"/>
    <cellStyle name="Normal 3 2 4 3 3 2 2 3 2" xfId="24922" xr:uid="{EBF71E4C-75B8-4F32-9F13-A65CFFEC3C8A}"/>
    <cellStyle name="Normal 3 2 4 3 3 2 2 3 2 2" xfId="38614" xr:uid="{3DFF47E2-8C45-4B39-B1C9-A12D2667A0EC}"/>
    <cellStyle name="Normal 3 2 4 3 3 2 2 3 2 3" xfId="53497" xr:uid="{DA6E1030-8598-4246-8F73-FCF7C60A7E7A}"/>
    <cellStyle name="Normal 3 2 4 3 3 2 2 3 3" xfId="18078" xr:uid="{CA62FBCE-0DC5-4F10-BD47-7D250CEF1D92}"/>
    <cellStyle name="Normal 3 2 4 3 3 2 2 3 4" xfId="31768" xr:uid="{DFE8534A-FD67-4532-B1D4-3A2DBDF58873}"/>
    <cellStyle name="Normal 3 2 4 3 3 2 2 3 5" xfId="46651" xr:uid="{D4FDEC3F-A3D1-4CE0-AE71-0B3861BA0488}"/>
    <cellStyle name="Normal 3 2 4 3 3 2 2 4" xfId="21500" xr:uid="{50848F5C-BF60-470D-8A32-71D7B45FF63F}"/>
    <cellStyle name="Normal 3 2 4 3 3 2 2 4 2" xfId="35192" xr:uid="{D8971542-5BD9-41EA-BD4C-EEFC242479F0}"/>
    <cellStyle name="Normal 3 2 4 3 3 2 2 4 3" xfId="50075" xr:uid="{ABA0648D-2A0D-4CBA-AC3F-CFBA7DB29B4F}"/>
    <cellStyle name="Normal 3 2 4 3 3 2 2 5" xfId="14656" xr:uid="{1288A1F2-C03A-4B4C-A7D6-BB9E18111E21}"/>
    <cellStyle name="Normal 3 2 4 3 3 2 2 6" xfId="28346" xr:uid="{7E687F47-AFCD-40E1-817C-23F2DB97E08B}"/>
    <cellStyle name="Normal 3 2 4 3 3 2 2 7" xfId="43229" xr:uid="{607A6DA2-0ADF-415F-AF00-8729DFB095BE}"/>
    <cellStyle name="Normal 3 2 4 3 3 2 3" xfId="9521" xr:uid="{6BD7E635-5D1A-425D-B937-B1B9B6F4DEE6}"/>
    <cellStyle name="Normal 3 2 4 3 3 2 3 2" xfId="12943" xr:uid="{AF73B2F8-8BCF-4EBE-80D7-31D664874B37}"/>
    <cellStyle name="Normal 3 2 4 3 3 2 3 2 2" xfId="26633" xr:uid="{793C4C02-A2FA-40A8-9CFA-2ACD71512067}"/>
    <cellStyle name="Normal 3 2 4 3 3 2 3 2 2 2" xfId="40325" xr:uid="{1B5E0403-654B-4CF5-B104-736DEC219262}"/>
    <cellStyle name="Normal 3 2 4 3 3 2 3 2 2 3" xfId="55208" xr:uid="{499B1234-6BB0-4A5A-9AD9-E7E45CFDECE5}"/>
    <cellStyle name="Normal 3 2 4 3 3 2 3 2 3" xfId="19789" xr:uid="{33FF5B73-6DB5-454F-9A20-C9019B57CE20}"/>
    <cellStyle name="Normal 3 2 4 3 3 2 3 2 4" xfId="33479" xr:uid="{19DE8EF4-0EE3-446A-9C6A-2B9AD7CC9213}"/>
    <cellStyle name="Normal 3 2 4 3 3 2 3 2 5" xfId="48362" xr:uid="{354D7C01-42DC-44B1-9729-6671572786E9}"/>
    <cellStyle name="Normal 3 2 4 3 3 2 3 3" xfId="23211" xr:uid="{9AFEDF97-2B74-4AD4-B75B-0544084D8D65}"/>
    <cellStyle name="Normal 3 2 4 3 3 2 3 3 2" xfId="36903" xr:uid="{26BF1146-9017-4D52-8F49-19FD3B745869}"/>
    <cellStyle name="Normal 3 2 4 3 3 2 3 3 3" xfId="51786" xr:uid="{73C8F1B6-CF07-4A16-B4AA-A7E72B5AF531}"/>
    <cellStyle name="Normal 3 2 4 3 3 2 3 4" xfId="16367" xr:uid="{19C9B8D8-064D-47B0-B682-AB568216B74E}"/>
    <cellStyle name="Normal 3 2 4 3 3 2 3 5" xfId="30057" xr:uid="{F509D0CC-90B9-408A-9738-E81DF34FBBBD}"/>
    <cellStyle name="Normal 3 2 4 3 3 2 3 6" xfId="44940" xr:uid="{0DC02521-98FB-4C08-8909-E7BACD2AD4C3}"/>
    <cellStyle name="Normal 3 2 4 3 3 2 4" xfId="11231" xr:uid="{F9F693A3-E346-49A3-9223-9C54F418EDBF}"/>
    <cellStyle name="Normal 3 2 4 3 3 2 4 2" xfId="24921" xr:uid="{B3762304-8CB4-41E0-9793-3FDFEEE8E950}"/>
    <cellStyle name="Normal 3 2 4 3 3 2 4 2 2" xfId="38613" xr:uid="{48683856-E469-4A0E-A83B-B6ED7C615EF7}"/>
    <cellStyle name="Normal 3 2 4 3 3 2 4 2 3" xfId="53496" xr:uid="{DFF6298E-C2A6-4DB8-AD32-DBF42D37DE5B}"/>
    <cellStyle name="Normal 3 2 4 3 3 2 4 3" xfId="18077" xr:uid="{B29A4CFE-3BA0-434F-9488-98BEDC70122D}"/>
    <cellStyle name="Normal 3 2 4 3 3 2 4 4" xfId="31767" xr:uid="{97DF7245-FA87-49B6-B534-DB27752C2799}"/>
    <cellStyle name="Normal 3 2 4 3 3 2 4 5" xfId="46650" xr:uid="{3419C816-1F21-4D49-9B5A-8F5258A203AD}"/>
    <cellStyle name="Normal 3 2 4 3 3 2 5" xfId="21499" xr:uid="{6E463D73-6054-4E12-9028-7A42DF93DA92}"/>
    <cellStyle name="Normal 3 2 4 3 3 2 5 2" xfId="35191" xr:uid="{C4E59E2D-2EEE-422F-945D-2459B897DD59}"/>
    <cellStyle name="Normal 3 2 4 3 3 2 5 3" xfId="50074" xr:uid="{74D6875C-2AD1-4423-BA5E-75E0AFFDAF62}"/>
    <cellStyle name="Normal 3 2 4 3 3 2 6" xfId="14655" xr:uid="{C64398FD-2488-4D3C-8810-28DF8D4F2BCF}"/>
    <cellStyle name="Normal 3 2 4 3 3 2 7" xfId="28345" xr:uid="{DA274D5C-3ACD-444C-B4E6-D214F2722CAB}"/>
    <cellStyle name="Normal 3 2 4 3 3 2 8" xfId="43228" xr:uid="{FD2D1BB2-3C16-441E-A6FE-E118EF249802}"/>
    <cellStyle name="Normal 3 2 4 3 3 3" xfId="7810" xr:uid="{368C23F2-CAEB-47C2-88B6-55BC7C6C8B27}"/>
    <cellStyle name="Normal 3 2 4 3 3 3 2" xfId="9523" xr:uid="{89F4A73B-FA51-4F57-83DA-8F36BEF7E27E}"/>
    <cellStyle name="Normal 3 2 4 3 3 3 2 2" xfId="12945" xr:uid="{C7CAF4EA-22CA-4B3A-AF4D-21E35DEFEFD5}"/>
    <cellStyle name="Normal 3 2 4 3 3 3 2 2 2" xfId="26635" xr:uid="{A194DAD3-1951-4503-BF77-2F591FC004E4}"/>
    <cellStyle name="Normal 3 2 4 3 3 3 2 2 2 2" xfId="40327" xr:uid="{5EAF8FE2-14A7-4A60-8BDD-434EEB7A623C}"/>
    <cellStyle name="Normal 3 2 4 3 3 3 2 2 2 3" xfId="55210" xr:uid="{E1C03A28-2379-41AF-8BEE-FE4A223FA262}"/>
    <cellStyle name="Normal 3 2 4 3 3 3 2 2 3" xfId="19791" xr:uid="{7A8FAB24-BC10-4E9D-A84E-C5F6509AE59D}"/>
    <cellStyle name="Normal 3 2 4 3 3 3 2 2 4" xfId="33481" xr:uid="{773C3252-B18D-4B4A-B684-83F19BC86E55}"/>
    <cellStyle name="Normal 3 2 4 3 3 3 2 2 5" xfId="48364" xr:uid="{66C6DA08-067F-420F-BB5A-74BE9B6ECF86}"/>
    <cellStyle name="Normal 3 2 4 3 3 3 2 3" xfId="23213" xr:uid="{08FD4F97-6B1C-469B-B1C5-CD6A3EBBF79D}"/>
    <cellStyle name="Normal 3 2 4 3 3 3 2 3 2" xfId="36905" xr:uid="{D2B5E9A4-40D5-4C5D-8BC3-5EAA2A286914}"/>
    <cellStyle name="Normal 3 2 4 3 3 3 2 3 3" xfId="51788" xr:uid="{5859DDD3-8D71-4510-8F52-780CC954EC86}"/>
    <cellStyle name="Normal 3 2 4 3 3 3 2 4" xfId="16369" xr:uid="{08A3027E-D035-4D0B-86A9-D12789CFA858}"/>
    <cellStyle name="Normal 3 2 4 3 3 3 2 5" xfId="30059" xr:uid="{38C6BD0D-3812-4875-B133-AA6A0A0E0398}"/>
    <cellStyle name="Normal 3 2 4 3 3 3 2 6" xfId="44942" xr:uid="{022E6437-192F-43BD-8CA1-AAF8D1A29B13}"/>
    <cellStyle name="Normal 3 2 4 3 3 3 3" xfId="11233" xr:uid="{A27E4119-C9B5-4B03-A539-5F263555729D}"/>
    <cellStyle name="Normal 3 2 4 3 3 3 3 2" xfId="24923" xr:uid="{94449084-1344-47C9-91E6-1C1672E54881}"/>
    <cellStyle name="Normal 3 2 4 3 3 3 3 2 2" xfId="38615" xr:uid="{330B65EE-724C-4313-BA9E-BADAFA77EE4B}"/>
    <cellStyle name="Normal 3 2 4 3 3 3 3 2 3" xfId="53498" xr:uid="{7570E326-693A-4935-A255-354252654EE9}"/>
    <cellStyle name="Normal 3 2 4 3 3 3 3 3" xfId="18079" xr:uid="{DA8EFF17-0989-4283-9B4D-F54C6240C82E}"/>
    <cellStyle name="Normal 3 2 4 3 3 3 3 4" xfId="31769" xr:uid="{4475FBEE-0D44-4815-9B48-3812070117D6}"/>
    <cellStyle name="Normal 3 2 4 3 3 3 3 5" xfId="46652" xr:uid="{0D01728D-4FA9-4F63-86EB-DAA717AC0C9B}"/>
    <cellStyle name="Normal 3 2 4 3 3 3 4" xfId="21501" xr:uid="{C83BCA9E-6C09-45C3-AE1E-78F6852C6C46}"/>
    <cellStyle name="Normal 3 2 4 3 3 3 4 2" xfId="35193" xr:uid="{64511E88-7C51-45E9-BB8E-138CE3D4D39E}"/>
    <cellStyle name="Normal 3 2 4 3 3 3 4 3" xfId="50076" xr:uid="{1F96CC02-FCB8-490B-9DFA-09BD5BF116B0}"/>
    <cellStyle name="Normal 3 2 4 3 3 3 5" xfId="14657" xr:uid="{CE38E8F0-8166-45B7-9E70-BDFB92694CE1}"/>
    <cellStyle name="Normal 3 2 4 3 3 3 6" xfId="28347" xr:uid="{3E08FDD5-13E0-456B-A051-5D7808F11D6C}"/>
    <cellStyle name="Normal 3 2 4 3 3 3 7" xfId="43230" xr:uid="{4F7D9DF8-67CA-45D1-9EE8-9B156C68722B}"/>
    <cellStyle name="Normal 3 2 4 3 3 4" xfId="7811" xr:uid="{3104239B-D56A-4EEA-B09E-6751805AE8AC}"/>
    <cellStyle name="Normal 3 2 4 3 3 4 2" xfId="9524" xr:uid="{9695C5A4-0AB3-4CD5-B025-23443257AE2C}"/>
    <cellStyle name="Normal 3 2 4 3 3 4 2 2" xfId="12946" xr:uid="{E9E7518B-3C6F-4533-AD6B-4A4E0B65EF9A}"/>
    <cellStyle name="Normal 3 2 4 3 3 4 2 2 2" xfId="26636" xr:uid="{CA1C259A-2D50-4A32-8B01-C7CD988912C4}"/>
    <cellStyle name="Normal 3 2 4 3 3 4 2 2 2 2" xfId="40328" xr:uid="{994AC0DD-C7D3-469B-8371-9716AFE8EE32}"/>
    <cellStyle name="Normal 3 2 4 3 3 4 2 2 2 3" xfId="55211" xr:uid="{29960EF7-960D-4AF3-8A54-1302DE7B488E}"/>
    <cellStyle name="Normal 3 2 4 3 3 4 2 2 3" xfId="19792" xr:uid="{C1E1B1C5-AF82-47EB-8915-552B7DACDA91}"/>
    <cellStyle name="Normal 3 2 4 3 3 4 2 2 4" xfId="33482" xr:uid="{8CBCC190-345F-4355-BEA0-B047A628E507}"/>
    <cellStyle name="Normal 3 2 4 3 3 4 2 2 5" xfId="48365" xr:uid="{BB819F57-4341-4F2B-85ED-F101597777C7}"/>
    <cellStyle name="Normal 3 2 4 3 3 4 2 3" xfId="23214" xr:uid="{5344D11F-D7FC-431C-BCFA-41E3DC8298B0}"/>
    <cellStyle name="Normal 3 2 4 3 3 4 2 3 2" xfId="36906" xr:uid="{ED327E59-E74F-4ABB-B45C-53B8FB126333}"/>
    <cellStyle name="Normal 3 2 4 3 3 4 2 3 3" xfId="51789" xr:uid="{1A3AA3D5-C175-4FEE-A49B-312A69C44996}"/>
    <cellStyle name="Normal 3 2 4 3 3 4 2 4" xfId="16370" xr:uid="{54ED3589-2DCE-47F6-8759-5FEE8C17E6E3}"/>
    <cellStyle name="Normal 3 2 4 3 3 4 2 5" xfId="30060" xr:uid="{E7640580-E261-43E8-B426-FC2EAD684DD3}"/>
    <cellStyle name="Normal 3 2 4 3 3 4 2 6" xfId="44943" xr:uid="{C5889EFD-353B-487C-87A9-FD5D93FB1AD6}"/>
    <cellStyle name="Normal 3 2 4 3 3 4 3" xfId="11234" xr:uid="{71678B79-5A2A-4980-A8E5-543BCDDC3D08}"/>
    <cellStyle name="Normal 3 2 4 3 3 4 3 2" xfId="24924" xr:uid="{0296E0EB-FCF7-4B02-88D6-7E9A92C159F7}"/>
    <cellStyle name="Normal 3 2 4 3 3 4 3 2 2" xfId="38616" xr:uid="{89F2C2B2-8562-4A5F-8094-F650A0B2DCC7}"/>
    <cellStyle name="Normal 3 2 4 3 3 4 3 2 3" xfId="53499" xr:uid="{E42C670F-3589-45A1-A7EE-4F0FA52187D9}"/>
    <cellStyle name="Normal 3 2 4 3 3 4 3 3" xfId="18080" xr:uid="{BF0FFB21-E16F-43E4-BDF3-D53CC0DE188C}"/>
    <cellStyle name="Normal 3 2 4 3 3 4 3 4" xfId="31770" xr:uid="{833F853D-3322-4088-8741-A4ACC397D99F}"/>
    <cellStyle name="Normal 3 2 4 3 3 4 3 5" xfId="46653" xr:uid="{CEDD5539-57B6-4A1D-81AD-6350DA6FFE9E}"/>
    <cellStyle name="Normal 3 2 4 3 3 4 4" xfId="21502" xr:uid="{24352A10-81BC-4C90-B86E-DE36A596B89B}"/>
    <cellStyle name="Normal 3 2 4 3 3 4 4 2" xfId="35194" xr:uid="{FF3E4528-C3B3-4474-80EB-BFD3504E1709}"/>
    <cellStyle name="Normal 3 2 4 3 3 4 4 3" xfId="50077" xr:uid="{24B7C418-9494-4E4C-A626-3F9BFDED276D}"/>
    <cellStyle name="Normal 3 2 4 3 3 4 5" xfId="14658" xr:uid="{B022916B-5142-4085-9765-2CE5B471A33D}"/>
    <cellStyle name="Normal 3 2 4 3 3 4 6" xfId="28348" xr:uid="{FF4C947B-33C2-49EE-B983-18E2ACF8FE72}"/>
    <cellStyle name="Normal 3 2 4 3 3 4 7" xfId="43231" xr:uid="{F6815DEE-F1F9-4949-8861-75FD6E776869}"/>
    <cellStyle name="Normal 3 2 4 3 3 5" xfId="9520" xr:uid="{4FB9D405-5546-46EB-9F8E-E5FC3FC7EA2A}"/>
    <cellStyle name="Normal 3 2 4 3 3 5 2" xfId="12942" xr:uid="{E112F38F-9937-4D50-B831-661B695F3854}"/>
    <cellStyle name="Normal 3 2 4 3 3 5 2 2" xfId="26632" xr:uid="{6C07B003-81BC-44A5-B4A7-9D3B37C58346}"/>
    <cellStyle name="Normal 3 2 4 3 3 5 2 2 2" xfId="40324" xr:uid="{895A6170-7029-4485-9F8B-A27E0B4E17A4}"/>
    <cellStyle name="Normal 3 2 4 3 3 5 2 2 3" xfId="55207" xr:uid="{9F4A525D-3814-4144-ADB4-0CF845B1335E}"/>
    <cellStyle name="Normal 3 2 4 3 3 5 2 3" xfId="19788" xr:uid="{63747338-B5C3-4C9B-AC51-E0D54E091C2E}"/>
    <cellStyle name="Normal 3 2 4 3 3 5 2 4" xfId="33478" xr:uid="{5488D577-16B3-4EFE-92D6-15E505C43B28}"/>
    <cellStyle name="Normal 3 2 4 3 3 5 2 5" xfId="48361" xr:uid="{2A877668-A1FA-4C12-BF32-58FA80FDBC0C}"/>
    <cellStyle name="Normal 3 2 4 3 3 5 3" xfId="23210" xr:uid="{C47B4DF9-188A-4E2F-9214-88FE537566C4}"/>
    <cellStyle name="Normal 3 2 4 3 3 5 3 2" xfId="36902" xr:uid="{A55C1552-60B5-407C-802C-F2B1F7AA0946}"/>
    <cellStyle name="Normal 3 2 4 3 3 5 3 3" xfId="51785" xr:uid="{73C9F0C0-A38B-4078-AC8D-F20EC3E8AD09}"/>
    <cellStyle name="Normal 3 2 4 3 3 5 4" xfId="16366" xr:uid="{09F2EC18-EA3B-469E-992C-BE694427B73F}"/>
    <cellStyle name="Normal 3 2 4 3 3 5 5" xfId="30056" xr:uid="{95D39742-A973-4EB3-95FC-4C853550F93D}"/>
    <cellStyle name="Normal 3 2 4 3 3 5 6" xfId="44939" xr:uid="{5AF71406-93A0-40D9-9D96-A6D04FB6F7E5}"/>
    <cellStyle name="Normal 3 2 4 3 3 6" xfId="11230" xr:uid="{DF91B292-0A60-4C23-B6F6-53479B616097}"/>
    <cellStyle name="Normal 3 2 4 3 3 6 2" xfId="24920" xr:uid="{F77C33BF-EC6D-4069-9BBB-109A4ECDE1A3}"/>
    <cellStyle name="Normal 3 2 4 3 3 6 2 2" xfId="38612" xr:uid="{964582A5-55DB-4C73-BCC0-78027BD462A6}"/>
    <cellStyle name="Normal 3 2 4 3 3 6 2 3" xfId="53495" xr:uid="{501A3C64-22A2-4BFF-AFDF-E0AFC2BE7E08}"/>
    <cellStyle name="Normal 3 2 4 3 3 6 3" xfId="18076" xr:uid="{4A11DF3F-65E7-487D-986B-2258793C41EB}"/>
    <cellStyle name="Normal 3 2 4 3 3 6 4" xfId="31766" xr:uid="{4840B7BE-19C9-48F6-888E-E51FDC725169}"/>
    <cellStyle name="Normal 3 2 4 3 3 6 5" xfId="46649" xr:uid="{D54B99C8-9F45-475B-946B-63CA5E3D59EC}"/>
    <cellStyle name="Normal 3 2 4 3 3 7" xfId="21498" xr:uid="{931F3F55-F597-4FF3-B61F-202AD10AA953}"/>
    <cellStyle name="Normal 3 2 4 3 3 7 2" xfId="35190" xr:uid="{B4A4D52C-BB5A-4E50-A534-A32F68C3E3C6}"/>
    <cellStyle name="Normal 3 2 4 3 3 7 3" xfId="50073" xr:uid="{7744F087-7F75-4D7D-A7A2-B39FE5DA371B}"/>
    <cellStyle name="Normal 3 2 4 3 3 8" xfId="14654" xr:uid="{F7E836C6-20B1-4CC8-B4A6-BD0D3AA21F60}"/>
    <cellStyle name="Normal 3 2 4 3 3 9" xfId="28344" xr:uid="{8DF17660-8B47-4D72-8A8E-B71FCAAB206F}"/>
    <cellStyle name="Normal 3 2 4 3 4" xfId="7812" xr:uid="{19734D6D-589E-40B0-A77F-0AC53D6D51CD}"/>
    <cellStyle name="Normal 3 2 4 3 4 2" xfId="7813" xr:uid="{FD8AB8C3-6254-42DE-9CB5-1DAF3E2DCD23}"/>
    <cellStyle name="Normal 3 2 4 3 4 2 2" xfId="9526" xr:uid="{EC6E85F5-DA01-4CCB-BFC5-4DE5B5E332E7}"/>
    <cellStyle name="Normal 3 2 4 3 4 2 2 2" xfId="12948" xr:uid="{46865F7D-1CCC-4750-9716-970E5359244E}"/>
    <cellStyle name="Normal 3 2 4 3 4 2 2 2 2" xfId="26638" xr:uid="{638B1A4B-23FB-4E1C-8C04-2AA9925865D9}"/>
    <cellStyle name="Normal 3 2 4 3 4 2 2 2 2 2" xfId="40330" xr:uid="{9FDBC2B7-E2E3-43CE-A85F-5301506C1FD3}"/>
    <cellStyle name="Normal 3 2 4 3 4 2 2 2 2 3" xfId="55213" xr:uid="{0A369608-85CB-4B07-8FA9-FB59688E01E3}"/>
    <cellStyle name="Normal 3 2 4 3 4 2 2 2 3" xfId="19794" xr:uid="{10CCECB0-52A6-4286-90A7-94738DFCFF67}"/>
    <cellStyle name="Normal 3 2 4 3 4 2 2 2 4" xfId="33484" xr:uid="{1B7E6B93-BD15-4BC0-BFEC-E9D5320D2603}"/>
    <cellStyle name="Normal 3 2 4 3 4 2 2 2 5" xfId="48367" xr:uid="{2D600FB6-D0C0-4F90-AA5D-82E0F43ED0B7}"/>
    <cellStyle name="Normal 3 2 4 3 4 2 2 3" xfId="23216" xr:uid="{07B6C53E-9AA7-402D-ABA2-86BC94B97652}"/>
    <cellStyle name="Normal 3 2 4 3 4 2 2 3 2" xfId="36908" xr:uid="{3233B393-D851-458A-BEEA-0D9FECC875C8}"/>
    <cellStyle name="Normal 3 2 4 3 4 2 2 3 3" xfId="51791" xr:uid="{29900C81-2634-4391-9D7F-7D309014A685}"/>
    <cellStyle name="Normal 3 2 4 3 4 2 2 4" xfId="16372" xr:uid="{30B80A4D-7465-4FAF-BC60-64F468970C83}"/>
    <cellStyle name="Normal 3 2 4 3 4 2 2 5" xfId="30062" xr:uid="{D9C19C35-BF2A-446F-8E67-0B0D1DAC2537}"/>
    <cellStyle name="Normal 3 2 4 3 4 2 2 6" xfId="44945" xr:uid="{76DBC014-4CFD-4E0F-A0AE-6CAD936EC508}"/>
    <cellStyle name="Normal 3 2 4 3 4 2 3" xfId="11236" xr:uid="{85010A63-7328-4F5B-B28F-E7FBD87A68CC}"/>
    <cellStyle name="Normal 3 2 4 3 4 2 3 2" xfId="24926" xr:uid="{94CF7DBF-9070-40D3-B18C-9EA0238CF101}"/>
    <cellStyle name="Normal 3 2 4 3 4 2 3 2 2" xfId="38618" xr:uid="{DC52D87B-830A-49D4-B0BE-082B3B81DB4E}"/>
    <cellStyle name="Normal 3 2 4 3 4 2 3 2 3" xfId="53501" xr:uid="{FB36912D-56D3-4CD5-8EBB-0CD80A502660}"/>
    <cellStyle name="Normal 3 2 4 3 4 2 3 3" xfId="18082" xr:uid="{5E8305CC-FF4A-4098-89F8-3C75B219CF55}"/>
    <cellStyle name="Normal 3 2 4 3 4 2 3 4" xfId="31772" xr:uid="{1681BA27-9BC8-456E-A961-C41071D01BDB}"/>
    <cellStyle name="Normal 3 2 4 3 4 2 3 5" xfId="46655" xr:uid="{C71A0BDB-2A3E-4199-A3FF-80FCB0932BBA}"/>
    <cellStyle name="Normal 3 2 4 3 4 2 4" xfId="21504" xr:uid="{B5F2D299-F5D4-4D93-9B5F-920A254603CF}"/>
    <cellStyle name="Normal 3 2 4 3 4 2 4 2" xfId="35196" xr:uid="{25DDD876-3141-4081-9EFE-333C3CB63154}"/>
    <cellStyle name="Normal 3 2 4 3 4 2 4 3" xfId="50079" xr:uid="{6A0BCA16-89E2-4F0D-BA15-E0085CE305AE}"/>
    <cellStyle name="Normal 3 2 4 3 4 2 5" xfId="14660" xr:uid="{D27557B8-E2F5-4F2E-B323-D5539F1D07B9}"/>
    <cellStyle name="Normal 3 2 4 3 4 2 6" xfId="28350" xr:uid="{FB7CA179-F0A0-4D1F-93EB-E503F06F58D5}"/>
    <cellStyle name="Normal 3 2 4 3 4 2 7" xfId="43233" xr:uid="{DF2E8907-F898-4C74-B674-7C903551DDF1}"/>
    <cellStyle name="Normal 3 2 4 3 4 3" xfId="9525" xr:uid="{0CA7A0D9-8C1B-4620-A7A6-624F750F9746}"/>
    <cellStyle name="Normal 3 2 4 3 4 3 2" xfId="12947" xr:uid="{BF2EF374-0F08-499C-9C79-3E480783D87D}"/>
    <cellStyle name="Normal 3 2 4 3 4 3 2 2" xfId="26637" xr:uid="{D927DA5F-8E40-4DB5-92F7-9B7865A78A9D}"/>
    <cellStyle name="Normal 3 2 4 3 4 3 2 2 2" xfId="40329" xr:uid="{37964DE5-D133-4593-A3A9-5D38602656E3}"/>
    <cellStyle name="Normal 3 2 4 3 4 3 2 2 3" xfId="55212" xr:uid="{27DF9CC0-3D0A-4335-8D8E-B14D4D29A150}"/>
    <cellStyle name="Normal 3 2 4 3 4 3 2 3" xfId="19793" xr:uid="{F6BCBF3D-BD75-41CD-9B60-A10D43119BB0}"/>
    <cellStyle name="Normal 3 2 4 3 4 3 2 4" xfId="33483" xr:uid="{1E85B4B0-5EEA-48D0-8413-B3F4F43B6149}"/>
    <cellStyle name="Normal 3 2 4 3 4 3 2 5" xfId="48366" xr:uid="{BA4243E8-727F-4B1E-9AFF-B7B7C64F90A7}"/>
    <cellStyle name="Normal 3 2 4 3 4 3 3" xfId="23215" xr:uid="{3454F8CA-27C9-42E8-89E9-5F92F40314E2}"/>
    <cellStyle name="Normal 3 2 4 3 4 3 3 2" xfId="36907" xr:uid="{91B9B9CD-6943-49C6-A5E1-E61D3F77613C}"/>
    <cellStyle name="Normal 3 2 4 3 4 3 3 3" xfId="51790" xr:uid="{95774311-F928-49AA-8E07-16933FF840F6}"/>
    <cellStyle name="Normal 3 2 4 3 4 3 4" xfId="16371" xr:uid="{E2BB6308-DD32-4EF1-BF1E-8CFA69EA64BA}"/>
    <cellStyle name="Normal 3 2 4 3 4 3 5" xfId="30061" xr:uid="{9B7294C9-0448-40E5-9EC2-CCEBC8B91336}"/>
    <cellStyle name="Normal 3 2 4 3 4 3 6" xfId="44944" xr:uid="{58B4AE7E-4627-4CDF-BC3B-282A5BD0683A}"/>
    <cellStyle name="Normal 3 2 4 3 4 4" xfId="11235" xr:uid="{30EED8D2-E7F4-4A66-9009-0342E8F01618}"/>
    <cellStyle name="Normal 3 2 4 3 4 4 2" xfId="24925" xr:uid="{6DAC6137-987E-4BF8-98E9-C61EE0908472}"/>
    <cellStyle name="Normal 3 2 4 3 4 4 2 2" xfId="38617" xr:uid="{CD6B9A09-E018-42AD-9E53-A97CF9E6B77C}"/>
    <cellStyle name="Normal 3 2 4 3 4 4 2 3" xfId="53500" xr:uid="{CAAC87C3-AB76-4FAD-8BE9-92627CF59767}"/>
    <cellStyle name="Normal 3 2 4 3 4 4 3" xfId="18081" xr:uid="{DE7C922B-BEB7-47DB-9463-FF711B35EF61}"/>
    <cellStyle name="Normal 3 2 4 3 4 4 4" xfId="31771" xr:uid="{F2D73E13-6A9D-47AC-9936-97E53AA5BCA9}"/>
    <cellStyle name="Normal 3 2 4 3 4 4 5" xfId="46654" xr:uid="{B6EAEFB2-4EC2-4053-A491-74FC2B644817}"/>
    <cellStyle name="Normal 3 2 4 3 4 5" xfId="21503" xr:uid="{176EA304-E307-480A-B5C8-563C60857B9B}"/>
    <cellStyle name="Normal 3 2 4 3 4 5 2" xfId="35195" xr:uid="{2D766A4B-775B-4C1D-B830-850BE15865B9}"/>
    <cellStyle name="Normal 3 2 4 3 4 5 3" xfId="50078" xr:uid="{CC8AD971-ADFA-4B7A-9F61-83BB48502E29}"/>
    <cellStyle name="Normal 3 2 4 3 4 6" xfId="14659" xr:uid="{86FCBAE1-5091-495F-ADB6-33C4F85E40E5}"/>
    <cellStyle name="Normal 3 2 4 3 4 7" xfId="28349" xr:uid="{C8F6FC69-8437-415A-A5E2-962363942588}"/>
    <cellStyle name="Normal 3 2 4 3 4 8" xfId="43232" xr:uid="{800DCD45-E263-4FDC-9331-473B50BB062F}"/>
    <cellStyle name="Normal 3 2 4 3 5" xfId="7814" xr:uid="{E9F835C3-2D52-4CDD-A1B5-1FD53270E421}"/>
    <cellStyle name="Normal 3 2 4 3 5 2" xfId="9527" xr:uid="{A24397A3-A84D-4DD0-A111-AE28FE6FD4B5}"/>
    <cellStyle name="Normal 3 2 4 3 5 2 2" xfId="12949" xr:uid="{AD40B3A0-6CA6-49EF-8D87-04514781863B}"/>
    <cellStyle name="Normal 3 2 4 3 5 2 2 2" xfId="26639" xr:uid="{5FD5A2D3-338A-42C8-86D9-87864C13EBC9}"/>
    <cellStyle name="Normal 3 2 4 3 5 2 2 2 2" xfId="40331" xr:uid="{E3C0A936-C43C-43B3-A437-FB6A33113A69}"/>
    <cellStyle name="Normal 3 2 4 3 5 2 2 2 3" xfId="55214" xr:uid="{303E8ECE-6663-4210-9655-3F1E81052428}"/>
    <cellStyle name="Normal 3 2 4 3 5 2 2 3" xfId="19795" xr:uid="{5F65AAC2-C0F3-48E0-8975-BC9D31D65C37}"/>
    <cellStyle name="Normal 3 2 4 3 5 2 2 4" xfId="33485" xr:uid="{13E87403-E104-4016-B15F-53EE458A875F}"/>
    <cellStyle name="Normal 3 2 4 3 5 2 2 5" xfId="48368" xr:uid="{AD4615AB-DB76-4736-9F4E-09656880D520}"/>
    <cellStyle name="Normal 3 2 4 3 5 2 3" xfId="23217" xr:uid="{3831624B-059E-4B40-9AE8-972473891A5B}"/>
    <cellStyle name="Normal 3 2 4 3 5 2 3 2" xfId="36909" xr:uid="{76184A28-D07B-4BD6-A98D-A40C3BF3403E}"/>
    <cellStyle name="Normal 3 2 4 3 5 2 3 3" xfId="51792" xr:uid="{617263C0-C9CE-4E24-962F-44CC461941EE}"/>
    <cellStyle name="Normal 3 2 4 3 5 2 4" xfId="16373" xr:uid="{E431897C-44A5-4AAD-9050-727AE988215B}"/>
    <cellStyle name="Normal 3 2 4 3 5 2 5" xfId="30063" xr:uid="{58FAB2B5-4F91-427C-83E0-8EDCFCA27A12}"/>
    <cellStyle name="Normal 3 2 4 3 5 2 6" xfId="44946" xr:uid="{ED0B1B79-D4AE-42A1-BF8C-095DC63FBB29}"/>
    <cellStyle name="Normal 3 2 4 3 5 3" xfId="11237" xr:uid="{8E9469D9-ABA7-4455-90D1-6D39AFEDE1B7}"/>
    <cellStyle name="Normal 3 2 4 3 5 3 2" xfId="24927" xr:uid="{1CE4844E-B3E1-45B6-A2A8-93F02E494A6F}"/>
    <cellStyle name="Normal 3 2 4 3 5 3 2 2" xfId="38619" xr:uid="{60E9BDC8-CE38-433C-8EED-0189B34F4C71}"/>
    <cellStyle name="Normal 3 2 4 3 5 3 2 3" xfId="53502" xr:uid="{EDC3B9E8-6952-44A1-A657-63AFA7026762}"/>
    <cellStyle name="Normal 3 2 4 3 5 3 3" xfId="18083" xr:uid="{04365E2E-8C95-4677-AC36-2654DC718F27}"/>
    <cellStyle name="Normal 3 2 4 3 5 3 4" xfId="31773" xr:uid="{49B8B70D-3404-4A21-BF1E-D5820C251CFD}"/>
    <cellStyle name="Normal 3 2 4 3 5 3 5" xfId="46656" xr:uid="{F4AE486F-2B31-41F1-B5C7-0DF90C5B5453}"/>
    <cellStyle name="Normal 3 2 4 3 5 4" xfId="21505" xr:uid="{A89BE29C-1F51-478A-A916-E2DF527A8866}"/>
    <cellStyle name="Normal 3 2 4 3 5 4 2" xfId="35197" xr:uid="{CE8F90AA-477E-4B7D-A2BA-06B1C116BE46}"/>
    <cellStyle name="Normal 3 2 4 3 5 4 3" xfId="50080" xr:uid="{DE4920F3-313A-436D-83A9-DE70674A3C9A}"/>
    <cellStyle name="Normal 3 2 4 3 5 5" xfId="14661" xr:uid="{5F08D837-79BC-430D-80F0-DF54BD30C274}"/>
    <cellStyle name="Normal 3 2 4 3 5 6" xfId="28351" xr:uid="{DB66CAA7-8E9A-486D-8FBA-621954A0D0C6}"/>
    <cellStyle name="Normal 3 2 4 3 5 7" xfId="43234" xr:uid="{B6D81E13-8758-4DB0-BB3B-87EAA16DC75A}"/>
    <cellStyle name="Normal 3 2 4 3 6" xfId="7815" xr:uid="{91B19D33-2BEE-49F6-8962-F8D2C6BE0B75}"/>
    <cellStyle name="Normal 3 2 4 3 6 2" xfId="9528" xr:uid="{B7ABA7BD-ACC0-451C-90DB-C664AFCACE10}"/>
    <cellStyle name="Normal 3 2 4 3 6 2 2" xfId="12950" xr:uid="{1988A4AC-BD78-4590-905C-4D39E957200F}"/>
    <cellStyle name="Normal 3 2 4 3 6 2 2 2" xfId="26640" xr:uid="{7EE60BEC-059C-46FB-A4C3-3C7D43AD1E28}"/>
    <cellStyle name="Normal 3 2 4 3 6 2 2 2 2" xfId="40332" xr:uid="{54072926-F053-4BB8-B2C8-F88346011C69}"/>
    <cellStyle name="Normal 3 2 4 3 6 2 2 2 3" xfId="55215" xr:uid="{86008728-CFE9-4AE2-9144-714A5B249BEE}"/>
    <cellStyle name="Normal 3 2 4 3 6 2 2 3" xfId="19796" xr:uid="{5F22A7B8-D148-4B6E-A2E5-CD88CBB73DDD}"/>
    <cellStyle name="Normal 3 2 4 3 6 2 2 4" xfId="33486" xr:uid="{4CFC54CF-D7DC-4651-A262-9F25F126A48F}"/>
    <cellStyle name="Normal 3 2 4 3 6 2 2 5" xfId="48369" xr:uid="{D5EF6956-6E89-4B15-9E3B-8375A5256B39}"/>
    <cellStyle name="Normal 3 2 4 3 6 2 3" xfId="23218" xr:uid="{D1D127A4-E8AF-42D1-AF9B-0E19E9B64F07}"/>
    <cellStyle name="Normal 3 2 4 3 6 2 3 2" xfId="36910" xr:uid="{888DBA9D-8983-42BD-B77F-E0D77C1AF469}"/>
    <cellStyle name="Normal 3 2 4 3 6 2 3 3" xfId="51793" xr:uid="{C5E3AEEF-E743-45EC-8917-DD478172A530}"/>
    <cellStyle name="Normal 3 2 4 3 6 2 4" xfId="16374" xr:uid="{DCC7C7DD-4B7A-4345-82FE-454206731656}"/>
    <cellStyle name="Normal 3 2 4 3 6 2 5" xfId="30064" xr:uid="{D5F12D73-A2B0-431E-AF3C-CACD9EBB0BB6}"/>
    <cellStyle name="Normal 3 2 4 3 6 2 6" xfId="44947" xr:uid="{1CC975BB-6AB5-4A96-874F-F153AC1908B5}"/>
    <cellStyle name="Normal 3 2 4 3 6 3" xfId="11238" xr:uid="{F61DA88A-693A-4050-B2C3-F8331D55359C}"/>
    <cellStyle name="Normal 3 2 4 3 6 3 2" xfId="24928" xr:uid="{769D4123-E6AE-439D-AAE6-F39039C73E45}"/>
    <cellStyle name="Normal 3 2 4 3 6 3 2 2" xfId="38620" xr:uid="{CF5A4746-A45A-4381-80A0-93596CA60E8E}"/>
    <cellStyle name="Normal 3 2 4 3 6 3 2 3" xfId="53503" xr:uid="{550F6AA9-A9AF-41FE-B247-3D5DD2DE355A}"/>
    <cellStyle name="Normal 3 2 4 3 6 3 3" xfId="18084" xr:uid="{D91A6AFB-DA13-463B-900A-988979191A00}"/>
    <cellStyle name="Normal 3 2 4 3 6 3 4" xfId="31774" xr:uid="{5DC97FFC-BBA3-4782-A91C-F92F52C5C648}"/>
    <cellStyle name="Normal 3 2 4 3 6 3 5" xfId="46657" xr:uid="{52F6FBEF-D2AC-47AF-99A4-0A08B2721793}"/>
    <cellStyle name="Normal 3 2 4 3 6 4" xfId="21506" xr:uid="{81ED9EAF-3854-4A49-8CC3-8ABDA78D322B}"/>
    <cellStyle name="Normal 3 2 4 3 6 4 2" xfId="35198" xr:uid="{E39F6600-7C88-4C41-9BF6-29CE167F5555}"/>
    <cellStyle name="Normal 3 2 4 3 6 4 3" xfId="50081" xr:uid="{0FDDE487-2605-4AE6-87CE-EAFDFC55DB09}"/>
    <cellStyle name="Normal 3 2 4 3 6 5" xfId="14662" xr:uid="{9D1F69D0-2240-41B4-88EB-762B0E5D9E70}"/>
    <cellStyle name="Normal 3 2 4 3 6 6" xfId="28352" xr:uid="{A13AEA03-EFB7-4C45-91E7-45A5CC0A5498}"/>
    <cellStyle name="Normal 3 2 4 3 6 7" xfId="43235" xr:uid="{5FF099A4-9383-42AD-9F80-9AB3A450AFDE}"/>
    <cellStyle name="Normal 3 2 4 3 7" xfId="9514" xr:uid="{F7821547-68A6-4BC7-9B4C-A07998991E23}"/>
    <cellStyle name="Normal 3 2 4 3 7 2" xfId="12936" xr:uid="{B935C0C3-2532-4890-AC8F-125D7EB865FC}"/>
    <cellStyle name="Normal 3 2 4 3 7 2 2" xfId="26626" xr:uid="{E19A47E7-E99D-41C2-8525-E964C88F9755}"/>
    <cellStyle name="Normal 3 2 4 3 7 2 2 2" xfId="40318" xr:uid="{519DC284-05EA-4C61-A58A-0489B0367D52}"/>
    <cellStyle name="Normal 3 2 4 3 7 2 2 3" xfId="55201" xr:uid="{4E7D5AA6-9230-4793-8C14-056C3F467C56}"/>
    <cellStyle name="Normal 3 2 4 3 7 2 3" xfId="19782" xr:uid="{B971EA59-9FF3-4359-AAA5-B515E14427B1}"/>
    <cellStyle name="Normal 3 2 4 3 7 2 4" xfId="33472" xr:uid="{E9C040D6-DF5E-46D7-A694-459CDD1658D6}"/>
    <cellStyle name="Normal 3 2 4 3 7 2 5" xfId="48355" xr:uid="{5B4E9086-95DA-40EB-8B17-7F6861C2D55E}"/>
    <cellStyle name="Normal 3 2 4 3 7 3" xfId="23204" xr:uid="{A7862C2D-A5B8-420B-BF91-F5ADDB6C28B0}"/>
    <cellStyle name="Normal 3 2 4 3 7 3 2" xfId="36896" xr:uid="{487474BC-7CED-440C-A252-8518500C1A6E}"/>
    <cellStyle name="Normal 3 2 4 3 7 3 3" xfId="51779" xr:uid="{F0461FC1-0C57-451F-8B47-D8D672EF00FE}"/>
    <cellStyle name="Normal 3 2 4 3 7 4" xfId="16360" xr:uid="{9F32AAA3-766C-4A28-B2D1-780605023F39}"/>
    <cellStyle name="Normal 3 2 4 3 7 5" xfId="30050" xr:uid="{940B4BE7-B225-42DC-BBE3-F301CD53B257}"/>
    <cellStyle name="Normal 3 2 4 3 7 6" xfId="44933" xr:uid="{29A93AE2-35A9-438A-BAC1-29DBBB48A79A}"/>
    <cellStyle name="Normal 3 2 4 3 8" xfId="11224" xr:uid="{5E05CF6C-9896-4277-9C01-B0F054EC1099}"/>
    <cellStyle name="Normal 3 2 4 3 8 2" xfId="24914" xr:uid="{1C62488F-33A8-433D-B86E-A072F3DCC023}"/>
    <cellStyle name="Normal 3 2 4 3 8 2 2" xfId="38606" xr:uid="{6ADE592B-8DF8-495E-AB16-F3E334A71C9F}"/>
    <cellStyle name="Normal 3 2 4 3 8 2 3" xfId="53489" xr:uid="{D9FE175C-27ED-4E62-AC6F-A56B5696664E}"/>
    <cellStyle name="Normal 3 2 4 3 8 3" xfId="18070" xr:uid="{A2AEAA3B-AC63-4DB2-B6D2-FD70B1B3E59E}"/>
    <cellStyle name="Normal 3 2 4 3 8 4" xfId="31760" xr:uid="{33EF5ED8-5026-4473-AF48-AE0AE7D5CFE5}"/>
    <cellStyle name="Normal 3 2 4 3 8 5" xfId="46643" xr:uid="{6A91B947-4D01-486E-8F53-E4CACB6C001A}"/>
    <cellStyle name="Normal 3 2 4 3 9" xfId="21492" xr:uid="{7E0147B7-E332-423B-B59B-BE499E1F9F4B}"/>
    <cellStyle name="Normal 3 2 4 3 9 2" xfId="35184" xr:uid="{0232A2F1-FBD9-480A-9951-278CF53E9072}"/>
    <cellStyle name="Normal 3 2 4 3 9 3" xfId="50067" xr:uid="{2FC8EFDB-CA2E-4E92-805C-47F55606BCDE}"/>
    <cellStyle name="Normal 3 2 4 4" xfId="7816" xr:uid="{7E198904-C9FC-43E1-8796-983A3BF2792A}"/>
    <cellStyle name="Normal 3 2 4 4 10" xfId="14663" xr:uid="{7A93B85A-3AEE-477D-817C-0A8DE0395B64}"/>
    <cellStyle name="Normal 3 2 4 4 11" xfId="28353" xr:uid="{F9BD57AD-A196-4D8E-A947-7C7828304EA8}"/>
    <cellStyle name="Normal 3 2 4 4 12" xfId="43236" xr:uid="{287BEBA0-37D0-46D8-88D9-D649AF58A1A3}"/>
    <cellStyle name="Normal 3 2 4 4 2" xfId="7817" xr:uid="{411C80B9-2114-412E-B71B-9573D6A3E371}"/>
    <cellStyle name="Normal 3 2 4 4 2 10" xfId="43237" xr:uid="{A8809B9D-DA45-4ED7-9004-C7BF3F6EFC6E}"/>
    <cellStyle name="Normal 3 2 4 4 2 2" xfId="7818" xr:uid="{5060B2A9-7368-48DF-AB06-0641CBDAD9A6}"/>
    <cellStyle name="Normal 3 2 4 4 2 2 2" xfId="7819" xr:uid="{868AF85F-1524-4919-B817-4AE009AE6A4D}"/>
    <cellStyle name="Normal 3 2 4 4 2 2 2 2" xfId="9532" xr:uid="{DBB59D51-8C34-4326-BE22-C68C44353E4D}"/>
    <cellStyle name="Normal 3 2 4 4 2 2 2 2 2" xfId="12954" xr:uid="{CE1646C3-D845-4FFD-A05F-B901D7C48068}"/>
    <cellStyle name="Normal 3 2 4 4 2 2 2 2 2 2" xfId="26644" xr:uid="{F8CEC04F-C1EC-447E-8401-3C759305D5C0}"/>
    <cellStyle name="Normal 3 2 4 4 2 2 2 2 2 2 2" xfId="40336" xr:uid="{508EBA58-7956-4E61-AE32-5BF0B13B6093}"/>
    <cellStyle name="Normal 3 2 4 4 2 2 2 2 2 2 3" xfId="55219" xr:uid="{9ED64FD6-513E-4ABB-B199-6D60A26D5A6B}"/>
    <cellStyle name="Normal 3 2 4 4 2 2 2 2 2 3" xfId="19800" xr:uid="{38886A40-0BDC-48E0-B9A2-D5D2D0A0DF07}"/>
    <cellStyle name="Normal 3 2 4 4 2 2 2 2 2 4" xfId="33490" xr:uid="{6D96446A-2E89-4B23-AC2D-97EE65D8A8A2}"/>
    <cellStyle name="Normal 3 2 4 4 2 2 2 2 2 5" xfId="48373" xr:uid="{D279D1B9-E31C-4A8D-8734-6C6C2EEF6D3D}"/>
    <cellStyle name="Normal 3 2 4 4 2 2 2 2 3" xfId="23222" xr:uid="{82BF7990-05DD-4BBE-B9F3-DCA7A7F6E5AB}"/>
    <cellStyle name="Normal 3 2 4 4 2 2 2 2 3 2" xfId="36914" xr:uid="{5F45D1A2-D5C3-4A69-92C4-A635BD430AC7}"/>
    <cellStyle name="Normal 3 2 4 4 2 2 2 2 3 3" xfId="51797" xr:uid="{6FCB128D-AD0C-49F8-B82C-5C32B16B7890}"/>
    <cellStyle name="Normal 3 2 4 4 2 2 2 2 4" xfId="16378" xr:uid="{458EFBF5-5021-4C41-8473-F5ACEA9260FF}"/>
    <cellStyle name="Normal 3 2 4 4 2 2 2 2 5" xfId="30068" xr:uid="{BD0B0AAB-6A33-4DBE-8339-6C51009D827D}"/>
    <cellStyle name="Normal 3 2 4 4 2 2 2 2 6" xfId="44951" xr:uid="{79F891FE-2F44-4A04-ACD4-440724A931A9}"/>
    <cellStyle name="Normal 3 2 4 4 2 2 2 3" xfId="11242" xr:uid="{8EC8AD1E-8229-42F5-8969-F2AFA9C73746}"/>
    <cellStyle name="Normal 3 2 4 4 2 2 2 3 2" xfId="24932" xr:uid="{71E9B4F9-F816-4077-BE1D-E22D271B6200}"/>
    <cellStyle name="Normal 3 2 4 4 2 2 2 3 2 2" xfId="38624" xr:uid="{7E104E98-9742-4531-8B40-17C63C98D895}"/>
    <cellStyle name="Normal 3 2 4 4 2 2 2 3 2 3" xfId="53507" xr:uid="{9B0C5571-5CE4-4CD3-A6FD-7CA529FAD00F}"/>
    <cellStyle name="Normal 3 2 4 4 2 2 2 3 3" xfId="18088" xr:uid="{21AE00B3-3526-4175-967C-93176107FEC6}"/>
    <cellStyle name="Normal 3 2 4 4 2 2 2 3 4" xfId="31778" xr:uid="{2CADCCEF-DCAF-4517-9BAA-F18E989B7213}"/>
    <cellStyle name="Normal 3 2 4 4 2 2 2 3 5" xfId="46661" xr:uid="{8A614388-D68F-43C7-8CBE-27030572FC27}"/>
    <cellStyle name="Normal 3 2 4 4 2 2 2 4" xfId="21510" xr:uid="{A1DFC5DB-AFDF-4038-BC69-7C623B6EB2FA}"/>
    <cellStyle name="Normal 3 2 4 4 2 2 2 4 2" xfId="35202" xr:uid="{5DDC85BE-1ABE-4F52-BD67-64A11E21C86D}"/>
    <cellStyle name="Normal 3 2 4 4 2 2 2 4 3" xfId="50085" xr:uid="{256FDFE8-61E9-42CB-AA8F-825DC136133F}"/>
    <cellStyle name="Normal 3 2 4 4 2 2 2 5" xfId="14666" xr:uid="{FAF32BE3-A5E9-41AD-BE5E-1A5F9735550A}"/>
    <cellStyle name="Normal 3 2 4 4 2 2 2 6" xfId="28356" xr:uid="{DF57CCF4-C597-4F38-84FF-ABBC9E9E7092}"/>
    <cellStyle name="Normal 3 2 4 4 2 2 2 7" xfId="43239" xr:uid="{24E9F017-0CDB-4E9F-BBCE-E521F9F96514}"/>
    <cellStyle name="Normal 3 2 4 4 2 2 3" xfId="9531" xr:uid="{1F119538-AEB5-4F6E-9484-897EE7B24438}"/>
    <cellStyle name="Normal 3 2 4 4 2 2 3 2" xfId="12953" xr:uid="{CB8B73DD-FCBE-4C4D-BCCD-A73C09F0A7F3}"/>
    <cellStyle name="Normal 3 2 4 4 2 2 3 2 2" xfId="26643" xr:uid="{D3BE774D-94EF-4DF2-95E1-C93615BAB273}"/>
    <cellStyle name="Normal 3 2 4 4 2 2 3 2 2 2" xfId="40335" xr:uid="{F0015406-D5A6-4DEF-B799-963902D851F1}"/>
    <cellStyle name="Normal 3 2 4 4 2 2 3 2 2 3" xfId="55218" xr:uid="{9763DEE4-4338-49E9-8575-2249904616D4}"/>
    <cellStyle name="Normal 3 2 4 4 2 2 3 2 3" xfId="19799" xr:uid="{FA38BB54-529A-4B09-9224-D14454D0ECD0}"/>
    <cellStyle name="Normal 3 2 4 4 2 2 3 2 4" xfId="33489" xr:uid="{8150DE1B-1397-42E3-A6A6-D5CA4524AF04}"/>
    <cellStyle name="Normal 3 2 4 4 2 2 3 2 5" xfId="48372" xr:uid="{A2417A62-D299-43A6-9843-F2830CC50C19}"/>
    <cellStyle name="Normal 3 2 4 4 2 2 3 3" xfId="23221" xr:uid="{6C7C1E03-9FD5-445F-A7F1-1173F8156EAE}"/>
    <cellStyle name="Normal 3 2 4 4 2 2 3 3 2" xfId="36913" xr:uid="{B3BA901D-2A30-4795-8C5F-D1A80AC0BF8A}"/>
    <cellStyle name="Normal 3 2 4 4 2 2 3 3 3" xfId="51796" xr:uid="{DF8F05A6-1409-430C-BC7F-8FE58FDFB686}"/>
    <cellStyle name="Normal 3 2 4 4 2 2 3 4" xfId="16377" xr:uid="{E30D74E4-36FB-484E-A310-44A7BED0D269}"/>
    <cellStyle name="Normal 3 2 4 4 2 2 3 5" xfId="30067" xr:uid="{7231C025-8720-40A1-8247-A4C8DE64F3FE}"/>
    <cellStyle name="Normal 3 2 4 4 2 2 3 6" xfId="44950" xr:uid="{78901173-10EF-4BDE-8C7D-B1A9D8F85475}"/>
    <cellStyle name="Normal 3 2 4 4 2 2 4" xfId="11241" xr:uid="{B76FD1F6-39F0-41EA-ACC1-A372EBCB7BA5}"/>
    <cellStyle name="Normal 3 2 4 4 2 2 4 2" xfId="24931" xr:uid="{324A0797-703F-4BD4-9F0E-614DC9A16A7A}"/>
    <cellStyle name="Normal 3 2 4 4 2 2 4 2 2" xfId="38623" xr:uid="{F381581F-803E-4FE1-94F9-CE30AC0E82CF}"/>
    <cellStyle name="Normal 3 2 4 4 2 2 4 2 3" xfId="53506" xr:uid="{7E51E3C5-8D19-4932-B8C6-200B4344251A}"/>
    <cellStyle name="Normal 3 2 4 4 2 2 4 3" xfId="18087" xr:uid="{B80F7C56-2131-477D-B64B-776D60CFFB6C}"/>
    <cellStyle name="Normal 3 2 4 4 2 2 4 4" xfId="31777" xr:uid="{E84D6D7E-A0FA-4A72-87DE-057EFD0AB984}"/>
    <cellStyle name="Normal 3 2 4 4 2 2 4 5" xfId="46660" xr:uid="{88996836-C86F-46A6-BEE5-B482BC870743}"/>
    <cellStyle name="Normal 3 2 4 4 2 2 5" xfId="21509" xr:uid="{F2D29D12-53CF-4371-874A-F4F4C210C476}"/>
    <cellStyle name="Normal 3 2 4 4 2 2 5 2" xfId="35201" xr:uid="{6D291406-56FF-4D90-BCFD-EC1F63C483B4}"/>
    <cellStyle name="Normal 3 2 4 4 2 2 5 3" xfId="50084" xr:uid="{B80E6054-4906-4409-ABA6-3B340C6A811A}"/>
    <cellStyle name="Normal 3 2 4 4 2 2 6" xfId="14665" xr:uid="{E3E9E0AF-AC9F-444F-B31C-453C79AE91C6}"/>
    <cellStyle name="Normal 3 2 4 4 2 2 7" xfId="28355" xr:uid="{044DB884-1460-4C1F-AD5B-01027629276C}"/>
    <cellStyle name="Normal 3 2 4 4 2 2 8" xfId="43238" xr:uid="{A144E309-F2CC-413F-B287-85E31B525CE1}"/>
    <cellStyle name="Normal 3 2 4 4 2 3" xfId="7820" xr:uid="{CC484185-F91C-4808-B23E-8D2FCF5EE6DF}"/>
    <cellStyle name="Normal 3 2 4 4 2 3 2" xfId="9533" xr:uid="{A0D439BE-BE4F-46A9-9307-86047DCA4A20}"/>
    <cellStyle name="Normal 3 2 4 4 2 3 2 2" xfId="12955" xr:uid="{058E57B3-D3F7-43BB-A8A9-DBEE4BB62068}"/>
    <cellStyle name="Normal 3 2 4 4 2 3 2 2 2" xfId="26645" xr:uid="{00E1AEBA-212A-44A1-A1C3-18B1B1E4CC39}"/>
    <cellStyle name="Normal 3 2 4 4 2 3 2 2 2 2" xfId="40337" xr:uid="{DAE2B6DD-E965-4C80-B9C8-916A41F142FF}"/>
    <cellStyle name="Normal 3 2 4 4 2 3 2 2 2 3" xfId="55220" xr:uid="{1C37150C-B727-4116-8F77-DDA43DDDC855}"/>
    <cellStyle name="Normal 3 2 4 4 2 3 2 2 3" xfId="19801" xr:uid="{1D9F5AF4-22B4-472E-8883-F63FA12ABE1A}"/>
    <cellStyle name="Normal 3 2 4 4 2 3 2 2 4" xfId="33491" xr:uid="{77315BC1-AEA2-45C9-94CD-98A3E8D91E94}"/>
    <cellStyle name="Normal 3 2 4 4 2 3 2 2 5" xfId="48374" xr:uid="{50CBCFB4-180D-45EC-AA79-3EE36BABC3B5}"/>
    <cellStyle name="Normal 3 2 4 4 2 3 2 3" xfId="23223" xr:uid="{43677204-B62E-46C9-84C2-FD784EF799FA}"/>
    <cellStyle name="Normal 3 2 4 4 2 3 2 3 2" xfId="36915" xr:uid="{E430A3A6-5CFD-4BE7-BF5D-400C0B4A1292}"/>
    <cellStyle name="Normal 3 2 4 4 2 3 2 3 3" xfId="51798" xr:uid="{501A23E7-6EE9-4054-BC33-CC584B009529}"/>
    <cellStyle name="Normal 3 2 4 4 2 3 2 4" xfId="16379" xr:uid="{73E32A0A-1260-403B-AE76-6672AC59E4A0}"/>
    <cellStyle name="Normal 3 2 4 4 2 3 2 5" xfId="30069" xr:uid="{F9D1E0A6-87A4-42C9-A555-CE54A3BA575B}"/>
    <cellStyle name="Normal 3 2 4 4 2 3 2 6" xfId="44952" xr:uid="{37236547-D7F2-455B-B7D0-437B55F381DF}"/>
    <cellStyle name="Normal 3 2 4 4 2 3 3" xfId="11243" xr:uid="{96DC8A3C-6CBB-41D4-A63B-BC9CAB770899}"/>
    <cellStyle name="Normal 3 2 4 4 2 3 3 2" xfId="24933" xr:uid="{33447445-6AC6-4237-9119-9BB28DC01B64}"/>
    <cellStyle name="Normal 3 2 4 4 2 3 3 2 2" xfId="38625" xr:uid="{0162CC7A-5341-45A1-BC49-62484D6C1B56}"/>
    <cellStyle name="Normal 3 2 4 4 2 3 3 2 3" xfId="53508" xr:uid="{4540A177-B6FD-4C8C-936A-02DFA292BCD2}"/>
    <cellStyle name="Normal 3 2 4 4 2 3 3 3" xfId="18089" xr:uid="{09B57E95-AEBE-4EAB-A88D-D3B186BECC26}"/>
    <cellStyle name="Normal 3 2 4 4 2 3 3 4" xfId="31779" xr:uid="{C1EDD640-11A7-4696-A157-76755DCEAB71}"/>
    <cellStyle name="Normal 3 2 4 4 2 3 3 5" xfId="46662" xr:uid="{9FB63D3F-AEAF-4583-BC7E-E5AA2FB0178C}"/>
    <cellStyle name="Normal 3 2 4 4 2 3 4" xfId="21511" xr:uid="{72C4E10E-F6E1-44E6-B519-6483537FB31D}"/>
    <cellStyle name="Normal 3 2 4 4 2 3 4 2" xfId="35203" xr:uid="{8C0516AE-63A0-4B22-8426-0061F122A6C5}"/>
    <cellStyle name="Normal 3 2 4 4 2 3 4 3" xfId="50086" xr:uid="{A5966C70-9E61-493D-856D-9A265560177E}"/>
    <cellStyle name="Normal 3 2 4 4 2 3 5" xfId="14667" xr:uid="{EDC7C606-EC83-44C1-891C-6E2F0C346FA9}"/>
    <cellStyle name="Normal 3 2 4 4 2 3 6" xfId="28357" xr:uid="{D4750B41-4771-41EF-8DF6-7B6AC61A63AD}"/>
    <cellStyle name="Normal 3 2 4 4 2 3 7" xfId="43240" xr:uid="{C2F01CED-D84C-46F7-AB18-C9FAB55C3323}"/>
    <cellStyle name="Normal 3 2 4 4 2 4" xfId="7821" xr:uid="{52F66D6C-6119-46B9-8E43-300F887DEE1B}"/>
    <cellStyle name="Normal 3 2 4 4 2 4 2" xfId="9534" xr:uid="{E5FB157F-2878-4FB0-A9C1-39AD14B6AC3E}"/>
    <cellStyle name="Normal 3 2 4 4 2 4 2 2" xfId="12956" xr:uid="{E4BDFD11-D731-40F2-8627-93095699E80C}"/>
    <cellStyle name="Normal 3 2 4 4 2 4 2 2 2" xfId="26646" xr:uid="{4C18515A-7AFD-48AA-856E-696EDF89E569}"/>
    <cellStyle name="Normal 3 2 4 4 2 4 2 2 2 2" xfId="40338" xr:uid="{6B59EBFA-6D57-42C9-8E0A-D4DBE9187FE7}"/>
    <cellStyle name="Normal 3 2 4 4 2 4 2 2 2 3" xfId="55221" xr:uid="{A0152189-0A81-4A92-8522-6DC52FEC32EC}"/>
    <cellStyle name="Normal 3 2 4 4 2 4 2 2 3" xfId="19802" xr:uid="{6A20118A-07BB-4768-9C96-6DD7CCAC137A}"/>
    <cellStyle name="Normal 3 2 4 4 2 4 2 2 4" xfId="33492" xr:uid="{B6A88BF3-15E2-4F8A-8A29-5CE6620DF685}"/>
    <cellStyle name="Normal 3 2 4 4 2 4 2 2 5" xfId="48375" xr:uid="{BB1138E5-0289-443A-AE88-BFB66EC48CC7}"/>
    <cellStyle name="Normal 3 2 4 4 2 4 2 3" xfId="23224" xr:uid="{41E7827E-3746-4FE5-9F22-71B8E2066E41}"/>
    <cellStyle name="Normal 3 2 4 4 2 4 2 3 2" xfId="36916" xr:uid="{51127491-9DDF-4350-B8C9-E25D2DE5D1C3}"/>
    <cellStyle name="Normal 3 2 4 4 2 4 2 3 3" xfId="51799" xr:uid="{640D744B-D875-49EE-BC85-1794440F268B}"/>
    <cellStyle name="Normal 3 2 4 4 2 4 2 4" xfId="16380" xr:uid="{B30A407D-B948-4C52-9A06-0FFC065DC6D1}"/>
    <cellStyle name="Normal 3 2 4 4 2 4 2 5" xfId="30070" xr:uid="{724888B0-B0A4-4D48-97BF-16F9998113C8}"/>
    <cellStyle name="Normal 3 2 4 4 2 4 2 6" xfId="44953" xr:uid="{FDF47264-68DD-495C-99E0-82D53460D37F}"/>
    <cellStyle name="Normal 3 2 4 4 2 4 3" xfId="11244" xr:uid="{AAE23C79-12D6-46E7-9FDF-B76EE8A43943}"/>
    <cellStyle name="Normal 3 2 4 4 2 4 3 2" xfId="24934" xr:uid="{94D8D389-3677-4DA6-971C-0260C2188C1B}"/>
    <cellStyle name="Normal 3 2 4 4 2 4 3 2 2" xfId="38626" xr:uid="{9D858A05-0C98-4B62-B7D6-3BD6F6B25377}"/>
    <cellStyle name="Normal 3 2 4 4 2 4 3 2 3" xfId="53509" xr:uid="{D207FA1B-B0B5-46D2-843A-43069FD27EEA}"/>
    <cellStyle name="Normal 3 2 4 4 2 4 3 3" xfId="18090" xr:uid="{B8DFC6B0-C025-4AC5-9768-1777C3C8779F}"/>
    <cellStyle name="Normal 3 2 4 4 2 4 3 4" xfId="31780" xr:uid="{72418420-970D-4A98-AC6F-4E825ECB195E}"/>
    <cellStyle name="Normal 3 2 4 4 2 4 3 5" xfId="46663" xr:uid="{77A4AB20-CD5D-448F-A6A4-A2435B64DF1A}"/>
    <cellStyle name="Normal 3 2 4 4 2 4 4" xfId="21512" xr:uid="{71BD320E-15E4-4AED-8745-BAA2738FAFA4}"/>
    <cellStyle name="Normal 3 2 4 4 2 4 4 2" xfId="35204" xr:uid="{CD7D5B35-914F-4FF4-8D90-6D9D99800A26}"/>
    <cellStyle name="Normal 3 2 4 4 2 4 4 3" xfId="50087" xr:uid="{169D86A9-2141-40C4-BA52-CFB50D03EE70}"/>
    <cellStyle name="Normal 3 2 4 4 2 4 5" xfId="14668" xr:uid="{C68C8222-2D6B-4C15-9E53-D505837370F8}"/>
    <cellStyle name="Normal 3 2 4 4 2 4 6" xfId="28358" xr:uid="{8A8CAED2-126A-45DE-A81F-C6B0FD90EB66}"/>
    <cellStyle name="Normal 3 2 4 4 2 4 7" xfId="43241" xr:uid="{0F038A41-49CA-41D7-B739-BB7C7E0113C7}"/>
    <cellStyle name="Normal 3 2 4 4 2 5" xfId="9530" xr:uid="{859F6600-227D-488B-84E0-39104073E089}"/>
    <cellStyle name="Normal 3 2 4 4 2 5 2" xfId="12952" xr:uid="{879947FB-7957-4AAD-8F41-5D1EFB3F9F3A}"/>
    <cellStyle name="Normal 3 2 4 4 2 5 2 2" xfId="26642" xr:uid="{3AAE4076-6AE5-4863-9C40-10BE26684065}"/>
    <cellStyle name="Normal 3 2 4 4 2 5 2 2 2" xfId="40334" xr:uid="{5E41F9F4-8949-40C6-A68D-6CE6D534F16D}"/>
    <cellStyle name="Normal 3 2 4 4 2 5 2 2 3" xfId="55217" xr:uid="{BC332F9E-FC46-453E-AE85-D829D1DEB093}"/>
    <cellStyle name="Normal 3 2 4 4 2 5 2 3" xfId="19798" xr:uid="{B0A70914-170C-4089-BF60-BDF259868D40}"/>
    <cellStyle name="Normal 3 2 4 4 2 5 2 4" xfId="33488" xr:uid="{3B97644E-9E50-456C-9FB5-C9A783E3D2AD}"/>
    <cellStyle name="Normal 3 2 4 4 2 5 2 5" xfId="48371" xr:uid="{61950CE4-8446-4D0F-94D9-C3BF04A8AFC4}"/>
    <cellStyle name="Normal 3 2 4 4 2 5 3" xfId="23220" xr:uid="{748FDC72-8D95-412D-8E1B-C3C8A1A64FB3}"/>
    <cellStyle name="Normal 3 2 4 4 2 5 3 2" xfId="36912" xr:uid="{88EFD55B-8DCC-4B4B-A4FA-C9C3555488AA}"/>
    <cellStyle name="Normal 3 2 4 4 2 5 3 3" xfId="51795" xr:uid="{8CF8120E-0B07-40FF-83C1-98402B69320C}"/>
    <cellStyle name="Normal 3 2 4 4 2 5 4" xfId="16376" xr:uid="{130A3029-07B8-4E03-9A85-242A9F88950D}"/>
    <cellStyle name="Normal 3 2 4 4 2 5 5" xfId="30066" xr:uid="{3469A7CE-7E76-42AE-854D-427D5BB2FB07}"/>
    <cellStyle name="Normal 3 2 4 4 2 5 6" xfId="44949" xr:uid="{ABE1E7AB-A25E-4666-99BF-22226A412B95}"/>
    <cellStyle name="Normal 3 2 4 4 2 6" xfId="11240" xr:uid="{CCBAA39E-375C-4AD8-86C3-5F22262D1DBD}"/>
    <cellStyle name="Normal 3 2 4 4 2 6 2" xfId="24930" xr:uid="{7CC9B3ED-AC6D-4265-AA84-BBFE52A3A752}"/>
    <cellStyle name="Normal 3 2 4 4 2 6 2 2" xfId="38622" xr:uid="{4D06C648-94F9-4541-8EC1-40E990A59E3E}"/>
    <cellStyle name="Normal 3 2 4 4 2 6 2 3" xfId="53505" xr:uid="{2B2F32F8-DE2B-4FA9-83A4-D88E2B6D6E40}"/>
    <cellStyle name="Normal 3 2 4 4 2 6 3" xfId="18086" xr:uid="{D653182F-9971-426B-A0CB-9A243227FB6A}"/>
    <cellStyle name="Normal 3 2 4 4 2 6 4" xfId="31776" xr:uid="{3033B4C5-B872-4FE3-B6EA-36B6CE6B0C77}"/>
    <cellStyle name="Normal 3 2 4 4 2 6 5" xfId="46659" xr:uid="{42ED7080-B8AC-4607-9CA3-52BF0AF23526}"/>
    <cellStyle name="Normal 3 2 4 4 2 7" xfId="21508" xr:uid="{0C80E2F6-73F3-4685-9FE3-A6C4D386CAC3}"/>
    <cellStyle name="Normal 3 2 4 4 2 7 2" xfId="35200" xr:uid="{DCF66A50-5A5C-47B4-983C-D19F2AC9D609}"/>
    <cellStyle name="Normal 3 2 4 4 2 7 3" xfId="50083" xr:uid="{6BDCB6F4-E30A-4E56-B9FA-12BBFBAD06B4}"/>
    <cellStyle name="Normal 3 2 4 4 2 8" xfId="14664" xr:uid="{D9650460-43AC-4BB7-B55D-B580D68F0F45}"/>
    <cellStyle name="Normal 3 2 4 4 2 9" xfId="28354" xr:uid="{B910DB28-A770-47DB-A99A-EB992F0DBA34}"/>
    <cellStyle name="Normal 3 2 4 4 3" xfId="7822" xr:uid="{6069B14B-C0FD-475D-97E7-B256C56BF7E5}"/>
    <cellStyle name="Normal 3 2 4 4 3 10" xfId="43242" xr:uid="{BD1AAD4C-5301-4852-AEAD-5FDAAFA3B62F}"/>
    <cellStyle name="Normal 3 2 4 4 3 2" xfId="7823" xr:uid="{B6D3CC95-E82D-4293-A585-51EC2BB8FD48}"/>
    <cellStyle name="Normal 3 2 4 4 3 2 2" xfId="7824" xr:uid="{58A2A121-5C1C-4236-B8F4-E85433E8D402}"/>
    <cellStyle name="Normal 3 2 4 4 3 2 2 2" xfId="9537" xr:uid="{15975866-7F40-4182-B4C0-1A1E3EB36153}"/>
    <cellStyle name="Normal 3 2 4 4 3 2 2 2 2" xfId="12959" xr:uid="{C921F0C0-667B-44C6-86C0-F53C64F108DB}"/>
    <cellStyle name="Normal 3 2 4 4 3 2 2 2 2 2" xfId="26649" xr:uid="{23B28A0A-52B5-404D-84BC-49FDB85CDFED}"/>
    <cellStyle name="Normal 3 2 4 4 3 2 2 2 2 2 2" xfId="40341" xr:uid="{85E39DA2-0324-496F-BA71-BDE8E1C5D055}"/>
    <cellStyle name="Normal 3 2 4 4 3 2 2 2 2 2 3" xfId="55224" xr:uid="{C70221CC-859E-4F1B-ACB2-E66F922BDC1B}"/>
    <cellStyle name="Normal 3 2 4 4 3 2 2 2 2 3" xfId="19805" xr:uid="{1F92901A-8205-4B70-ADEE-50E1BAF32910}"/>
    <cellStyle name="Normal 3 2 4 4 3 2 2 2 2 4" xfId="33495" xr:uid="{C1706DD4-E34D-451F-BB38-3F9E3DF0B630}"/>
    <cellStyle name="Normal 3 2 4 4 3 2 2 2 2 5" xfId="48378" xr:uid="{5E2A3403-13B6-416D-B5C4-4FD09E368379}"/>
    <cellStyle name="Normal 3 2 4 4 3 2 2 2 3" xfId="23227" xr:uid="{5F0CCAA8-E68F-404C-8F53-CE31B1673CF5}"/>
    <cellStyle name="Normal 3 2 4 4 3 2 2 2 3 2" xfId="36919" xr:uid="{7E245CD4-C7D1-4588-8346-706BFA3AF4B1}"/>
    <cellStyle name="Normal 3 2 4 4 3 2 2 2 3 3" xfId="51802" xr:uid="{D610CC07-63DF-49D2-99D3-4BE24F58F522}"/>
    <cellStyle name="Normal 3 2 4 4 3 2 2 2 4" xfId="16383" xr:uid="{C6D74B28-1440-4542-B9BA-22849B09EBF7}"/>
    <cellStyle name="Normal 3 2 4 4 3 2 2 2 5" xfId="30073" xr:uid="{6BCF721D-CBBA-4CA4-89F5-104E3A88CA87}"/>
    <cellStyle name="Normal 3 2 4 4 3 2 2 2 6" xfId="44956" xr:uid="{91465D5C-4592-4BEC-AE94-1461C46E0088}"/>
    <cellStyle name="Normal 3 2 4 4 3 2 2 3" xfId="11247" xr:uid="{685EE3D9-82CB-495A-AABD-31EDFA47DA25}"/>
    <cellStyle name="Normal 3 2 4 4 3 2 2 3 2" xfId="24937" xr:uid="{8A1359E3-5B03-4563-8DB7-E589BC2F97FE}"/>
    <cellStyle name="Normal 3 2 4 4 3 2 2 3 2 2" xfId="38629" xr:uid="{A1EF6CE3-8910-4444-96A9-19556F088E6F}"/>
    <cellStyle name="Normal 3 2 4 4 3 2 2 3 2 3" xfId="53512" xr:uid="{44129C74-8700-4759-8A95-7F8B7D5D7673}"/>
    <cellStyle name="Normal 3 2 4 4 3 2 2 3 3" xfId="18093" xr:uid="{C1C1FE34-A1C9-4EE4-BC5E-7315F8093251}"/>
    <cellStyle name="Normal 3 2 4 4 3 2 2 3 4" xfId="31783" xr:uid="{0D21FAFC-F1DF-4447-A2F0-9C2D49270354}"/>
    <cellStyle name="Normal 3 2 4 4 3 2 2 3 5" xfId="46666" xr:uid="{8E74BABA-3496-4576-85CD-41D4548AC08B}"/>
    <cellStyle name="Normal 3 2 4 4 3 2 2 4" xfId="21515" xr:uid="{8034FAA9-8841-401B-9451-398EE82A4253}"/>
    <cellStyle name="Normal 3 2 4 4 3 2 2 4 2" xfId="35207" xr:uid="{3D5C6C2F-24FB-42BD-9BC8-E08A030DC865}"/>
    <cellStyle name="Normal 3 2 4 4 3 2 2 4 3" xfId="50090" xr:uid="{2ADDFB50-919A-4C04-B393-F99AD5409849}"/>
    <cellStyle name="Normal 3 2 4 4 3 2 2 5" xfId="14671" xr:uid="{2AA4CC56-31AA-435B-85A1-DF4FDDD0184F}"/>
    <cellStyle name="Normal 3 2 4 4 3 2 2 6" xfId="28361" xr:uid="{495FB763-5065-4108-9DCC-47A507ED51A8}"/>
    <cellStyle name="Normal 3 2 4 4 3 2 2 7" xfId="43244" xr:uid="{A0353E2C-0137-4904-9215-E00BB142E1C1}"/>
    <cellStyle name="Normal 3 2 4 4 3 2 3" xfId="9536" xr:uid="{0774B18B-DB10-4D2A-A290-DF2048AFAC5B}"/>
    <cellStyle name="Normal 3 2 4 4 3 2 3 2" xfId="12958" xr:uid="{A76DCE01-D7B6-4E04-B30A-8BBC9D3C9D26}"/>
    <cellStyle name="Normal 3 2 4 4 3 2 3 2 2" xfId="26648" xr:uid="{6ED36903-C321-4C93-BC11-C8F470BE518F}"/>
    <cellStyle name="Normal 3 2 4 4 3 2 3 2 2 2" xfId="40340" xr:uid="{C5E253DA-A0D2-4418-B273-075F1AB8037C}"/>
    <cellStyle name="Normal 3 2 4 4 3 2 3 2 2 3" xfId="55223" xr:uid="{04CA7041-1E5A-42E3-BE7D-65E9E01E5BAB}"/>
    <cellStyle name="Normal 3 2 4 4 3 2 3 2 3" xfId="19804" xr:uid="{BBE33AA3-3A15-4051-9C0A-5C78F229F82A}"/>
    <cellStyle name="Normal 3 2 4 4 3 2 3 2 4" xfId="33494" xr:uid="{4A688F29-E500-4499-84A9-7549CA9B3DAD}"/>
    <cellStyle name="Normal 3 2 4 4 3 2 3 2 5" xfId="48377" xr:uid="{85CD569A-B359-48FA-87CE-0A86D47BFAF4}"/>
    <cellStyle name="Normal 3 2 4 4 3 2 3 3" xfId="23226" xr:uid="{0B9B0ABD-C7B2-4014-93A9-15E98E0000DB}"/>
    <cellStyle name="Normal 3 2 4 4 3 2 3 3 2" xfId="36918" xr:uid="{58786788-3C3B-4473-8C77-6CF1C753BDED}"/>
    <cellStyle name="Normal 3 2 4 4 3 2 3 3 3" xfId="51801" xr:uid="{B623692E-FB6B-41B0-BAA7-9A8A7DB30E98}"/>
    <cellStyle name="Normal 3 2 4 4 3 2 3 4" xfId="16382" xr:uid="{CB69E281-7AE3-46A6-AC63-A5CD77E3FA8A}"/>
    <cellStyle name="Normal 3 2 4 4 3 2 3 5" xfId="30072" xr:uid="{E578865F-C9D5-4D97-835B-0AC0C523984F}"/>
    <cellStyle name="Normal 3 2 4 4 3 2 3 6" xfId="44955" xr:uid="{78346270-2302-4ED4-B2E2-E5693BB11B07}"/>
    <cellStyle name="Normal 3 2 4 4 3 2 4" xfId="11246" xr:uid="{A805D4D9-5419-4D22-A395-0F5DD29EBE4F}"/>
    <cellStyle name="Normal 3 2 4 4 3 2 4 2" xfId="24936" xr:uid="{B91AF4FF-7220-4F68-B822-5A4DCBD1D864}"/>
    <cellStyle name="Normal 3 2 4 4 3 2 4 2 2" xfId="38628" xr:uid="{41367F1A-8443-48BD-93EC-F839B4D4531A}"/>
    <cellStyle name="Normal 3 2 4 4 3 2 4 2 3" xfId="53511" xr:uid="{42DC3290-F596-4C3D-82CA-FC446A38873F}"/>
    <cellStyle name="Normal 3 2 4 4 3 2 4 3" xfId="18092" xr:uid="{AF065449-BEED-42F9-AAEB-33E5F4FBA259}"/>
    <cellStyle name="Normal 3 2 4 4 3 2 4 4" xfId="31782" xr:uid="{E2AA9434-8D62-44C6-9144-2A6CC25CDA51}"/>
    <cellStyle name="Normal 3 2 4 4 3 2 4 5" xfId="46665" xr:uid="{AF9119C9-6FCD-4E2F-9263-CEFFE9CC186F}"/>
    <cellStyle name="Normal 3 2 4 4 3 2 5" xfId="21514" xr:uid="{D259835C-EFAE-4B13-B685-55C00A14F0E2}"/>
    <cellStyle name="Normal 3 2 4 4 3 2 5 2" xfId="35206" xr:uid="{33CF1258-5418-4EF5-B6C2-C1FD7B3B821C}"/>
    <cellStyle name="Normal 3 2 4 4 3 2 5 3" xfId="50089" xr:uid="{07EB79EC-66CB-46B4-BED2-4DF688C80545}"/>
    <cellStyle name="Normal 3 2 4 4 3 2 6" xfId="14670" xr:uid="{DE4E588B-8669-4B0E-839C-158E4711C917}"/>
    <cellStyle name="Normal 3 2 4 4 3 2 7" xfId="28360" xr:uid="{0B82C754-3DD0-4AFF-9819-1E42BCBEEC4C}"/>
    <cellStyle name="Normal 3 2 4 4 3 2 8" xfId="43243" xr:uid="{5B582828-D483-4B8A-81E9-CE8E674B84D8}"/>
    <cellStyle name="Normal 3 2 4 4 3 3" xfId="7825" xr:uid="{5CB66EB7-B8C5-4A6C-9CB4-F19FDFAC5FA7}"/>
    <cellStyle name="Normal 3 2 4 4 3 3 2" xfId="9538" xr:uid="{87569391-98E5-4063-B7FD-8C2B34E6B78A}"/>
    <cellStyle name="Normal 3 2 4 4 3 3 2 2" xfId="12960" xr:uid="{C9E9614A-EA06-4A2D-ADB8-D556FD218D9F}"/>
    <cellStyle name="Normal 3 2 4 4 3 3 2 2 2" xfId="26650" xr:uid="{04EBA98B-091C-4ABC-8004-D15A4369EAF1}"/>
    <cellStyle name="Normal 3 2 4 4 3 3 2 2 2 2" xfId="40342" xr:uid="{602A8957-BF01-473E-9476-4431E2A3D31D}"/>
    <cellStyle name="Normal 3 2 4 4 3 3 2 2 2 3" xfId="55225" xr:uid="{5A958BE9-4F50-4AB2-AA78-F309D47A5CF2}"/>
    <cellStyle name="Normal 3 2 4 4 3 3 2 2 3" xfId="19806" xr:uid="{A562DF03-38A3-4D9C-9AB9-FD38260E595F}"/>
    <cellStyle name="Normal 3 2 4 4 3 3 2 2 4" xfId="33496" xr:uid="{90A72CD4-BE95-4654-88E5-CB0568FC6526}"/>
    <cellStyle name="Normal 3 2 4 4 3 3 2 2 5" xfId="48379" xr:uid="{6ECFD372-8EB8-446C-BA14-746993BCCC22}"/>
    <cellStyle name="Normal 3 2 4 4 3 3 2 3" xfId="23228" xr:uid="{D6BDA49B-AF36-42D7-93F7-05C166A221C2}"/>
    <cellStyle name="Normal 3 2 4 4 3 3 2 3 2" xfId="36920" xr:uid="{6F8B5E0F-EA7D-4534-87A5-C964335C4E8C}"/>
    <cellStyle name="Normal 3 2 4 4 3 3 2 3 3" xfId="51803" xr:uid="{161E6969-F47C-4BA6-B94E-8D1653B9F96F}"/>
    <cellStyle name="Normal 3 2 4 4 3 3 2 4" xfId="16384" xr:uid="{BB0104D0-D49E-4550-877E-9DD7AA147A9F}"/>
    <cellStyle name="Normal 3 2 4 4 3 3 2 5" xfId="30074" xr:uid="{4E5A4F45-B8A3-4BE2-A013-B0244847AD1A}"/>
    <cellStyle name="Normal 3 2 4 4 3 3 2 6" xfId="44957" xr:uid="{6088095F-F514-43DD-8B97-5FD4569B06B3}"/>
    <cellStyle name="Normal 3 2 4 4 3 3 3" xfId="11248" xr:uid="{8158CF9F-EF8F-4058-9193-E811D07C3A70}"/>
    <cellStyle name="Normal 3 2 4 4 3 3 3 2" xfId="24938" xr:uid="{D5176E0F-9F0E-496C-9C00-F591D28B922A}"/>
    <cellStyle name="Normal 3 2 4 4 3 3 3 2 2" xfId="38630" xr:uid="{5874BD53-E59F-499E-B2FA-C8C1967A4DD7}"/>
    <cellStyle name="Normal 3 2 4 4 3 3 3 2 3" xfId="53513" xr:uid="{3A267C57-E02D-4910-910C-02F61BE96BB7}"/>
    <cellStyle name="Normal 3 2 4 4 3 3 3 3" xfId="18094" xr:uid="{BEBB3ACD-FC08-458C-8D3D-9FD317056A2E}"/>
    <cellStyle name="Normal 3 2 4 4 3 3 3 4" xfId="31784" xr:uid="{F15FDCEC-6304-4E04-9134-264717E4BD60}"/>
    <cellStyle name="Normal 3 2 4 4 3 3 3 5" xfId="46667" xr:uid="{1C33022D-51E3-4BD4-B8E2-07D3B87125F5}"/>
    <cellStyle name="Normal 3 2 4 4 3 3 4" xfId="21516" xr:uid="{20446876-7117-46C0-B999-58F43E9B8D00}"/>
    <cellStyle name="Normal 3 2 4 4 3 3 4 2" xfId="35208" xr:uid="{8D03EBBF-AAA6-4B41-87AD-D17127510EAC}"/>
    <cellStyle name="Normal 3 2 4 4 3 3 4 3" xfId="50091" xr:uid="{1665CD71-BB05-4030-B1C2-9E99381F973C}"/>
    <cellStyle name="Normal 3 2 4 4 3 3 5" xfId="14672" xr:uid="{05866FBE-A70F-4DB0-BB52-1BDDFAF6AEBA}"/>
    <cellStyle name="Normal 3 2 4 4 3 3 6" xfId="28362" xr:uid="{A483222B-D731-4022-83CE-79B865E1DD04}"/>
    <cellStyle name="Normal 3 2 4 4 3 3 7" xfId="43245" xr:uid="{BC693F92-FAF5-47BB-AF9B-D120A2679C9B}"/>
    <cellStyle name="Normal 3 2 4 4 3 4" xfId="7826" xr:uid="{7D586238-D43D-4DB7-BD7B-EF96412C82B7}"/>
    <cellStyle name="Normal 3 2 4 4 3 4 2" xfId="9539" xr:uid="{471304E4-0B36-428B-B97D-AD0E690716AB}"/>
    <cellStyle name="Normal 3 2 4 4 3 4 2 2" xfId="12961" xr:uid="{DBAC6F5C-F292-42B3-8409-03971E2D1D2B}"/>
    <cellStyle name="Normal 3 2 4 4 3 4 2 2 2" xfId="26651" xr:uid="{1D01F7FF-1AB8-48D3-9ADE-3B72CAEF268E}"/>
    <cellStyle name="Normal 3 2 4 4 3 4 2 2 2 2" xfId="40343" xr:uid="{23B923B5-AE6B-4CAA-8FDC-08FA0FDC6121}"/>
    <cellStyle name="Normal 3 2 4 4 3 4 2 2 2 3" xfId="55226" xr:uid="{0B16BD61-3546-45E3-A168-6AB47330EE60}"/>
    <cellStyle name="Normal 3 2 4 4 3 4 2 2 3" xfId="19807" xr:uid="{D27D9362-2208-4F11-9075-A3AF56DEDB18}"/>
    <cellStyle name="Normal 3 2 4 4 3 4 2 2 4" xfId="33497" xr:uid="{A0BD6875-4969-410C-8577-D736FBD83093}"/>
    <cellStyle name="Normal 3 2 4 4 3 4 2 2 5" xfId="48380" xr:uid="{CCC91562-F61B-49BA-B6D2-010C0075955B}"/>
    <cellStyle name="Normal 3 2 4 4 3 4 2 3" xfId="23229" xr:uid="{D70BEC0B-F61E-4463-986C-961A5F4FA5FF}"/>
    <cellStyle name="Normal 3 2 4 4 3 4 2 3 2" xfId="36921" xr:uid="{300A85CB-DC35-43C6-9440-B8DE05C25264}"/>
    <cellStyle name="Normal 3 2 4 4 3 4 2 3 3" xfId="51804" xr:uid="{7CBC4BC5-E6F9-4B1C-A8FE-9305774E3211}"/>
    <cellStyle name="Normal 3 2 4 4 3 4 2 4" xfId="16385" xr:uid="{5C0E7DFD-6DBF-4B8B-A046-A6E9B23932A1}"/>
    <cellStyle name="Normal 3 2 4 4 3 4 2 5" xfId="30075" xr:uid="{84BAD856-8537-43B9-9DA3-F8BC99B77F54}"/>
    <cellStyle name="Normal 3 2 4 4 3 4 2 6" xfId="44958" xr:uid="{6D125367-AB5A-44B9-94A0-CC91C38BB89C}"/>
    <cellStyle name="Normal 3 2 4 4 3 4 3" xfId="11249" xr:uid="{F4784BB7-714B-468C-BCE3-AD2F0B237A6E}"/>
    <cellStyle name="Normal 3 2 4 4 3 4 3 2" xfId="24939" xr:uid="{4DA3A7AB-36C4-4400-BFEC-004786F942E6}"/>
    <cellStyle name="Normal 3 2 4 4 3 4 3 2 2" xfId="38631" xr:uid="{61494940-E5B6-45DB-941C-11776A362E0B}"/>
    <cellStyle name="Normal 3 2 4 4 3 4 3 2 3" xfId="53514" xr:uid="{67AA25E5-B790-4433-9EF7-532C7BBCA2A8}"/>
    <cellStyle name="Normal 3 2 4 4 3 4 3 3" xfId="18095" xr:uid="{98997628-6B04-4E97-B2FA-1D4D548C2D7C}"/>
    <cellStyle name="Normal 3 2 4 4 3 4 3 4" xfId="31785" xr:uid="{9F26B117-F0DC-4088-88DF-4C6AB12224A4}"/>
    <cellStyle name="Normal 3 2 4 4 3 4 3 5" xfId="46668" xr:uid="{92C7F94A-693C-4994-A489-EF16382924E0}"/>
    <cellStyle name="Normal 3 2 4 4 3 4 4" xfId="21517" xr:uid="{5177C6F4-3656-4A05-AA3A-2499A8BCC89B}"/>
    <cellStyle name="Normal 3 2 4 4 3 4 4 2" xfId="35209" xr:uid="{5006B4EC-F117-44F5-93B4-AE4615EBA403}"/>
    <cellStyle name="Normal 3 2 4 4 3 4 4 3" xfId="50092" xr:uid="{74F51108-3116-45F3-B5E4-BDA58EE1D771}"/>
    <cellStyle name="Normal 3 2 4 4 3 4 5" xfId="14673" xr:uid="{FD5F4430-8F8E-4A47-A7F9-099897A52615}"/>
    <cellStyle name="Normal 3 2 4 4 3 4 6" xfId="28363" xr:uid="{3D3BC57D-DA65-4649-B82E-2B380C019290}"/>
    <cellStyle name="Normal 3 2 4 4 3 4 7" xfId="43246" xr:uid="{C65442D4-7772-4E44-80D0-B67A5D357C88}"/>
    <cellStyle name="Normal 3 2 4 4 3 5" xfId="9535" xr:uid="{390C63FD-3434-4A6D-BCD4-2424D9F9CFC4}"/>
    <cellStyle name="Normal 3 2 4 4 3 5 2" xfId="12957" xr:uid="{B93B412B-5316-4599-8420-BEFA67F732C1}"/>
    <cellStyle name="Normal 3 2 4 4 3 5 2 2" xfId="26647" xr:uid="{434EFA38-B5EB-4386-92FD-50575E429247}"/>
    <cellStyle name="Normal 3 2 4 4 3 5 2 2 2" xfId="40339" xr:uid="{1C033EC0-0A03-4504-A46F-16860B4D3050}"/>
    <cellStyle name="Normal 3 2 4 4 3 5 2 2 3" xfId="55222" xr:uid="{CF2BE46A-F951-43AC-9AD5-8FA7C6C71D18}"/>
    <cellStyle name="Normal 3 2 4 4 3 5 2 3" xfId="19803" xr:uid="{F19E37E1-7F8B-41D1-95A1-8CA598B4CB9B}"/>
    <cellStyle name="Normal 3 2 4 4 3 5 2 4" xfId="33493" xr:uid="{94FCCB50-7D32-49E1-A750-7553CC3F607C}"/>
    <cellStyle name="Normal 3 2 4 4 3 5 2 5" xfId="48376" xr:uid="{62EB9858-038F-40C1-89FD-E43C18680A8A}"/>
    <cellStyle name="Normal 3 2 4 4 3 5 3" xfId="23225" xr:uid="{9149F341-7610-4B22-A5E4-5478E9284413}"/>
    <cellStyle name="Normal 3 2 4 4 3 5 3 2" xfId="36917" xr:uid="{43641201-99CF-4C86-99AB-DB52CE9876FC}"/>
    <cellStyle name="Normal 3 2 4 4 3 5 3 3" xfId="51800" xr:uid="{D8CA3C45-F642-408E-9EBD-DF44AA0C4373}"/>
    <cellStyle name="Normal 3 2 4 4 3 5 4" xfId="16381" xr:uid="{BEF7E3D7-E978-40A9-8E6B-ADB4AB887ADA}"/>
    <cellStyle name="Normal 3 2 4 4 3 5 5" xfId="30071" xr:uid="{E22A2820-049E-4813-B6D1-4A47EBAF779B}"/>
    <cellStyle name="Normal 3 2 4 4 3 5 6" xfId="44954" xr:uid="{DD576508-9541-414D-BA32-933975B82D68}"/>
    <cellStyle name="Normal 3 2 4 4 3 6" xfId="11245" xr:uid="{561EEBF7-AA0D-4340-B81C-F224E030AF76}"/>
    <cellStyle name="Normal 3 2 4 4 3 6 2" xfId="24935" xr:uid="{70ABFD95-C89A-4BA4-8D59-A31CA3F009CE}"/>
    <cellStyle name="Normal 3 2 4 4 3 6 2 2" xfId="38627" xr:uid="{D90438E7-6D1B-4908-A982-459525D5F530}"/>
    <cellStyle name="Normal 3 2 4 4 3 6 2 3" xfId="53510" xr:uid="{6275C671-7C86-434E-AD51-2FF0CB48A640}"/>
    <cellStyle name="Normal 3 2 4 4 3 6 3" xfId="18091" xr:uid="{20DB5B98-D17F-4E9D-9C4B-40F695C84A0B}"/>
    <cellStyle name="Normal 3 2 4 4 3 6 4" xfId="31781" xr:uid="{FE3BC181-07C6-43EC-BD39-F52CB10D860C}"/>
    <cellStyle name="Normal 3 2 4 4 3 6 5" xfId="46664" xr:uid="{FDB707F3-C111-4172-A7B8-B065EB625EB0}"/>
    <cellStyle name="Normal 3 2 4 4 3 7" xfId="21513" xr:uid="{FA0503B4-AA63-40AF-B336-8A23B8B5784B}"/>
    <cellStyle name="Normal 3 2 4 4 3 7 2" xfId="35205" xr:uid="{CC6DABE4-5E60-497E-999A-91E0F534A4A6}"/>
    <cellStyle name="Normal 3 2 4 4 3 7 3" xfId="50088" xr:uid="{2D3645F1-474E-49C2-98EC-55D138F765E9}"/>
    <cellStyle name="Normal 3 2 4 4 3 8" xfId="14669" xr:uid="{BCA55E19-4BB4-4410-B91B-ECABC6BEDB8D}"/>
    <cellStyle name="Normal 3 2 4 4 3 9" xfId="28359" xr:uid="{B90F423F-A6FC-4571-A7D7-1E27598EA309}"/>
    <cellStyle name="Normal 3 2 4 4 4" xfId="7827" xr:uid="{A87469B8-7C87-4CC1-ADC3-28B968E8E766}"/>
    <cellStyle name="Normal 3 2 4 4 4 2" xfId="7828" xr:uid="{6EE28C8A-9017-4101-B802-EECEE50319D6}"/>
    <cellStyle name="Normal 3 2 4 4 4 2 2" xfId="9541" xr:uid="{7988A507-59F3-469C-A86C-8A3653CDD6F9}"/>
    <cellStyle name="Normal 3 2 4 4 4 2 2 2" xfId="12963" xr:uid="{F6EF78EE-B934-403B-A9F7-54612DBD156B}"/>
    <cellStyle name="Normal 3 2 4 4 4 2 2 2 2" xfId="26653" xr:uid="{257FADE5-899F-4F90-B504-3EE08B217B64}"/>
    <cellStyle name="Normal 3 2 4 4 4 2 2 2 2 2" xfId="40345" xr:uid="{2586B171-5711-488B-A889-2FEC4D50BE2B}"/>
    <cellStyle name="Normal 3 2 4 4 4 2 2 2 2 3" xfId="55228" xr:uid="{8CB7F6E4-65F2-437F-A0D9-747D163FF34B}"/>
    <cellStyle name="Normal 3 2 4 4 4 2 2 2 3" xfId="19809" xr:uid="{D792FAB8-078D-442F-AF8E-274BC801EDF3}"/>
    <cellStyle name="Normal 3 2 4 4 4 2 2 2 4" xfId="33499" xr:uid="{8A86D48D-211F-4EEB-9B65-830DD76F0BE4}"/>
    <cellStyle name="Normal 3 2 4 4 4 2 2 2 5" xfId="48382" xr:uid="{C67CF10E-CCAE-4D8F-88E0-52757E4C91AE}"/>
    <cellStyle name="Normal 3 2 4 4 4 2 2 3" xfId="23231" xr:uid="{A118BE64-70A5-4E91-AD01-BAF9B64E44A0}"/>
    <cellStyle name="Normal 3 2 4 4 4 2 2 3 2" xfId="36923" xr:uid="{6796AB1F-F776-4CB6-8CEF-020A440E23D3}"/>
    <cellStyle name="Normal 3 2 4 4 4 2 2 3 3" xfId="51806" xr:uid="{73FAEB41-1B83-4096-B768-5C4A7BEDB62B}"/>
    <cellStyle name="Normal 3 2 4 4 4 2 2 4" xfId="16387" xr:uid="{7685C1F6-8BAD-4991-AE48-1B1B2A295761}"/>
    <cellStyle name="Normal 3 2 4 4 4 2 2 5" xfId="30077" xr:uid="{3EC42A77-8C0D-4C37-ABCD-CAFDF29ACD9C}"/>
    <cellStyle name="Normal 3 2 4 4 4 2 2 6" xfId="44960" xr:uid="{18ACB147-8901-41A4-9345-0D610E031061}"/>
    <cellStyle name="Normal 3 2 4 4 4 2 3" xfId="11251" xr:uid="{9BF2CFC7-256E-4E45-ADAA-BABB86A30E08}"/>
    <cellStyle name="Normal 3 2 4 4 4 2 3 2" xfId="24941" xr:uid="{434461EC-4080-437B-9212-EF55BD4590C8}"/>
    <cellStyle name="Normal 3 2 4 4 4 2 3 2 2" xfId="38633" xr:uid="{5DB1953B-974F-4D4E-BD27-97250F08345B}"/>
    <cellStyle name="Normal 3 2 4 4 4 2 3 2 3" xfId="53516" xr:uid="{751DD79A-90A1-45CB-8403-5E57925B0B12}"/>
    <cellStyle name="Normal 3 2 4 4 4 2 3 3" xfId="18097" xr:uid="{5D4814A2-714E-42A6-8C58-BB48E8338F80}"/>
    <cellStyle name="Normal 3 2 4 4 4 2 3 4" xfId="31787" xr:uid="{D1A9A5F7-35D0-41F6-AB2A-D39CBAAB4C56}"/>
    <cellStyle name="Normal 3 2 4 4 4 2 3 5" xfId="46670" xr:uid="{E22E1D45-70A8-4214-89FB-2AB0A4394DF4}"/>
    <cellStyle name="Normal 3 2 4 4 4 2 4" xfId="21519" xr:uid="{7D999709-410E-43BC-A2F3-C51F5BE004C0}"/>
    <cellStyle name="Normal 3 2 4 4 4 2 4 2" xfId="35211" xr:uid="{36594E40-20B9-497E-9A87-F679B343493D}"/>
    <cellStyle name="Normal 3 2 4 4 4 2 4 3" xfId="50094" xr:uid="{1070164E-DAA7-412F-893F-FDB5D728C9E8}"/>
    <cellStyle name="Normal 3 2 4 4 4 2 5" xfId="14675" xr:uid="{3061ABE9-FD83-4EF0-802C-F70A2E7D88F7}"/>
    <cellStyle name="Normal 3 2 4 4 4 2 6" xfId="28365" xr:uid="{12775D18-307B-42CD-B541-98D40FF43D0F}"/>
    <cellStyle name="Normal 3 2 4 4 4 2 7" xfId="43248" xr:uid="{D3CE2F64-60CA-407D-8F8B-AA7F4E47F9B1}"/>
    <cellStyle name="Normal 3 2 4 4 4 3" xfId="9540" xr:uid="{0E4DA800-ED83-43B7-A9B3-27EEF5AAE3C6}"/>
    <cellStyle name="Normal 3 2 4 4 4 3 2" xfId="12962" xr:uid="{E88E78C2-4EDD-49A6-A267-532AB6BF35DC}"/>
    <cellStyle name="Normal 3 2 4 4 4 3 2 2" xfId="26652" xr:uid="{236F6D4A-6DBD-4D23-AF46-5E592A094144}"/>
    <cellStyle name="Normal 3 2 4 4 4 3 2 2 2" xfId="40344" xr:uid="{5F5845C7-A641-4E76-8814-81B258161AC8}"/>
    <cellStyle name="Normal 3 2 4 4 4 3 2 2 3" xfId="55227" xr:uid="{860017B1-5957-4A2F-8A95-7242D7F2C2A5}"/>
    <cellStyle name="Normal 3 2 4 4 4 3 2 3" xfId="19808" xr:uid="{92E3F205-C5D0-4D93-9D83-19B82A5B081C}"/>
    <cellStyle name="Normal 3 2 4 4 4 3 2 4" xfId="33498" xr:uid="{6C535613-1F54-4DAF-B163-71EA43C02032}"/>
    <cellStyle name="Normal 3 2 4 4 4 3 2 5" xfId="48381" xr:uid="{F81438A2-A56C-4A14-AD20-B02FFD06049D}"/>
    <cellStyle name="Normal 3 2 4 4 4 3 3" xfId="23230" xr:uid="{2081D644-7D72-4E07-ACAA-693F814279D0}"/>
    <cellStyle name="Normal 3 2 4 4 4 3 3 2" xfId="36922" xr:uid="{C0F60FF4-65D7-4826-8DC7-C5776266E5C2}"/>
    <cellStyle name="Normal 3 2 4 4 4 3 3 3" xfId="51805" xr:uid="{5B3BDE22-EF1D-4822-B678-7993F9E8F737}"/>
    <cellStyle name="Normal 3 2 4 4 4 3 4" xfId="16386" xr:uid="{03DF2234-00AF-4A2E-A986-5DBA2CC77B37}"/>
    <cellStyle name="Normal 3 2 4 4 4 3 5" xfId="30076" xr:uid="{CDD06BCD-F852-4CED-B4AD-A390935AB6A9}"/>
    <cellStyle name="Normal 3 2 4 4 4 3 6" xfId="44959" xr:uid="{CE40F312-77E4-4F72-8775-B284EC3D4FD9}"/>
    <cellStyle name="Normal 3 2 4 4 4 4" xfId="11250" xr:uid="{CBA0CF79-10EC-4BA0-9FAD-4058692CD234}"/>
    <cellStyle name="Normal 3 2 4 4 4 4 2" xfId="24940" xr:uid="{A06FFBE6-8450-440D-BC49-EBAE03305029}"/>
    <cellStyle name="Normal 3 2 4 4 4 4 2 2" xfId="38632" xr:uid="{60E6D57E-F5FE-4FD0-955B-C39617DEA8FD}"/>
    <cellStyle name="Normal 3 2 4 4 4 4 2 3" xfId="53515" xr:uid="{3084C616-E91C-42E9-AE05-5EC07761453A}"/>
    <cellStyle name="Normal 3 2 4 4 4 4 3" xfId="18096" xr:uid="{03FD7ADB-1BD8-44FE-AA35-C9631E324254}"/>
    <cellStyle name="Normal 3 2 4 4 4 4 4" xfId="31786" xr:uid="{22DD49AE-2F94-4EE5-BC0C-1BFC3A2A425B}"/>
    <cellStyle name="Normal 3 2 4 4 4 4 5" xfId="46669" xr:uid="{CB32F961-E3DC-4C43-85EB-0E705DB9D89F}"/>
    <cellStyle name="Normal 3 2 4 4 4 5" xfId="21518" xr:uid="{3CB19241-CA99-4C20-BB88-0176DFFFE503}"/>
    <cellStyle name="Normal 3 2 4 4 4 5 2" xfId="35210" xr:uid="{6BDF4B42-248B-48C8-984B-BFB493A105FC}"/>
    <cellStyle name="Normal 3 2 4 4 4 5 3" xfId="50093" xr:uid="{B3ACFBB7-86B8-428C-A1FB-F829D8ADF624}"/>
    <cellStyle name="Normal 3 2 4 4 4 6" xfId="14674" xr:uid="{5658CDF3-6272-4157-82DB-94DA35E879C1}"/>
    <cellStyle name="Normal 3 2 4 4 4 7" xfId="28364" xr:uid="{09DF4FEC-89AD-4951-A070-DC653F3D8C74}"/>
    <cellStyle name="Normal 3 2 4 4 4 8" xfId="43247" xr:uid="{AAEBCA65-FF4E-4654-88A8-7CDA894120B4}"/>
    <cellStyle name="Normal 3 2 4 4 5" xfId="7829" xr:uid="{7129436C-F17A-4E5C-82DF-41DFC163471D}"/>
    <cellStyle name="Normal 3 2 4 4 5 2" xfId="9542" xr:uid="{85490B6D-5638-457F-B46D-AB094077B41B}"/>
    <cellStyle name="Normal 3 2 4 4 5 2 2" xfId="12964" xr:uid="{5D447041-C33F-4F15-A905-6B4A998174C2}"/>
    <cellStyle name="Normal 3 2 4 4 5 2 2 2" xfId="26654" xr:uid="{996FAC91-C7D2-427A-9368-6459638B084A}"/>
    <cellStyle name="Normal 3 2 4 4 5 2 2 2 2" xfId="40346" xr:uid="{E00E017F-E7E7-43EC-93BB-13EC88C71193}"/>
    <cellStyle name="Normal 3 2 4 4 5 2 2 2 3" xfId="55229" xr:uid="{B2F389CD-1A1D-48BE-BE4F-9EB7001AD136}"/>
    <cellStyle name="Normal 3 2 4 4 5 2 2 3" xfId="19810" xr:uid="{BCA91D4E-AABE-47B6-BACE-E9BA6E13FCC0}"/>
    <cellStyle name="Normal 3 2 4 4 5 2 2 4" xfId="33500" xr:uid="{97D214C5-2822-4898-8814-EFA579FD8327}"/>
    <cellStyle name="Normal 3 2 4 4 5 2 2 5" xfId="48383" xr:uid="{68580D18-6C3D-4F91-9BBA-4F98B8D63D71}"/>
    <cellStyle name="Normal 3 2 4 4 5 2 3" xfId="23232" xr:uid="{66E1AEC2-FFC7-4A9F-8119-DC1F4C38F468}"/>
    <cellStyle name="Normal 3 2 4 4 5 2 3 2" xfId="36924" xr:uid="{F274D885-8AA5-4F33-953D-D76C502CABEB}"/>
    <cellStyle name="Normal 3 2 4 4 5 2 3 3" xfId="51807" xr:uid="{BE08396F-B6AE-4B81-8779-1218D4AC846B}"/>
    <cellStyle name="Normal 3 2 4 4 5 2 4" xfId="16388" xr:uid="{8CC308BB-F06B-4A46-90AC-0B0FCF4AE760}"/>
    <cellStyle name="Normal 3 2 4 4 5 2 5" xfId="30078" xr:uid="{50B8027E-1A88-41B6-BCD1-49B19EC7D279}"/>
    <cellStyle name="Normal 3 2 4 4 5 2 6" xfId="44961" xr:uid="{972CF5D8-F1B3-4628-90FD-DA646B900BE2}"/>
    <cellStyle name="Normal 3 2 4 4 5 3" xfId="11252" xr:uid="{3D33524E-FDDF-4EDE-9B70-4A8D43DD40C2}"/>
    <cellStyle name="Normal 3 2 4 4 5 3 2" xfId="24942" xr:uid="{EE077698-44DD-420F-BD02-055921119C68}"/>
    <cellStyle name="Normal 3 2 4 4 5 3 2 2" xfId="38634" xr:uid="{BF2201D6-D4A5-469C-8515-4CB3B1BECCD3}"/>
    <cellStyle name="Normal 3 2 4 4 5 3 2 3" xfId="53517" xr:uid="{E8C1186F-6E56-478D-BEB7-5B6E339E9918}"/>
    <cellStyle name="Normal 3 2 4 4 5 3 3" xfId="18098" xr:uid="{1ED93EDC-115B-49ED-98FD-45CBE4D349FA}"/>
    <cellStyle name="Normal 3 2 4 4 5 3 4" xfId="31788" xr:uid="{3477F54E-939B-4F17-BE1A-2494EEEC57D2}"/>
    <cellStyle name="Normal 3 2 4 4 5 3 5" xfId="46671" xr:uid="{2D655DBB-CD96-4B78-939E-FB8750E19832}"/>
    <cellStyle name="Normal 3 2 4 4 5 4" xfId="21520" xr:uid="{AED011F2-49D9-4E6F-9295-A40B2E2F5821}"/>
    <cellStyle name="Normal 3 2 4 4 5 4 2" xfId="35212" xr:uid="{EEFD47F6-4AE2-4A66-BA89-1678191AA251}"/>
    <cellStyle name="Normal 3 2 4 4 5 4 3" xfId="50095" xr:uid="{393A53DA-CCE4-4098-B0F7-36654CEE0D97}"/>
    <cellStyle name="Normal 3 2 4 4 5 5" xfId="14676" xr:uid="{FB3F80B3-8B53-421E-A8C9-6B4D4E52E36A}"/>
    <cellStyle name="Normal 3 2 4 4 5 6" xfId="28366" xr:uid="{D314B356-EFF4-4222-8634-C67EA0978A22}"/>
    <cellStyle name="Normal 3 2 4 4 5 7" xfId="43249" xr:uid="{7F280CA1-3004-4A63-9ACF-1F0116267E6C}"/>
    <cellStyle name="Normal 3 2 4 4 6" xfId="7830" xr:uid="{B277D56A-F276-4648-94A3-B6F66B651A09}"/>
    <cellStyle name="Normal 3 2 4 4 6 2" xfId="9543" xr:uid="{1256D154-4C27-4182-978B-D242B09F66C9}"/>
    <cellStyle name="Normal 3 2 4 4 6 2 2" xfId="12965" xr:uid="{4FFBA63A-4DB6-4556-80AF-BC3ABAF963D9}"/>
    <cellStyle name="Normal 3 2 4 4 6 2 2 2" xfId="26655" xr:uid="{1820A868-0DC2-49FF-92E8-80F67A58D599}"/>
    <cellStyle name="Normal 3 2 4 4 6 2 2 2 2" xfId="40347" xr:uid="{894DFADD-2DCD-4398-988D-2CB961519074}"/>
    <cellStyle name="Normal 3 2 4 4 6 2 2 2 3" xfId="55230" xr:uid="{6A211679-496F-4823-80A9-E9E6FCCAD053}"/>
    <cellStyle name="Normal 3 2 4 4 6 2 2 3" xfId="19811" xr:uid="{F0BC0D67-2A1B-4181-A260-2D7FB2A8E3D8}"/>
    <cellStyle name="Normal 3 2 4 4 6 2 2 4" xfId="33501" xr:uid="{E31A760F-9B7B-4429-BAF1-D0F6DC1CDC6E}"/>
    <cellStyle name="Normal 3 2 4 4 6 2 2 5" xfId="48384" xr:uid="{61B629C7-9C2B-4A12-956E-0FDB3BBB340D}"/>
    <cellStyle name="Normal 3 2 4 4 6 2 3" xfId="23233" xr:uid="{211201A8-10F2-4C27-84E7-7D4951AA6547}"/>
    <cellStyle name="Normal 3 2 4 4 6 2 3 2" xfId="36925" xr:uid="{8C03D7AA-ADFB-44AE-9CC6-F4420B800996}"/>
    <cellStyle name="Normal 3 2 4 4 6 2 3 3" xfId="51808" xr:uid="{06E1B4B3-2313-454A-A53F-7086696F7E2C}"/>
    <cellStyle name="Normal 3 2 4 4 6 2 4" xfId="16389" xr:uid="{8204B3FC-E665-4E0F-85E9-43ECC7A3F898}"/>
    <cellStyle name="Normal 3 2 4 4 6 2 5" xfId="30079" xr:uid="{AACA7280-FFCF-43FD-B3EA-B9B2C86A8E10}"/>
    <cellStyle name="Normal 3 2 4 4 6 2 6" xfId="44962" xr:uid="{BA2423AA-85A6-4861-9547-9F11B79A2A45}"/>
    <cellStyle name="Normal 3 2 4 4 6 3" xfId="11253" xr:uid="{B22E3D48-3F32-49B2-B6BF-1971CCCD14AE}"/>
    <cellStyle name="Normal 3 2 4 4 6 3 2" xfId="24943" xr:uid="{FCD544FC-9C13-42B2-BFB1-068CE449A3B4}"/>
    <cellStyle name="Normal 3 2 4 4 6 3 2 2" xfId="38635" xr:uid="{CE937175-F64B-4EBC-9FFC-87B4DF660E3B}"/>
    <cellStyle name="Normal 3 2 4 4 6 3 2 3" xfId="53518" xr:uid="{26E8BB12-FB2F-4543-87A0-1394D61F32D9}"/>
    <cellStyle name="Normal 3 2 4 4 6 3 3" xfId="18099" xr:uid="{F60ECEE8-C537-4D5D-86F4-909651CE7702}"/>
    <cellStyle name="Normal 3 2 4 4 6 3 4" xfId="31789" xr:uid="{1D1CDD39-119C-45A4-9885-E7FE8EC39CD0}"/>
    <cellStyle name="Normal 3 2 4 4 6 3 5" xfId="46672" xr:uid="{97E858F5-7B5C-4CD0-B0B5-5A61E718D876}"/>
    <cellStyle name="Normal 3 2 4 4 6 4" xfId="21521" xr:uid="{E829C83E-B9F8-47B2-B9DB-225FC29B98A8}"/>
    <cellStyle name="Normal 3 2 4 4 6 4 2" xfId="35213" xr:uid="{BD22C8E0-C583-4F64-BD60-5456E2205756}"/>
    <cellStyle name="Normal 3 2 4 4 6 4 3" xfId="50096" xr:uid="{8EC51C8A-FF63-4C48-A49A-C8B2B56AE88B}"/>
    <cellStyle name="Normal 3 2 4 4 6 5" xfId="14677" xr:uid="{A9C62CFA-1144-45D2-8760-4ED44CE2758A}"/>
    <cellStyle name="Normal 3 2 4 4 6 6" xfId="28367" xr:uid="{32097678-7031-4B94-BF0F-B96E58CAE233}"/>
    <cellStyle name="Normal 3 2 4 4 6 7" xfId="43250" xr:uid="{5D64B240-526F-4DD8-8800-6E2A2D2627D1}"/>
    <cellStyle name="Normal 3 2 4 4 7" xfId="9529" xr:uid="{893CE68A-8026-439D-B86B-E414F63FDA2A}"/>
    <cellStyle name="Normal 3 2 4 4 7 2" xfId="12951" xr:uid="{4DC4AB29-C72F-4B99-AB89-FC26392CBC52}"/>
    <cellStyle name="Normal 3 2 4 4 7 2 2" xfId="26641" xr:uid="{7DA97819-E516-4BDD-8478-D7048CA232D2}"/>
    <cellStyle name="Normal 3 2 4 4 7 2 2 2" xfId="40333" xr:uid="{DF393DF2-375F-45B2-A532-44EF0079A840}"/>
    <cellStyle name="Normal 3 2 4 4 7 2 2 3" xfId="55216" xr:uid="{F79CA173-0CB9-4F85-A787-7644D3C80A1A}"/>
    <cellStyle name="Normal 3 2 4 4 7 2 3" xfId="19797" xr:uid="{27E425CA-47DB-419C-B4D2-B82C2974FDC5}"/>
    <cellStyle name="Normal 3 2 4 4 7 2 4" xfId="33487" xr:uid="{2439338E-F2C8-4FCF-AE73-88E50D3ECF0C}"/>
    <cellStyle name="Normal 3 2 4 4 7 2 5" xfId="48370" xr:uid="{626F7228-277E-4454-80BF-5A0007D2DAFE}"/>
    <cellStyle name="Normal 3 2 4 4 7 3" xfId="23219" xr:uid="{7A83725D-D526-4D11-9BC7-830CA5E4C966}"/>
    <cellStyle name="Normal 3 2 4 4 7 3 2" xfId="36911" xr:uid="{D0D34F1C-EA14-4656-9B64-6AA4877B886A}"/>
    <cellStyle name="Normal 3 2 4 4 7 3 3" xfId="51794" xr:uid="{DD227EB2-D913-4939-83AE-55065C55ABC4}"/>
    <cellStyle name="Normal 3 2 4 4 7 4" xfId="16375" xr:uid="{9A4A6C21-7851-4AA3-8D65-5B5BC92D10CF}"/>
    <cellStyle name="Normal 3 2 4 4 7 5" xfId="30065" xr:uid="{86C89601-1EE7-45AB-8E57-50BA81620953}"/>
    <cellStyle name="Normal 3 2 4 4 7 6" xfId="44948" xr:uid="{B3858AA9-42E4-4723-A16A-AC68B0C3F323}"/>
    <cellStyle name="Normal 3 2 4 4 8" xfId="11239" xr:uid="{F7049903-46A1-4E96-A06E-B609BE4749B7}"/>
    <cellStyle name="Normal 3 2 4 4 8 2" xfId="24929" xr:uid="{8BE956E1-C722-4819-97D0-9E70E76E8EE5}"/>
    <cellStyle name="Normal 3 2 4 4 8 2 2" xfId="38621" xr:uid="{98A74C34-70E8-4F6F-A687-A7F9E48A4A76}"/>
    <cellStyle name="Normal 3 2 4 4 8 2 3" xfId="53504" xr:uid="{89F048C4-EAF0-4B5C-A1BB-C604E698BD54}"/>
    <cellStyle name="Normal 3 2 4 4 8 3" xfId="18085" xr:uid="{F5FC41ED-1AFD-4C67-9DEF-FF19D5429523}"/>
    <cellStyle name="Normal 3 2 4 4 8 4" xfId="31775" xr:uid="{9A3969B5-6989-4A16-9E24-A70D2E252142}"/>
    <cellStyle name="Normal 3 2 4 4 8 5" xfId="46658" xr:uid="{2565FD81-9763-4148-8EF8-473ACDCBD4DD}"/>
    <cellStyle name="Normal 3 2 4 4 9" xfId="21507" xr:uid="{E9689ED8-7ADE-4B59-A065-78FA964537E6}"/>
    <cellStyle name="Normal 3 2 4 4 9 2" xfId="35199" xr:uid="{530C31E9-4EC8-4DFC-9071-CC0A212AE1CB}"/>
    <cellStyle name="Normal 3 2 4 4 9 3" xfId="50082" xr:uid="{0B9C42CD-E13C-448C-A4A8-954E8BAA3219}"/>
    <cellStyle name="Normal 3 2 4 5" xfId="7831" xr:uid="{09DB7545-9C56-48B7-BA9A-199EA288D4EE}"/>
    <cellStyle name="Normal 3 2 4 5 10" xfId="43251" xr:uid="{EAA27B8E-ED7F-4003-8A28-A0BC6B145E4A}"/>
    <cellStyle name="Normal 3 2 4 5 2" xfId="7832" xr:uid="{8781E652-47DA-4AD3-9174-245902297A38}"/>
    <cellStyle name="Normal 3 2 4 5 2 2" xfId="7833" xr:uid="{C17B606A-AFAB-4566-983F-CF7CD44F43E7}"/>
    <cellStyle name="Normal 3 2 4 5 2 2 2" xfId="9546" xr:uid="{4CF03F2C-B969-42A7-B77C-659EA13E31B7}"/>
    <cellStyle name="Normal 3 2 4 5 2 2 2 2" xfId="12968" xr:uid="{762AAD27-876E-4D07-823D-B36C3CFE46D1}"/>
    <cellStyle name="Normal 3 2 4 5 2 2 2 2 2" xfId="26658" xr:uid="{D4A0EFCE-3377-4D2C-8D63-479DC6A69450}"/>
    <cellStyle name="Normal 3 2 4 5 2 2 2 2 2 2" xfId="40350" xr:uid="{ECC1BEF9-4710-49C3-8833-15B47C808D4C}"/>
    <cellStyle name="Normal 3 2 4 5 2 2 2 2 2 3" xfId="55233" xr:uid="{9C1DDC17-BAD0-41AB-AE98-F7F04F09E5ED}"/>
    <cellStyle name="Normal 3 2 4 5 2 2 2 2 3" xfId="19814" xr:uid="{CA338BD7-4D77-4940-B105-2E25E076C37D}"/>
    <cellStyle name="Normal 3 2 4 5 2 2 2 2 4" xfId="33504" xr:uid="{BC806339-6718-4D73-A370-4E2F6CFE2589}"/>
    <cellStyle name="Normal 3 2 4 5 2 2 2 2 5" xfId="48387" xr:uid="{5BAFACE2-9349-43BA-9F72-9813AC241061}"/>
    <cellStyle name="Normal 3 2 4 5 2 2 2 3" xfId="23236" xr:uid="{A55E6DA8-0C57-4688-9421-603095641584}"/>
    <cellStyle name="Normal 3 2 4 5 2 2 2 3 2" xfId="36928" xr:uid="{33E4473E-2979-41F2-8BEC-3A8B4EB3389D}"/>
    <cellStyle name="Normal 3 2 4 5 2 2 2 3 3" xfId="51811" xr:uid="{45F15D1E-C533-46D0-BD23-A7C44F9C3070}"/>
    <cellStyle name="Normal 3 2 4 5 2 2 2 4" xfId="16392" xr:uid="{673A4965-C6E7-4904-813E-5116C0E1AEF8}"/>
    <cellStyle name="Normal 3 2 4 5 2 2 2 5" xfId="30082" xr:uid="{0B00AE7F-5AF1-4D36-8AF9-3C254260CAD3}"/>
    <cellStyle name="Normal 3 2 4 5 2 2 2 6" xfId="44965" xr:uid="{F189A31A-B460-4A24-91AD-03E33D6EB689}"/>
    <cellStyle name="Normal 3 2 4 5 2 2 3" xfId="11256" xr:uid="{A03B39E6-5E83-4E03-8A7B-71069D79AE65}"/>
    <cellStyle name="Normal 3 2 4 5 2 2 3 2" xfId="24946" xr:uid="{67F7FCB2-4F03-405F-B0CB-DABA3D3EDEC1}"/>
    <cellStyle name="Normal 3 2 4 5 2 2 3 2 2" xfId="38638" xr:uid="{4DB02A2D-42D2-4C2A-B8B6-43B9773CA41C}"/>
    <cellStyle name="Normal 3 2 4 5 2 2 3 2 3" xfId="53521" xr:uid="{94DB8073-2C7F-4266-BB23-B50FE658C991}"/>
    <cellStyle name="Normal 3 2 4 5 2 2 3 3" xfId="18102" xr:uid="{73B62149-EFBA-4D21-AB8D-68349F695D67}"/>
    <cellStyle name="Normal 3 2 4 5 2 2 3 4" xfId="31792" xr:uid="{7B990CB0-A507-4C31-A10F-5B8AEF9D63E8}"/>
    <cellStyle name="Normal 3 2 4 5 2 2 3 5" xfId="46675" xr:uid="{C113F1A1-F50B-4912-BBA3-554C9859000A}"/>
    <cellStyle name="Normal 3 2 4 5 2 2 4" xfId="21524" xr:uid="{6ABB7B85-CFE9-466A-A831-31CF5BA17F78}"/>
    <cellStyle name="Normal 3 2 4 5 2 2 4 2" xfId="35216" xr:uid="{D3BC3C16-7AB7-49E0-8627-12856000BE4A}"/>
    <cellStyle name="Normal 3 2 4 5 2 2 4 3" xfId="50099" xr:uid="{422D8A02-6698-431A-B44A-F1F55F324138}"/>
    <cellStyle name="Normal 3 2 4 5 2 2 5" xfId="14680" xr:uid="{0605E6D2-6032-4E3F-A5F8-026DABC605A0}"/>
    <cellStyle name="Normal 3 2 4 5 2 2 6" xfId="28370" xr:uid="{16B850EB-FFC8-401B-AA78-B3590E5EE5A6}"/>
    <cellStyle name="Normal 3 2 4 5 2 2 7" xfId="43253" xr:uid="{988097CF-B12E-4AB2-8732-556227E95CF4}"/>
    <cellStyle name="Normal 3 2 4 5 2 3" xfId="9545" xr:uid="{648896B4-BF06-43C8-B3C8-9FFD5265691A}"/>
    <cellStyle name="Normal 3 2 4 5 2 3 2" xfId="12967" xr:uid="{E34EE1F1-C300-465A-B8B2-AE333A4917FB}"/>
    <cellStyle name="Normal 3 2 4 5 2 3 2 2" xfId="26657" xr:uid="{B59E332B-ABE2-48DC-843D-ACDBA843672C}"/>
    <cellStyle name="Normal 3 2 4 5 2 3 2 2 2" xfId="40349" xr:uid="{C2E50D20-CBDD-4E21-BF5F-019D92BF66AC}"/>
    <cellStyle name="Normal 3 2 4 5 2 3 2 2 3" xfId="55232" xr:uid="{9CCC1D44-4904-482B-A193-258BEF5341F2}"/>
    <cellStyle name="Normal 3 2 4 5 2 3 2 3" xfId="19813" xr:uid="{5EE8F58F-29C5-4E61-ADA5-29EFCB30E8FA}"/>
    <cellStyle name="Normal 3 2 4 5 2 3 2 4" xfId="33503" xr:uid="{AF77F84D-8831-4736-A401-A6C297D6E940}"/>
    <cellStyle name="Normal 3 2 4 5 2 3 2 5" xfId="48386" xr:uid="{AC03EF55-2EF1-4488-AE79-02B177EF8259}"/>
    <cellStyle name="Normal 3 2 4 5 2 3 3" xfId="23235" xr:uid="{B764902E-A3BD-4C06-B428-86404C29FA94}"/>
    <cellStyle name="Normal 3 2 4 5 2 3 3 2" xfId="36927" xr:uid="{A003EEC8-6494-4E1B-8EA3-35E94A134B00}"/>
    <cellStyle name="Normal 3 2 4 5 2 3 3 3" xfId="51810" xr:uid="{E0E94898-A3C0-47AB-92A1-B6CACE1782C0}"/>
    <cellStyle name="Normal 3 2 4 5 2 3 4" xfId="16391" xr:uid="{A0CE7EF6-8B33-44F2-81AB-A08055F932F8}"/>
    <cellStyle name="Normal 3 2 4 5 2 3 5" xfId="30081" xr:uid="{40320DBC-9B00-44CE-ABB7-1A16116AF2A2}"/>
    <cellStyle name="Normal 3 2 4 5 2 3 6" xfId="44964" xr:uid="{2374D3AC-416E-41C9-8E87-2EC733293C59}"/>
    <cellStyle name="Normal 3 2 4 5 2 4" xfId="11255" xr:uid="{CF517519-FA97-4ABE-90F3-8FF22CAB7ACB}"/>
    <cellStyle name="Normal 3 2 4 5 2 4 2" xfId="24945" xr:uid="{383A6960-11F5-43FD-93A8-27F4D59BC79C}"/>
    <cellStyle name="Normal 3 2 4 5 2 4 2 2" xfId="38637" xr:uid="{37E17BA2-8F92-477F-BC8C-FB8A14C66E62}"/>
    <cellStyle name="Normal 3 2 4 5 2 4 2 3" xfId="53520" xr:uid="{6EE9B8BB-BE7C-43F8-9730-E5FE3B4FB67B}"/>
    <cellStyle name="Normal 3 2 4 5 2 4 3" xfId="18101" xr:uid="{C817886A-9B20-4366-93E3-EBE1293E905B}"/>
    <cellStyle name="Normal 3 2 4 5 2 4 4" xfId="31791" xr:uid="{7227369A-AA7A-4927-9E02-5557E8F80705}"/>
    <cellStyle name="Normal 3 2 4 5 2 4 5" xfId="46674" xr:uid="{CAA3821D-DC1B-4936-B043-F314926B0DDB}"/>
    <cellStyle name="Normal 3 2 4 5 2 5" xfId="21523" xr:uid="{E2390034-E4AC-4936-BE78-78A0DA089956}"/>
    <cellStyle name="Normal 3 2 4 5 2 5 2" xfId="35215" xr:uid="{8689DFEB-7D3C-4C8E-97FD-A7701F60A50A}"/>
    <cellStyle name="Normal 3 2 4 5 2 5 3" xfId="50098" xr:uid="{CD88FB44-032C-4DAD-B197-8EA9AFE87605}"/>
    <cellStyle name="Normal 3 2 4 5 2 6" xfId="14679" xr:uid="{DA5520CD-4F11-44F7-8BB7-C6D398741CD4}"/>
    <cellStyle name="Normal 3 2 4 5 2 7" xfId="28369" xr:uid="{827A01FF-B4FA-49E6-A466-0093CD0068E2}"/>
    <cellStyle name="Normal 3 2 4 5 2 8" xfId="43252" xr:uid="{A3A2629B-968F-4E64-A618-724F7659FB9A}"/>
    <cellStyle name="Normal 3 2 4 5 3" xfId="7834" xr:uid="{0A6A0CC1-91BF-4159-8E3B-B7E0C2D552E5}"/>
    <cellStyle name="Normal 3 2 4 5 3 2" xfId="9547" xr:uid="{D0E1BBBD-1E18-4520-BFF7-DB6843183C69}"/>
    <cellStyle name="Normal 3 2 4 5 3 2 2" xfId="12969" xr:uid="{90F5C524-7A42-4DE1-8776-B49FFE09CEC4}"/>
    <cellStyle name="Normal 3 2 4 5 3 2 2 2" xfId="26659" xr:uid="{E7696E62-D6D4-4194-9373-613784288C1F}"/>
    <cellStyle name="Normal 3 2 4 5 3 2 2 2 2" xfId="40351" xr:uid="{5EA8FBC8-3AED-4F45-9557-6318C46697CC}"/>
    <cellStyle name="Normal 3 2 4 5 3 2 2 2 3" xfId="55234" xr:uid="{7A674600-ECEA-49E0-BC3F-89EE1AC125A6}"/>
    <cellStyle name="Normal 3 2 4 5 3 2 2 3" xfId="19815" xr:uid="{7A033445-9CDD-4A05-8B0B-812F7F481E9D}"/>
    <cellStyle name="Normal 3 2 4 5 3 2 2 4" xfId="33505" xr:uid="{16244BF2-A069-4F24-BF49-08192A99604A}"/>
    <cellStyle name="Normal 3 2 4 5 3 2 2 5" xfId="48388" xr:uid="{EE4037DA-3D77-4DA7-979F-1377410F23EF}"/>
    <cellStyle name="Normal 3 2 4 5 3 2 3" xfId="23237" xr:uid="{F2A97D36-24A2-4254-BEF5-F2CFD5A2133D}"/>
    <cellStyle name="Normal 3 2 4 5 3 2 3 2" xfId="36929" xr:uid="{3A2A8A63-CBC8-468E-9CFD-1706950856B6}"/>
    <cellStyle name="Normal 3 2 4 5 3 2 3 3" xfId="51812" xr:uid="{C20AFBCC-8FA6-46A3-ABC0-493E33F7F3D6}"/>
    <cellStyle name="Normal 3 2 4 5 3 2 4" xfId="16393" xr:uid="{D859C6FA-F92E-494D-900C-D208667B6D8E}"/>
    <cellStyle name="Normal 3 2 4 5 3 2 5" xfId="30083" xr:uid="{D17AFC34-C994-42FF-B54E-408A31603110}"/>
    <cellStyle name="Normal 3 2 4 5 3 2 6" xfId="44966" xr:uid="{496D52BA-A646-415D-BAD5-3577E179C6D4}"/>
    <cellStyle name="Normal 3 2 4 5 3 3" xfId="11257" xr:uid="{30C57601-729C-41DA-8ED7-4B7090E957AD}"/>
    <cellStyle name="Normal 3 2 4 5 3 3 2" xfId="24947" xr:uid="{43F9B4F4-2D00-405A-A0FC-0B5DAFFE7F1C}"/>
    <cellStyle name="Normal 3 2 4 5 3 3 2 2" xfId="38639" xr:uid="{2835E150-98C5-48C2-A470-11E9D79B7CC7}"/>
    <cellStyle name="Normal 3 2 4 5 3 3 2 3" xfId="53522" xr:uid="{8F452D38-61A3-4B17-8520-070A72D294F0}"/>
    <cellStyle name="Normal 3 2 4 5 3 3 3" xfId="18103" xr:uid="{55739797-D240-4A5C-95E4-7E3F06944D90}"/>
    <cellStyle name="Normal 3 2 4 5 3 3 4" xfId="31793" xr:uid="{171E5A8A-5920-4CFC-8439-EDE283C2FAEC}"/>
    <cellStyle name="Normal 3 2 4 5 3 3 5" xfId="46676" xr:uid="{E8FBAA44-0E18-4C5E-B03C-2D4DB8FA135B}"/>
    <cellStyle name="Normal 3 2 4 5 3 4" xfId="21525" xr:uid="{F2EEF875-6700-4634-AE84-888522A00A29}"/>
    <cellStyle name="Normal 3 2 4 5 3 4 2" xfId="35217" xr:uid="{3A6D107A-FDBF-4D4B-A474-1384BBFC3BEF}"/>
    <cellStyle name="Normal 3 2 4 5 3 4 3" xfId="50100" xr:uid="{5853A058-4FB6-48AE-B574-F57C772AC640}"/>
    <cellStyle name="Normal 3 2 4 5 3 5" xfId="14681" xr:uid="{41F2DEDE-FE61-400B-A981-23207188A29D}"/>
    <cellStyle name="Normal 3 2 4 5 3 6" xfId="28371" xr:uid="{02945325-10CF-456A-AD1D-BD009AB5AE61}"/>
    <cellStyle name="Normal 3 2 4 5 3 7" xfId="43254" xr:uid="{9C8573F0-5590-4584-BB48-0C056C2FECEB}"/>
    <cellStyle name="Normal 3 2 4 5 4" xfId="7835" xr:uid="{5D2353E6-D6FF-4BEB-855C-4B0B71E5CC52}"/>
    <cellStyle name="Normal 3 2 4 5 4 2" xfId="9548" xr:uid="{32C0A79F-53B5-4ACE-9396-F3E9384A9DE0}"/>
    <cellStyle name="Normal 3 2 4 5 4 2 2" xfId="12970" xr:uid="{290A59E2-D6B6-4CBC-9F63-1F1906EBCB87}"/>
    <cellStyle name="Normal 3 2 4 5 4 2 2 2" xfId="26660" xr:uid="{0E43BCCD-E672-4459-85A4-B6DA336CB214}"/>
    <cellStyle name="Normal 3 2 4 5 4 2 2 2 2" xfId="40352" xr:uid="{CE819581-8915-45BD-A191-7B30E1AB1561}"/>
    <cellStyle name="Normal 3 2 4 5 4 2 2 2 3" xfId="55235" xr:uid="{9866A1CA-542A-42ED-B701-C69B01C89B95}"/>
    <cellStyle name="Normal 3 2 4 5 4 2 2 3" xfId="19816" xr:uid="{D98D5B78-1ECB-43BE-A98B-DA0D60C182F1}"/>
    <cellStyle name="Normal 3 2 4 5 4 2 2 4" xfId="33506" xr:uid="{91C05AE4-81CF-443E-9F0D-63A88200EC2B}"/>
    <cellStyle name="Normal 3 2 4 5 4 2 2 5" xfId="48389" xr:uid="{F7B74F52-AD95-49B0-BE95-D9D6B6F053F9}"/>
    <cellStyle name="Normal 3 2 4 5 4 2 3" xfId="23238" xr:uid="{61833341-4F34-4F7E-8D9D-DA5C4BC9FAC7}"/>
    <cellStyle name="Normal 3 2 4 5 4 2 3 2" xfId="36930" xr:uid="{45319E87-AAD3-4F69-9ABA-D4C5ED873B03}"/>
    <cellStyle name="Normal 3 2 4 5 4 2 3 3" xfId="51813" xr:uid="{967B9D06-5C12-4E77-BBAE-61427401AC72}"/>
    <cellStyle name="Normal 3 2 4 5 4 2 4" xfId="16394" xr:uid="{F5A4A325-B95C-49DA-94D9-39F4DD2366EA}"/>
    <cellStyle name="Normal 3 2 4 5 4 2 5" xfId="30084" xr:uid="{3FC7FA43-F1B9-48E0-8DB2-2822E4159E0D}"/>
    <cellStyle name="Normal 3 2 4 5 4 2 6" xfId="44967" xr:uid="{0BAA23E2-F522-46F8-B715-C949F7275A57}"/>
    <cellStyle name="Normal 3 2 4 5 4 3" xfId="11258" xr:uid="{903AB63D-993B-4A38-BADB-C2766916F20A}"/>
    <cellStyle name="Normal 3 2 4 5 4 3 2" xfId="24948" xr:uid="{843E30F0-8695-4C18-9406-43422FA58CB7}"/>
    <cellStyle name="Normal 3 2 4 5 4 3 2 2" xfId="38640" xr:uid="{4E09466F-1BCA-4AE6-AB4E-7F541E9B9ED0}"/>
    <cellStyle name="Normal 3 2 4 5 4 3 2 3" xfId="53523" xr:uid="{BA232794-D401-4F9A-AF6E-75C856BEE703}"/>
    <cellStyle name="Normal 3 2 4 5 4 3 3" xfId="18104" xr:uid="{85AE2411-0A02-4197-8DC4-C7CDA5BF10D3}"/>
    <cellStyle name="Normal 3 2 4 5 4 3 4" xfId="31794" xr:uid="{739C9EC4-0DEA-436A-A36F-3C63E1E7622D}"/>
    <cellStyle name="Normal 3 2 4 5 4 3 5" xfId="46677" xr:uid="{F7C82984-96B3-4124-BDFA-8A5F6B6F5C4D}"/>
    <cellStyle name="Normal 3 2 4 5 4 4" xfId="21526" xr:uid="{08D8820C-F197-4104-A178-02B707B14F5D}"/>
    <cellStyle name="Normal 3 2 4 5 4 4 2" xfId="35218" xr:uid="{45C2E8E7-7DBE-47C3-B86C-C97511F0AEEA}"/>
    <cellStyle name="Normal 3 2 4 5 4 4 3" xfId="50101" xr:uid="{6E490F61-80DC-49CF-828F-84C62C616E32}"/>
    <cellStyle name="Normal 3 2 4 5 4 5" xfId="14682" xr:uid="{EF34EE45-9334-4EC0-B41F-091E3B105A8B}"/>
    <cellStyle name="Normal 3 2 4 5 4 6" xfId="28372" xr:uid="{4114FA0D-5B6C-413B-89FD-D29B8268262F}"/>
    <cellStyle name="Normal 3 2 4 5 4 7" xfId="43255" xr:uid="{84631D98-772E-4E14-BD19-BB8607D98691}"/>
    <cellStyle name="Normal 3 2 4 5 5" xfId="9544" xr:uid="{9CD72619-61D4-48D8-A8A9-9A645EDDC5D5}"/>
    <cellStyle name="Normal 3 2 4 5 5 2" xfId="12966" xr:uid="{32694B2D-D97A-4FA4-B299-F76998E39E4A}"/>
    <cellStyle name="Normal 3 2 4 5 5 2 2" xfId="26656" xr:uid="{84AB6F6B-46A0-4872-9B94-4E6231FAC5FC}"/>
    <cellStyle name="Normal 3 2 4 5 5 2 2 2" xfId="40348" xr:uid="{9F6F3165-E1CE-424B-89E5-B72C70644F4E}"/>
    <cellStyle name="Normal 3 2 4 5 5 2 2 3" xfId="55231" xr:uid="{6B8C92A3-64A1-47C7-B93A-2B8C5F583B38}"/>
    <cellStyle name="Normal 3 2 4 5 5 2 3" xfId="19812" xr:uid="{A02EFE9B-E739-4440-92C7-82E13CACD795}"/>
    <cellStyle name="Normal 3 2 4 5 5 2 4" xfId="33502" xr:uid="{4A62F49B-80A0-4841-A5CF-47D9090463ED}"/>
    <cellStyle name="Normal 3 2 4 5 5 2 5" xfId="48385" xr:uid="{E9EC13A6-A2CB-41A0-AC67-D615F79DC4C6}"/>
    <cellStyle name="Normal 3 2 4 5 5 3" xfId="23234" xr:uid="{875B720C-4AD2-46B2-92FE-E5DF71C10466}"/>
    <cellStyle name="Normal 3 2 4 5 5 3 2" xfId="36926" xr:uid="{8B496236-5AF6-48AE-99BF-548C17E36689}"/>
    <cellStyle name="Normal 3 2 4 5 5 3 3" xfId="51809" xr:uid="{F5D5B220-7049-4E79-B6A0-97A1461E7335}"/>
    <cellStyle name="Normal 3 2 4 5 5 4" xfId="16390" xr:uid="{7824C1E5-903C-4C47-AE1F-6B190E83CB5D}"/>
    <cellStyle name="Normal 3 2 4 5 5 5" xfId="30080" xr:uid="{9CD4E66D-45C7-4796-8EC3-937CC455B2CE}"/>
    <cellStyle name="Normal 3 2 4 5 5 6" xfId="44963" xr:uid="{ABC4F07E-3DAA-40E6-9DDF-235DEC2BC76B}"/>
    <cellStyle name="Normal 3 2 4 5 6" xfId="11254" xr:uid="{890B2EDA-9E25-4E90-A04A-3364B620D1CF}"/>
    <cellStyle name="Normal 3 2 4 5 6 2" xfId="24944" xr:uid="{64014237-DDC5-45D9-A7C1-8E0CF94EA476}"/>
    <cellStyle name="Normal 3 2 4 5 6 2 2" xfId="38636" xr:uid="{86F49CA1-531A-4F5F-A9A4-A8D3E24EC551}"/>
    <cellStyle name="Normal 3 2 4 5 6 2 3" xfId="53519" xr:uid="{1D0F929A-7F3D-40D0-A896-535ED593209A}"/>
    <cellStyle name="Normal 3 2 4 5 6 3" xfId="18100" xr:uid="{8140EDBA-9EBB-4537-BB2A-0F60B8DF838A}"/>
    <cellStyle name="Normal 3 2 4 5 6 4" xfId="31790" xr:uid="{9BAFD368-2338-4377-BBBF-28AFC2F20AC3}"/>
    <cellStyle name="Normal 3 2 4 5 6 5" xfId="46673" xr:uid="{F124F08A-D449-407A-8906-5C0F54E9BB6F}"/>
    <cellStyle name="Normal 3 2 4 5 7" xfId="21522" xr:uid="{369131A3-CFF2-4FE9-8F49-60C1929FFEFE}"/>
    <cellStyle name="Normal 3 2 4 5 7 2" xfId="35214" xr:uid="{08F72CB2-F478-415B-ACD4-5F211EFD25A9}"/>
    <cellStyle name="Normal 3 2 4 5 7 3" xfId="50097" xr:uid="{9C32FA12-4EEF-477A-B1ED-96D7AA9B8D31}"/>
    <cellStyle name="Normal 3 2 4 5 8" xfId="14678" xr:uid="{2D2372E0-909C-4943-8C12-8FCB1BD30173}"/>
    <cellStyle name="Normal 3 2 4 5 9" xfId="28368" xr:uid="{734C61F7-86E2-4E02-BFFA-ECAE1FB3DAD4}"/>
    <cellStyle name="Normal 3 2 4 6" xfId="7836" xr:uid="{975CB3CE-3101-4300-8238-B2538F0EB149}"/>
    <cellStyle name="Normal 3 2 4 6 10" xfId="43256" xr:uid="{F189CF59-5FA6-4DDE-8007-70E86A587F79}"/>
    <cellStyle name="Normal 3 2 4 6 2" xfId="7837" xr:uid="{84CBC3DA-B49B-44E5-9FC9-CB6325B567C3}"/>
    <cellStyle name="Normal 3 2 4 6 2 2" xfId="7838" xr:uid="{4A334C58-8396-46FB-BB53-6726BC0DC05A}"/>
    <cellStyle name="Normal 3 2 4 6 2 2 2" xfId="9551" xr:uid="{B9D1E6A1-6FDC-472E-95F1-4B678000D686}"/>
    <cellStyle name="Normal 3 2 4 6 2 2 2 2" xfId="12973" xr:uid="{59E52477-F39A-42EB-AC50-63FB19243AB2}"/>
    <cellStyle name="Normal 3 2 4 6 2 2 2 2 2" xfId="26663" xr:uid="{4B481BAD-42CB-4365-8BBE-067BD2720900}"/>
    <cellStyle name="Normal 3 2 4 6 2 2 2 2 2 2" xfId="40355" xr:uid="{091E0E32-497E-4EF9-8E03-75FF9FF6E7FC}"/>
    <cellStyle name="Normal 3 2 4 6 2 2 2 2 2 3" xfId="55238" xr:uid="{634AD2F2-5598-45EE-B9AA-BED9F0F501EB}"/>
    <cellStyle name="Normal 3 2 4 6 2 2 2 2 3" xfId="19819" xr:uid="{B23F0D21-198C-4044-9467-A181B79CEE93}"/>
    <cellStyle name="Normal 3 2 4 6 2 2 2 2 4" xfId="33509" xr:uid="{00D3B743-2398-4DD9-9B35-9B74CFB338F8}"/>
    <cellStyle name="Normal 3 2 4 6 2 2 2 2 5" xfId="48392" xr:uid="{1EBD3FDF-8645-48E7-ADA4-CB76B2AF5264}"/>
    <cellStyle name="Normal 3 2 4 6 2 2 2 3" xfId="23241" xr:uid="{E9CAD252-1D7F-40FB-8ADC-9BB77D47D349}"/>
    <cellStyle name="Normal 3 2 4 6 2 2 2 3 2" xfId="36933" xr:uid="{BCA6901F-CE6A-4470-ACF0-67A98AE6320B}"/>
    <cellStyle name="Normal 3 2 4 6 2 2 2 3 3" xfId="51816" xr:uid="{3A6A30A3-0B23-4EE8-B391-316DF9BB3880}"/>
    <cellStyle name="Normal 3 2 4 6 2 2 2 4" xfId="16397" xr:uid="{37F2378B-2EC0-4E67-821F-311B7273BA89}"/>
    <cellStyle name="Normal 3 2 4 6 2 2 2 5" xfId="30087" xr:uid="{162F3DBA-1678-46F8-9C32-46B31E0B37B3}"/>
    <cellStyle name="Normal 3 2 4 6 2 2 2 6" xfId="44970" xr:uid="{6EE8C984-A178-482A-9A39-3AAD1773AF02}"/>
    <cellStyle name="Normal 3 2 4 6 2 2 3" xfId="11261" xr:uid="{18296F20-2349-4877-BC74-FB9259AFA8DB}"/>
    <cellStyle name="Normal 3 2 4 6 2 2 3 2" xfId="24951" xr:uid="{6F23295A-005D-4756-8B14-ED7503938FA7}"/>
    <cellStyle name="Normal 3 2 4 6 2 2 3 2 2" xfId="38643" xr:uid="{A1DD6EBB-B541-4B17-917C-172D8793495C}"/>
    <cellStyle name="Normal 3 2 4 6 2 2 3 2 3" xfId="53526" xr:uid="{72ABF3E7-7670-43A2-9747-82F5E3F8EA3E}"/>
    <cellStyle name="Normal 3 2 4 6 2 2 3 3" xfId="18107" xr:uid="{CCB88749-5B7A-4CBD-B710-4C6EE6776CF0}"/>
    <cellStyle name="Normal 3 2 4 6 2 2 3 4" xfId="31797" xr:uid="{F8766261-EB52-4C8B-A1D4-246513728F6C}"/>
    <cellStyle name="Normal 3 2 4 6 2 2 3 5" xfId="46680" xr:uid="{44383109-EF95-4B91-812A-EB7CF8E2A8DE}"/>
    <cellStyle name="Normal 3 2 4 6 2 2 4" xfId="21529" xr:uid="{C6997ACC-2E88-4F4B-929E-65D0183091A5}"/>
    <cellStyle name="Normal 3 2 4 6 2 2 4 2" xfId="35221" xr:uid="{02B2B510-7317-442E-8F93-C7E19AAED143}"/>
    <cellStyle name="Normal 3 2 4 6 2 2 4 3" xfId="50104" xr:uid="{5A263FFA-01E4-4776-B355-421AB4E1A17C}"/>
    <cellStyle name="Normal 3 2 4 6 2 2 5" xfId="14685" xr:uid="{69CC55CA-3557-45E1-9237-CE6561CC0B36}"/>
    <cellStyle name="Normal 3 2 4 6 2 2 6" xfId="28375" xr:uid="{CAFC4A58-648A-4A95-A74B-5CF7F179F965}"/>
    <cellStyle name="Normal 3 2 4 6 2 2 7" xfId="43258" xr:uid="{6F1F6B36-3964-42C2-B79B-CC1BC12E129A}"/>
    <cellStyle name="Normal 3 2 4 6 2 3" xfId="9550" xr:uid="{0A779DEA-BAF8-4F4E-81BA-3666F071CDD8}"/>
    <cellStyle name="Normal 3 2 4 6 2 3 2" xfId="12972" xr:uid="{7EAB299E-28B3-41B8-A643-3F355A27C6E7}"/>
    <cellStyle name="Normal 3 2 4 6 2 3 2 2" xfId="26662" xr:uid="{C9D6E311-E7E9-472E-9C94-2B3A238A5D5F}"/>
    <cellStyle name="Normal 3 2 4 6 2 3 2 2 2" xfId="40354" xr:uid="{0BFD3769-7924-43D5-B9BC-F5D08E191A2C}"/>
    <cellStyle name="Normal 3 2 4 6 2 3 2 2 3" xfId="55237" xr:uid="{4E1E5089-29EE-44D6-BCE7-0A3F5E19898A}"/>
    <cellStyle name="Normal 3 2 4 6 2 3 2 3" xfId="19818" xr:uid="{969D7446-A44E-443B-BB79-43A17B0BEC93}"/>
    <cellStyle name="Normal 3 2 4 6 2 3 2 4" xfId="33508" xr:uid="{DA38CD07-77DA-43C8-B053-D5F265628F25}"/>
    <cellStyle name="Normal 3 2 4 6 2 3 2 5" xfId="48391" xr:uid="{E2761CBC-6D16-4BF0-B0D1-C66964BC30B3}"/>
    <cellStyle name="Normal 3 2 4 6 2 3 3" xfId="23240" xr:uid="{7F2FFE2A-30CB-42B8-A9C1-53D692F1879C}"/>
    <cellStyle name="Normal 3 2 4 6 2 3 3 2" xfId="36932" xr:uid="{93E15929-768C-4D06-AA87-92C4FFB61CB0}"/>
    <cellStyle name="Normal 3 2 4 6 2 3 3 3" xfId="51815" xr:uid="{D0334B93-A9D2-443E-B4AF-9AF505EBA423}"/>
    <cellStyle name="Normal 3 2 4 6 2 3 4" xfId="16396" xr:uid="{460B5B03-61C2-40E0-95B5-E88D50968F02}"/>
    <cellStyle name="Normal 3 2 4 6 2 3 5" xfId="30086" xr:uid="{EF0FE83F-6766-4B6A-AF5C-0EFA862C01D3}"/>
    <cellStyle name="Normal 3 2 4 6 2 3 6" xfId="44969" xr:uid="{21382E4F-C26F-4A43-9E71-70B8BAC9A82A}"/>
    <cellStyle name="Normal 3 2 4 6 2 4" xfId="11260" xr:uid="{4739F3E6-23C7-4433-ABB7-5CE361262696}"/>
    <cellStyle name="Normal 3 2 4 6 2 4 2" xfId="24950" xr:uid="{54421D46-E74F-415D-A332-834B3D5D250D}"/>
    <cellStyle name="Normal 3 2 4 6 2 4 2 2" xfId="38642" xr:uid="{6000F6DA-CB80-4258-ABAB-90DEA39DE234}"/>
    <cellStyle name="Normal 3 2 4 6 2 4 2 3" xfId="53525" xr:uid="{8A074884-D3C3-48D5-98F9-1A429B605817}"/>
    <cellStyle name="Normal 3 2 4 6 2 4 3" xfId="18106" xr:uid="{966EB9DD-ACAB-4FDB-BEFE-1097A072A94D}"/>
    <cellStyle name="Normal 3 2 4 6 2 4 4" xfId="31796" xr:uid="{B29B0C04-FE71-4C8C-82EE-911D4EDFF3EE}"/>
    <cellStyle name="Normal 3 2 4 6 2 4 5" xfId="46679" xr:uid="{D78AA1A8-A084-430D-AD90-39D8E0E0410D}"/>
    <cellStyle name="Normal 3 2 4 6 2 5" xfId="21528" xr:uid="{2D84C44D-AB39-4CDC-B924-4BC372A61424}"/>
    <cellStyle name="Normal 3 2 4 6 2 5 2" xfId="35220" xr:uid="{D9FF737F-6114-4095-9EDA-462E3CAE16FF}"/>
    <cellStyle name="Normal 3 2 4 6 2 5 3" xfId="50103" xr:uid="{9D05E299-78A3-4E57-AB39-427AB8E67B3C}"/>
    <cellStyle name="Normal 3 2 4 6 2 6" xfId="14684" xr:uid="{588E46C7-B8DE-46D2-8474-A7F93B514D75}"/>
    <cellStyle name="Normal 3 2 4 6 2 7" xfId="28374" xr:uid="{80E43C0E-8FB1-4639-B491-EFB1B075C21E}"/>
    <cellStyle name="Normal 3 2 4 6 2 8" xfId="43257" xr:uid="{6AA51383-4809-4673-9D19-D327B656A2F5}"/>
    <cellStyle name="Normal 3 2 4 6 3" xfId="7839" xr:uid="{51B704CD-7A1C-4A30-BA6E-C6B0CF987E43}"/>
    <cellStyle name="Normal 3 2 4 6 3 2" xfId="9552" xr:uid="{2D39134C-9433-4E66-AD2A-751F95928A60}"/>
    <cellStyle name="Normal 3 2 4 6 3 2 2" xfId="12974" xr:uid="{1D6C4F36-5486-43B8-A23B-ADDA993DDD49}"/>
    <cellStyle name="Normal 3 2 4 6 3 2 2 2" xfId="26664" xr:uid="{E8F504D3-5277-4C89-876F-0BB3065D72D9}"/>
    <cellStyle name="Normal 3 2 4 6 3 2 2 2 2" xfId="40356" xr:uid="{819C97BA-D720-4B88-A9E7-B042CDF9B68A}"/>
    <cellStyle name="Normal 3 2 4 6 3 2 2 2 3" xfId="55239" xr:uid="{CD40A858-C2F3-48AC-AF05-183127B50C88}"/>
    <cellStyle name="Normal 3 2 4 6 3 2 2 3" xfId="19820" xr:uid="{17633A4D-73EE-42F6-B984-D7BC878B5620}"/>
    <cellStyle name="Normal 3 2 4 6 3 2 2 4" xfId="33510" xr:uid="{4EF7E2FD-5B2D-41D7-BC82-D9CE6AEEC699}"/>
    <cellStyle name="Normal 3 2 4 6 3 2 2 5" xfId="48393" xr:uid="{F5E716C4-C9A6-4E18-A561-12AAF951FB6D}"/>
    <cellStyle name="Normal 3 2 4 6 3 2 3" xfId="23242" xr:uid="{FC0F64C9-86B7-4F61-9EA1-077AA2F249E7}"/>
    <cellStyle name="Normal 3 2 4 6 3 2 3 2" xfId="36934" xr:uid="{185708A5-3EC1-4AED-905F-0D6C02C907CB}"/>
    <cellStyle name="Normal 3 2 4 6 3 2 3 3" xfId="51817" xr:uid="{69389E2A-957C-4E1E-A435-41319BB258ED}"/>
    <cellStyle name="Normal 3 2 4 6 3 2 4" xfId="16398" xr:uid="{F446B2B3-D354-4CE9-A7B3-131743B530E5}"/>
    <cellStyle name="Normal 3 2 4 6 3 2 5" xfId="30088" xr:uid="{AF5A2026-FC61-417B-A781-307270D36A4B}"/>
    <cellStyle name="Normal 3 2 4 6 3 2 6" xfId="44971" xr:uid="{F2A0BC66-E101-43F4-A86D-3143C6B5B472}"/>
    <cellStyle name="Normal 3 2 4 6 3 3" xfId="11262" xr:uid="{0BC089C9-9240-4604-A10D-1E92BB6FA391}"/>
    <cellStyle name="Normal 3 2 4 6 3 3 2" xfId="24952" xr:uid="{01EEEE57-E5D4-47C9-B2AD-B2D03C4BC47F}"/>
    <cellStyle name="Normal 3 2 4 6 3 3 2 2" xfId="38644" xr:uid="{614692C6-7E1A-431E-BFBF-1B72506B1C29}"/>
    <cellStyle name="Normal 3 2 4 6 3 3 2 3" xfId="53527" xr:uid="{0927D1B9-E2B6-4E2E-A10C-88CE4BB0DD79}"/>
    <cellStyle name="Normal 3 2 4 6 3 3 3" xfId="18108" xr:uid="{28C296C3-D590-420E-940D-F1F93282BCA5}"/>
    <cellStyle name="Normal 3 2 4 6 3 3 4" xfId="31798" xr:uid="{A3783DD0-B14A-4E1F-9BF3-ECE33E38D811}"/>
    <cellStyle name="Normal 3 2 4 6 3 3 5" xfId="46681" xr:uid="{8B726A0D-1AE2-49CE-B0B6-90948953961D}"/>
    <cellStyle name="Normal 3 2 4 6 3 4" xfId="21530" xr:uid="{4F1E1BF8-FC92-4B86-87DF-1C9175D90E7E}"/>
    <cellStyle name="Normal 3 2 4 6 3 4 2" xfId="35222" xr:uid="{A7C8C3B5-215C-40CA-876F-1F6B089CFC15}"/>
    <cellStyle name="Normal 3 2 4 6 3 4 3" xfId="50105" xr:uid="{A6BCA494-E630-4414-8018-7FFDF9870194}"/>
    <cellStyle name="Normal 3 2 4 6 3 5" xfId="14686" xr:uid="{8FEEB584-D7ED-4D09-8E0A-6CC3B84786EA}"/>
    <cellStyle name="Normal 3 2 4 6 3 6" xfId="28376" xr:uid="{F00EADE0-730C-463B-B723-1D66AC795CF7}"/>
    <cellStyle name="Normal 3 2 4 6 3 7" xfId="43259" xr:uid="{B8A64F50-2AFC-4E74-BBEE-3F5DB20A6D0D}"/>
    <cellStyle name="Normal 3 2 4 6 4" xfId="7840" xr:uid="{9FAD15D8-3A68-4013-B68E-9CADB281AFC7}"/>
    <cellStyle name="Normal 3 2 4 6 4 2" xfId="9553" xr:uid="{6B83DF60-4C3B-4CFB-A1D2-45BFF5105363}"/>
    <cellStyle name="Normal 3 2 4 6 4 2 2" xfId="12975" xr:uid="{6E998BC4-1DCD-4BD5-81EA-1CC7806F79DF}"/>
    <cellStyle name="Normal 3 2 4 6 4 2 2 2" xfId="26665" xr:uid="{025F4093-082B-4108-AA82-E8CD6C346FF3}"/>
    <cellStyle name="Normal 3 2 4 6 4 2 2 2 2" xfId="40357" xr:uid="{CDEF0903-8356-46FA-ACCD-F40D9F90AC06}"/>
    <cellStyle name="Normal 3 2 4 6 4 2 2 2 3" xfId="55240" xr:uid="{3A69DEC8-CEDB-4344-B7E0-865DACA9CB2E}"/>
    <cellStyle name="Normal 3 2 4 6 4 2 2 3" xfId="19821" xr:uid="{47703F03-C70C-463E-9E82-2675E33B38B8}"/>
    <cellStyle name="Normal 3 2 4 6 4 2 2 4" xfId="33511" xr:uid="{BB010DDB-1C10-41D5-91EB-A992E6287A45}"/>
    <cellStyle name="Normal 3 2 4 6 4 2 2 5" xfId="48394" xr:uid="{5AFE7458-C229-4B15-9582-B5618245A48D}"/>
    <cellStyle name="Normal 3 2 4 6 4 2 3" xfId="23243" xr:uid="{9682E14D-9EBC-4F8D-925F-687241A7AE8C}"/>
    <cellStyle name="Normal 3 2 4 6 4 2 3 2" xfId="36935" xr:uid="{BC80987F-1F1B-43FC-9C1D-23443A81930F}"/>
    <cellStyle name="Normal 3 2 4 6 4 2 3 3" xfId="51818" xr:uid="{07FD76E9-5D91-40F8-AB1F-EC4674AB0EE1}"/>
    <cellStyle name="Normal 3 2 4 6 4 2 4" xfId="16399" xr:uid="{D39C1D0F-1D1B-4CA8-8041-ACC7D79BC54A}"/>
    <cellStyle name="Normal 3 2 4 6 4 2 5" xfId="30089" xr:uid="{34541AF0-074F-4F7A-9FB0-CD849F18AFF3}"/>
    <cellStyle name="Normal 3 2 4 6 4 2 6" xfId="44972" xr:uid="{D46F9C7B-CB23-4EEF-8FA0-D94BF7B00F5C}"/>
    <cellStyle name="Normal 3 2 4 6 4 3" xfId="11263" xr:uid="{F7E8B954-6566-48B3-9D75-E9A9C298FF1F}"/>
    <cellStyle name="Normal 3 2 4 6 4 3 2" xfId="24953" xr:uid="{45663DBC-472E-4BF0-ABA6-78F51EB4D386}"/>
    <cellStyle name="Normal 3 2 4 6 4 3 2 2" xfId="38645" xr:uid="{AC7ABBAC-9D3B-4CA3-93FF-E3595F3FE380}"/>
    <cellStyle name="Normal 3 2 4 6 4 3 2 3" xfId="53528" xr:uid="{16362AFD-52D4-45BD-BFD1-40C18C375DE8}"/>
    <cellStyle name="Normal 3 2 4 6 4 3 3" xfId="18109" xr:uid="{E5CD9A11-AC67-459B-AADF-39C26D8427D5}"/>
    <cellStyle name="Normal 3 2 4 6 4 3 4" xfId="31799" xr:uid="{B814A1FD-2411-4DF8-A899-1A1E548CDAC9}"/>
    <cellStyle name="Normal 3 2 4 6 4 3 5" xfId="46682" xr:uid="{5179ACF9-6702-4121-A73D-7128DCB004C1}"/>
    <cellStyle name="Normal 3 2 4 6 4 4" xfId="21531" xr:uid="{818FFAD3-9352-4536-8571-A9C0911005BE}"/>
    <cellStyle name="Normal 3 2 4 6 4 4 2" xfId="35223" xr:uid="{1E4B6B42-D48B-41A0-8B38-5CE01F2E9D23}"/>
    <cellStyle name="Normal 3 2 4 6 4 4 3" xfId="50106" xr:uid="{6ECDDE5B-38F8-44A2-A78F-D0EA70AA799E}"/>
    <cellStyle name="Normal 3 2 4 6 4 5" xfId="14687" xr:uid="{311F1885-3882-4301-9302-A7EBA3D34076}"/>
    <cellStyle name="Normal 3 2 4 6 4 6" xfId="28377" xr:uid="{388FB8CD-B67A-47CB-B2F5-2B0D94633DE0}"/>
    <cellStyle name="Normal 3 2 4 6 4 7" xfId="43260" xr:uid="{4E8B59B6-4461-466B-B3E6-B7DE74AE2075}"/>
    <cellStyle name="Normal 3 2 4 6 5" xfId="9549" xr:uid="{D60D4FEF-48CA-4FA6-A795-F38842ECFDE0}"/>
    <cellStyle name="Normal 3 2 4 6 5 2" xfId="12971" xr:uid="{52FE858D-697E-43E7-8F3E-C7951A187E12}"/>
    <cellStyle name="Normal 3 2 4 6 5 2 2" xfId="26661" xr:uid="{52787457-0847-41D2-BD67-06A4F34EEE57}"/>
    <cellStyle name="Normal 3 2 4 6 5 2 2 2" xfId="40353" xr:uid="{1A36BE3F-8EB2-4109-B6C1-CCE91F861A44}"/>
    <cellStyle name="Normal 3 2 4 6 5 2 2 3" xfId="55236" xr:uid="{C7CA9001-5EDC-435B-B170-2194A8C09106}"/>
    <cellStyle name="Normal 3 2 4 6 5 2 3" xfId="19817" xr:uid="{F4727E4C-E920-40DE-A610-4FC4C8350D3B}"/>
    <cellStyle name="Normal 3 2 4 6 5 2 4" xfId="33507" xr:uid="{C8BBAF80-F811-4A26-A652-F81B7F55EA9B}"/>
    <cellStyle name="Normal 3 2 4 6 5 2 5" xfId="48390" xr:uid="{0ECE19E8-6BC0-488F-B02D-BD5EF03BD0EE}"/>
    <cellStyle name="Normal 3 2 4 6 5 3" xfId="23239" xr:uid="{51DC5A0C-1388-4C18-9726-ED247CABD0EC}"/>
    <cellStyle name="Normal 3 2 4 6 5 3 2" xfId="36931" xr:uid="{28EADE38-7D22-48A5-92D4-8F7F1083D5CA}"/>
    <cellStyle name="Normal 3 2 4 6 5 3 3" xfId="51814" xr:uid="{CEA0D775-09A1-4D91-ABF6-09BF78398800}"/>
    <cellStyle name="Normal 3 2 4 6 5 4" xfId="16395" xr:uid="{39B0AEEA-95B7-4C89-BDE5-5C3463F6BADB}"/>
    <cellStyle name="Normal 3 2 4 6 5 5" xfId="30085" xr:uid="{10DAD11B-6FB3-46DD-98D6-4E17AD2D209E}"/>
    <cellStyle name="Normal 3 2 4 6 5 6" xfId="44968" xr:uid="{F81C590C-359F-40DA-984E-2AB3001279F6}"/>
    <cellStyle name="Normal 3 2 4 6 6" xfId="11259" xr:uid="{0FBBF3B9-26A8-419B-BA84-24EECD72DC6B}"/>
    <cellStyle name="Normal 3 2 4 6 6 2" xfId="24949" xr:uid="{4ED50E2F-AA1E-4895-B7C2-16B48B1E054F}"/>
    <cellStyle name="Normal 3 2 4 6 6 2 2" xfId="38641" xr:uid="{EE709E45-8ABB-4CE0-8AA1-921E40EAB5D8}"/>
    <cellStyle name="Normal 3 2 4 6 6 2 3" xfId="53524" xr:uid="{A601A92F-082A-4DCB-8798-9AB70E3E3E11}"/>
    <cellStyle name="Normal 3 2 4 6 6 3" xfId="18105" xr:uid="{FA4AB939-6119-46CA-B461-2E8E68190E69}"/>
    <cellStyle name="Normal 3 2 4 6 6 4" xfId="31795" xr:uid="{984C185B-A1B8-4D3D-A195-F56D4B86DFB2}"/>
    <cellStyle name="Normal 3 2 4 6 6 5" xfId="46678" xr:uid="{A2A46F8E-7EFB-4E08-B9F6-B9E70448858C}"/>
    <cellStyle name="Normal 3 2 4 6 7" xfId="21527" xr:uid="{18AE0EA4-4FEC-41A5-9F5F-D98271F9C663}"/>
    <cellStyle name="Normal 3 2 4 6 7 2" xfId="35219" xr:uid="{E8DE9284-11BB-40D6-BA57-6E27E5ED9903}"/>
    <cellStyle name="Normal 3 2 4 6 7 3" xfId="50102" xr:uid="{F59ABF4B-E0B3-428C-B663-D4A2D02FE783}"/>
    <cellStyle name="Normal 3 2 4 6 8" xfId="14683" xr:uid="{05271189-54DA-4C95-8645-20CD53023FD2}"/>
    <cellStyle name="Normal 3 2 4 6 9" xfId="28373" xr:uid="{31541960-A569-4BD0-9955-DA80764638DF}"/>
    <cellStyle name="Normal 3 2 4 7" xfId="7841" xr:uid="{0A053D0A-13B3-4E91-AF9E-1261C0E7FC19}"/>
    <cellStyle name="Normal 3 2 4 7 2" xfId="7842" xr:uid="{E2A19E4D-9045-4A28-ACA3-9A7157BFA10F}"/>
    <cellStyle name="Normal 3 2 4 7 2 2" xfId="9555" xr:uid="{72B62C38-D3AD-424D-925A-6241CAB5E8BF}"/>
    <cellStyle name="Normal 3 2 4 7 2 2 2" xfId="12977" xr:uid="{0C436870-B54F-4673-AEEC-035F0620051D}"/>
    <cellStyle name="Normal 3 2 4 7 2 2 2 2" xfId="26667" xr:uid="{59AE373D-2066-4145-8BC3-6407CACF9598}"/>
    <cellStyle name="Normal 3 2 4 7 2 2 2 2 2" xfId="40359" xr:uid="{BC9EEA65-F80D-47AB-9E26-D29EB4307838}"/>
    <cellStyle name="Normal 3 2 4 7 2 2 2 2 3" xfId="55242" xr:uid="{429F46BC-D487-4086-BD7C-A5BFB3C75A16}"/>
    <cellStyle name="Normal 3 2 4 7 2 2 2 3" xfId="19823" xr:uid="{8D8484EC-57DA-4AB5-8B4E-B7A7FCE89F7A}"/>
    <cellStyle name="Normal 3 2 4 7 2 2 2 4" xfId="33513" xr:uid="{FCF1D3AC-3837-4FDC-AB8C-456CF687F6C1}"/>
    <cellStyle name="Normal 3 2 4 7 2 2 2 5" xfId="48396" xr:uid="{A7D46A36-AC32-4860-82DC-09FFF3D454AE}"/>
    <cellStyle name="Normal 3 2 4 7 2 2 3" xfId="23245" xr:uid="{E90B6374-5EDB-4A58-A84A-7517A400C693}"/>
    <cellStyle name="Normal 3 2 4 7 2 2 3 2" xfId="36937" xr:uid="{3E873F71-5F0E-451A-96EC-4E822D7EE585}"/>
    <cellStyle name="Normal 3 2 4 7 2 2 3 3" xfId="51820" xr:uid="{A030C4DB-D52C-49A5-AC8E-1B386EB58CFD}"/>
    <cellStyle name="Normal 3 2 4 7 2 2 4" xfId="16401" xr:uid="{0AF86116-7A68-49DB-9C7A-2436349CE1D0}"/>
    <cellStyle name="Normal 3 2 4 7 2 2 5" xfId="30091" xr:uid="{9D3025F7-51E6-4F70-8DD8-D2A1DD59DAFC}"/>
    <cellStyle name="Normal 3 2 4 7 2 2 6" xfId="44974" xr:uid="{065BA57F-5291-4825-BCBE-49824902B729}"/>
    <cellStyle name="Normal 3 2 4 7 2 3" xfId="11265" xr:uid="{AC41ECD0-8C92-4AB9-9E8C-D1968953591D}"/>
    <cellStyle name="Normal 3 2 4 7 2 3 2" xfId="24955" xr:uid="{F1AA0390-E99A-43F2-8B0F-78C3211EBFE9}"/>
    <cellStyle name="Normal 3 2 4 7 2 3 2 2" xfId="38647" xr:uid="{39A297BE-C0FB-4E76-9B65-DCC6C41E0AF1}"/>
    <cellStyle name="Normal 3 2 4 7 2 3 2 3" xfId="53530" xr:uid="{5F732631-FBE4-458E-B41B-F45CDA965F49}"/>
    <cellStyle name="Normal 3 2 4 7 2 3 3" xfId="18111" xr:uid="{8A0D8CC4-EB73-471C-B586-EB1563A0E116}"/>
    <cellStyle name="Normal 3 2 4 7 2 3 4" xfId="31801" xr:uid="{34EE20DB-7B7B-4EDB-97FE-2C237A04FDF7}"/>
    <cellStyle name="Normal 3 2 4 7 2 3 5" xfId="46684" xr:uid="{D27139C9-47A6-497D-A70E-82B59C7091C2}"/>
    <cellStyle name="Normal 3 2 4 7 2 4" xfId="21533" xr:uid="{F2B0B30E-22F4-4BFE-B867-A0CA3EF2DF5D}"/>
    <cellStyle name="Normal 3 2 4 7 2 4 2" xfId="35225" xr:uid="{BFC7E545-F287-4E52-A83B-027BAEC48C2E}"/>
    <cellStyle name="Normal 3 2 4 7 2 4 3" xfId="50108" xr:uid="{3E6726B8-520A-4A8C-88E7-A17F8349ED36}"/>
    <cellStyle name="Normal 3 2 4 7 2 5" xfId="14689" xr:uid="{DDBE926B-7F1C-4439-B82A-E4E61F1C2940}"/>
    <cellStyle name="Normal 3 2 4 7 2 6" xfId="28379" xr:uid="{241DE67F-C98E-4A25-8CA6-74CBBEDE7DEF}"/>
    <cellStyle name="Normal 3 2 4 7 2 7" xfId="43262" xr:uid="{9D291C74-8EF7-4B3D-A0D9-B9E54D1A0887}"/>
    <cellStyle name="Normal 3 2 4 7 3" xfId="9554" xr:uid="{E40723C3-AE46-4F3C-8383-9308EB72215D}"/>
    <cellStyle name="Normal 3 2 4 7 3 2" xfId="12976" xr:uid="{B3E6C7C2-2F45-49F8-96A4-367FB9955986}"/>
    <cellStyle name="Normal 3 2 4 7 3 2 2" xfId="26666" xr:uid="{23192629-1A51-45E9-ACE1-42892E977580}"/>
    <cellStyle name="Normal 3 2 4 7 3 2 2 2" xfId="40358" xr:uid="{9540C093-AC65-4E50-A7C9-22AD9D6987F6}"/>
    <cellStyle name="Normal 3 2 4 7 3 2 2 3" xfId="55241" xr:uid="{32B94E04-C936-4E76-89F6-5C4CF0523BF0}"/>
    <cellStyle name="Normal 3 2 4 7 3 2 3" xfId="19822" xr:uid="{CF93A9DB-A9F1-4119-AD01-9D477729DE8C}"/>
    <cellStyle name="Normal 3 2 4 7 3 2 4" xfId="33512" xr:uid="{8CB4F275-4D64-4CE0-B414-A58866B906D5}"/>
    <cellStyle name="Normal 3 2 4 7 3 2 5" xfId="48395" xr:uid="{181570B1-8847-468F-87F4-B41B24199050}"/>
    <cellStyle name="Normal 3 2 4 7 3 3" xfId="23244" xr:uid="{5F39EE8E-E341-4726-BF5B-EFF3636BF76A}"/>
    <cellStyle name="Normal 3 2 4 7 3 3 2" xfId="36936" xr:uid="{89C0C8CF-3459-43E9-8372-0FD46D77854F}"/>
    <cellStyle name="Normal 3 2 4 7 3 3 3" xfId="51819" xr:uid="{CF950A6B-8AC8-4E4E-9C10-CB4AAB910CE1}"/>
    <cellStyle name="Normal 3 2 4 7 3 4" xfId="16400" xr:uid="{DF56DD70-233E-4AC5-B4A5-74D0AAF3EFF4}"/>
    <cellStyle name="Normal 3 2 4 7 3 5" xfId="30090" xr:uid="{E9629FAD-4F23-45ED-A479-023342ACA522}"/>
    <cellStyle name="Normal 3 2 4 7 3 6" xfId="44973" xr:uid="{EB3FE5B9-2A46-4A46-8DA2-842ACEBD1D98}"/>
    <cellStyle name="Normal 3 2 4 7 4" xfId="11264" xr:uid="{29FED382-F060-4DB4-9C63-B3AAD3933861}"/>
    <cellStyle name="Normal 3 2 4 7 4 2" xfId="24954" xr:uid="{AE89AED5-6B94-4451-A221-3D6232D5F830}"/>
    <cellStyle name="Normal 3 2 4 7 4 2 2" xfId="38646" xr:uid="{732559A6-4371-4826-BCE2-7196B12A1D88}"/>
    <cellStyle name="Normal 3 2 4 7 4 2 3" xfId="53529" xr:uid="{5502FED2-FBD7-4FBC-828F-4818EF741049}"/>
    <cellStyle name="Normal 3 2 4 7 4 3" xfId="18110" xr:uid="{AB2DC995-EBC5-4B73-9C64-5D19396C5E57}"/>
    <cellStyle name="Normal 3 2 4 7 4 4" xfId="31800" xr:uid="{F2EC31E6-D8E6-4134-B94F-46A42103E3DA}"/>
    <cellStyle name="Normal 3 2 4 7 4 5" xfId="46683" xr:uid="{A65372DA-674A-461D-B65A-809A38EA0857}"/>
    <cellStyle name="Normal 3 2 4 7 5" xfId="21532" xr:uid="{AE7F8B30-C4F2-4524-907F-38369C80FA38}"/>
    <cellStyle name="Normal 3 2 4 7 5 2" xfId="35224" xr:uid="{9233303C-CE47-466C-8626-1B96B1FAAE09}"/>
    <cellStyle name="Normal 3 2 4 7 5 3" xfId="50107" xr:uid="{E913F1F9-E702-4263-8693-6E4A70DDB070}"/>
    <cellStyle name="Normal 3 2 4 7 6" xfId="14688" xr:uid="{609A8D6F-FB22-4DDA-89AA-A095B297A759}"/>
    <cellStyle name="Normal 3 2 4 7 7" xfId="28378" xr:uid="{8424F707-FE17-4280-84A7-803888E7CE2E}"/>
    <cellStyle name="Normal 3 2 4 7 8" xfId="43261" xr:uid="{5DEDDEBD-32EE-46C0-8578-B7C3BB855EB0}"/>
    <cellStyle name="Normal 3 2 4 8" xfId="7843" xr:uid="{2157D7CD-A3C0-4651-AC34-B1D9D6019FCD}"/>
    <cellStyle name="Normal 3 2 4 8 2" xfId="9556" xr:uid="{FBFC49F4-313A-4DD1-8258-26B3BE70A87F}"/>
    <cellStyle name="Normal 3 2 4 8 2 2" xfId="12978" xr:uid="{B6E0BE8B-99F6-4F39-B587-4DDE049AABB3}"/>
    <cellStyle name="Normal 3 2 4 8 2 2 2" xfId="26668" xr:uid="{508BA6F2-BC3C-4445-950E-0B250740A8EE}"/>
    <cellStyle name="Normal 3 2 4 8 2 2 2 2" xfId="40360" xr:uid="{8905CB7A-D188-4646-9664-F60735FA6707}"/>
    <cellStyle name="Normal 3 2 4 8 2 2 2 3" xfId="55243" xr:uid="{2B4AC9D3-EB6B-430A-A125-88AF2B1FAD28}"/>
    <cellStyle name="Normal 3 2 4 8 2 2 3" xfId="19824" xr:uid="{B0F752FE-5CAE-4876-A3B6-6854BA743C47}"/>
    <cellStyle name="Normal 3 2 4 8 2 2 4" xfId="33514" xr:uid="{E1135F55-7FA6-405A-98B3-0704D0FAB000}"/>
    <cellStyle name="Normal 3 2 4 8 2 2 5" xfId="48397" xr:uid="{2AB54048-CFEC-4259-80E1-6E7A7C29F492}"/>
    <cellStyle name="Normal 3 2 4 8 2 3" xfId="23246" xr:uid="{4543F561-8F6D-4CDA-B72E-CF0FD5B04EDE}"/>
    <cellStyle name="Normal 3 2 4 8 2 3 2" xfId="36938" xr:uid="{E22E2AC9-F2B1-4A6A-971F-35FCB84E8993}"/>
    <cellStyle name="Normal 3 2 4 8 2 3 3" xfId="51821" xr:uid="{6977F647-270E-4BD9-9200-C14D6FCF1FC5}"/>
    <cellStyle name="Normal 3 2 4 8 2 4" xfId="16402" xr:uid="{780FD3D9-E1A0-40B1-A4AD-30E47356B58B}"/>
    <cellStyle name="Normal 3 2 4 8 2 5" xfId="30092" xr:uid="{7C067304-3E51-4DDB-99A4-88D6BD66CDD6}"/>
    <cellStyle name="Normal 3 2 4 8 2 6" xfId="44975" xr:uid="{0BD63D76-0519-47A1-AAAE-8EE2A5F73903}"/>
    <cellStyle name="Normal 3 2 4 8 3" xfId="11266" xr:uid="{4C15364E-9874-4B1D-A9BF-8D307B4670DC}"/>
    <cellStyle name="Normal 3 2 4 8 3 2" xfId="24956" xr:uid="{48033B00-CE2F-4A57-8A1E-AC342ADC1EA9}"/>
    <cellStyle name="Normal 3 2 4 8 3 2 2" xfId="38648" xr:uid="{765E7C21-0527-4AC4-B5D0-FC41F114591E}"/>
    <cellStyle name="Normal 3 2 4 8 3 2 3" xfId="53531" xr:uid="{F0B5B0EC-2D30-429A-8EEB-84B7244511B3}"/>
    <cellStyle name="Normal 3 2 4 8 3 3" xfId="18112" xr:uid="{ED4FB44A-D837-435D-8B75-BD900AF5D9AB}"/>
    <cellStyle name="Normal 3 2 4 8 3 4" xfId="31802" xr:uid="{29C34976-19BD-4F2D-970E-6C5F020FC281}"/>
    <cellStyle name="Normal 3 2 4 8 3 5" xfId="46685" xr:uid="{2A168811-6689-46F7-86BA-4467383D7125}"/>
    <cellStyle name="Normal 3 2 4 8 4" xfId="21534" xr:uid="{471BD100-1D2E-4E42-AC2E-8CBA93BA058F}"/>
    <cellStyle name="Normal 3 2 4 8 4 2" xfId="35226" xr:uid="{9A46EBBC-6345-4266-B56C-A352244D4D19}"/>
    <cellStyle name="Normal 3 2 4 8 4 3" xfId="50109" xr:uid="{AF05FE67-6E45-4398-83C2-53AFE4DFCAFC}"/>
    <cellStyle name="Normal 3 2 4 8 5" xfId="14690" xr:uid="{ACE233DC-F714-4FCC-86DA-6A52847B3837}"/>
    <cellStyle name="Normal 3 2 4 8 6" xfId="28380" xr:uid="{DB153E6C-7E99-4490-9804-B0732F8BF4DD}"/>
    <cellStyle name="Normal 3 2 4 8 7" xfId="43263" xr:uid="{76E592A4-4688-4470-AF02-AB3E13EC6CA2}"/>
    <cellStyle name="Normal 3 2 4 9" xfId="7844" xr:uid="{3DA1C3F2-1E10-4D89-BEBB-55404472AD58}"/>
    <cellStyle name="Normal 3 2 4 9 2" xfId="9557" xr:uid="{05B0F491-5907-4544-8D48-FD3771AA3B69}"/>
    <cellStyle name="Normal 3 2 4 9 2 2" xfId="12979" xr:uid="{A846F41A-65A1-49B7-96B0-33246A9CCEFF}"/>
    <cellStyle name="Normal 3 2 4 9 2 2 2" xfId="26669" xr:uid="{0B14DF97-1EB5-4C50-B641-02EC45DE125A}"/>
    <cellStyle name="Normal 3 2 4 9 2 2 2 2" xfId="40361" xr:uid="{85EBDE56-48EF-4270-83EE-62FBF6BCB179}"/>
    <cellStyle name="Normal 3 2 4 9 2 2 2 3" xfId="55244" xr:uid="{75619F32-F1DF-4DFE-BE5A-49FF5C668F7F}"/>
    <cellStyle name="Normal 3 2 4 9 2 2 3" xfId="19825" xr:uid="{E60EA05A-A1F0-4BCC-A52D-DF830D8CF19E}"/>
    <cellStyle name="Normal 3 2 4 9 2 2 4" xfId="33515" xr:uid="{F7F94DD4-CA8B-4C0B-8E2B-60FC9E3484B4}"/>
    <cellStyle name="Normal 3 2 4 9 2 2 5" xfId="48398" xr:uid="{8EC62466-6788-4B99-B59C-EEA0F7755B28}"/>
    <cellStyle name="Normal 3 2 4 9 2 3" xfId="23247" xr:uid="{47751298-9A35-4E2B-8EF8-8534C61A9EB4}"/>
    <cellStyle name="Normal 3 2 4 9 2 3 2" xfId="36939" xr:uid="{06F87C9F-2832-41D6-AB48-F8FEAE853306}"/>
    <cellStyle name="Normal 3 2 4 9 2 3 3" xfId="51822" xr:uid="{953DEBEE-F21D-4009-8F76-0F4D89A86539}"/>
    <cellStyle name="Normal 3 2 4 9 2 4" xfId="16403" xr:uid="{2908788E-A0F1-4901-BC86-DA2A2A331594}"/>
    <cellStyle name="Normal 3 2 4 9 2 5" xfId="30093" xr:uid="{688A729F-E591-41DC-9695-0F364B3BCA7E}"/>
    <cellStyle name="Normal 3 2 4 9 2 6" xfId="44976" xr:uid="{CFF84D88-EE1E-46D9-AB77-FAB1BC219C89}"/>
    <cellStyle name="Normal 3 2 4 9 3" xfId="11267" xr:uid="{26687011-BA99-43E2-9E01-037C8EEFE478}"/>
    <cellStyle name="Normal 3 2 4 9 3 2" xfId="24957" xr:uid="{356F5996-5FB9-48A6-AC73-874C0898565E}"/>
    <cellStyle name="Normal 3 2 4 9 3 2 2" xfId="38649" xr:uid="{68E8067B-A9F4-4403-B804-ECA21FC09CB8}"/>
    <cellStyle name="Normal 3 2 4 9 3 2 3" xfId="53532" xr:uid="{C7593D47-A928-4A71-8984-82943AD9DE9F}"/>
    <cellStyle name="Normal 3 2 4 9 3 3" xfId="18113" xr:uid="{0E75C2A2-CCD6-4750-BAFE-690C33E7D23A}"/>
    <cellStyle name="Normal 3 2 4 9 3 4" xfId="31803" xr:uid="{DD3799A9-DD07-43E5-BDAD-E0DCB7B97DF1}"/>
    <cellStyle name="Normal 3 2 4 9 3 5" xfId="46686" xr:uid="{6308C785-15F5-4EE8-869B-15D1658778E5}"/>
    <cellStyle name="Normal 3 2 4 9 4" xfId="21535" xr:uid="{D632B59F-4264-487F-BD99-EFED4EFF572D}"/>
    <cellStyle name="Normal 3 2 4 9 4 2" xfId="35227" xr:uid="{7C71C052-899C-4C95-9999-554197135C44}"/>
    <cellStyle name="Normal 3 2 4 9 4 3" xfId="50110" xr:uid="{890D71A1-432D-48E1-B4DF-ED8C5BB8057B}"/>
    <cellStyle name="Normal 3 2 4 9 5" xfId="14691" xr:uid="{58682DEF-B197-4270-BB7E-EC87E1101E4B}"/>
    <cellStyle name="Normal 3 2 4 9 6" xfId="28381" xr:uid="{EB97BB3A-F6CE-458E-A19D-6473498CD98B}"/>
    <cellStyle name="Normal 3 2 4 9 7" xfId="43264" xr:uid="{9C158615-D5F2-4D82-BC83-D907A85CBA9B}"/>
    <cellStyle name="Normal 3 2 5" xfId="4461" xr:uid="{53896A33-46D3-41BE-974D-EE1C028F4E2C}"/>
    <cellStyle name="Normal 3 2 5 10" xfId="21536" xr:uid="{5A513602-F90D-400C-9B7E-A49A1CD5B04D}"/>
    <cellStyle name="Normal 3 2 5 10 2" xfId="35228" xr:uid="{4A38358E-D237-4A17-B5C6-48D64DC7FC6D}"/>
    <cellStyle name="Normal 3 2 5 10 3" xfId="50111" xr:uid="{D3C7901F-5B36-43FE-9C9E-9C3B298C5821}"/>
    <cellStyle name="Normal 3 2 5 11" xfId="14692" xr:uid="{26553B15-F3C1-481D-852F-5833DD5873C6}"/>
    <cellStyle name="Normal 3 2 5 11 2" xfId="41317" xr:uid="{4E336CC8-CB94-4E61-9CED-45D1E1749331}"/>
    <cellStyle name="Normal 3 2 5 12" xfId="28382" xr:uid="{BAAC75CD-E4D4-4426-857E-FC032EF38A71}"/>
    <cellStyle name="Normal 3 2 5 13" xfId="43265" xr:uid="{EDAEA9A1-6C40-4D8F-B8FC-ADDD486368AA}"/>
    <cellStyle name="Normal 3 2 5 14" xfId="7845" xr:uid="{05D96A36-6B0E-4A66-86E2-429557E1C2DB}"/>
    <cellStyle name="Normal 3 2 5 15" xfId="6143" xr:uid="{C916E57B-325E-4908-9532-3C35C2D0D9DC}"/>
    <cellStyle name="Normal 3 2 5 16" xfId="5551" xr:uid="{681C41E6-E1F1-45BE-B2B1-7F44B26A31F7}"/>
    <cellStyle name="Normal 3 2 5 17" xfId="4711" xr:uid="{8EBE4DDA-9E6B-4996-BA57-6D174925B089}"/>
    <cellStyle name="Normal 3 2 5 2" xfId="4797" xr:uid="{EAF0A475-1A41-4B8D-9185-3BF6031A0E15}"/>
    <cellStyle name="Normal 3 2 5 2 10" xfId="14693" xr:uid="{F1D633F3-5999-4C95-89A5-A26EDD3AC4C3}"/>
    <cellStyle name="Normal 3 2 5 2 10 2" xfId="41553" xr:uid="{80242DF4-C8F0-40F2-AD6F-6F0529EABF13}"/>
    <cellStyle name="Normal 3 2 5 2 11" xfId="28383" xr:uid="{A919C485-800A-400E-918B-72FA25CA0E7E}"/>
    <cellStyle name="Normal 3 2 5 2 12" xfId="43266" xr:uid="{1A7972ED-2EB6-4F17-BD05-C6A87C2EF7ED}"/>
    <cellStyle name="Normal 3 2 5 2 13" xfId="7846" xr:uid="{B596F1A4-92C2-4331-B78F-011FD488E7D0}"/>
    <cellStyle name="Normal 3 2 5 2 2" xfId="7847" xr:uid="{12F5C340-C3EA-481C-B33F-C5D04A565191}"/>
    <cellStyle name="Normal 3 2 5 2 2 10" xfId="43267" xr:uid="{AE9ACA98-6D93-4177-AD9F-4DE987DC6243}"/>
    <cellStyle name="Normal 3 2 5 2 2 2" xfId="7848" xr:uid="{80A7C830-9635-47BC-B2BA-787C2D7607ED}"/>
    <cellStyle name="Normal 3 2 5 2 2 2 2" xfId="7849" xr:uid="{B2FAE31B-DDC7-4D8A-8044-56FEBA42AEE7}"/>
    <cellStyle name="Normal 3 2 5 2 2 2 2 2" xfId="9562" xr:uid="{43205FA7-097B-4906-AE31-72E6E158665D}"/>
    <cellStyle name="Normal 3 2 5 2 2 2 2 2 2" xfId="12984" xr:uid="{5C30AD90-59E7-404B-ADE7-65D2D0FF8E1B}"/>
    <cellStyle name="Normal 3 2 5 2 2 2 2 2 2 2" xfId="26674" xr:uid="{C78C70A2-73DE-471B-B43D-7DED85349DBA}"/>
    <cellStyle name="Normal 3 2 5 2 2 2 2 2 2 2 2" xfId="40366" xr:uid="{15F1A267-6304-4E3A-ABF8-78EDB4FF3706}"/>
    <cellStyle name="Normal 3 2 5 2 2 2 2 2 2 2 3" xfId="55249" xr:uid="{DC8B9ACA-8BF5-4A2D-8538-5D5F83295611}"/>
    <cellStyle name="Normal 3 2 5 2 2 2 2 2 2 3" xfId="19830" xr:uid="{BA953F93-AD24-4C60-9820-B1AB8161B750}"/>
    <cellStyle name="Normal 3 2 5 2 2 2 2 2 2 4" xfId="33520" xr:uid="{01A524E1-DFEB-48C8-A3F9-116453C7960B}"/>
    <cellStyle name="Normal 3 2 5 2 2 2 2 2 2 5" xfId="48403" xr:uid="{D68F326D-646D-4E6F-B717-5EAF9EBD6A4C}"/>
    <cellStyle name="Normal 3 2 5 2 2 2 2 2 3" xfId="23252" xr:uid="{9CFCD41F-35E5-40CA-86D2-39AF165869BB}"/>
    <cellStyle name="Normal 3 2 5 2 2 2 2 2 3 2" xfId="36944" xr:uid="{90D9665A-B907-4126-AACF-F674D97DAD1E}"/>
    <cellStyle name="Normal 3 2 5 2 2 2 2 2 3 3" xfId="51827" xr:uid="{FE17C79E-DAB5-41CC-91A7-C37410ADAB9C}"/>
    <cellStyle name="Normal 3 2 5 2 2 2 2 2 4" xfId="16408" xr:uid="{6F421846-26AD-4DC3-9625-5FEDBD56EFBE}"/>
    <cellStyle name="Normal 3 2 5 2 2 2 2 2 5" xfId="30098" xr:uid="{EA02A5BB-EE03-4E3D-A187-816C7696E7B5}"/>
    <cellStyle name="Normal 3 2 5 2 2 2 2 2 6" xfId="44981" xr:uid="{6E6915C4-5713-454A-8270-3169426A3D66}"/>
    <cellStyle name="Normal 3 2 5 2 2 2 2 3" xfId="11272" xr:uid="{82841B29-EC8A-4550-A2FD-0DE091DC3C94}"/>
    <cellStyle name="Normal 3 2 5 2 2 2 2 3 2" xfId="24962" xr:uid="{8D9B9B70-814E-40C9-B592-FBD2B981EA7D}"/>
    <cellStyle name="Normal 3 2 5 2 2 2 2 3 2 2" xfId="38654" xr:uid="{C31FDFA5-BD42-4661-A500-19ACB7CA7B3E}"/>
    <cellStyle name="Normal 3 2 5 2 2 2 2 3 2 3" xfId="53537" xr:uid="{8612DE75-E890-4194-8669-001C6C12AFD7}"/>
    <cellStyle name="Normal 3 2 5 2 2 2 2 3 3" xfId="18118" xr:uid="{8A39B1B3-F34D-49BA-A64B-5C20A25EEAC9}"/>
    <cellStyle name="Normal 3 2 5 2 2 2 2 3 4" xfId="31808" xr:uid="{722AE6AA-3DFA-45BC-A990-358220C2A3C3}"/>
    <cellStyle name="Normal 3 2 5 2 2 2 2 3 5" xfId="46691" xr:uid="{ABFB8B4B-59E4-46C0-80D3-E5B79E75A403}"/>
    <cellStyle name="Normal 3 2 5 2 2 2 2 4" xfId="21540" xr:uid="{C777E482-89B0-4461-9751-E3649AE05771}"/>
    <cellStyle name="Normal 3 2 5 2 2 2 2 4 2" xfId="35232" xr:uid="{6D06BBA5-8C11-4C75-A636-51F3316FE897}"/>
    <cellStyle name="Normal 3 2 5 2 2 2 2 4 3" xfId="50115" xr:uid="{CAA10C28-5462-475D-A41C-061FFADDCFF6}"/>
    <cellStyle name="Normal 3 2 5 2 2 2 2 5" xfId="14696" xr:uid="{2D8DF97E-0C32-4FA4-BE3A-52E5ACB5F493}"/>
    <cellStyle name="Normal 3 2 5 2 2 2 2 6" xfId="28386" xr:uid="{3DC4A080-B764-42BE-A3BF-9826930F72E1}"/>
    <cellStyle name="Normal 3 2 5 2 2 2 2 7" xfId="43269" xr:uid="{C9CBF818-6555-4302-97BE-A598C43CC25A}"/>
    <cellStyle name="Normal 3 2 5 2 2 2 3" xfId="9561" xr:uid="{02DC0F7B-00B1-4AE8-9933-8656018BB13A}"/>
    <cellStyle name="Normal 3 2 5 2 2 2 3 2" xfId="12983" xr:uid="{3D4B606C-18E5-4785-94C5-093F48DB6AB9}"/>
    <cellStyle name="Normal 3 2 5 2 2 2 3 2 2" xfId="26673" xr:uid="{9A49C4CE-8DDB-4C81-B0A5-085FB3B522C6}"/>
    <cellStyle name="Normal 3 2 5 2 2 2 3 2 2 2" xfId="40365" xr:uid="{F23A4521-BD7E-4637-800A-F00E1F5A2812}"/>
    <cellStyle name="Normal 3 2 5 2 2 2 3 2 2 3" xfId="55248" xr:uid="{D7EB0C7A-2277-469C-9165-761210DFF98F}"/>
    <cellStyle name="Normal 3 2 5 2 2 2 3 2 3" xfId="19829" xr:uid="{11F71EB0-94D2-47C0-A2E1-289BE1084610}"/>
    <cellStyle name="Normal 3 2 5 2 2 2 3 2 4" xfId="33519" xr:uid="{49D3FD4E-60E0-4EA7-999D-3F505D467364}"/>
    <cellStyle name="Normal 3 2 5 2 2 2 3 2 5" xfId="48402" xr:uid="{F1A19A7E-7672-4EF0-9DF1-7C14BD1425A4}"/>
    <cellStyle name="Normal 3 2 5 2 2 2 3 3" xfId="23251" xr:uid="{A2B3F3B2-DB1F-404D-88D0-6600378CC1D6}"/>
    <cellStyle name="Normal 3 2 5 2 2 2 3 3 2" xfId="36943" xr:uid="{C523637B-B2F6-43C7-B23A-4C2954C28DE6}"/>
    <cellStyle name="Normal 3 2 5 2 2 2 3 3 3" xfId="51826" xr:uid="{83AB3AFE-8961-46F6-B5A0-804D80662888}"/>
    <cellStyle name="Normal 3 2 5 2 2 2 3 4" xfId="16407" xr:uid="{3D751631-B35E-4578-91EA-8D01FACE64F7}"/>
    <cellStyle name="Normal 3 2 5 2 2 2 3 5" xfId="30097" xr:uid="{02101A2E-EFA6-46F7-ADF8-C0D8266E3927}"/>
    <cellStyle name="Normal 3 2 5 2 2 2 3 6" xfId="44980" xr:uid="{C5914047-DB92-4CAD-9FDA-F01135AD96FF}"/>
    <cellStyle name="Normal 3 2 5 2 2 2 4" xfId="11271" xr:uid="{608470B9-5BBE-44AB-82A7-46532132671B}"/>
    <cellStyle name="Normal 3 2 5 2 2 2 4 2" xfId="24961" xr:uid="{C5932D9B-AE12-4737-AA67-3EC721BD7BBD}"/>
    <cellStyle name="Normal 3 2 5 2 2 2 4 2 2" xfId="38653" xr:uid="{0C625530-6B8D-4C64-9F66-BCB036AFBB85}"/>
    <cellStyle name="Normal 3 2 5 2 2 2 4 2 3" xfId="53536" xr:uid="{8BA46120-2062-472A-B367-18050441CE0D}"/>
    <cellStyle name="Normal 3 2 5 2 2 2 4 3" xfId="18117" xr:uid="{32F9EFDF-B16B-414A-AF51-65F8057CB905}"/>
    <cellStyle name="Normal 3 2 5 2 2 2 4 4" xfId="31807" xr:uid="{4C1987BD-9136-41A7-A71D-12A846E6E1B2}"/>
    <cellStyle name="Normal 3 2 5 2 2 2 4 5" xfId="46690" xr:uid="{B29BF7FC-6A94-4E76-B618-B4799A27F712}"/>
    <cellStyle name="Normal 3 2 5 2 2 2 5" xfId="21539" xr:uid="{406AFC47-2AC8-41AF-9A07-2BD2024F9F93}"/>
    <cellStyle name="Normal 3 2 5 2 2 2 5 2" xfId="35231" xr:uid="{E675CF27-739E-41AC-84A5-7EBB71B886BA}"/>
    <cellStyle name="Normal 3 2 5 2 2 2 5 3" xfId="50114" xr:uid="{5B2DDC44-FF09-4D92-BF5F-7D1281C11956}"/>
    <cellStyle name="Normal 3 2 5 2 2 2 6" xfId="14695" xr:uid="{9C0675F6-3A04-4B92-AC45-3D159DD5E1B8}"/>
    <cellStyle name="Normal 3 2 5 2 2 2 7" xfId="28385" xr:uid="{00227A57-6D90-468A-98D5-94BE6D0B7884}"/>
    <cellStyle name="Normal 3 2 5 2 2 2 8" xfId="43268" xr:uid="{3724A1B7-C7CF-454C-988F-7BD8B0CA264A}"/>
    <cellStyle name="Normal 3 2 5 2 2 3" xfId="7850" xr:uid="{49EEA1CD-CDCE-402E-B4DB-4EF02E142B5B}"/>
    <cellStyle name="Normal 3 2 5 2 2 3 2" xfId="9563" xr:uid="{2B01CDD7-6160-4349-9539-1107163024E6}"/>
    <cellStyle name="Normal 3 2 5 2 2 3 2 2" xfId="12985" xr:uid="{48C413FD-6515-4943-A655-C641BD3249E1}"/>
    <cellStyle name="Normal 3 2 5 2 2 3 2 2 2" xfId="26675" xr:uid="{083834E2-F136-4CE6-95AE-EDC8AC66D83E}"/>
    <cellStyle name="Normal 3 2 5 2 2 3 2 2 2 2" xfId="40367" xr:uid="{391117D6-54E0-4C4D-9F06-6058C291517E}"/>
    <cellStyle name="Normal 3 2 5 2 2 3 2 2 2 3" xfId="55250" xr:uid="{CF0247C7-0183-4E24-B82B-33B88F9B6F52}"/>
    <cellStyle name="Normal 3 2 5 2 2 3 2 2 3" xfId="19831" xr:uid="{1F585440-328F-4A30-89CB-3B334D220C4E}"/>
    <cellStyle name="Normal 3 2 5 2 2 3 2 2 4" xfId="33521" xr:uid="{CBC89945-1F1C-42A0-927E-830E60D2F764}"/>
    <cellStyle name="Normal 3 2 5 2 2 3 2 2 5" xfId="48404" xr:uid="{9E4733F2-B3C9-4775-86CE-184467C71E39}"/>
    <cellStyle name="Normal 3 2 5 2 2 3 2 3" xfId="23253" xr:uid="{D1BE1350-7DBD-4BFE-9CD6-BAB871EBB456}"/>
    <cellStyle name="Normal 3 2 5 2 2 3 2 3 2" xfId="36945" xr:uid="{65D93888-151F-41C7-9250-3DB615916230}"/>
    <cellStyle name="Normal 3 2 5 2 2 3 2 3 3" xfId="51828" xr:uid="{FD164674-E681-4A8F-B977-C6816CE3F73F}"/>
    <cellStyle name="Normal 3 2 5 2 2 3 2 4" xfId="16409" xr:uid="{36C433C3-2D82-4954-9E99-6FEDC0667E91}"/>
    <cellStyle name="Normal 3 2 5 2 2 3 2 5" xfId="30099" xr:uid="{6FE448C0-B7B0-4E12-98E9-7C45CF3FE3E8}"/>
    <cellStyle name="Normal 3 2 5 2 2 3 2 6" xfId="44982" xr:uid="{238690DC-BBCF-41BF-AD77-DCE9096AC067}"/>
    <cellStyle name="Normal 3 2 5 2 2 3 3" xfId="11273" xr:uid="{33FF2BBA-251C-4A3B-AC19-CB18BE2D4740}"/>
    <cellStyle name="Normal 3 2 5 2 2 3 3 2" xfId="24963" xr:uid="{E057FCAF-F3FF-42F9-A451-EB4C6D65E519}"/>
    <cellStyle name="Normal 3 2 5 2 2 3 3 2 2" xfId="38655" xr:uid="{69743986-8BD5-4762-B4E7-E944B3FBA464}"/>
    <cellStyle name="Normal 3 2 5 2 2 3 3 2 3" xfId="53538" xr:uid="{2E2C1FFA-F083-4A17-88D8-5B49F46A7E36}"/>
    <cellStyle name="Normal 3 2 5 2 2 3 3 3" xfId="18119" xr:uid="{46BA8FA2-01F9-43FE-B4CB-89B6A9812E2E}"/>
    <cellStyle name="Normal 3 2 5 2 2 3 3 4" xfId="31809" xr:uid="{412331D2-D3EC-46F5-B1A0-9AEC4CA13296}"/>
    <cellStyle name="Normal 3 2 5 2 2 3 3 5" xfId="46692" xr:uid="{CC0F67E7-8630-4EA0-851B-64FA9BB8EC0A}"/>
    <cellStyle name="Normal 3 2 5 2 2 3 4" xfId="21541" xr:uid="{C5AE71E1-6901-428A-B289-358DB3431A3A}"/>
    <cellStyle name="Normal 3 2 5 2 2 3 4 2" xfId="35233" xr:uid="{E7293DB8-0EAE-4D4B-9192-A917C2E5C70D}"/>
    <cellStyle name="Normal 3 2 5 2 2 3 4 3" xfId="50116" xr:uid="{DA0F188B-B8BE-4131-BE35-DCAB5B32CA5D}"/>
    <cellStyle name="Normal 3 2 5 2 2 3 5" xfId="14697" xr:uid="{A9FBBD21-06F8-4873-8936-BEDE8396970F}"/>
    <cellStyle name="Normal 3 2 5 2 2 3 6" xfId="28387" xr:uid="{CBA1CBE3-E7AF-46E6-886D-3B4D4B2A9AEB}"/>
    <cellStyle name="Normal 3 2 5 2 2 3 7" xfId="43270" xr:uid="{30FD9A19-450C-431E-B14C-BA337EE70AE2}"/>
    <cellStyle name="Normal 3 2 5 2 2 4" xfId="7851" xr:uid="{445EF66A-94EF-407E-8C9B-83C76D9E9D3B}"/>
    <cellStyle name="Normal 3 2 5 2 2 4 2" xfId="9564" xr:uid="{8CC58298-EACA-4324-B48E-D6E1521B962F}"/>
    <cellStyle name="Normal 3 2 5 2 2 4 2 2" xfId="12986" xr:uid="{164D48C7-26FF-4C56-B8D1-07E2ADA3D645}"/>
    <cellStyle name="Normal 3 2 5 2 2 4 2 2 2" xfId="26676" xr:uid="{9C053C83-F084-40CA-9352-D58AB4FD0C11}"/>
    <cellStyle name="Normal 3 2 5 2 2 4 2 2 2 2" xfId="40368" xr:uid="{BCAB261C-5264-48F4-81B1-D4DF4431603B}"/>
    <cellStyle name="Normal 3 2 5 2 2 4 2 2 2 3" xfId="55251" xr:uid="{0C6DA1E0-FF5B-488E-A5FF-01722032C922}"/>
    <cellStyle name="Normal 3 2 5 2 2 4 2 2 3" xfId="19832" xr:uid="{741FE1D9-256C-4062-A266-6238480F5A00}"/>
    <cellStyle name="Normal 3 2 5 2 2 4 2 2 4" xfId="33522" xr:uid="{D548A363-7A01-4A9F-9CEA-9E7FAA4B85BF}"/>
    <cellStyle name="Normal 3 2 5 2 2 4 2 2 5" xfId="48405" xr:uid="{292A7996-F11D-4904-AF4B-D5E2F7976519}"/>
    <cellStyle name="Normal 3 2 5 2 2 4 2 3" xfId="23254" xr:uid="{EBBE7EE4-4719-41A8-88DF-5194640C8629}"/>
    <cellStyle name="Normal 3 2 5 2 2 4 2 3 2" xfId="36946" xr:uid="{D2FABB03-DD06-4B24-88DB-B6628C5AC836}"/>
    <cellStyle name="Normal 3 2 5 2 2 4 2 3 3" xfId="51829" xr:uid="{22DA890B-37CF-4674-A27D-58664DF920E5}"/>
    <cellStyle name="Normal 3 2 5 2 2 4 2 4" xfId="16410" xr:uid="{32E2C79C-544C-46DA-A07E-5FD8D8793ED5}"/>
    <cellStyle name="Normal 3 2 5 2 2 4 2 5" xfId="30100" xr:uid="{D008335E-9A24-4F21-B34C-1046153300D2}"/>
    <cellStyle name="Normal 3 2 5 2 2 4 2 6" xfId="44983" xr:uid="{A110E5CB-8847-448A-84A1-1CC56FD09CDE}"/>
    <cellStyle name="Normal 3 2 5 2 2 4 3" xfId="11274" xr:uid="{FCC9515B-DB23-4F15-966A-E8221FD0845B}"/>
    <cellStyle name="Normal 3 2 5 2 2 4 3 2" xfId="24964" xr:uid="{B65D00C4-0AD8-4137-ADF8-F30A93378D10}"/>
    <cellStyle name="Normal 3 2 5 2 2 4 3 2 2" xfId="38656" xr:uid="{3E5DB20F-D7D7-40C3-B394-A9E5D089D1DB}"/>
    <cellStyle name="Normal 3 2 5 2 2 4 3 2 3" xfId="53539" xr:uid="{9419118B-B203-4F55-A9C0-850AEFA4C695}"/>
    <cellStyle name="Normal 3 2 5 2 2 4 3 3" xfId="18120" xr:uid="{3E72203E-0F0B-4BDC-AA91-3EEDC2F3DBEF}"/>
    <cellStyle name="Normal 3 2 5 2 2 4 3 4" xfId="31810" xr:uid="{5BD78732-3749-418F-8AC7-807C556432CA}"/>
    <cellStyle name="Normal 3 2 5 2 2 4 3 5" xfId="46693" xr:uid="{59E9E675-1F9A-45D4-BDBB-6BD99D43D774}"/>
    <cellStyle name="Normal 3 2 5 2 2 4 4" xfId="21542" xr:uid="{E4F13E00-82C9-4ABF-9B53-652AAD09E63A}"/>
    <cellStyle name="Normal 3 2 5 2 2 4 4 2" xfId="35234" xr:uid="{2DFC7BBF-C753-473C-8C9C-786C54D20ADA}"/>
    <cellStyle name="Normal 3 2 5 2 2 4 4 3" xfId="50117" xr:uid="{C9BF425D-6289-419A-8047-2D2027C1627B}"/>
    <cellStyle name="Normal 3 2 5 2 2 4 5" xfId="14698" xr:uid="{F2965A5D-461E-470E-B8B1-962863F37D66}"/>
    <cellStyle name="Normal 3 2 5 2 2 4 6" xfId="28388" xr:uid="{74A22D72-FE50-4FC5-8CC0-1546E3E8BEEE}"/>
    <cellStyle name="Normal 3 2 5 2 2 4 7" xfId="43271" xr:uid="{F7FA0E0B-4217-455C-8EA9-0FB86DF98114}"/>
    <cellStyle name="Normal 3 2 5 2 2 5" xfId="9560" xr:uid="{51E87625-FE94-48C9-AD12-54C3C9E3A701}"/>
    <cellStyle name="Normal 3 2 5 2 2 5 2" xfId="12982" xr:uid="{02CCE123-1059-4F14-9EA9-F1E5986DA1A6}"/>
    <cellStyle name="Normal 3 2 5 2 2 5 2 2" xfId="26672" xr:uid="{2A9334FC-62F7-41FC-BED2-EB0C5DF011DD}"/>
    <cellStyle name="Normal 3 2 5 2 2 5 2 2 2" xfId="40364" xr:uid="{7F47CF46-13D9-4297-8098-1EB69EFD041A}"/>
    <cellStyle name="Normal 3 2 5 2 2 5 2 2 3" xfId="55247" xr:uid="{FFCC5F77-E331-4FC2-A41D-BDA4048DFCCE}"/>
    <cellStyle name="Normal 3 2 5 2 2 5 2 3" xfId="19828" xr:uid="{499970E1-FADF-4D07-A6E7-F81CA742C9EF}"/>
    <cellStyle name="Normal 3 2 5 2 2 5 2 4" xfId="33518" xr:uid="{3F34AEF5-6DA1-421E-9E63-4A96B5677280}"/>
    <cellStyle name="Normal 3 2 5 2 2 5 2 5" xfId="48401" xr:uid="{7874FD19-7A68-46E8-9C5A-3B8DA5BEF966}"/>
    <cellStyle name="Normal 3 2 5 2 2 5 3" xfId="23250" xr:uid="{BF5DE599-9AF1-458C-A939-004182086BBA}"/>
    <cellStyle name="Normal 3 2 5 2 2 5 3 2" xfId="36942" xr:uid="{8E1ED570-990A-47FB-B17B-B11F5504419E}"/>
    <cellStyle name="Normal 3 2 5 2 2 5 3 3" xfId="51825" xr:uid="{7ADBA314-3DD8-412A-B60C-3A5888249E44}"/>
    <cellStyle name="Normal 3 2 5 2 2 5 4" xfId="16406" xr:uid="{5DA8CD15-3ADC-43B7-99E4-4C31066077EA}"/>
    <cellStyle name="Normal 3 2 5 2 2 5 5" xfId="30096" xr:uid="{82BB33D9-88CF-455C-8F00-501E894FEA14}"/>
    <cellStyle name="Normal 3 2 5 2 2 5 6" xfId="44979" xr:uid="{B45A5EC1-CEEE-4001-B284-361ED216F132}"/>
    <cellStyle name="Normal 3 2 5 2 2 6" xfId="11270" xr:uid="{ACEAF960-F3D0-43B3-A697-3663BB3906F7}"/>
    <cellStyle name="Normal 3 2 5 2 2 6 2" xfId="24960" xr:uid="{8E1B4AA9-F450-48AF-95F3-98AE96605E86}"/>
    <cellStyle name="Normal 3 2 5 2 2 6 2 2" xfId="38652" xr:uid="{87B5E432-7256-4669-ADC6-29B826355283}"/>
    <cellStyle name="Normal 3 2 5 2 2 6 2 3" xfId="53535" xr:uid="{40F0D8B5-CFC8-48C5-B1ED-EB1FBD1882C7}"/>
    <cellStyle name="Normal 3 2 5 2 2 6 3" xfId="18116" xr:uid="{FAE70756-4ACC-4BD6-A773-7463590852AA}"/>
    <cellStyle name="Normal 3 2 5 2 2 6 4" xfId="31806" xr:uid="{4F4EF58A-1E04-4731-B26A-356774714FFC}"/>
    <cellStyle name="Normal 3 2 5 2 2 6 5" xfId="46689" xr:uid="{8152D8A4-7367-4BD3-8FE8-8CB9A64F2CE0}"/>
    <cellStyle name="Normal 3 2 5 2 2 7" xfId="21538" xr:uid="{4052AABA-A4AF-487E-9970-C666A9E09F9C}"/>
    <cellStyle name="Normal 3 2 5 2 2 7 2" xfId="35230" xr:uid="{38D9439D-3B94-4212-ABE1-8C14D7C81932}"/>
    <cellStyle name="Normal 3 2 5 2 2 7 3" xfId="50113" xr:uid="{6AF693AE-8907-4462-A71E-7A4CF1D249A2}"/>
    <cellStyle name="Normal 3 2 5 2 2 8" xfId="14694" xr:uid="{C8E31173-EEF0-4AFC-90DB-DC4884FE9BA1}"/>
    <cellStyle name="Normal 3 2 5 2 2 9" xfId="28384" xr:uid="{01DF1F2C-05F6-472C-BD77-238D6D3A4F9D}"/>
    <cellStyle name="Normal 3 2 5 2 3" xfId="7852" xr:uid="{A1FDA764-F621-411E-9FBE-4E9EFF77C2C4}"/>
    <cellStyle name="Normal 3 2 5 2 3 10" xfId="43272" xr:uid="{DF210CB1-852C-4E08-9D4E-387170B54DF1}"/>
    <cellStyle name="Normal 3 2 5 2 3 2" xfId="7853" xr:uid="{ABEC7DC5-6950-43D4-A694-F3B710C935FB}"/>
    <cellStyle name="Normal 3 2 5 2 3 2 2" xfId="7854" xr:uid="{00B42DE0-AFB6-47F8-AE05-005B7BB1FCB5}"/>
    <cellStyle name="Normal 3 2 5 2 3 2 2 2" xfId="9567" xr:uid="{4B41D5B7-4B7C-43CA-B5E0-E78BF7E26D73}"/>
    <cellStyle name="Normal 3 2 5 2 3 2 2 2 2" xfId="12989" xr:uid="{4BDC4F83-CBCB-4FA4-8C51-DA94AC80F220}"/>
    <cellStyle name="Normal 3 2 5 2 3 2 2 2 2 2" xfId="26679" xr:uid="{D17555E5-164E-4ED5-80B4-D8E2FC2C70AE}"/>
    <cellStyle name="Normal 3 2 5 2 3 2 2 2 2 2 2" xfId="40371" xr:uid="{E7F186B7-EBB6-455C-BD81-A13F93CB10AD}"/>
    <cellStyle name="Normal 3 2 5 2 3 2 2 2 2 2 3" xfId="55254" xr:uid="{2D074EA5-A09C-42E3-81F9-61D994E8651F}"/>
    <cellStyle name="Normal 3 2 5 2 3 2 2 2 2 3" xfId="19835" xr:uid="{7F9B0041-78E7-4E1C-9300-A4122E4863A5}"/>
    <cellStyle name="Normal 3 2 5 2 3 2 2 2 2 4" xfId="33525" xr:uid="{4208AB57-D25C-4864-99A8-2D84D689AEBC}"/>
    <cellStyle name="Normal 3 2 5 2 3 2 2 2 2 5" xfId="48408" xr:uid="{1DD277DB-DA3E-4BF3-8DC3-BA4722029AC5}"/>
    <cellStyle name="Normal 3 2 5 2 3 2 2 2 3" xfId="23257" xr:uid="{F4C3F84C-BE57-434F-856C-38541D3FCF5C}"/>
    <cellStyle name="Normal 3 2 5 2 3 2 2 2 3 2" xfId="36949" xr:uid="{B28FB8F4-0BFC-4D15-8915-AA1EE31FC75D}"/>
    <cellStyle name="Normal 3 2 5 2 3 2 2 2 3 3" xfId="51832" xr:uid="{3C847D63-CBD6-45AA-82C1-BD54FDA0D85C}"/>
    <cellStyle name="Normal 3 2 5 2 3 2 2 2 4" xfId="16413" xr:uid="{1D774F10-DA3B-4981-9430-53FA167E9803}"/>
    <cellStyle name="Normal 3 2 5 2 3 2 2 2 5" xfId="30103" xr:uid="{C9A3D44C-6309-4504-875E-648F43BAB839}"/>
    <cellStyle name="Normal 3 2 5 2 3 2 2 2 6" xfId="44986" xr:uid="{66DD926D-3358-4D72-B14D-B5CAAAA7BCF5}"/>
    <cellStyle name="Normal 3 2 5 2 3 2 2 3" xfId="11277" xr:uid="{674D08B7-FB36-43EB-8421-DD10FDFBC84C}"/>
    <cellStyle name="Normal 3 2 5 2 3 2 2 3 2" xfId="24967" xr:uid="{DC2995F2-6045-4F94-8530-41D32FB4BC1C}"/>
    <cellStyle name="Normal 3 2 5 2 3 2 2 3 2 2" xfId="38659" xr:uid="{BB5A2576-743B-41DB-8939-8933631D2FE9}"/>
    <cellStyle name="Normal 3 2 5 2 3 2 2 3 2 3" xfId="53542" xr:uid="{DD44F599-48FD-45F4-BF53-A2D6B88788EF}"/>
    <cellStyle name="Normal 3 2 5 2 3 2 2 3 3" xfId="18123" xr:uid="{A56F8B50-A339-4765-A0B4-5AB405FBAA1E}"/>
    <cellStyle name="Normal 3 2 5 2 3 2 2 3 4" xfId="31813" xr:uid="{A87EE559-6008-4C18-B8D2-7B1626FFF8D7}"/>
    <cellStyle name="Normal 3 2 5 2 3 2 2 3 5" xfId="46696" xr:uid="{1ACD48ED-D7BC-4441-9826-C1C529D41A08}"/>
    <cellStyle name="Normal 3 2 5 2 3 2 2 4" xfId="21545" xr:uid="{FC7B319A-9EC1-428A-86DB-8AD3BC08E9E8}"/>
    <cellStyle name="Normal 3 2 5 2 3 2 2 4 2" xfId="35237" xr:uid="{148313A4-F4CA-402F-8305-AC16A35A34C8}"/>
    <cellStyle name="Normal 3 2 5 2 3 2 2 4 3" xfId="50120" xr:uid="{CA79250A-C484-42B8-81A1-18325BFD7DF7}"/>
    <cellStyle name="Normal 3 2 5 2 3 2 2 5" xfId="14701" xr:uid="{C85CD0B5-4827-4EF5-84AA-D4B3AA43FD93}"/>
    <cellStyle name="Normal 3 2 5 2 3 2 2 6" xfId="28391" xr:uid="{875C3B0E-E0F2-43E5-A0B6-57EA173CAF5B}"/>
    <cellStyle name="Normal 3 2 5 2 3 2 2 7" xfId="43274" xr:uid="{EA0533A0-8C47-4083-A874-53C171AFE070}"/>
    <cellStyle name="Normal 3 2 5 2 3 2 3" xfId="9566" xr:uid="{FF5BE078-52B6-4AA3-BCB8-C6B46CBAB6CF}"/>
    <cellStyle name="Normal 3 2 5 2 3 2 3 2" xfId="12988" xr:uid="{D054ECDF-9651-4C73-8F80-DAF09CC55C7C}"/>
    <cellStyle name="Normal 3 2 5 2 3 2 3 2 2" xfId="26678" xr:uid="{903314E9-B930-4813-8D08-1FF79815FEF1}"/>
    <cellStyle name="Normal 3 2 5 2 3 2 3 2 2 2" xfId="40370" xr:uid="{385637DF-A2FE-456B-87DE-39BE7F078E8A}"/>
    <cellStyle name="Normal 3 2 5 2 3 2 3 2 2 3" xfId="55253" xr:uid="{22EAD200-D152-4A89-93EB-3DE4DF947484}"/>
    <cellStyle name="Normal 3 2 5 2 3 2 3 2 3" xfId="19834" xr:uid="{4BFF7F51-7CAF-414B-93E4-3374028F49BF}"/>
    <cellStyle name="Normal 3 2 5 2 3 2 3 2 4" xfId="33524" xr:uid="{1564C760-2DA7-415D-A388-50FEFE19AEC6}"/>
    <cellStyle name="Normal 3 2 5 2 3 2 3 2 5" xfId="48407" xr:uid="{F02F2706-FEAE-4459-AE2F-41DBDC6B66CB}"/>
    <cellStyle name="Normal 3 2 5 2 3 2 3 3" xfId="23256" xr:uid="{5A946D00-0FA7-443E-9CD8-D9A93AB4805B}"/>
    <cellStyle name="Normal 3 2 5 2 3 2 3 3 2" xfId="36948" xr:uid="{533BF997-93CF-407D-8ACA-14B43E63DE2E}"/>
    <cellStyle name="Normal 3 2 5 2 3 2 3 3 3" xfId="51831" xr:uid="{5911D980-7D51-4412-88AC-8CD8AD51AEA5}"/>
    <cellStyle name="Normal 3 2 5 2 3 2 3 4" xfId="16412" xr:uid="{4641E31F-CE24-4E4C-9A02-A0C803575132}"/>
    <cellStyle name="Normal 3 2 5 2 3 2 3 5" xfId="30102" xr:uid="{6A8DA7F2-16BC-4242-88DB-ED44471B8938}"/>
    <cellStyle name="Normal 3 2 5 2 3 2 3 6" xfId="44985" xr:uid="{D6AEEAF3-9556-4DF7-A123-81CC49400756}"/>
    <cellStyle name="Normal 3 2 5 2 3 2 4" xfId="11276" xr:uid="{C1F457AF-8E4A-4EA0-B125-C83EED669FB3}"/>
    <cellStyle name="Normal 3 2 5 2 3 2 4 2" xfId="24966" xr:uid="{A3419DC6-B5C3-41B2-BFC9-B442A9141D9F}"/>
    <cellStyle name="Normal 3 2 5 2 3 2 4 2 2" xfId="38658" xr:uid="{52243CC6-B05C-4595-8445-F450B5B79464}"/>
    <cellStyle name="Normal 3 2 5 2 3 2 4 2 3" xfId="53541" xr:uid="{FAE1FD50-3602-43F0-A42C-A4B1E6E847AF}"/>
    <cellStyle name="Normal 3 2 5 2 3 2 4 3" xfId="18122" xr:uid="{8556FE41-2119-42F8-AFD4-85AAA890ED62}"/>
    <cellStyle name="Normal 3 2 5 2 3 2 4 4" xfId="31812" xr:uid="{08BD7931-D151-4A64-A6C8-A83C65BAF5B1}"/>
    <cellStyle name="Normal 3 2 5 2 3 2 4 5" xfId="46695" xr:uid="{CF19C3D2-B2D9-4D28-8B4C-5335F466D5E9}"/>
    <cellStyle name="Normal 3 2 5 2 3 2 5" xfId="21544" xr:uid="{035CBC39-F7D7-4466-BAA8-20E847462B01}"/>
    <cellStyle name="Normal 3 2 5 2 3 2 5 2" xfId="35236" xr:uid="{E9B435C8-4A8D-401E-A0BF-ACDCC9DABB3A}"/>
    <cellStyle name="Normal 3 2 5 2 3 2 5 3" xfId="50119" xr:uid="{FBB8E008-951B-4EA1-8D4F-38530F38CB03}"/>
    <cellStyle name="Normal 3 2 5 2 3 2 6" xfId="14700" xr:uid="{01F5C7A6-3966-4B77-9E58-33DBE9C25D8A}"/>
    <cellStyle name="Normal 3 2 5 2 3 2 7" xfId="28390" xr:uid="{20C2B2EC-7D44-4F73-A4B6-A7560D5F56F5}"/>
    <cellStyle name="Normal 3 2 5 2 3 2 8" xfId="43273" xr:uid="{A9EE9DB9-68AF-436D-847F-B58D935C3424}"/>
    <cellStyle name="Normal 3 2 5 2 3 3" xfId="7855" xr:uid="{50A5089F-09CF-44D3-8900-433418E7FD93}"/>
    <cellStyle name="Normal 3 2 5 2 3 3 2" xfId="9568" xr:uid="{C310EDDC-B7B1-4849-8FEE-6A545A7104ED}"/>
    <cellStyle name="Normal 3 2 5 2 3 3 2 2" xfId="12990" xr:uid="{852DFC2B-C25B-4FA8-AD11-07ECD4271A68}"/>
    <cellStyle name="Normal 3 2 5 2 3 3 2 2 2" xfId="26680" xr:uid="{62F70DD7-A52E-403F-8C3F-FC062592698D}"/>
    <cellStyle name="Normal 3 2 5 2 3 3 2 2 2 2" xfId="40372" xr:uid="{187560D4-0156-4B8D-B14D-D1D07C57CF35}"/>
    <cellStyle name="Normal 3 2 5 2 3 3 2 2 2 3" xfId="55255" xr:uid="{8D6872CB-ED8D-49E7-AA44-92839D936C40}"/>
    <cellStyle name="Normal 3 2 5 2 3 3 2 2 3" xfId="19836" xr:uid="{2919D807-F70E-44D5-AB3D-FECEBD472F18}"/>
    <cellStyle name="Normal 3 2 5 2 3 3 2 2 4" xfId="33526" xr:uid="{60E2177B-C690-419B-927D-39763331DF65}"/>
    <cellStyle name="Normal 3 2 5 2 3 3 2 2 5" xfId="48409" xr:uid="{771741E0-C0D9-4C6A-951A-FBEAC137A565}"/>
    <cellStyle name="Normal 3 2 5 2 3 3 2 3" xfId="23258" xr:uid="{FEA60FFC-1C25-4DF5-B4A2-EBC5B0424316}"/>
    <cellStyle name="Normal 3 2 5 2 3 3 2 3 2" xfId="36950" xr:uid="{7BA5CDB4-58B6-4B65-9A6A-19E4D62EAEBA}"/>
    <cellStyle name="Normal 3 2 5 2 3 3 2 3 3" xfId="51833" xr:uid="{DD819141-E8A3-4367-BE46-8C3F7AD0E205}"/>
    <cellStyle name="Normal 3 2 5 2 3 3 2 4" xfId="16414" xr:uid="{7E5EDBE6-6082-4456-9008-9F71BD27F2F0}"/>
    <cellStyle name="Normal 3 2 5 2 3 3 2 5" xfId="30104" xr:uid="{783F7A32-700B-4EBB-AF50-545E65D41800}"/>
    <cellStyle name="Normal 3 2 5 2 3 3 2 6" xfId="44987" xr:uid="{E4D57504-D5CF-49CD-A263-A50AA0D5D3DD}"/>
    <cellStyle name="Normal 3 2 5 2 3 3 3" xfId="11278" xr:uid="{2C9BB3E3-A26E-4411-91B0-99A25E5D252E}"/>
    <cellStyle name="Normal 3 2 5 2 3 3 3 2" xfId="24968" xr:uid="{44032205-584C-416A-8F91-E574BE3F8965}"/>
    <cellStyle name="Normal 3 2 5 2 3 3 3 2 2" xfId="38660" xr:uid="{7116613C-6DCD-4494-9E9D-6FF755EB8764}"/>
    <cellStyle name="Normal 3 2 5 2 3 3 3 2 3" xfId="53543" xr:uid="{62F6EA20-CFDC-4FC9-8A5D-DBBAE7B36D4D}"/>
    <cellStyle name="Normal 3 2 5 2 3 3 3 3" xfId="18124" xr:uid="{528B0A3E-FBD3-4569-B164-758FDDE1D0BA}"/>
    <cellStyle name="Normal 3 2 5 2 3 3 3 4" xfId="31814" xr:uid="{09012A3C-BADB-4F4A-8C09-47E16E7029EC}"/>
    <cellStyle name="Normal 3 2 5 2 3 3 3 5" xfId="46697" xr:uid="{86ACFAC0-9555-4752-9D49-2B89D5E632E0}"/>
    <cellStyle name="Normal 3 2 5 2 3 3 4" xfId="21546" xr:uid="{502D1A41-5E8F-49A7-A8B6-6F37B3A66597}"/>
    <cellStyle name="Normal 3 2 5 2 3 3 4 2" xfId="35238" xr:uid="{0C2D4BBC-DD8C-44A8-918E-260F58E27C11}"/>
    <cellStyle name="Normal 3 2 5 2 3 3 4 3" xfId="50121" xr:uid="{5F907E29-CDB0-443A-8F04-1B6B994D7D08}"/>
    <cellStyle name="Normal 3 2 5 2 3 3 5" xfId="14702" xr:uid="{3672DA42-5D65-4AE2-B765-55C7452300F1}"/>
    <cellStyle name="Normal 3 2 5 2 3 3 6" xfId="28392" xr:uid="{8945B772-61C9-4FD7-9B61-5E3965FEDAB3}"/>
    <cellStyle name="Normal 3 2 5 2 3 3 7" xfId="43275" xr:uid="{02D86712-A64D-475F-B000-24B7151437CD}"/>
    <cellStyle name="Normal 3 2 5 2 3 4" xfId="7856" xr:uid="{B4BF469F-208A-4FD7-87BA-0B954D11E9CE}"/>
    <cellStyle name="Normal 3 2 5 2 3 4 2" xfId="9569" xr:uid="{BA913843-63C7-403F-A42A-F35C8F3DADE9}"/>
    <cellStyle name="Normal 3 2 5 2 3 4 2 2" xfId="12991" xr:uid="{20D5664A-E6BF-4116-8980-9F9736B59CAA}"/>
    <cellStyle name="Normal 3 2 5 2 3 4 2 2 2" xfId="26681" xr:uid="{4AA9DCF0-89E4-4DF4-933A-9F4DA1553FAF}"/>
    <cellStyle name="Normal 3 2 5 2 3 4 2 2 2 2" xfId="40373" xr:uid="{9AB390E8-3B7D-4B1E-A077-6877A6976C6C}"/>
    <cellStyle name="Normal 3 2 5 2 3 4 2 2 2 3" xfId="55256" xr:uid="{63DE7A6C-3D73-4338-A8E2-A8F70FA75B6E}"/>
    <cellStyle name="Normal 3 2 5 2 3 4 2 2 3" xfId="19837" xr:uid="{81C40BC2-F824-4204-A69F-06ED16C4ECFF}"/>
    <cellStyle name="Normal 3 2 5 2 3 4 2 2 4" xfId="33527" xr:uid="{BB9BA7DC-8618-43E4-84E9-43B4657B2947}"/>
    <cellStyle name="Normal 3 2 5 2 3 4 2 2 5" xfId="48410" xr:uid="{5959582E-E48E-4775-A5F3-F126AF871F52}"/>
    <cellStyle name="Normal 3 2 5 2 3 4 2 3" xfId="23259" xr:uid="{9FF5DC45-9CC6-4543-BBF1-3C64C4DD4AD9}"/>
    <cellStyle name="Normal 3 2 5 2 3 4 2 3 2" xfId="36951" xr:uid="{571CE385-2E1C-4FFD-B2BE-F83C7A393B9C}"/>
    <cellStyle name="Normal 3 2 5 2 3 4 2 3 3" xfId="51834" xr:uid="{4B2B5B48-E309-41C7-876D-26F279B0767E}"/>
    <cellStyle name="Normal 3 2 5 2 3 4 2 4" xfId="16415" xr:uid="{53F8EC54-FD4D-41F1-B6C8-1F1B3FCDF740}"/>
    <cellStyle name="Normal 3 2 5 2 3 4 2 5" xfId="30105" xr:uid="{C3902426-E741-4188-9DED-F1FFB0181888}"/>
    <cellStyle name="Normal 3 2 5 2 3 4 2 6" xfId="44988" xr:uid="{4C878885-E5D9-4FCD-8D59-088806A1B777}"/>
    <cellStyle name="Normal 3 2 5 2 3 4 3" xfId="11279" xr:uid="{3C13421E-73BC-4076-A409-0B002BBAC7BC}"/>
    <cellStyle name="Normal 3 2 5 2 3 4 3 2" xfId="24969" xr:uid="{BBDE4F32-8DD0-43B3-A07B-B4840057FEEF}"/>
    <cellStyle name="Normal 3 2 5 2 3 4 3 2 2" xfId="38661" xr:uid="{5681D45D-14D2-496E-BD85-92DE2C8730EA}"/>
    <cellStyle name="Normal 3 2 5 2 3 4 3 2 3" xfId="53544" xr:uid="{7176FCA0-3913-4E47-B519-E59D34FAEE21}"/>
    <cellStyle name="Normal 3 2 5 2 3 4 3 3" xfId="18125" xr:uid="{4C7F7089-48E6-4830-8204-C304C99844AC}"/>
    <cellStyle name="Normal 3 2 5 2 3 4 3 4" xfId="31815" xr:uid="{7027E65D-3593-411C-8DF7-F5C81B2E8ED1}"/>
    <cellStyle name="Normal 3 2 5 2 3 4 3 5" xfId="46698" xr:uid="{A08A1B12-830E-4648-966A-9C5B9522ED8D}"/>
    <cellStyle name="Normal 3 2 5 2 3 4 4" xfId="21547" xr:uid="{761C344A-9FA6-469C-86E6-23B13A73435F}"/>
    <cellStyle name="Normal 3 2 5 2 3 4 4 2" xfId="35239" xr:uid="{9EA9A6B1-52AF-4B0D-A702-3E1B325A7AFF}"/>
    <cellStyle name="Normal 3 2 5 2 3 4 4 3" xfId="50122" xr:uid="{2513C466-16A6-4C92-8F71-845622680344}"/>
    <cellStyle name="Normal 3 2 5 2 3 4 5" xfId="14703" xr:uid="{5345C8A5-C1CC-48E6-B809-6B40D1F73E94}"/>
    <cellStyle name="Normal 3 2 5 2 3 4 6" xfId="28393" xr:uid="{7B03C94F-EEA8-493F-A569-67660649D22B}"/>
    <cellStyle name="Normal 3 2 5 2 3 4 7" xfId="43276" xr:uid="{D3C244C7-6A84-4630-8846-4F24B65701EE}"/>
    <cellStyle name="Normal 3 2 5 2 3 5" xfId="9565" xr:uid="{61BA9176-EAB3-459A-844C-E4CF267E805E}"/>
    <cellStyle name="Normal 3 2 5 2 3 5 2" xfId="12987" xr:uid="{721BE089-F34B-486D-A3BC-68355A11B388}"/>
    <cellStyle name="Normal 3 2 5 2 3 5 2 2" xfId="26677" xr:uid="{D91BA399-4337-467C-8CB5-7114FBB0BD82}"/>
    <cellStyle name="Normal 3 2 5 2 3 5 2 2 2" xfId="40369" xr:uid="{617FC1FF-5595-4829-9AEF-564E7715C725}"/>
    <cellStyle name="Normal 3 2 5 2 3 5 2 2 3" xfId="55252" xr:uid="{5426CBD8-B542-4CC9-9A63-C93E0BDD2BDF}"/>
    <cellStyle name="Normal 3 2 5 2 3 5 2 3" xfId="19833" xr:uid="{F054565C-2DB8-4463-8E8C-E25C76701E21}"/>
    <cellStyle name="Normal 3 2 5 2 3 5 2 4" xfId="33523" xr:uid="{49BE1858-EFBA-4F06-A3C5-12E342271F90}"/>
    <cellStyle name="Normal 3 2 5 2 3 5 2 5" xfId="48406" xr:uid="{A74A5FF8-FE66-4018-9578-82CEBF1CE745}"/>
    <cellStyle name="Normal 3 2 5 2 3 5 3" xfId="23255" xr:uid="{B4DD60D0-2477-47BD-A896-B9551FFDDD79}"/>
    <cellStyle name="Normal 3 2 5 2 3 5 3 2" xfId="36947" xr:uid="{F99FBFA5-9DA5-4035-993E-ECEBAF405B6E}"/>
    <cellStyle name="Normal 3 2 5 2 3 5 3 3" xfId="51830" xr:uid="{A4B1DB45-1C5D-4A33-96E0-D5B8C1B941A1}"/>
    <cellStyle name="Normal 3 2 5 2 3 5 4" xfId="16411" xr:uid="{35ABB550-42C3-4114-B327-52921AB18A8A}"/>
    <cellStyle name="Normal 3 2 5 2 3 5 5" xfId="30101" xr:uid="{1A83A8BC-A4F6-4B60-8A36-0183850C9476}"/>
    <cellStyle name="Normal 3 2 5 2 3 5 6" xfId="44984" xr:uid="{9EF3903C-C18A-496E-BB0B-A8EAFD593407}"/>
    <cellStyle name="Normal 3 2 5 2 3 6" xfId="11275" xr:uid="{BEC2848F-6583-45DD-A896-3C94F8A7C48C}"/>
    <cellStyle name="Normal 3 2 5 2 3 6 2" xfId="24965" xr:uid="{21D421AF-485B-4C20-B3E0-BB4CBCFCB354}"/>
    <cellStyle name="Normal 3 2 5 2 3 6 2 2" xfId="38657" xr:uid="{F76782D4-BD8F-4E51-860C-A98EC8795CE6}"/>
    <cellStyle name="Normal 3 2 5 2 3 6 2 3" xfId="53540" xr:uid="{1BE4E91A-E24C-474C-925C-17FB2A4C41DA}"/>
    <cellStyle name="Normal 3 2 5 2 3 6 3" xfId="18121" xr:uid="{1CFB832B-F975-4B90-8026-06DD9BCA108A}"/>
    <cellStyle name="Normal 3 2 5 2 3 6 4" xfId="31811" xr:uid="{2130C580-34D2-4BCD-87C8-B1CD9E588EBF}"/>
    <cellStyle name="Normal 3 2 5 2 3 6 5" xfId="46694" xr:uid="{87CABC31-BDEC-4681-89FB-B9CDB549E37E}"/>
    <cellStyle name="Normal 3 2 5 2 3 7" xfId="21543" xr:uid="{5328E1FD-2A38-403D-B579-7C3CB7FA1C47}"/>
    <cellStyle name="Normal 3 2 5 2 3 7 2" xfId="35235" xr:uid="{5BBDBBA2-EAB0-4500-951B-C0D1DB0C0BAE}"/>
    <cellStyle name="Normal 3 2 5 2 3 7 3" xfId="50118" xr:uid="{90015D93-8905-47AC-81F4-A41EEF723840}"/>
    <cellStyle name="Normal 3 2 5 2 3 8" xfId="14699" xr:uid="{1CFF1BBB-F766-4A68-91F6-1B3F2556F47F}"/>
    <cellStyle name="Normal 3 2 5 2 3 9" xfId="28389" xr:uid="{3F6053AB-4C05-4832-98C8-2AA1F25FFC56}"/>
    <cellStyle name="Normal 3 2 5 2 4" xfId="7857" xr:uid="{AF6320D1-A77A-4DB3-9EFA-3D536DC7214B}"/>
    <cellStyle name="Normal 3 2 5 2 4 2" xfId="7858" xr:uid="{55DF5238-987D-4CA0-874C-4E92F0FF8F83}"/>
    <cellStyle name="Normal 3 2 5 2 4 2 2" xfId="9571" xr:uid="{0B4ECD18-ABCF-4CC2-9825-90EECBB7B479}"/>
    <cellStyle name="Normal 3 2 5 2 4 2 2 2" xfId="12993" xr:uid="{32C564AD-E905-4C36-988E-7CCFEBE94CA2}"/>
    <cellStyle name="Normal 3 2 5 2 4 2 2 2 2" xfId="26683" xr:uid="{BD303F86-DE97-4C7C-B6E2-600AB70D9532}"/>
    <cellStyle name="Normal 3 2 5 2 4 2 2 2 2 2" xfId="40375" xr:uid="{47A7E923-EC6C-4D22-A1EE-D14EAE306E71}"/>
    <cellStyle name="Normal 3 2 5 2 4 2 2 2 2 3" xfId="55258" xr:uid="{0B649ECA-7F5B-447C-85B9-C369ADE77CCD}"/>
    <cellStyle name="Normal 3 2 5 2 4 2 2 2 3" xfId="19839" xr:uid="{EC0821BB-1049-4BD5-AFAF-D33664F7D16A}"/>
    <cellStyle name="Normal 3 2 5 2 4 2 2 2 4" xfId="33529" xr:uid="{56C3BEEF-BB84-4152-81A8-264D26A72E2F}"/>
    <cellStyle name="Normal 3 2 5 2 4 2 2 2 5" xfId="48412" xr:uid="{D130CD4A-C724-4E64-A16D-8C2BF599F9BE}"/>
    <cellStyle name="Normal 3 2 5 2 4 2 2 3" xfId="23261" xr:uid="{8EABEC15-2FF5-45F9-821F-8CFE211BEA37}"/>
    <cellStyle name="Normal 3 2 5 2 4 2 2 3 2" xfId="36953" xr:uid="{8C33F85E-90EC-4DAB-80F1-8DF4B3ED9ECA}"/>
    <cellStyle name="Normal 3 2 5 2 4 2 2 3 3" xfId="51836" xr:uid="{AFBBC9A8-55BE-4FAE-8870-E3914702FE4B}"/>
    <cellStyle name="Normal 3 2 5 2 4 2 2 4" xfId="16417" xr:uid="{F78E1902-69A3-497C-A90B-D4B0BC05784F}"/>
    <cellStyle name="Normal 3 2 5 2 4 2 2 5" xfId="30107" xr:uid="{206BF663-6B12-42FD-A866-DC5F14B4F18A}"/>
    <cellStyle name="Normal 3 2 5 2 4 2 2 6" xfId="44990" xr:uid="{381D4183-E527-4AB7-BE7A-30AA5F255878}"/>
    <cellStyle name="Normal 3 2 5 2 4 2 3" xfId="11281" xr:uid="{5216449F-C8CB-4477-A215-F386329D1441}"/>
    <cellStyle name="Normal 3 2 5 2 4 2 3 2" xfId="24971" xr:uid="{2BD03E1D-4EA2-4B35-9312-025F71E29F9C}"/>
    <cellStyle name="Normal 3 2 5 2 4 2 3 2 2" xfId="38663" xr:uid="{9FFDCFF1-6748-4352-BB30-9C0738D67404}"/>
    <cellStyle name="Normal 3 2 5 2 4 2 3 2 3" xfId="53546" xr:uid="{423EEC55-45F9-488D-8F1B-D5C0E01F1CBE}"/>
    <cellStyle name="Normal 3 2 5 2 4 2 3 3" xfId="18127" xr:uid="{F2810A20-EF09-496C-8873-FA6EA3D32F9D}"/>
    <cellStyle name="Normal 3 2 5 2 4 2 3 4" xfId="31817" xr:uid="{88AF14AD-15A1-419A-9A6E-D71A4F47C313}"/>
    <cellStyle name="Normal 3 2 5 2 4 2 3 5" xfId="46700" xr:uid="{9BFD741D-949C-4337-9A5D-1ED411E61515}"/>
    <cellStyle name="Normal 3 2 5 2 4 2 4" xfId="21549" xr:uid="{BE8EB279-2490-4660-A4BB-434B947DE66B}"/>
    <cellStyle name="Normal 3 2 5 2 4 2 4 2" xfId="35241" xr:uid="{F6D76E14-288E-4F25-937B-894D4078D90C}"/>
    <cellStyle name="Normal 3 2 5 2 4 2 4 3" xfId="50124" xr:uid="{D0E49A21-2E7A-4A7E-B1FD-368034489822}"/>
    <cellStyle name="Normal 3 2 5 2 4 2 5" xfId="14705" xr:uid="{939160DC-C49B-4EA4-B504-1BE22C87B013}"/>
    <cellStyle name="Normal 3 2 5 2 4 2 6" xfId="28395" xr:uid="{964E33CA-4EE6-4802-9944-9DF8E1B02C6A}"/>
    <cellStyle name="Normal 3 2 5 2 4 2 7" xfId="43278" xr:uid="{FC52BFD8-F417-4493-85CD-F028C6C103C3}"/>
    <cellStyle name="Normal 3 2 5 2 4 3" xfId="9570" xr:uid="{0564021E-F211-4669-9B41-8748DB3806EB}"/>
    <cellStyle name="Normal 3 2 5 2 4 3 2" xfId="12992" xr:uid="{9BD43C1E-C3FE-46C3-A9D6-D3B184BA2A69}"/>
    <cellStyle name="Normal 3 2 5 2 4 3 2 2" xfId="26682" xr:uid="{0649EF72-15BB-4DB0-97A1-7D619C8DEBCB}"/>
    <cellStyle name="Normal 3 2 5 2 4 3 2 2 2" xfId="40374" xr:uid="{A7D6E8FC-8593-43C7-B046-2C97B96775BA}"/>
    <cellStyle name="Normal 3 2 5 2 4 3 2 2 3" xfId="55257" xr:uid="{B8D37670-D538-4BD0-A339-9E7A0D3274D6}"/>
    <cellStyle name="Normal 3 2 5 2 4 3 2 3" xfId="19838" xr:uid="{6243B7F0-463B-4AD3-8845-A771E03E9E90}"/>
    <cellStyle name="Normal 3 2 5 2 4 3 2 4" xfId="33528" xr:uid="{0871019A-AC0A-4A64-BD8C-E0107B93CDFA}"/>
    <cellStyle name="Normal 3 2 5 2 4 3 2 5" xfId="48411" xr:uid="{7D37C5D8-804F-46BB-BBFE-2A5B8F9F9763}"/>
    <cellStyle name="Normal 3 2 5 2 4 3 3" xfId="23260" xr:uid="{550ADBD3-7881-4160-B00E-A497897F1230}"/>
    <cellStyle name="Normal 3 2 5 2 4 3 3 2" xfId="36952" xr:uid="{B5CE591C-A1AA-4B68-96D2-8FF717D04BEE}"/>
    <cellStyle name="Normal 3 2 5 2 4 3 3 3" xfId="51835" xr:uid="{ED4FBEFA-DC17-4C54-BE9A-44AA7ABF7FF7}"/>
    <cellStyle name="Normal 3 2 5 2 4 3 4" xfId="16416" xr:uid="{AF61E006-BE8C-4CDF-A213-FDBE6D2D35CF}"/>
    <cellStyle name="Normal 3 2 5 2 4 3 5" xfId="30106" xr:uid="{EB52226A-FA1A-4E31-8FC0-A6272BEDBCF2}"/>
    <cellStyle name="Normal 3 2 5 2 4 3 6" xfId="44989" xr:uid="{88C25BC3-F4D9-4DDB-8A16-7B5FFCFE8B4B}"/>
    <cellStyle name="Normal 3 2 5 2 4 4" xfId="11280" xr:uid="{D0B79C43-5F1C-47BB-96F6-BB9FC86A0DBB}"/>
    <cellStyle name="Normal 3 2 5 2 4 4 2" xfId="24970" xr:uid="{F26DF784-FFFB-4689-9E8A-53D83F86C03B}"/>
    <cellStyle name="Normal 3 2 5 2 4 4 2 2" xfId="38662" xr:uid="{CEECEF79-E885-44AE-9313-24F0DCA5FF55}"/>
    <cellStyle name="Normal 3 2 5 2 4 4 2 3" xfId="53545" xr:uid="{84AF565C-1D67-40AB-A70C-7AA1B31D1D72}"/>
    <cellStyle name="Normal 3 2 5 2 4 4 3" xfId="18126" xr:uid="{BF924A9C-188A-474C-81D7-860DB4E7ABCF}"/>
    <cellStyle name="Normal 3 2 5 2 4 4 4" xfId="31816" xr:uid="{AE76AC73-F8F1-4BAF-BF2D-884428ED7CCD}"/>
    <cellStyle name="Normal 3 2 5 2 4 4 5" xfId="46699" xr:uid="{BF0D218B-45E9-45B8-8484-79B67CB168CE}"/>
    <cellStyle name="Normal 3 2 5 2 4 5" xfId="21548" xr:uid="{DDED1198-A675-47F7-A007-13DFCDD5B54F}"/>
    <cellStyle name="Normal 3 2 5 2 4 5 2" xfId="35240" xr:uid="{7181E4CF-C333-4A75-A9CF-97C2C6B363A4}"/>
    <cellStyle name="Normal 3 2 5 2 4 5 3" xfId="50123" xr:uid="{C57F53D7-8497-40A5-9D10-F6A16C57A316}"/>
    <cellStyle name="Normal 3 2 5 2 4 6" xfId="14704" xr:uid="{24356302-559F-4B4F-8513-626E638AAFE1}"/>
    <cellStyle name="Normal 3 2 5 2 4 7" xfId="28394" xr:uid="{06A20F28-B93B-4549-B692-5D739DA9E144}"/>
    <cellStyle name="Normal 3 2 5 2 4 8" xfId="43277" xr:uid="{3912DDFE-F32F-4CCC-887C-3AEE099E9392}"/>
    <cellStyle name="Normal 3 2 5 2 5" xfId="7859" xr:uid="{C511774A-A194-4F5C-8BE0-62991481925B}"/>
    <cellStyle name="Normal 3 2 5 2 5 2" xfId="9572" xr:uid="{58BF99F8-D0CA-46AC-91E7-3FE326771064}"/>
    <cellStyle name="Normal 3 2 5 2 5 2 2" xfId="12994" xr:uid="{464CBD11-D118-4644-9C99-BB0BD6A507FB}"/>
    <cellStyle name="Normal 3 2 5 2 5 2 2 2" xfId="26684" xr:uid="{247F7766-6E3B-4033-A533-FFD28719D2D9}"/>
    <cellStyle name="Normal 3 2 5 2 5 2 2 2 2" xfId="40376" xr:uid="{229B99D9-A22A-457C-BF33-0434928B6CFA}"/>
    <cellStyle name="Normal 3 2 5 2 5 2 2 2 3" xfId="55259" xr:uid="{9DB92941-1C5A-46EC-9259-D5563AACA9DD}"/>
    <cellStyle name="Normal 3 2 5 2 5 2 2 3" xfId="19840" xr:uid="{52A5474B-9D9A-4152-820F-BCD574D6E728}"/>
    <cellStyle name="Normal 3 2 5 2 5 2 2 4" xfId="33530" xr:uid="{467013ED-33E7-4795-AA80-46EC00DD9E36}"/>
    <cellStyle name="Normal 3 2 5 2 5 2 2 5" xfId="48413" xr:uid="{AF21AECC-4E9F-4649-A7F6-B35F9B4981AC}"/>
    <cellStyle name="Normal 3 2 5 2 5 2 3" xfId="23262" xr:uid="{782EB8E4-D2CC-4171-B28F-C4864638171C}"/>
    <cellStyle name="Normal 3 2 5 2 5 2 3 2" xfId="36954" xr:uid="{D950C574-2C86-4E5B-95B3-A65B38899D77}"/>
    <cellStyle name="Normal 3 2 5 2 5 2 3 3" xfId="51837" xr:uid="{028DCEAE-8565-4360-9CEF-29AE397D5F0C}"/>
    <cellStyle name="Normal 3 2 5 2 5 2 4" xfId="16418" xr:uid="{37A3338B-CBA6-41BE-AB19-72DDBA6206F9}"/>
    <cellStyle name="Normal 3 2 5 2 5 2 5" xfId="30108" xr:uid="{237A4ACA-F1F5-44AF-9D70-D96329E9A1C4}"/>
    <cellStyle name="Normal 3 2 5 2 5 2 6" xfId="44991" xr:uid="{833DF5A4-C038-4F3A-A309-ED23925A0229}"/>
    <cellStyle name="Normal 3 2 5 2 5 3" xfId="11282" xr:uid="{6F1F4A7B-4F30-4FB9-9251-886DAC3FB17C}"/>
    <cellStyle name="Normal 3 2 5 2 5 3 2" xfId="24972" xr:uid="{971919B0-CC76-4C9A-853E-AD8E0FE10471}"/>
    <cellStyle name="Normal 3 2 5 2 5 3 2 2" xfId="38664" xr:uid="{7BBDE518-B15D-49C3-8DEF-4080CCFAC2F7}"/>
    <cellStyle name="Normal 3 2 5 2 5 3 2 3" xfId="53547" xr:uid="{A76D8696-D19B-4C76-865F-0F3D5D8B9A69}"/>
    <cellStyle name="Normal 3 2 5 2 5 3 3" xfId="18128" xr:uid="{37E13F0B-1E37-4A9A-819B-25E295E0AFF2}"/>
    <cellStyle name="Normal 3 2 5 2 5 3 4" xfId="31818" xr:uid="{8A6A74C7-540E-4E64-8593-C1B76CEEF6E1}"/>
    <cellStyle name="Normal 3 2 5 2 5 3 5" xfId="46701" xr:uid="{5D4F8203-327B-423F-A1DE-C1047F13EFA1}"/>
    <cellStyle name="Normal 3 2 5 2 5 4" xfId="21550" xr:uid="{A47050CB-BE07-4BBF-B22F-DC985266A023}"/>
    <cellStyle name="Normal 3 2 5 2 5 4 2" xfId="35242" xr:uid="{A1564E70-9FFC-40A8-98BB-ABA87EF75746}"/>
    <cellStyle name="Normal 3 2 5 2 5 4 3" xfId="50125" xr:uid="{7CC18A6E-1DB8-40C3-8C10-12AC864413FE}"/>
    <cellStyle name="Normal 3 2 5 2 5 5" xfId="14706" xr:uid="{95E9FFE6-32FE-4607-9E4E-AEB49885AD76}"/>
    <cellStyle name="Normal 3 2 5 2 5 6" xfId="28396" xr:uid="{C9D2D61D-9564-4F44-AEE1-EFB9ACEE933B}"/>
    <cellStyle name="Normal 3 2 5 2 5 7" xfId="43279" xr:uid="{0D449114-CCB6-4E16-AE85-CE54DB814BCF}"/>
    <cellStyle name="Normal 3 2 5 2 6" xfId="7860" xr:uid="{9D170FFC-FECA-4E4E-9CAD-B5AFC181272A}"/>
    <cellStyle name="Normal 3 2 5 2 6 2" xfId="9573" xr:uid="{B66916FE-E661-4411-B328-492003F4C4A5}"/>
    <cellStyle name="Normal 3 2 5 2 6 2 2" xfId="12995" xr:uid="{3BA22C56-A231-402A-B4DE-4720D8853BE9}"/>
    <cellStyle name="Normal 3 2 5 2 6 2 2 2" xfId="26685" xr:uid="{0F3A308D-5F90-4C5E-8191-B7588E4CBABC}"/>
    <cellStyle name="Normal 3 2 5 2 6 2 2 2 2" xfId="40377" xr:uid="{BD977BBF-C043-4E47-88B1-29364D14BD35}"/>
    <cellStyle name="Normal 3 2 5 2 6 2 2 2 3" xfId="55260" xr:uid="{516BDFDE-5F00-4C68-ABD7-CE96077E848B}"/>
    <cellStyle name="Normal 3 2 5 2 6 2 2 3" xfId="19841" xr:uid="{996A2A67-AEEC-4D5D-A348-79E0E94BAB52}"/>
    <cellStyle name="Normal 3 2 5 2 6 2 2 4" xfId="33531" xr:uid="{BA64FA3E-4D0B-4FBC-850A-AFAE2D1EF25F}"/>
    <cellStyle name="Normal 3 2 5 2 6 2 2 5" xfId="48414" xr:uid="{1A7CCA80-65F2-4766-BAFA-655FC704ECAA}"/>
    <cellStyle name="Normal 3 2 5 2 6 2 3" xfId="23263" xr:uid="{743A74B0-C278-4370-AE0C-B0B80AFC4E3E}"/>
    <cellStyle name="Normal 3 2 5 2 6 2 3 2" xfId="36955" xr:uid="{73FA6885-42F5-49A4-A772-5DBC9AFA1099}"/>
    <cellStyle name="Normal 3 2 5 2 6 2 3 3" xfId="51838" xr:uid="{AE7FB182-EE7F-4647-9AE3-C7FE0C5248C0}"/>
    <cellStyle name="Normal 3 2 5 2 6 2 4" xfId="16419" xr:uid="{E996894F-C516-421F-8C1F-AA7B979D08FE}"/>
    <cellStyle name="Normal 3 2 5 2 6 2 5" xfId="30109" xr:uid="{71385581-79EB-4965-9D34-00CBFA02ED51}"/>
    <cellStyle name="Normal 3 2 5 2 6 2 6" xfId="44992" xr:uid="{984ECAB0-EDBC-4DCA-B10E-E273381B953F}"/>
    <cellStyle name="Normal 3 2 5 2 6 3" xfId="11283" xr:uid="{4B0BCA83-20C0-449D-A98B-915DE531BF9D}"/>
    <cellStyle name="Normal 3 2 5 2 6 3 2" xfId="24973" xr:uid="{A1DC4515-CD35-42A0-97B6-BA90858BFEEF}"/>
    <cellStyle name="Normal 3 2 5 2 6 3 2 2" xfId="38665" xr:uid="{6FE0F699-F3E3-46D6-94E8-F4C6BDA8C8FE}"/>
    <cellStyle name="Normal 3 2 5 2 6 3 2 3" xfId="53548" xr:uid="{6A41E725-CDE5-4285-9787-07208AA93092}"/>
    <cellStyle name="Normal 3 2 5 2 6 3 3" xfId="18129" xr:uid="{D47D6888-BFAC-47A0-98A6-BA8CB93EBD87}"/>
    <cellStyle name="Normal 3 2 5 2 6 3 4" xfId="31819" xr:uid="{42D1EB26-2AAD-42A5-9266-E3848832DC94}"/>
    <cellStyle name="Normal 3 2 5 2 6 3 5" xfId="46702" xr:uid="{3A2ABF5F-F1A5-42B2-8235-9A4145807D6B}"/>
    <cellStyle name="Normal 3 2 5 2 6 4" xfId="21551" xr:uid="{7A5A2215-3B27-4945-BD90-CBD16A837343}"/>
    <cellStyle name="Normal 3 2 5 2 6 4 2" xfId="35243" xr:uid="{E719E0D9-10B5-4A9A-9694-E5D6EAC67F36}"/>
    <cellStyle name="Normal 3 2 5 2 6 4 3" xfId="50126" xr:uid="{AD00CF58-5B99-496F-95DC-9F0FCD28C289}"/>
    <cellStyle name="Normal 3 2 5 2 6 5" xfId="14707" xr:uid="{1FEBF534-F408-46CA-AAEF-47DC94E6D32C}"/>
    <cellStyle name="Normal 3 2 5 2 6 6" xfId="28397" xr:uid="{F1F7109D-2762-43C7-8505-2786D39FA3EB}"/>
    <cellStyle name="Normal 3 2 5 2 6 7" xfId="43280" xr:uid="{A26940B5-08A6-450A-8AAA-5A8FEF5B471D}"/>
    <cellStyle name="Normal 3 2 5 2 7" xfId="9559" xr:uid="{8D2BCE00-22FD-40D8-91EB-F2C064A1BE05}"/>
    <cellStyle name="Normal 3 2 5 2 7 2" xfId="12981" xr:uid="{68A01387-E919-4A62-A6EE-0940ABB3B325}"/>
    <cellStyle name="Normal 3 2 5 2 7 2 2" xfId="26671" xr:uid="{7CCB49ED-FF75-4C99-BA3C-0C19B0DF83A7}"/>
    <cellStyle name="Normal 3 2 5 2 7 2 2 2" xfId="40363" xr:uid="{74706B7D-6465-49B6-963A-FE53733A0BCD}"/>
    <cellStyle name="Normal 3 2 5 2 7 2 2 3" xfId="55246" xr:uid="{0C5C6A14-E79B-4CD3-8BDB-81DD3DA5CC35}"/>
    <cellStyle name="Normal 3 2 5 2 7 2 3" xfId="19827" xr:uid="{91720A42-1CBA-42AD-AD5D-554152C8CC24}"/>
    <cellStyle name="Normal 3 2 5 2 7 2 4" xfId="33517" xr:uid="{9FE3E6C0-1475-4EA1-865C-7B68B852464D}"/>
    <cellStyle name="Normal 3 2 5 2 7 2 5" xfId="48400" xr:uid="{401763E5-278D-4C0E-B72F-8B7C0FFE7897}"/>
    <cellStyle name="Normal 3 2 5 2 7 3" xfId="23249" xr:uid="{604E3C77-A424-4478-B5D0-4C8B87BFC1F4}"/>
    <cellStyle name="Normal 3 2 5 2 7 3 2" xfId="36941" xr:uid="{64A4E1EE-5576-459A-9B35-BAD47D24F054}"/>
    <cellStyle name="Normal 3 2 5 2 7 3 3" xfId="51824" xr:uid="{8A25EB9A-FDF6-4508-96CD-9D2D373CF0B8}"/>
    <cellStyle name="Normal 3 2 5 2 7 4" xfId="16405" xr:uid="{AFAB0A05-FF27-4F5C-8EFE-7DEEC588A79A}"/>
    <cellStyle name="Normal 3 2 5 2 7 5" xfId="30095" xr:uid="{65A8EDC4-A536-459C-9C88-146A100F32BD}"/>
    <cellStyle name="Normal 3 2 5 2 7 6" xfId="44978" xr:uid="{14D7A98D-DE23-464B-AE4F-66AA083359F0}"/>
    <cellStyle name="Normal 3 2 5 2 8" xfId="11269" xr:uid="{46F9F9F9-4A07-47B5-B237-FAEC5D201FBF}"/>
    <cellStyle name="Normal 3 2 5 2 8 2" xfId="24959" xr:uid="{220E7E7E-649F-40E4-B6C0-F18896DB8399}"/>
    <cellStyle name="Normal 3 2 5 2 8 2 2" xfId="38651" xr:uid="{FB1E8C13-634A-4CB6-A1D7-8AE26D2A6EFC}"/>
    <cellStyle name="Normal 3 2 5 2 8 2 3" xfId="53534" xr:uid="{6A293792-884A-486D-9A2D-3E1F47DF42BB}"/>
    <cellStyle name="Normal 3 2 5 2 8 3" xfId="18115" xr:uid="{DA500F45-6493-4612-AC8D-8635FACE1B48}"/>
    <cellStyle name="Normal 3 2 5 2 8 4" xfId="31805" xr:uid="{0D0708C8-E406-4E43-9D4E-43F0259C63B8}"/>
    <cellStyle name="Normal 3 2 5 2 8 5" xfId="46688" xr:uid="{0D5204DC-349D-4808-86DE-1ABD00355A77}"/>
    <cellStyle name="Normal 3 2 5 2 9" xfId="21537" xr:uid="{817ED219-F27D-4F7A-8915-948A98E426B9}"/>
    <cellStyle name="Normal 3 2 5 2 9 2" xfId="35229" xr:uid="{5F604A55-21B3-42BB-A2AF-BA3EF01F6962}"/>
    <cellStyle name="Normal 3 2 5 2 9 3" xfId="50112" xr:uid="{EDCB6CEA-6267-42EE-8258-F0A6E906101F}"/>
    <cellStyle name="Normal 3 2 5 3" xfId="5507" xr:uid="{57E98BEB-ADBF-4BE8-9F47-6BAAA4D0B4E5}"/>
    <cellStyle name="Normal 3 2 5 3 10" xfId="43281" xr:uid="{A7E2717E-C62C-4AAD-B037-93417BA1AB09}"/>
    <cellStyle name="Normal 3 2 5 3 11" xfId="7861" xr:uid="{0C2A956B-E5E9-4726-B957-4B3E14EBE16C}"/>
    <cellStyle name="Normal 3 2 5 3 12" xfId="6713" xr:uid="{0A0BA419-1908-470E-A619-F0B7C3BD113F}"/>
    <cellStyle name="Normal 3 2 5 3 13" xfId="6121" xr:uid="{53F9B79B-D7AE-4428-ADE0-F0B9B4A72471}"/>
    <cellStyle name="Normal 3 2 5 3 2" xfId="7862" xr:uid="{EDA28092-52D9-45D1-83D9-6A70B2CA87BB}"/>
    <cellStyle name="Normal 3 2 5 3 2 2" xfId="7863" xr:uid="{157915BF-FD0F-4D26-8F21-DF9368184442}"/>
    <cellStyle name="Normal 3 2 5 3 2 2 2" xfId="9576" xr:uid="{4BB0A69F-7CA3-4802-9FA2-C9DB5DC31A35}"/>
    <cellStyle name="Normal 3 2 5 3 2 2 2 2" xfId="12998" xr:uid="{9C7ED0A9-888D-4CB1-A09E-24DCCEDD29F4}"/>
    <cellStyle name="Normal 3 2 5 3 2 2 2 2 2" xfId="26688" xr:uid="{BFC6CD76-8D55-443E-9BE8-64A51814B1D6}"/>
    <cellStyle name="Normal 3 2 5 3 2 2 2 2 2 2" xfId="40380" xr:uid="{09184463-9284-4499-AC0B-F71771AE77F8}"/>
    <cellStyle name="Normal 3 2 5 3 2 2 2 2 2 3" xfId="55263" xr:uid="{AC950FDE-0C50-43E2-91E1-D7A90F66A3DC}"/>
    <cellStyle name="Normal 3 2 5 3 2 2 2 2 3" xfId="19844" xr:uid="{7F65A7A6-08F4-496C-BDE8-41365AAB507A}"/>
    <cellStyle name="Normal 3 2 5 3 2 2 2 2 4" xfId="33534" xr:uid="{7A6329E0-136D-4ACE-963E-EE0A58E57621}"/>
    <cellStyle name="Normal 3 2 5 3 2 2 2 2 5" xfId="48417" xr:uid="{616475B7-1A7C-424C-BB7A-4CF873286C0E}"/>
    <cellStyle name="Normal 3 2 5 3 2 2 2 3" xfId="23266" xr:uid="{5DE527EB-CE2B-4FC5-9734-551ED9AD2B64}"/>
    <cellStyle name="Normal 3 2 5 3 2 2 2 3 2" xfId="36958" xr:uid="{108A5A4B-EAAA-44D3-A718-9C663C178903}"/>
    <cellStyle name="Normal 3 2 5 3 2 2 2 3 3" xfId="51841" xr:uid="{BE690AC8-6082-49E0-BBB1-DFDA1718DE02}"/>
    <cellStyle name="Normal 3 2 5 3 2 2 2 4" xfId="16422" xr:uid="{A5FF40F5-8194-4756-8C26-D1372603225C}"/>
    <cellStyle name="Normal 3 2 5 3 2 2 2 5" xfId="30112" xr:uid="{55CC4C25-00E8-40E9-A700-160A841B13E4}"/>
    <cellStyle name="Normal 3 2 5 3 2 2 2 6" xfId="44995" xr:uid="{23C32706-5163-479E-AD7D-CEBBA72BBAB3}"/>
    <cellStyle name="Normal 3 2 5 3 2 2 3" xfId="11286" xr:uid="{F4BA55FB-AE4A-4074-BD4C-34E9EDAB90EE}"/>
    <cellStyle name="Normal 3 2 5 3 2 2 3 2" xfId="24976" xr:uid="{88B1207A-8391-4DD9-BE72-39F36018CC75}"/>
    <cellStyle name="Normal 3 2 5 3 2 2 3 2 2" xfId="38668" xr:uid="{68D80D30-761D-456F-941E-DFA555AFFDC2}"/>
    <cellStyle name="Normal 3 2 5 3 2 2 3 2 3" xfId="53551" xr:uid="{45640810-EB34-455C-AB62-BDA18C1C81BE}"/>
    <cellStyle name="Normal 3 2 5 3 2 2 3 3" xfId="18132" xr:uid="{7E571A7C-320A-48E8-8EF4-6B75F72EF953}"/>
    <cellStyle name="Normal 3 2 5 3 2 2 3 4" xfId="31822" xr:uid="{6DE985F7-0A44-4385-89CA-9DC8CA342715}"/>
    <cellStyle name="Normal 3 2 5 3 2 2 3 5" xfId="46705" xr:uid="{A6B3322B-7AC8-4E2F-8908-5F50E6C50D46}"/>
    <cellStyle name="Normal 3 2 5 3 2 2 4" xfId="21554" xr:uid="{016D93C1-805F-4925-8C37-538DAD562607}"/>
    <cellStyle name="Normal 3 2 5 3 2 2 4 2" xfId="35246" xr:uid="{98504DE2-F1FD-4A65-B8CD-02B7B32001C1}"/>
    <cellStyle name="Normal 3 2 5 3 2 2 4 3" xfId="50129" xr:uid="{DB6E65AB-AC81-4CE4-BD3F-903EE6545200}"/>
    <cellStyle name="Normal 3 2 5 3 2 2 5" xfId="14710" xr:uid="{52E3BB8B-2D5A-4D40-A25D-593E4581098F}"/>
    <cellStyle name="Normal 3 2 5 3 2 2 6" xfId="28400" xr:uid="{75BE1AB3-BBE0-4D58-9105-5184E05C4DA1}"/>
    <cellStyle name="Normal 3 2 5 3 2 2 7" xfId="43283" xr:uid="{DE97B6A4-D9DF-4819-A0FE-A1320FEE1E95}"/>
    <cellStyle name="Normal 3 2 5 3 2 3" xfId="9575" xr:uid="{69C84797-A1ED-4E51-A0C8-28A6DFC42055}"/>
    <cellStyle name="Normal 3 2 5 3 2 3 2" xfId="12997" xr:uid="{FFA660FB-9AA4-4E01-BB6D-E03364351F9F}"/>
    <cellStyle name="Normal 3 2 5 3 2 3 2 2" xfId="26687" xr:uid="{D4469F4C-783C-45C7-BBC4-22715B009F41}"/>
    <cellStyle name="Normal 3 2 5 3 2 3 2 2 2" xfId="40379" xr:uid="{A91C96B8-EBA0-453E-91FA-F6098B5FFA99}"/>
    <cellStyle name="Normal 3 2 5 3 2 3 2 2 3" xfId="55262" xr:uid="{50306516-1F5B-4DE0-A6BC-0C68B56E5296}"/>
    <cellStyle name="Normal 3 2 5 3 2 3 2 3" xfId="19843" xr:uid="{69D72A3B-B470-4D66-A456-35F7C9ECE8EE}"/>
    <cellStyle name="Normal 3 2 5 3 2 3 2 4" xfId="33533" xr:uid="{D091A71B-DD14-4BC9-9310-23D6105FCFD2}"/>
    <cellStyle name="Normal 3 2 5 3 2 3 2 5" xfId="48416" xr:uid="{52866E37-CEE9-4DF9-AB2A-B4943AEFF6C7}"/>
    <cellStyle name="Normal 3 2 5 3 2 3 3" xfId="23265" xr:uid="{F1D6D1E7-69C5-4411-BA4F-D213FF83E529}"/>
    <cellStyle name="Normal 3 2 5 3 2 3 3 2" xfId="36957" xr:uid="{A64C6D14-5F99-4DB2-BD9A-07F124AB05CB}"/>
    <cellStyle name="Normal 3 2 5 3 2 3 3 3" xfId="51840" xr:uid="{543F1DE1-B4B6-4B2F-8232-EB31CBB14ECF}"/>
    <cellStyle name="Normal 3 2 5 3 2 3 4" xfId="16421" xr:uid="{64052E81-B061-4EE6-8705-7A91B81334ED}"/>
    <cellStyle name="Normal 3 2 5 3 2 3 5" xfId="30111" xr:uid="{A4DA6EDA-4457-4F7A-BF32-E364FC48EBA7}"/>
    <cellStyle name="Normal 3 2 5 3 2 3 6" xfId="44994" xr:uid="{B391C828-E5BB-4D65-A98A-C179B900BDEC}"/>
    <cellStyle name="Normal 3 2 5 3 2 4" xfId="11285" xr:uid="{D4311EF8-2FAF-41FD-A85A-D2B7528D02A1}"/>
    <cellStyle name="Normal 3 2 5 3 2 4 2" xfId="24975" xr:uid="{F07D6786-AF81-42EF-BB41-4EFDAEEBDD97}"/>
    <cellStyle name="Normal 3 2 5 3 2 4 2 2" xfId="38667" xr:uid="{D7FC4856-280A-42BC-B748-352BF804000A}"/>
    <cellStyle name="Normal 3 2 5 3 2 4 2 3" xfId="53550" xr:uid="{27D75415-C205-4C2D-BF81-44AB0BD0F966}"/>
    <cellStyle name="Normal 3 2 5 3 2 4 3" xfId="18131" xr:uid="{FFFF262B-916B-449D-8B29-20A70BD48DC3}"/>
    <cellStyle name="Normal 3 2 5 3 2 4 4" xfId="31821" xr:uid="{506FF163-485E-4812-A86D-9AB32FDB11EF}"/>
    <cellStyle name="Normal 3 2 5 3 2 4 5" xfId="46704" xr:uid="{1855CD2D-6203-48E1-9B55-D2B02A6CB2E4}"/>
    <cellStyle name="Normal 3 2 5 3 2 5" xfId="21553" xr:uid="{B77FAEBE-763F-4F18-944F-3F0664499FEE}"/>
    <cellStyle name="Normal 3 2 5 3 2 5 2" xfId="35245" xr:uid="{6EBEF3B7-F714-4097-9EB3-DFD2B07D664F}"/>
    <cellStyle name="Normal 3 2 5 3 2 5 3" xfId="50128" xr:uid="{1D68EFCE-177A-42C6-A04C-A8787C13CCB0}"/>
    <cellStyle name="Normal 3 2 5 3 2 6" xfId="14709" xr:uid="{AAEAE22A-5EDA-4E9A-A1DD-5428D572A3E6}"/>
    <cellStyle name="Normal 3 2 5 3 2 7" xfId="28399" xr:uid="{EF8E5986-C09A-4633-AE55-2DC32FE69130}"/>
    <cellStyle name="Normal 3 2 5 3 2 8" xfId="43282" xr:uid="{E0D1F5E1-AEF2-4E1D-A13B-7F62EF1AE29E}"/>
    <cellStyle name="Normal 3 2 5 3 3" xfId="7864" xr:uid="{F0B73F18-B9DA-4364-9CC2-40485AA9839B}"/>
    <cellStyle name="Normal 3 2 5 3 3 2" xfId="9577" xr:uid="{68CA3379-9185-4336-AAC8-6044712B7747}"/>
    <cellStyle name="Normal 3 2 5 3 3 2 2" xfId="12999" xr:uid="{58B7B82C-B47F-4866-BE65-4891F0DFA99D}"/>
    <cellStyle name="Normal 3 2 5 3 3 2 2 2" xfId="26689" xr:uid="{148BC01E-55EB-4304-AB76-F3CC90D4CB33}"/>
    <cellStyle name="Normal 3 2 5 3 3 2 2 2 2" xfId="40381" xr:uid="{6D056E3E-A475-4A5F-AC5B-60538F80981A}"/>
    <cellStyle name="Normal 3 2 5 3 3 2 2 2 3" xfId="55264" xr:uid="{B1DBC916-0A08-43FA-9336-610410CCD217}"/>
    <cellStyle name="Normal 3 2 5 3 3 2 2 3" xfId="19845" xr:uid="{5D267CEE-E650-432B-BC19-D57C306B6E7F}"/>
    <cellStyle name="Normal 3 2 5 3 3 2 2 4" xfId="33535" xr:uid="{AA864562-A2A3-43BB-ACAA-D5D7C56FBF6B}"/>
    <cellStyle name="Normal 3 2 5 3 3 2 2 5" xfId="48418" xr:uid="{2FC96127-4121-4597-ABBB-037CA3EA7F22}"/>
    <cellStyle name="Normal 3 2 5 3 3 2 3" xfId="23267" xr:uid="{D71C4406-F2EC-4F14-8D25-867A75880E8F}"/>
    <cellStyle name="Normal 3 2 5 3 3 2 3 2" xfId="36959" xr:uid="{CD7B77FE-3BC3-4E0F-9C88-0DF428991373}"/>
    <cellStyle name="Normal 3 2 5 3 3 2 3 3" xfId="51842" xr:uid="{01A4E563-00C0-4626-BCCA-7A020E5F6C1E}"/>
    <cellStyle name="Normal 3 2 5 3 3 2 4" xfId="16423" xr:uid="{2CE5F62E-275D-4A6A-A67A-DC091129FFE1}"/>
    <cellStyle name="Normal 3 2 5 3 3 2 5" xfId="30113" xr:uid="{DAF96E3D-1ACA-48D4-BA96-8C8EB0471CF0}"/>
    <cellStyle name="Normal 3 2 5 3 3 2 6" xfId="44996" xr:uid="{3643CE85-033A-4570-9664-138D233844FD}"/>
    <cellStyle name="Normal 3 2 5 3 3 3" xfId="11287" xr:uid="{9AADDF0C-79B9-450F-BC29-FD622C83ED93}"/>
    <cellStyle name="Normal 3 2 5 3 3 3 2" xfId="24977" xr:uid="{4C7A2342-8536-48C2-BBC4-CFDA24E84375}"/>
    <cellStyle name="Normal 3 2 5 3 3 3 2 2" xfId="38669" xr:uid="{D1B32795-5CB7-4956-BF0D-8F8156601D51}"/>
    <cellStyle name="Normal 3 2 5 3 3 3 2 3" xfId="53552" xr:uid="{2456598C-5F13-40AB-B69F-BA005482D921}"/>
    <cellStyle name="Normal 3 2 5 3 3 3 3" xfId="18133" xr:uid="{B5B9D59B-6A14-42B7-8F8D-1587BB2BD85C}"/>
    <cellStyle name="Normal 3 2 5 3 3 3 4" xfId="31823" xr:uid="{40E0D13D-ABE0-4064-8AB7-E0458C2BA176}"/>
    <cellStyle name="Normal 3 2 5 3 3 3 5" xfId="46706" xr:uid="{ED855CB7-6359-4529-A7ED-6E0CD8903ACF}"/>
    <cellStyle name="Normal 3 2 5 3 3 4" xfId="21555" xr:uid="{253B18FC-6983-41DB-9A9D-0B883EA41F29}"/>
    <cellStyle name="Normal 3 2 5 3 3 4 2" xfId="35247" xr:uid="{6C45D7C9-CC29-4FF7-B559-D890C55895F6}"/>
    <cellStyle name="Normal 3 2 5 3 3 4 3" xfId="50130" xr:uid="{9C5C1EEE-507F-485A-B8EF-78D38F29F324}"/>
    <cellStyle name="Normal 3 2 5 3 3 5" xfId="14711" xr:uid="{72DC3E97-6B62-4E7D-AC8F-271FEDB0EE19}"/>
    <cellStyle name="Normal 3 2 5 3 3 6" xfId="28401" xr:uid="{4A0E2165-E3D2-48DC-A56C-6A4E31F2252F}"/>
    <cellStyle name="Normal 3 2 5 3 3 7" xfId="43284" xr:uid="{215A47CD-154A-4A05-B92B-677AD614A146}"/>
    <cellStyle name="Normal 3 2 5 3 4" xfId="7865" xr:uid="{F6C6AFA8-754A-45B8-AF3C-A57916447D4F}"/>
    <cellStyle name="Normal 3 2 5 3 4 2" xfId="9578" xr:uid="{C4C2413F-89C1-4688-9E0E-32FAC1FB5200}"/>
    <cellStyle name="Normal 3 2 5 3 4 2 2" xfId="13000" xr:uid="{2406787D-060B-47FF-860D-82200969AEAB}"/>
    <cellStyle name="Normal 3 2 5 3 4 2 2 2" xfId="26690" xr:uid="{A45A186D-4BA8-4660-A7C3-8FE381D5C1E6}"/>
    <cellStyle name="Normal 3 2 5 3 4 2 2 2 2" xfId="40382" xr:uid="{E744DA84-3F97-4927-8555-8C5321F76833}"/>
    <cellStyle name="Normal 3 2 5 3 4 2 2 2 3" xfId="55265" xr:uid="{9EDF0666-2AE5-4940-B75D-F271257D0333}"/>
    <cellStyle name="Normal 3 2 5 3 4 2 2 3" xfId="19846" xr:uid="{7FA50EFC-5AB8-45A1-BF4C-9C420F2DA99D}"/>
    <cellStyle name="Normal 3 2 5 3 4 2 2 4" xfId="33536" xr:uid="{DEBF9752-5768-401C-AE0E-162DA477758B}"/>
    <cellStyle name="Normal 3 2 5 3 4 2 2 5" xfId="48419" xr:uid="{D7BB88D6-FBD8-4AF1-BFFB-FCD7515FE44F}"/>
    <cellStyle name="Normal 3 2 5 3 4 2 3" xfId="23268" xr:uid="{DBA13835-9E6E-4371-B7C5-E781EDF4D48E}"/>
    <cellStyle name="Normal 3 2 5 3 4 2 3 2" xfId="36960" xr:uid="{612B2E48-A204-4C61-BFE4-7E665526B98E}"/>
    <cellStyle name="Normal 3 2 5 3 4 2 3 3" xfId="51843" xr:uid="{3C742822-C73C-4FC3-A59E-87643FB2DEFF}"/>
    <cellStyle name="Normal 3 2 5 3 4 2 4" xfId="16424" xr:uid="{090A3C59-E738-45E9-A9CE-AE40B306D77F}"/>
    <cellStyle name="Normal 3 2 5 3 4 2 5" xfId="30114" xr:uid="{E728F7BC-12B7-49D1-88F7-3E441FF72AA6}"/>
    <cellStyle name="Normal 3 2 5 3 4 2 6" xfId="44997" xr:uid="{FED21B19-5EDA-4CD8-A2D5-37F80F0765FC}"/>
    <cellStyle name="Normal 3 2 5 3 4 3" xfId="11288" xr:uid="{F2E75655-0A6E-4543-AE06-DB98F1E970C6}"/>
    <cellStyle name="Normal 3 2 5 3 4 3 2" xfId="24978" xr:uid="{3307C4B4-45C6-4E45-81BC-15C2BFF9D743}"/>
    <cellStyle name="Normal 3 2 5 3 4 3 2 2" xfId="38670" xr:uid="{05A78412-7AA6-490A-BB41-093ACAD29F1B}"/>
    <cellStyle name="Normal 3 2 5 3 4 3 2 3" xfId="53553" xr:uid="{60CEACB4-EDF4-42C3-81CB-A592B8E3AB45}"/>
    <cellStyle name="Normal 3 2 5 3 4 3 3" xfId="18134" xr:uid="{F28361E0-D473-4ABB-850E-1BB99AE2BD74}"/>
    <cellStyle name="Normal 3 2 5 3 4 3 4" xfId="31824" xr:uid="{E1A9C519-75D2-41F7-921C-7BF56EB20FA7}"/>
    <cellStyle name="Normal 3 2 5 3 4 3 5" xfId="46707" xr:uid="{91CB810C-A83C-42B7-B67D-0AEC5EA59269}"/>
    <cellStyle name="Normal 3 2 5 3 4 4" xfId="21556" xr:uid="{04D724C0-93E0-491F-AF35-D55E721CC482}"/>
    <cellStyle name="Normal 3 2 5 3 4 4 2" xfId="35248" xr:uid="{9BF67164-E914-4449-9C0F-C566764B43CF}"/>
    <cellStyle name="Normal 3 2 5 3 4 4 3" xfId="50131" xr:uid="{DEC7D7EC-3233-43A3-BCF7-F849F13A237B}"/>
    <cellStyle name="Normal 3 2 5 3 4 5" xfId="14712" xr:uid="{7E090B1B-671F-4B5A-9041-F8000E76FA1D}"/>
    <cellStyle name="Normal 3 2 5 3 4 6" xfId="28402" xr:uid="{E48BFA91-C676-4DE3-8CB0-7BCA667750BC}"/>
    <cellStyle name="Normal 3 2 5 3 4 7" xfId="43285" xr:uid="{B1D57530-DC4A-413E-AF80-9AEAAACCF57D}"/>
    <cellStyle name="Normal 3 2 5 3 5" xfId="9574" xr:uid="{902EE855-E75C-450F-BAFD-3BAD6B19871E}"/>
    <cellStyle name="Normal 3 2 5 3 5 2" xfId="12996" xr:uid="{0B168435-5260-4D46-900F-1D216FC910EB}"/>
    <cellStyle name="Normal 3 2 5 3 5 2 2" xfId="26686" xr:uid="{E78913F9-C6E9-44B7-A390-50EF219122C3}"/>
    <cellStyle name="Normal 3 2 5 3 5 2 2 2" xfId="40378" xr:uid="{231B724D-25A7-4561-86A5-F6247B40D764}"/>
    <cellStyle name="Normal 3 2 5 3 5 2 2 3" xfId="55261" xr:uid="{5D29D4C6-EBB1-4B1F-BDCF-296638B66F28}"/>
    <cellStyle name="Normal 3 2 5 3 5 2 3" xfId="19842" xr:uid="{AC2B488C-3C0C-4FCE-9AE1-25492F3F629B}"/>
    <cellStyle name="Normal 3 2 5 3 5 2 4" xfId="33532" xr:uid="{F131A7A6-8715-4866-9755-F46FA457164C}"/>
    <cellStyle name="Normal 3 2 5 3 5 2 5" xfId="48415" xr:uid="{B6C09C8B-DB09-4363-BB68-9E1712FCE53A}"/>
    <cellStyle name="Normal 3 2 5 3 5 3" xfId="23264" xr:uid="{46B1EF69-75F1-40F1-85F4-BE3F552872D1}"/>
    <cellStyle name="Normal 3 2 5 3 5 3 2" xfId="36956" xr:uid="{DB85DB50-558B-4704-BA83-5AF6A8715C89}"/>
    <cellStyle name="Normal 3 2 5 3 5 3 3" xfId="51839" xr:uid="{27375A74-A10C-4D50-A3F2-F024489A6015}"/>
    <cellStyle name="Normal 3 2 5 3 5 4" xfId="16420" xr:uid="{B89C08DC-2CAE-463A-8B52-1265B5CE78F5}"/>
    <cellStyle name="Normal 3 2 5 3 5 5" xfId="30110" xr:uid="{656349F3-0711-4086-B625-3A1594335CBC}"/>
    <cellStyle name="Normal 3 2 5 3 5 6" xfId="44993" xr:uid="{0F6267A5-4DBB-4662-9406-0E82E4B89607}"/>
    <cellStyle name="Normal 3 2 5 3 6" xfId="11284" xr:uid="{E525BE2D-C56C-4114-9D95-355807BD260A}"/>
    <cellStyle name="Normal 3 2 5 3 6 2" xfId="24974" xr:uid="{3DEF4AFB-E537-42EE-8C9F-0EA536AF71D4}"/>
    <cellStyle name="Normal 3 2 5 3 6 2 2" xfId="38666" xr:uid="{577DFFCC-7292-499F-B316-CA0A87E40A2C}"/>
    <cellStyle name="Normal 3 2 5 3 6 2 3" xfId="53549" xr:uid="{2E5B41AC-E457-4664-B5AE-677902D095F3}"/>
    <cellStyle name="Normal 3 2 5 3 6 3" xfId="18130" xr:uid="{A6C692B1-6047-4D64-8C2D-33735A90ED85}"/>
    <cellStyle name="Normal 3 2 5 3 6 4" xfId="31820" xr:uid="{DA82F252-83E0-4864-AAFA-159914056703}"/>
    <cellStyle name="Normal 3 2 5 3 6 5" xfId="46703" xr:uid="{1F2A757E-F246-49A3-919F-A83D683E8626}"/>
    <cellStyle name="Normal 3 2 5 3 7" xfId="21552" xr:uid="{3ED9A4F4-C576-4B37-9130-133288802143}"/>
    <cellStyle name="Normal 3 2 5 3 7 2" xfId="35244" xr:uid="{20413B23-E5EC-4686-92BE-126C3A922E12}"/>
    <cellStyle name="Normal 3 2 5 3 7 3" xfId="50127" xr:uid="{97ADF8F8-2440-47C0-8D96-D6D2E8FE2723}"/>
    <cellStyle name="Normal 3 2 5 3 8" xfId="14708" xr:uid="{C80EC1D4-DFD7-474B-B5DD-33F04E8BCBC1}"/>
    <cellStyle name="Normal 3 2 5 3 8 2" xfId="42127" xr:uid="{83D54F17-B4E6-4258-A2CB-CF1F22AFD2E4}"/>
    <cellStyle name="Normal 3 2 5 3 9" xfId="28398" xr:uid="{4B917905-21F1-4ED1-8221-1FF697FAEB6A}"/>
    <cellStyle name="Normal 3 2 5 4" xfId="7866" xr:uid="{45D7C656-B229-4CE8-B269-5C7D62E5CB86}"/>
    <cellStyle name="Normal 3 2 5 4 10" xfId="43286" xr:uid="{344DA7B2-9E17-495D-85DA-B324C33207C2}"/>
    <cellStyle name="Normal 3 2 5 4 2" xfId="7867" xr:uid="{8438DF59-49DD-4E44-9BE7-EAF0C565229D}"/>
    <cellStyle name="Normal 3 2 5 4 2 2" xfId="7868" xr:uid="{694829F1-5C36-4D7A-AE4F-ACF2329B2899}"/>
    <cellStyle name="Normal 3 2 5 4 2 2 2" xfId="9581" xr:uid="{593131B7-C57F-4E2F-AA21-896402AA8F84}"/>
    <cellStyle name="Normal 3 2 5 4 2 2 2 2" xfId="13003" xr:uid="{9EC79193-E700-4FAC-A07C-DC4ABDC96009}"/>
    <cellStyle name="Normal 3 2 5 4 2 2 2 2 2" xfId="26693" xr:uid="{F3C617E0-FB8C-4620-99FF-D9108B8D24D3}"/>
    <cellStyle name="Normal 3 2 5 4 2 2 2 2 2 2" xfId="40385" xr:uid="{5A11CBB8-7E9F-43D1-AA3A-F6EE586C1B4C}"/>
    <cellStyle name="Normal 3 2 5 4 2 2 2 2 2 3" xfId="55268" xr:uid="{D9C77A10-42B6-419B-B823-5FC55486C84D}"/>
    <cellStyle name="Normal 3 2 5 4 2 2 2 2 3" xfId="19849" xr:uid="{11EABA6F-5A89-4F52-81F5-C328C636ACE6}"/>
    <cellStyle name="Normal 3 2 5 4 2 2 2 2 4" xfId="33539" xr:uid="{74611533-EC57-4CFF-BCCF-0F8959B6979C}"/>
    <cellStyle name="Normal 3 2 5 4 2 2 2 2 5" xfId="48422" xr:uid="{9568B58F-14D3-4D87-A7B6-01D91154130E}"/>
    <cellStyle name="Normal 3 2 5 4 2 2 2 3" xfId="23271" xr:uid="{B279F65B-3565-4730-8DBA-567E80349B3A}"/>
    <cellStyle name="Normal 3 2 5 4 2 2 2 3 2" xfId="36963" xr:uid="{510B8860-E363-4C4A-9A2F-A0C419FF0B54}"/>
    <cellStyle name="Normal 3 2 5 4 2 2 2 3 3" xfId="51846" xr:uid="{8B5A2A5A-BDF4-4464-B134-3A82D8BC9D72}"/>
    <cellStyle name="Normal 3 2 5 4 2 2 2 4" xfId="16427" xr:uid="{4FA23DDC-B416-4389-887B-15045140BB44}"/>
    <cellStyle name="Normal 3 2 5 4 2 2 2 5" xfId="30117" xr:uid="{B48A3C25-0AD1-4A7A-ABED-98A45FC4C7D5}"/>
    <cellStyle name="Normal 3 2 5 4 2 2 2 6" xfId="45000" xr:uid="{C06E0C33-7FB2-4463-9D3E-C5A7495E9ECB}"/>
    <cellStyle name="Normal 3 2 5 4 2 2 3" xfId="11291" xr:uid="{5DD7A508-48AD-4F2B-A8C7-3C95CF09FEC7}"/>
    <cellStyle name="Normal 3 2 5 4 2 2 3 2" xfId="24981" xr:uid="{0279C533-D957-4420-827A-406E0454E67C}"/>
    <cellStyle name="Normal 3 2 5 4 2 2 3 2 2" xfId="38673" xr:uid="{23CBC33D-B8EA-495E-8FB9-CCBB2BD8C06B}"/>
    <cellStyle name="Normal 3 2 5 4 2 2 3 2 3" xfId="53556" xr:uid="{B5F804C1-779E-4C90-936A-C93CDE81DDF8}"/>
    <cellStyle name="Normal 3 2 5 4 2 2 3 3" xfId="18137" xr:uid="{DC505521-458A-4E05-9A89-9666B9216427}"/>
    <cellStyle name="Normal 3 2 5 4 2 2 3 4" xfId="31827" xr:uid="{3865A44A-2B32-4544-B3D2-736404760323}"/>
    <cellStyle name="Normal 3 2 5 4 2 2 3 5" xfId="46710" xr:uid="{957AE0A8-6CFB-4B89-A173-46289581E522}"/>
    <cellStyle name="Normal 3 2 5 4 2 2 4" xfId="21559" xr:uid="{6BC155CA-BCEF-4C5C-9B41-43FE856A2A19}"/>
    <cellStyle name="Normal 3 2 5 4 2 2 4 2" xfId="35251" xr:uid="{46C14D4E-93A2-45C9-A02B-1FF5A39F0A25}"/>
    <cellStyle name="Normal 3 2 5 4 2 2 4 3" xfId="50134" xr:uid="{E4587BD1-0F9E-4517-87DD-B223D3F98F68}"/>
    <cellStyle name="Normal 3 2 5 4 2 2 5" xfId="14715" xr:uid="{1FBC5B70-CA69-4E43-A979-53B1E1771647}"/>
    <cellStyle name="Normal 3 2 5 4 2 2 6" xfId="28405" xr:uid="{8A8E168C-8C9D-4D9A-B12F-A538196B7FB7}"/>
    <cellStyle name="Normal 3 2 5 4 2 2 7" xfId="43288" xr:uid="{0CC337D7-C264-4766-9041-38F6DD6383D5}"/>
    <cellStyle name="Normal 3 2 5 4 2 3" xfId="9580" xr:uid="{98903991-EDB9-44A5-A9A9-C001C6075B04}"/>
    <cellStyle name="Normal 3 2 5 4 2 3 2" xfId="13002" xr:uid="{4F9371D2-10C4-4B3D-8AF8-DB696E5C5157}"/>
    <cellStyle name="Normal 3 2 5 4 2 3 2 2" xfId="26692" xr:uid="{313ABCA1-9EEC-4D67-99AD-04E101A49909}"/>
    <cellStyle name="Normal 3 2 5 4 2 3 2 2 2" xfId="40384" xr:uid="{50FEDDED-BB58-494C-8067-37429B252D5D}"/>
    <cellStyle name="Normal 3 2 5 4 2 3 2 2 3" xfId="55267" xr:uid="{6784E164-C9D4-4E1C-8E84-24F81D217934}"/>
    <cellStyle name="Normal 3 2 5 4 2 3 2 3" xfId="19848" xr:uid="{789929AD-C239-414B-9FE6-37FCA1F1E1B9}"/>
    <cellStyle name="Normal 3 2 5 4 2 3 2 4" xfId="33538" xr:uid="{F574F32B-1A27-4C10-8F5E-08947AE2DF8A}"/>
    <cellStyle name="Normal 3 2 5 4 2 3 2 5" xfId="48421" xr:uid="{96F5581E-4972-4D52-8D9E-F91598F91EF0}"/>
    <cellStyle name="Normal 3 2 5 4 2 3 3" xfId="23270" xr:uid="{14CAFF57-B669-4652-8C35-9A0F02D9A2ED}"/>
    <cellStyle name="Normal 3 2 5 4 2 3 3 2" xfId="36962" xr:uid="{E97613F3-3681-4EA2-8DAB-3FEE126BBF11}"/>
    <cellStyle name="Normal 3 2 5 4 2 3 3 3" xfId="51845" xr:uid="{C0FEEB29-5416-46C1-BD64-317258CE9FED}"/>
    <cellStyle name="Normal 3 2 5 4 2 3 4" xfId="16426" xr:uid="{A8B8A506-B7EE-45A7-9A95-77810D04F3A1}"/>
    <cellStyle name="Normal 3 2 5 4 2 3 5" xfId="30116" xr:uid="{857C4A27-12C2-4F70-BC97-D9865822DDBD}"/>
    <cellStyle name="Normal 3 2 5 4 2 3 6" xfId="44999" xr:uid="{68940E0F-D187-4FA6-B57F-F596816ACB09}"/>
    <cellStyle name="Normal 3 2 5 4 2 4" xfId="11290" xr:uid="{96C2DF1A-BDC6-41BD-A441-D18D7DC312E0}"/>
    <cellStyle name="Normal 3 2 5 4 2 4 2" xfId="24980" xr:uid="{303714D1-05D0-4286-AF1A-7B611D77771C}"/>
    <cellStyle name="Normal 3 2 5 4 2 4 2 2" xfId="38672" xr:uid="{E7ACFC76-83A9-416C-B184-161F2AA807D0}"/>
    <cellStyle name="Normal 3 2 5 4 2 4 2 3" xfId="53555" xr:uid="{061AE7F1-EA1D-418F-B1E7-E33CEC155372}"/>
    <cellStyle name="Normal 3 2 5 4 2 4 3" xfId="18136" xr:uid="{945E8CCD-B182-43DD-998C-02159F26BE8C}"/>
    <cellStyle name="Normal 3 2 5 4 2 4 4" xfId="31826" xr:uid="{62E9FD7E-2DBF-4CF3-AB0D-D6CBAD00D680}"/>
    <cellStyle name="Normal 3 2 5 4 2 4 5" xfId="46709" xr:uid="{95F6A9E7-70E3-4E82-A2CE-62EB739878EF}"/>
    <cellStyle name="Normal 3 2 5 4 2 5" xfId="21558" xr:uid="{0BF3FE2A-8031-4F24-BCD9-50D71E960EC7}"/>
    <cellStyle name="Normal 3 2 5 4 2 5 2" xfId="35250" xr:uid="{C6D32C9B-2E31-4ECB-A3FF-E7EB25347DEC}"/>
    <cellStyle name="Normal 3 2 5 4 2 5 3" xfId="50133" xr:uid="{C346A28E-64EC-44EB-A6B1-983D8350E0A6}"/>
    <cellStyle name="Normal 3 2 5 4 2 6" xfId="14714" xr:uid="{6D92160E-34C4-4887-9F97-4EF6093E5E36}"/>
    <cellStyle name="Normal 3 2 5 4 2 7" xfId="28404" xr:uid="{F55D6247-61CF-4C54-9E20-71737E0D173C}"/>
    <cellStyle name="Normal 3 2 5 4 2 8" xfId="43287" xr:uid="{DC05D303-AB50-4F80-86C3-E4B03AC67E7B}"/>
    <cellStyle name="Normal 3 2 5 4 3" xfId="7869" xr:uid="{2981CD3E-D273-4BB9-888C-EAB31FEFEC11}"/>
    <cellStyle name="Normal 3 2 5 4 3 2" xfId="9582" xr:uid="{2A1D9B8B-2E03-45AB-8D42-11348938994F}"/>
    <cellStyle name="Normal 3 2 5 4 3 2 2" xfId="13004" xr:uid="{FF420F63-B734-4453-85A1-EF859863C730}"/>
    <cellStyle name="Normal 3 2 5 4 3 2 2 2" xfId="26694" xr:uid="{70D74220-A7B1-45C9-B9DF-93215D919A72}"/>
    <cellStyle name="Normal 3 2 5 4 3 2 2 2 2" xfId="40386" xr:uid="{308FF6F9-3DD6-4E83-81AD-65755C4AE765}"/>
    <cellStyle name="Normal 3 2 5 4 3 2 2 2 3" xfId="55269" xr:uid="{CC868FA8-2B27-4414-97B3-6077B951FE5C}"/>
    <cellStyle name="Normal 3 2 5 4 3 2 2 3" xfId="19850" xr:uid="{3036C052-63F1-4387-8945-DD700DE8C6C8}"/>
    <cellStyle name="Normal 3 2 5 4 3 2 2 4" xfId="33540" xr:uid="{2BA36AD2-A650-4713-84F5-3A0ED0E0F064}"/>
    <cellStyle name="Normal 3 2 5 4 3 2 2 5" xfId="48423" xr:uid="{61F54BC8-FD3F-48F7-AF25-DA09F728A216}"/>
    <cellStyle name="Normal 3 2 5 4 3 2 3" xfId="23272" xr:uid="{F27E8A12-0CAF-4C20-869D-CF93530324A1}"/>
    <cellStyle name="Normal 3 2 5 4 3 2 3 2" xfId="36964" xr:uid="{E3F32029-FCED-4A26-B184-19289C8F2404}"/>
    <cellStyle name="Normal 3 2 5 4 3 2 3 3" xfId="51847" xr:uid="{7505F7DA-1794-4729-B9AF-EA3817B621BA}"/>
    <cellStyle name="Normal 3 2 5 4 3 2 4" xfId="16428" xr:uid="{2EC84979-60F5-43F9-B3E0-95D9BE4847C0}"/>
    <cellStyle name="Normal 3 2 5 4 3 2 5" xfId="30118" xr:uid="{4432136D-1A50-4D3C-86A6-BB669F8B54AC}"/>
    <cellStyle name="Normal 3 2 5 4 3 2 6" xfId="45001" xr:uid="{665C386B-5504-4665-8EB9-6A3BB0EFA4A1}"/>
    <cellStyle name="Normal 3 2 5 4 3 3" xfId="11292" xr:uid="{7120AC17-5EE0-4286-A597-488A0507F42D}"/>
    <cellStyle name="Normal 3 2 5 4 3 3 2" xfId="24982" xr:uid="{5AA57380-9168-43C3-9481-623F08DD39C2}"/>
    <cellStyle name="Normal 3 2 5 4 3 3 2 2" xfId="38674" xr:uid="{816CB932-97DB-4CAC-B41C-DBE1D9E824C1}"/>
    <cellStyle name="Normal 3 2 5 4 3 3 2 3" xfId="53557" xr:uid="{5F5F63E3-9CDE-4714-A622-0C1E3B9D6AE5}"/>
    <cellStyle name="Normal 3 2 5 4 3 3 3" xfId="18138" xr:uid="{27B102DD-1B6F-4188-B192-687A2F6B0C7B}"/>
    <cellStyle name="Normal 3 2 5 4 3 3 4" xfId="31828" xr:uid="{A84DC6FC-84FB-4CB6-9EE6-402C224A587E}"/>
    <cellStyle name="Normal 3 2 5 4 3 3 5" xfId="46711" xr:uid="{500D2ACB-21A0-499D-967E-372E24C1D12E}"/>
    <cellStyle name="Normal 3 2 5 4 3 4" xfId="21560" xr:uid="{A3EE967B-1749-4FCE-BE8F-39EBD809E5F1}"/>
    <cellStyle name="Normal 3 2 5 4 3 4 2" xfId="35252" xr:uid="{0ED8521D-98C9-49A0-B8E0-17B3781226DC}"/>
    <cellStyle name="Normal 3 2 5 4 3 4 3" xfId="50135" xr:uid="{7A904608-3172-44EB-99C5-DEA0CDBB0F2D}"/>
    <cellStyle name="Normal 3 2 5 4 3 5" xfId="14716" xr:uid="{A789F1C6-C032-4636-BFF3-BCD0593C7233}"/>
    <cellStyle name="Normal 3 2 5 4 3 6" xfId="28406" xr:uid="{F3406BF6-52B6-4CC7-B9FD-8E9E14B1A24A}"/>
    <cellStyle name="Normal 3 2 5 4 3 7" xfId="43289" xr:uid="{D98C1326-1F10-4C8B-942C-3DA9BCE47E6F}"/>
    <cellStyle name="Normal 3 2 5 4 4" xfId="7870" xr:uid="{EBEC3B39-F9C7-4252-AFB6-3798A1C3DD2F}"/>
    <cellStyle name="Normal 3 2 5 4 4 2" xfId="9583" xr:uid="{6BF38786-65BD-4022-B082-5DA4FFD3A9B7}"/>
    <cellStyle name="Normal 3 2 5 4 4 2 2" xfId="13005" xr:uid="{BB018F68-4DC8-49D4-BDFD-D21BCE612B40}"/>
    <cellStyle name="Normal 3 2 5 4 4 2 2 2" xfId="26695" xr:uid="{58B6C384-B31B-43EB-8E25-452E7B6CDF5D}"/>
    <cellStyle name="Normal 3 2 5 4 4 2 2 2 2" xfId="40387" xr:uid="{DC842A91-1FBA-4233-AC42-A16E92C999E4}"/>
    <cellStyle name="Normal 3 2 5 4 4 2 2 2 3" xfId="55270" xr:uid="{2868B06C-8084-4659-AC6B-C1AC743952B5}"/>
    <cellStyle name="Normal 3 2 5 4 4 2 2 3" xfId="19851" xr:uid="{0453024D-3934-4A1D-9A13-06D26B4ABD7A}"/>
    <cellStyle name="Normal 3 2 5 4 4 2 2 4" xfId="33541" xr:uid="{B56466D2-FFE3-4E5B-AEC7-98F4FE2E6BD4}"/>
    <cellStyle name="Normal 3 2 5 4 4 2 2 5" xfId="48424" xr:uid="{BBCAC59E-4A52-4331-9E86-A9DE29B4B666}"/>
    <cellStyle name="Normal 3 2 5 4 4 2 3" xfId="23273" xr:uid="{9A8C8739-F475-495E-BB57-BFDCA9E844A5}"/>
    <cellStyle name="Normal 3 2 5 4 4 2 3 2" xfId="36965" xr:uid="{852D7960-39BA-49AE-B19C-9A7F29A98BEE}"/>
    <cellStyle name="Normal 3 2 5 4 4 2 3 3" xfId="51848" xr:uid="{D1D9CC9B-379E-4E09-8CBC-CF5CE707AD3A}"/>
    <cellStyle name="Normal 3 2 5 4 4 2 4" xfId="16429" xr:uid="{C9FAC8C1-9C10-4CD0-8FAC-EB2835024E30}"/>
    <cellStyle name="Normal 3 2 5 4 4 2 5" xfId="30119" xr:uid="{752DDA35-5BD4-4108-82C6-2154A65414A5}"/>
    <cellStyle name="Normal 3 2 5 4 4 2 6" xfId="45002" xr:uid="{7C672F34-D1BC-429D-8ED6-0D90428CFA79}"/>
    <cellStyle name="Normal 3 2 5 4 4 3" xfId="11293" xr:uid="{0220F87F-236A-490B-AA1C-E1A7979C888E}"/>
    <cellStyle name="Normal 3 2 5 4 4 3 2" xfId="24983" xr:uid="{1BEE0C15-4E3B-4759-8396-8727F16E582B}"/>
    <cellStyle name="Normal 3 2 5 4 4 3 2 2" xfId="38675" xr:uid="{241FA9B0-CFC4-4F3F-9426-5ECA53CDE2D2}"/>
    <cellStyle name="Normal 3 2 5 4 4 3 2 3" xfId="53558" xr:uid="{6654542B-3C23-44B3-9D9F-C63139990DD2}"/>
    <cellStyle name="Normal 3 2 5 4 4 3 3" xfId="18139" xr:uid="{50FF37EE-A832-4458-9F01-17EE29138648}"/>
    <cellStyle name="Normal 3 2 5 4 4 3 4" xfId="31829" xr:uid="{08636BEB-8F8D-4A9E-99FA-254E9A8EA5D4}"/>
    <cellStyle name="Normal 3 2 5 4 4 3 5" xfId="46712" xr:uid="{31A3C2A1-0047-49C6-AEBC-CF8696690DB5}"/>
    <cellStyle name="Normal 3 2 5 4 4 4" xfId="21561" xr:uid="{C44CD000-31E3-476A-A774-79A108215F59}"/>
    <cellStyle name="Normal 3 2 5 4 4 4 2" xfId="35253" xr:uid="{4AAB87D0-379A-4E91-95CE-EC034C4B8E41}"/>
    <cellStyle name="Normal 3 2 5 4 4 4 3" xfId="50136" xr:uid="{F025BA92-1D2C-4AF8-B462-FD353CE576A9}"/>
    <cellStyle name="Normal 3 2 5 4 4 5" xfId="14717" xr:uid="{74B4561C-5FD6-44DE-86BA-051A371629ED}"/>
    <cellStyle name="Normal 3 2 5 4 4 6" xfId="28407" xr:uid="{ABD41B6D-A767-41C9-8A3C-35A14E49CC07}"/>
    <cellStyle name="Normal 3 2 5 4 4 7" xfId="43290" xr:uid="{54E9BA96-493F-4590-85DB-A703A7775E33}"/>
    <cellStyle name="Normal 3 2 5 4 5" xfId="9579" xr:uid="{850E0DD3-181C-4F99-AB0F-4D7D60B84A56}"/>
    <cellStyle name="Normal 3 2 5 4 5 2" xfId="13001" xr:uid="{73BF1F0A-4F38-46E6-BFBE-F98CDC286BB0}"/>
    <cellStyle name="Normal 3 2 5 4 5 2 2" xfId="26691" xr:uid="{27A6DE29-1523-4B14-993F-2EFD14FFC234}"/>
    <cellStyle name="Normal 3 2 5 4 5 2 2 2" xfId="40383" xr:uid="{FE64F91B-63D9-46BC-9D60-AE95E0BF6169}"/>
    <cellStyle name="Normal 3 2 5 4 5 2 2 3" xfId="55266" xr:uid="{7312091B-9BDA-4753-9E64-010FF2DC3B2A}"/>
    <cellStyle name="Normal 3 2 5 4 5 2 3" xfId="19847" xr:uid="{411BDCD1-FF09-49A0-8BD2-4D89F6ECC19D}"/>
    <cellStyle name="Normal 3 2 5 4 5 2 4" xfId="33537" xr:uid="{28CF0011-A7B8-49A4-8053-EC154FD7DDDF}"/>
    <cellStyle name="Normal 3 2 5 4 5 2 5" xfId="48420" xr:uid="{17452433-98EE-4542-9B36-FC25EB36837F}"/>
    <cellStyle name="Normal 3 2 5 4 5 3" xfId="23269" xr:uid="{E229E213-01AD-40E6-A121-E7B9706BE082}"/>
    <cellStyle name="Normal 3 2 5 4 5 3 2" xfId="36961" xr:uid="{B8235446-D317-4114-98E7-B5AACB9EBD9A}"/>
    <cellStyle name="Normal 3 2 5 4 5 3 3" xfId="51844" xr:uid="{144C0DC6-0BE0-4E36-939B-C091EE8B11F7}"/>
    <cellStyle name="Normal 3 2 5 4 5 4" xfId="16425" xr:uid="{61DD42F3-311F-461B-83F3-CA8BE55F7A3F}"/>
    <cellStyle name="Normal 3 2 5 4 5 5" xfId="30115" xr:uid="{350D7730-4F75-4CC1-AB26-B553A3EA3234}"/>
    <cellStyle name="Normal 3 2 5 4 5 6" xfId="44998" xr:uid="{DE7E05F8-8688-47BA-8ED5-0933DBF623E5}"/>
    <cellStyle name="Normal 3 2 5 4 6" xfId="11289" xr:uid="{7AF7B141-1BA8-44BF-8169-7D275FADE7CF}"/>
    <cellStyle name="Normal 3 2 5 4 6 2" xfId="24979" xr:uid="{BB0B0903-2216-47C9-A884-8A47DA9709AC}"/>
    <cellStyle name="Normal 3 2 5 4 6 2 2" xfId="38671" xr:uid="{98C4E168-F462-4958-BE67-7F2E0F329870}"/>
    <cellStyle name="Normal 3 2 5 4 6 2 3" xfId="53554" xr:uid="{4A102AA4-D5C9-4E15-A365-D843A007D468}"/>
    <cellStyle name="Normal 3 2 5 4 6 3" xfId="18135" xr:uid="{87E6E298-6F56-4B85-BD82-2E4165D38368}"/>
    <cellStyle name="Normal 3 2 5 4 6 4" xfId="31825" xr:uid="{64C07D2D-E313-47E4-95B6-421B47885032}"/>
    <cellStyle name="Normal 3 2 5 4 6 5" xfId="46708" xr:uid="{B24BCA00-E588-4D45-A60C-4FE39226F72B}"/>
    <cellStyle name="Normal 3 2 5 4 7" xfId="21557" xr:uid="{2FACA486-A579-4835-B6CE-ED9C18B270B8}"/>
    <cellStyle name="Normal 3 2 5 4 7 2" xfId="35249" xr:uid="{653C08AA-78A9-4F3A-9678-AF300C5D7A9D}"/>
    <cellStyle name="Normal 3 2 5 4 7 3" xfId="50132" xr:uid="{CF02A1BD-73D0-497C-A434-6C75D219E61E}"/>
    <cellStyle name="Normal 3 2 5 4 8" xfId="14713" xr:uid="{890738A8-B417-4071-9326-29249BF79B49}"/>
    <cellStyle name="Normal 3 2 5 4 9" xfId="28403" xr:uid="{3996B956-10F7-4AC3-82B9-83B2A158974F}"/>
    <cellStyle name="Normal 3 2 5 5" xfId="7871" xr:uid="{5B5F5D21-AA23-4491-9D3D-790167E7F1C1}"/>
    <cellStyle name="Normal 3 2 5 5 2" xfId="7872" xr:uid="{25512E6B-E2FF-4664-A82B-15C49EE8E3E8}"/>
    <cellStyle name="Normal 3 2 5 5 2 2" xfId="9585" xr:uid="{3478C11F-C69E-48A1-92E4-68A4E8DDD125}"/>
    <cellStyle name="Normal 3 2 5 5 2 2 2" xfId="13007" xr:uid="{F9114426-47F7-4465-B8B0-E70A8A897EE8}"/>
    <cellStyle name="Normal 3 2 5 5 2 2 2 2" xfId="26697" xr:uid="{58F50346-BFB2-4FE6-9070-A104958BC5DE}"/>
    <cellStyle name="Normal 3 2 5 5 2 2 2 2 2" xfId="40389" xr:uid="{63CA75AB-FF01-4CF1-8B98-D8982D3EB584}"/>
    <cellStyle name="Normal 3 2 5 5 2 2 2 2 3" xfId="55272" xr:uid="{DF77C49D-EF52-4436-B638-C1B54FB79F84}"/>
    <cellStyle name="Normal 3 2 5 5 2 2 2 3" xfId="19853" xr:uid="{5F90D4EA-3D05-461A-A771-7BB0FCB64BCF}"/>
    <cellStyle name="Normal 3 2 5 5 2 2 2 4" xfId="33543" xr:uid="{1C6E3EE5-9D50-44AD-9845-655478C0A572}"/>
    <cellStyle name="Normal 3 2 5 5 2 2 2 5" xfId="48426" xr:uid="{65D05688-E827-4AA9-8848-66171D7B3B5F}"/>
    <cellStyle name="Normal 3 2 5 5 2 2 3" xfId="23275" xr:uid="{42D3CF2A-5713-4A54-BE90-B6A6C2CF4453}"/>
    <cellStyle name="Normal 3 2 5 5 2 2 3 2" xfId="36967" xr:uid="{A24038E5-BB8E-44F4-A3A6-4330DDEB0280}"/>
    <cellStyle name="Normal 3 2 5 5 2 2 3 3" xfId="51850" xr:uid="{AA9C9EB7-E011-4D8B-B14D-92ED05AA6527}"/>
    <cellStyle name="Normal 3 2 5 5 2 2 4" xfId="16431" xr:uid="{A6D48C44-C286-4CA8-AB81-CFCBEA18EEF2}"/>
    <cellStyle name="Normal 3 2 5 5 2 2 5" xfId="30121" xr:uid="{EAF6E130-158B-4E45-8F16-A5BD6DCFC89B}"/>
    <cellStyle name="Normal 3 2 5 5 2 2 6" xfId="45004" xr:uid="{E9E89649-58CB-490D-A842-F302B83548A2}"/>
    <cellStyle name="Normal 3 2 5 5 2 3" xfId="11295" xr:uid="{479B7754-B6C0-44E3-BC0E-DEF740269A7C}"/>
    <cellStyle name="Normal 3 2 5 5 2 3 2" xfId="24985" xr:uid="{250D8165-F9F7-4D5F-962D-77FFA6C0782B}"/>
    <cellStyle name="Normal 3 2 5 5 2 3 2 2" xfId="38677" xr:uid="{9E7B7962-BD0F-451D-AF1E-574BC35B387E}"/>
    <cellStyle name="Normal 3 2 5 5 2 3 2 3" xfId="53560" xr:uid="{C44D5CFE-D7A3-4916-B82C-5893883BDCBD}"/>
    <cellStyle name="Normal 3 2 5 5 2 3 3" xfId="18141" xr:uid="{16FF8341-DF65-49E3-890A-B8639866695F}"/>
    <cellStyle name="Normal 3 2 5 5 2 3 4" xfId="31831" xr:uid="{DFACCB7E-E24E-45F4-8BF1-1EE09EB2FC4E}"/>
    <cellStyle name="Normal 3 2 5 5 2 3 5" xfId="46714" xr:uid="{E41DB95C-A440-4CE6-A085-BF7D6EB77D88}"/>
    <cellStyle name="Normal 3 2 5 5 2 4" xfId="21563" xr:uid="{97A30916-58F4-4997-9A0B-F25A8F23293B}"/>
    <cellStyle name="Normal 3 2 5 5 2 4 2" xfId="35255" xr:uid="{788E3CE7-7B29-4993-8138-4768AA111317}"/>
    <cellStyle name="Normal 3 2 5 5 2 4 3" xfId="50138" xr:uid="{778D9DAD-7931-4EBC-A57D-55E088809189}"/>
    <cellStyle name="Normal 3 2 5 5 2 5" xfId="14719" xr:uid="{3EBF3213-7A51-4DAC-AC79-B66187D2C628}"/>
    <cellStyle name="Normal 3 2 5 5 2 6" xfId="28409" xr:uid="{9EFDCBFA-6C01-4063-8B63-8B1BBD2161A0}"/>
    <cellStyle name="Normal 3 2 5 5 2 7" xfId="43292" xr:uid="{DF6C310A-1E49-4C7B-90B3-9977C24B958E}"/>
    <cellStyle name="Normal 3 2 5 5 3" xfId="9584" xr:uid="{9DEEB760-E411-4A63-803B-59BD5463A616}"/>
    <cellStyle name="Normal 3 2 5 5 3 2" xfId="13006" xr:uid="{46D79B42-58F4-436D-83AA-3B18DFF72244}"/>
    <cellStyle name="Normal 3 2 5 5 3 2 2" xfId="26696" xr:uid="{0B52E077-0991-490C-B276-78C90819F967}"/>
    <cellStyle name="Normal 3 2 5 5 3 2 2 2" xfId="40388" xr:uid="{ABCD9B25-32C1-4D5F-ACCD-18851C065B6F}"/>
    <cellStyle name="Normal 3 2 5 5 3 2 2 3" xfId="55271" xr:uid="{96FB2E60-16BC-4008-B7AA-1B034DC9440A}"/>
    <cellStyle name="Normal 3 2 5 5 3 2 3" xfId="19852" xr:uid="{517278A4-A5C7-4171-810E-EFC5E2E35E30}"/>
    <cellStyle name="Normal 3 2 5 5 3 2 4" xfId="33542" xr:uid="{559D068C-BF74-4C74-9269-AF2AC818E793}"/>
    <cellStyle name="Normal 3 2 5 5 3 2 5" xfId="48425" xr:uid="{43CF7917-2324-4F56-8C61-D5AAFF4A5C35}"/>
    <cellStyle name="Normal 3 2 5 5 3 3" xfId="23274" xr:uid="{21C30944-E189-4221-A4AB-7A02F983F877}"/>
    <cellStyle name="Normal 3 2 5 5 3 3 2" xfId="36966" xr:uid="{E932F4AA-E577-4205-8E66-942F31AEE2CA}"/>
    <cellStyle name="Normal 3 2 5 5 3 3 3" xfId="51849" xr:uid="{09E49101-DCDF-4F05-9BBF-CBEE12B0BEFD}"/>
    <cellStyle name="Normal 3 2 5 5 3 4" xfId="16430" xr:uid="{169D0553-BA33-4EFC-B066-44D637D0E7CB}"/>
    <cellStyle name="Normal 3 2 5 5 3 5" xfId="30120" xr:uid="{997EB0D8-19CA-4CDF-97A2-48F02B138FEF}"/>
    <cellStyle name="Normal 3 2 5 5 3 6" xfId="45003" xr:uid="{489C8D04-04AF-434F-B524-944C6A4A1040}"/>
    <cellStyle name="Normal 3 2 5 5 4" xfId="11294" xr:uid="{BBDA668D-2242-4C54-9DE7-103A75466A4B}"/>
    <cellStyle name="Normal 3 2 5 5 4 2" xfId="24984" xr:uid="{60A386DF-8505-408D-9A31-6248DB106BA0}"/>
    <cellStyle name="Normal 3 2 5 5 4 2 2" xfId="38676" xr:uid="{4AE19F84-4B7A-4CA7-A9B8-E1AEA23E00EF}"/>
    <cellStyle name="Normal 3 2 5 5 4 2 3" xfId="53559" xr:uid="{9A05A0CB-6B12-4976-9A75-26DBA991F7A7}"/>
    <cellStyle name="Normal 3 2 5 5 4 3" xfId="18140" xr:uid="{16628963-13EA-494A-BCB6-3DF66DB2A57E}"/>
    <cellStyle name="Normal 3 2 5 5 4 4" xfId="31830" xr:uid="{40052F48-5D40-4C31-A600-984F469496D6}"/>
    <cellStyle name="Normal 3 2 5 5 4 5" xfId="46713" xr:uid="{5E678087-B814-46EB-8210-23DB248EBBD7}"/>
    <cellStyle name="Normal 3 2 5 5 5" xfId="21562" xr:uid="{B45DC8EC-1E03-447C-A866-69D27FE78C97}"/>
    <cellStyle name="Normal 3 2 5 5 5 2" xfId="35254" xr:uid="{DEEDC21A-DA9E-4374-A950-370E68DD5B77}"/>
    <cellStyle name="Normal 3 2 5 5 5 3" xfId="50137" xr:uid="{B83418AC-2B83-4F15-BA2B-4CAA6BC021E9}"/>
    <cellStyle name="Normal 3 2 5 5 6" xfId="14718" xr:uid="{886D980C-DB38-4800-9988-2B95342DA525}"/>
    <cellStyle name="Normal 3 2 5 5 7" xfId="28408" xr:uid="{4816918B-8B55-429A-B79C-C0E552F4D337}"/>
    <cellStyle name="Normal 3 2 5 5 8" xfId="43291" xr:uid="{C0DA2DF6-E2D6-476B-A77D-EF624EA7D9E5}"/>
    <cellStyle name="Normal 3 2 5 6" xfId="7873" xr:uid="{C2201ECE-C033-464A-9E2F-AFA053E618D3}"/>
    <cellStyle name="Normal 3 2 5 6 2" xfId="9586" xr:uid="{3187F254-9C64-474A-91D9-DEA3DBBDEB62}"/>
    <cellStyle name="Normal 3 2 5 6 2 2" xfId="13008" xr:uid="{C9E1F2FB-EC9B-4EC2-8E14-E2F10E919D04}"/>
    <cellStyle name="Normal 3 2 5 6 2 2 2" xfId="26698" xr:uid="{61EB0EA9-F458-44E9-A634-BBBF92BB99F0}"/>
    <cellStyle name="Normal 3 2 5 6 2 2 2 2" xfId="40390" xr:uid="{8B8A5795-F486-4C72-94D7-082D036BF556}"/>
    <cellStyle name="Normal 3 2 5 6 2 2 2 3" xfId="55273" xr:uid="{B4E47F4F-2C7B-4754-8D5A-1CD8F78B9296}"/>
    <cellStyle name="Normal 3 2 5 6 2 2 3" xfId="19854" xr:uid="{7CEE65C5-8410-4AE7-A42E-A83E09C47B0F}"/>
    <cellStyle name="Normal 3 2 5 6 2 2 4" xfId="33544" xr:uid="{B969842E-AD96-4035-A414-45348E34C21C}"/>
    <cellStyle name="Normal 3 2 5 6 2 2 5" xfId="48427" xr:uid="{DC7B26F7-9D16-4C56-91B6-A7762148599A}"/>
    <cellStyle name="Normal 3 2 5 6 2 3" xfId="23276" xr:uid="{42C6459D-7CF5-4313-8A75-53E294102BE0}"/>
    <cellStyle name="Normal 3 2 5 6 2 3 2" xfId="36968" xr:uid="{E41FD3A7-93E7-4E26-AD87-3D38E9555288}"/>
    <cellStyle name="Normal 3 2 5 6 2 3 3" xfId="51851" xr:uid="{19051C9C-BE61-41F6-99D9-0336F5993600}"/>
    <cellStyle name="Normal 3 2 5 6 2 4" xfId="16432" xr:uid="{0DF6B627-4980-4D26-94E9-735E028BB0E9}"/>
    <cellStyle name="Normal 3 2 5 6 2 5" xfId="30122" xr:uid="{6E59557A-27F4-4895-A687-6D4E42F62C9F}"/>
    <cellStyle name="Normal 3 2 5 6 2 6" xfId="45005" xr:uid="{BFCF5BDA-7C6A-41BF-8DF9-5028DAF00623}"/>
    <cellStyle name="Normal 3 2 5 6 3" xfId="11296" xr:uid="{62AA7D9C-7AA4-4482-9DEB-40BB21EE6460}"/>
    <cellStyle name="Normal 3 2 5 6 3 2" xfId="24986" xr:uid="{1A6F7ECD-A88D-4252-80FD-C55D55718DB4}"/>
    <cellStyle name="Normal 3 2 5 6 3 2 2" xfId="38678" xr:uid="{62C2958B-238F-4DFB-A81C-120E4893C690}"/>
    <cellStyle name="Normal 3 2 5 6 3 2 3" xfId="53561" xr:uid="{7C5428C5-20B3-4CFB-9040-D59AFCE14C11}"/>
    <cellStyle name="Normal 3 2 5 6 3 3" xfId="18142" xr:uid="{9521C1DC-2ADE-46DD-B67C-E458CAAB9BE5}"/>
    <cellStyle name="Normal 3 2 5 6 3 4" xfId="31832" xr:uid="{5A522CF8-587C-48DA-BACF-E72916571E37}"/>
    <cellStyle name="Normal 3 2 5 6 3 5" xfId="46715" xr:uid="{C592FAEB-97C1-46F8-8E2D-84125F9978A1}"/>
    <cellStyle name="Normal 3 2 5 6 4" xfId="21564" xr:uid="{FF87D01E-D4EC-4F3F-9204-60213F08BA21}"/>
    <cellStyle name="Normal 3 2 5 6 4 2" xfId="35256" xr:uid="{9B79F52F-074C-49D1-9FE4-2BB041122FB5}"/>
    <cellStyle name="Normal 3 2 5 6 4 3" xfId="50139" xr:uid="{9FFE79CF-5076-4485-A91A-D69BE97F152D}"/>
    <cellStyle name="Normal 3 2 5 6 5" xfId="14720" xr:uid="{469E8D12-3A0E-4C9F-8D6C-ECE1F313D729}"/>
    <cellStyle name="Normal 3 2 5 6 6" xfId="28410" xr:uid="{0927366B-AC3D-43C8-8B17-CC744826485C}"/>
    <cellStyle name="Normal 3 2 5 6 7" xfId="43293" xr:uid="{A97D93ED-1B2A-4DD6-ADCF-7D023B43CEF7}"/>
    <cellStyle name="Normal 3 2 5 7" xfId="7874" xr:uid="{085199CF-F05B-4684-AEAE-9487688F1A3A}"/>
    <cellStyle name="Normal 3 2 5 7 2" xfId="9587" xr:uid="{0E8626CE-ADCF-48B9-B7F4-81AD1594B43F}"/>
    <cellStyle name="Normal 3 2 5 7 2 2" xfId="13009" xr:uid="{E3A707B0-84A2-48ED-80B1-3E72581D2224}"/>
    <cellStyle name="Normal 3 2 5 7 2 2 2" xfId="26699" xr:uid="{F6F630C2-5AC2-4484-BBBF-1298C18927BC}"/>
    <cellStyle name="Normal 3 2 5 7 2 2 2 2" xfId="40391" xr:uid="{710BBEDD-94C6-42B9-A050-923A3AF15DAC}"/>
    <cellStyle name="Normal 3 2 5 7 2 2 2 3" xfId="55274" xr:uid="{1BD2A545-6221-418B-88E4-BAB1E60A3172}"/>
    <cellStyle name="Normal 3 2 5 7 2 2 3" xfId="19855" xr:uid="{E5570D08-A072-4F6C-9A4A-43060C243A9B}"/>
    <cellStyle name="Normal 3 2 5 7 2 2 4" xfId="33545" xr:uid="{D20CF01F-1E7F-4DAE-8CDD-8F8C12C7141C}"/>
    <cellStyle name="Normal 3 2 5 7 2 2 5" xfId="48428" xr:uid="{50BE5CAD-83B6-4EE1-A8F7-70E8D8E9EE5E}"/>
    <cellStyle name="Normal 3 2 5 7 2 3" xfId="23277" xr:uid="{1E5EF23E-ADFE-43CF-9203-78855181F1D0}"/>
    <cellStyle name="Normal 3 2 5 7 2 3 2" xfId="36969" xr:uid="{D986EB71-68AE-4C25-B9AF-514EABFAD042}"/>
    <cellStyle name="Normal 3 2 5 7 2 3 3" xfId="51852" xr:uid="{A012BD54-C257-407D-B030-2E5DE61BD0C4}"/>
    <cellStyle name="Normal 3 2 5 7 2 4" xfId="16433" xr:uid="{A8A994A4-675C-4738-A50B-27F3A58F5230}"/>
    <cellStyle name="Normal 3 2 5 7 2 5" xfId="30123" xr:uid="{CB74FF4D-D55D-4A3F-89A4-AB7B683E9A4E}"/>
    <cellStyle name="Normal 3 2 5 7 2 6" xfId="45006" xr:uid="{D601BCCD-7DFF-460E-9DCD-13A5411A46BB}"/>
    <cellStyle name="Normal 3 2 5 7 3" xfId="11297" xr:uid="{A53490DC-9FC5-48D9-8249-B4F59C80C9A4}"/>
    <cellStyle name="Normal 3 2 5 7 3 2" xfId="24987" xr:uid="{F80E5898-3966-4218-A891-CDCFCCF4BBAC}"/>
    <cellStyle name="Normal 3 2 5 7 3 2 2" xfId="38679" xr:uid="{19647F5C-FEE9-48EC-BF44-9CBC6676DE3E}"/>
    <cellStyle name="Normal 3 2 5 7 3 2 3" xfId="53562" xr:uid="{AD95E33E-8A82-40BA-BCAC-B6610FA21BC8}"/>
    <cellStyle name="Normal 3 2 5 7 3 3" xfId="18143" xr:uid="{72A80B26-A392-46DB-BCFC-F57B3B9276E1}"/>
    <cellStyle name="Normal 3 2 5 7 3 4" xfId="31833" xr:uid="{C1E69DB0-3484-4D9F-BF34-C85D9D8E4AC7}"/>
    <cellStyle name="Normal 3 2 5 7 3 5" xfId="46716" xr:uid="{C6999845-9890-46B7-8C85-87CA1BB5EB69}"/>
    <cellStyle name="Normal 3 2 5 7 4" xfId="21565" xr:uid="{FA32374E-07D3-42AE-8623-ECA4A97EB52A}"/>
    <cellStyle name="Normal 3 2 5 7 4 2" xfId="35257" xr:uid="{C8D01B24-6D1E-4A74-8B4A-41FB9656CAFD}"/>
    <cellStyle name="Normal 3 2 5 7 4 3" xfId="50140" xr:uid="{42621BCB-7E6C-4F16-8EB8-BB37581725AA}"/>
    <cellStyle name="Normal 3 2 5 7 5" xfId="14721" xr:uid="{52687CC8-083B-487F-82B1-BECED7995A73}"/>
    <cellStyle name="Normal 3 2 5 7 6" xfId="28411" xr:uid="{C73F241A-06FA-4903-97A9-E75D282C688E}"/>
    <cellStyle name="Normal 3 2 5 7 7" xfId="43294" xr:uid="{86379E14-EF4E-4F5F-A778-655CD1CF7291}"/>
    <cellStyle name="Normal 3 2 5 8" xfId="9558" xr:uid="{324C45C9-A4A6-429D-9848-12FEC6E4345A}"/>
    <cellStyle name="Normal 3 2 5 8 2" xfId="12980" xr:uid="{E4C57948-F62C-49A5-A561-CD6CAFC3C94A}"/>
    <cellStyle name="Normal 3 2 5 8 2 2" xfId="26670" xr:uid="{95FC1040-67C4-4C10-BC27-0832E84E9992}"/>
    <cellStyle name="Normal 3 2 5 8 2 2 2" xfId="40362" xr:uid="{C6EAE3AF-828B-4D08-AE41-FD880DD1E343}"/>
    <cellStyle name="Normal 3 2 5 8 2 2 3" xfId="55245" xr:uid="{272262C5-C308-4935-8D6C-37A629D8DDDC}"/>
    <cellStyle name="Normal 3 2 5 8 2 3" xfId="19826" xr:uid="{AF779389-E2A8-45B1-AA59-66EC480BD404}"/>
    <cellStyle name="Normal 3 2 5 8 2 4" xfId="33516" xr:uid="{2DB5B185-BDB1-4AE3-963A-3AAF44127781}"/>
    <cellStyle name="Normal 3 2 5 8 2 5" xfId="48399" xr:uid="{CC55CC70-48DF-4B83-913E-C8727655DA65}"/>
    <cellStyle name="Normal 3 2 5 8 3" xfId="23248" xr:uid="{8A99E4B2-20BC-42F8-845F-8850754B7ACE}"/>
    <cellStyle name="Normal 3 2 5 8 3 2" xfId="36940" xr:uid="{EC25C210-4886-4979-867D-CC4BA95CF52C}"/>
    <cellStyle name="Normal 3 2 5 8 3 3" xfId="51823" xr:uid="{547C0662-53F7-4AE8-96BF-9124EAF695A3}"/>
    <cellStyle name="Normal 3 2 5 8 4" xfId="16404" xr:uid="{55193D4B-8817-4E57-B6F7-A8B8B0B9EB5A}"/>
    <cellStyle name="Normal 3 2 5 8 5" xfId="30094" xr:uid="{56681B75-1827-4B00-913E-7606DFDDC4F9}"/>
    <cellStyle name="Normal 3 2 5 8 6" xfId="44977" xr:uid="{C7736917-F579-4011-B160-60D60A9F0303}"/>
    <cellStyle name="Normal 3 2 5 9" xfId="11268" xr:uid="{334D4050-C0E3-42B9-AB9A-5B78A05451B7}"/>
    <cellStyle name="Normal 3 2 5 9 2" xfId="24958" xr:uid="{1A438C3E-61ED-4EBF-841F-4273644058C0}"/>
    <cellStyle name="Normal 3 2 5 9 2 2" xfId="38650" xr:uid="{074820DD-FA13-4D20-A153-0FAE7F5BB4E3}"/>
    <cellStyle name="Normal 3 2 5 9 2 3" xfId="53533" xr:uid="{E61AF186-E29F-4962-84E7-6C20F8B1833A}"/>
    <cellStyle name="Normal 3 2 5 9 3" xfId="18114" xr:uid="{5F16618D-7361-4530-AB00-632901EA0F58}"/>
    <cellStyle name="Normal 3 2 5 9 4" xfId="31804" xr:uid="{727AE9BE-47E0-4841-A470-2BCEBE625602}"/>
    <cellStyle name="Normal 3 2 5 9 5" xfId="46687" xr:uid="{3C8C91C9-70A0-4CE1-A4FA-0DE19CD512D7}"/>
    <cellStyle name="Normal 3 2 6" xfId="8431" xr:uid="{3807AD89-342D-4270-8707-0B0151C2C119}"/>
    <cellStyle name="Normal 3 2 6 2" xfId="11853" xr:uid="{7ABF23BA-96B1-4D91-889E-28A918E44EB0}"/>
    <cellStyle name="Normal 3 2 6 2 2" xfId="25543" xr:uid="{879101B9-08C2-4D5E-B5E5-C51F7A7BD7C0}"/>
    <cellStyle name="Normal 3 2 6 2 2 2" xfId="39235" xr:uid="{0E7049DB-21B6-47BD-BBF7-21582ACAC82B}"/>
    <cellStyle name="Normal 3 2 6 2 2 3" xfId="54118" xr:uid="{01B78A94-4775-4518-B4EA-573DF299689B}"/>
    <cellStyle name="Normal 3 2 6 2 3" xfId="18699" xr:uid="{A4481FBE-7186-402F-8DE6-623C1A1D18C9}"/>
    <cellStyle name="Normal 3 2 6 2 4" xfId="32389" xr:uid="{705E046C-071E-4515-9321-DB3149ACD0E4}"/>
    <cellStyle name="Normal 3 2 6 2 5" xfId="47272" xr:uid="{D68D03D9-3E6C-4276-8131-F295189B8E77}"/>
    <cellStyle name="Normal 3 2 6 3" xfId="22121" xr:uid="{E84AEBE3-F96B-402B-812E-E91B04B17E5E}"/>
    <cellStyle name="Normal 3 2 6 3 2" xfId="35813" xr:uid="{890A57FA-0B8C-4295-910A-A0AE13B485C8}"/>
    <cellStyle name="Normal 3 2 6 3 3" xfId="50696" xr:uid="{B2209979-6BB3-4B5F-B68C-6247CCD88611}"/>
    <cellStyle name="Normal 3 2 6 4" xfId="15277" xr:uid="{8ADDC463-0DEC-4775-AE34-CA7117894308}"/>
    <cellStyle name="Normal 3 2 6 5" xfId="28967" xr:uid="{E6C41324-0158-40DB-85B7-36EEA75550C7}"/>
    <cellStyle name="Normal 3 2 6 6" xfId="43850" xr:uid="{5145C5F5-A20B-4118-8E7C-250A3A197D0E}"/>
    <cellStyle name="Normal 3 3" xfId="69" xr:uid="{51AD0055-23D6-49C4-8378-261512B65092}"/>
    <cellStyle name="Normal 3 3 2" xfId="3732" xr:uid="{9C8B66B7-8CB2-4D3F-87FB-1A86A4E1ABE3}"/>
    <cellStyle name="Normal 3 3 2 2" xfId="4555" xr:uid="{40F808A5-6E21-40E8-802C-F5135AB6CDFC}"/>
    <cellStyle name="Normal 3 3 3" xfId="4463" xr:uid="{A68051A1-0D2B-4D54-877D-E8AA491CDC07}"/>
    <cellStyle name="Normal 3 4" xfId="3739" xr:uid="{32A6C262-B16C-47D6-BC25-2EC58D08616D}"/>
    <cellStyle name="Normal 3 4 2" xfId="4290" xr:uid="{D0469961-8B53-4325-A769-840D12DED172}"/>
    <cellStyle name="Normal 3 4 2 2" xfId="4873" xr:uid="{B58A3567-4507-4407-99F3-0E7295CD011A}"/>
    <cellStyle name="Normal 3 4 2 3" xfId="41314" xr:uid="{7002D786-6A48-4237-8902-E96DC153403E}"/>
    <cellStyle name="Normal 3 4 2 4" xfId="40948" xr:uid="{70042B9B-6124-404B-B5B8-C69251AEFE3F}"/>
    <cellStyle name="Normal 3 4 2 5" xfId="55831" xr:uid="{887EC192-9536-4AEC-9341-9EE63411FF87}"/>
    <cellStyle name="Normal 3 4 2 6" xfId="27256" xr:uid="{F53C06FF-D912-46D8-BBBC-8045A1B789D7}"/>
    <cellStyle name="Normal 3 4 2 7" xfId="6141" xr:uid="{A0528BC3-71A4-49F2-B283-B1673765EE01}"/>
    <cellStyle name="Normal 3 4 2 8" xfId="5549" xr:uid="{20613C40-E9EE-4FE1-810F-57BDEBAB329E}"/>
    <cellStyle name="Normal 3 4 2 9" xfId="4708" xr:uid="{CD086C8E-B7C7-42F2-9096-972CDE851F9D}"/>
    <cellStyle name="Normal 3 4 3" xfId="4562" xr:uid="{FA3A12B1-F036-4683-A8CE-B847B0E0F1ED}"/>
    <cellStyle name="Normal 3 4 4" xfId="34102" xr:uid="{528F630C-8CC3-4FAF-92AC-B85BA6E079A1}"/>
    <cellStyle name="Normal 3 4 5" xfId="48985" xr:uid="{A6C4862F-5CD1-4B26-9942-41DEE22C82A2}"/>
    <cellStyle name="Normal 3 4 6" xfId="13566" xr:uid="{2C8A73F7-027B-4DFA-B0B8-1A61BF150D1C}"/>
    <cellStyle name="Normal 3 5" xfId="4289" xr:uid="{34D47CF4-1E6C-456E-80DB-F8BF4BA7B217}"/>
    <cellStyle name="Normal 3 5 2" xfId="4575" xr:uid="{D7BA9491-4D0D-48A8-8113-27B711156FCA}"/>
    <cellStyle name="Normal 3 5 2 2" xfId="41571" xr:uid="{2E9C83E3-ABAB-4503-8AD1-5980F6A4064D}"/>
    <cellStyle name="Normal 3 5 2 3" xfId="6168" xr:uid="{F1250958-A35F-4677-8BAC-F6A6EC9E08C6}"/>
    <cellStyle name="Normal 3 5 2 4" xfId="5576" xr:uid="{B9B41CA8-F310-46C3-9221-58B7868C7527}"/>
    <cellStyle name="Normal 3 5 2 5" xfId="4874" xr:uid="{2B743A60-040D-4039-83AF-81513DD1279C}"/>
    <cellStyle name="Normal 3 5 3" xfId="4948" xr:uid="{98DE9DE5-60FA-4FFC-A202-12D72DE728EF}"/>
    <cellStyle name="Normal 3 5 4" xfId="4916" xr:uid="{8C3E0F05-96E5-44BB-915D-33908BF8126D}"/>
    <cellStyle name="Normal 3 5 4 2" xfId="41576" xr:uid="{2787BCDB-FFD0-4105-BE7C-21B7D32D2BCB}"/>
    <cellStyle name="Normal 3 5 4 3" xfId="6169" xr:uid="{B0715087-EA1D-437E-A190-5348E6805DCF}"/>
    <cellStyle name="Normal 3 5 4 4" xfId="5577" xr:uid="{C2DF3AF1-0F31-4C72-B280-F37C532CD804}"/>
    <cellStyle name="Normal 3 6" xfId="85" xr:uid="{662E7077-ECBF-4F6F-874C-B8261149EA5D}"/>
    <cellStyle name="Normal 3 6 2" xfId="42137" xr:uid="{84692663-9E7B-4AB6-989D-CC048C4052D6}"/>
    <cellStyle name="Normal 3 6 2 2" xfId="42134" xr:uid="{55BF06CA-DE79-4385-A68F-44C0BAF6E523}"/>
    <cellStyle name="Normal 3 6 3" xfId="4872" xr:uid="{064F3C7B-F078-45EF-9AE6-B187866A2D97}"/>
    <cellStyle name="Normal 3 7" xfId="40950" xr:uid="{F92744F9-70A5-4994-8C48-922F4A69AE65}"/>
    <cellStyle name="Normal 3 8" xfId="6129" xr:uid="{D37AF55C-E1AA-4D8E-90B0-7C3C7AA6A6C3}"/>
    <cellStyle name="Normal 3 9" xfId="5537" xr:uid="{4361F80E-D147-425D-B36E-7B489BA914F7}"/>
    <cellStyle name="Normal 30" xfId="4347" xr:uid="{6DCE2E81-5489-4B0D-B489-9FEF73E8371D}"/>
    <cellStyle name="Normal 30 2" xfId="4348" xr:uid="{D42AF309-2917-47C6-8F01-A086CB36C4EA}"/>
    <cellStyle name="Normal 30 2 2" xfId="4615" xr:uid="{11173057-C983-4874-A6E2-C4692AB15EF5}"/>
    <cellStyle name="Normal 30 3" xfId="4614" xr:uid="{52B6E40B-AE85-4994-A5D7-015494FBB8DD}"/>
    <cellStyle name="Normal 31" xfId="4349" xr:uid="{F0D0CF78-7FB1-44A8-8ACF-BCBE52EAA2CE}"/>
    <cellStyle name="Normal 31 2" xfId="4350" xr:uid="{DB1DA349-2A6C-451A-B8CE-6D728A6E9E12}"/>
    <cellStyle name="Normal 31 2 2" xfId="4617" xr:uid="{CABAFAD7-B210-4F70-BAF8-9441D601972E}"/>
    <cellStyle name="Normal 31 3" xfId="4616" xr:uid="{674CF8DF-DBEC-4970-B92B-9EE716613F47}"/>
    <cellStyle name="Normal 32" xfId="4351" xr:uid="{DF31E6B2-D464-4871-BB60-C5E35BF429F2}"/>
    <cellStyle name="Normal 32 2" xfId="41533" xr:uid="{7EC43909-6BE7-42D7-A0AB-7736FDC556F6}"/>
    <cellStyle name="Normal 32 3" xfId="6156" xr:uid="{723A15FE-BEAD-4AB8-BF4B-02603225281B}"/>
    <cellStyle name="Normal 32 4" xfId="5564" xr:uid="{2C366C9E-DA92-469B-B2DD-B047ADB4B40C}"/>
    <cellStyle name="Normal 32 5" xfId="4726" xr:uid="{71397DEA-301A-4B55-BEA7-5C7A9C9FE6BD}"/>
    <cellStyle name="Normal 33" xfId="4352" xr:uid="{95556F1C-74A8-4994-8037-CED3FBB084E4}"/>
    <cellStyle name="Normal 33 2" xfId="4353" xr:uid="{65E5FFE1-69AC-4CA1-88C8-01D49D9628DC}"/>
    <cellStyle name="Normal 33 2 2" xfId="4619" xr:uid="{81A1F5F8-1BEE-4A3A-9A18-11CBCFC149B1}"/>
    <cellStyle name="Normal 33 3" xfId="4618" xr:uid="{2F4DAD72-4618-4CF2-A1B2-1A3A0CE170B0}"/>
    <cellStyle name="Normal 34" xfId="4354" xr:uid="{AB0ECF44-D664-42AF-AB3C-1EAF19D21320}"/>
    <cellStyle name="Normal 34 2" xfId="4355" xr:uid="{17FDECB8-8B15-4F87-882E-D4CA844C6DBF}"/>
    <cellStyle name="Normal 34 2 2" xfId="4621" xr:uid="{B2C8AF8B-5255-41E5-9DB8-DABE76759ECB}"/>
    <cellStyle name="Normal 34 3" xfId="4620" xr:uid="{BBE00874-FED0-4E1E-A29E-5FC544F1E117}"/>
    <cellStyle name="Normal 35" xfId="4356" xr:uid="{486E9901-9C19-4E09-B503-17358810C046}"/>
    <cellStyle name="Normal 35 2" xfId="4357" xr:uid="{6188A4A0-93AA-4E5C-BFC4-C8FC94B0C307}"/>
    <cellStyle name="Normal 35 2 2" xfId="4623" xr:uid="{41FE075D-3F5A-47F4-872A-C119C7C806E1}"/>
    <cellStyle name="Normal 35 3" xfId="4622" xr:uid="{4E1E05D0-984B-4975-995A-F764A910E5BE}"/>
    <cellStyle name="Normal 36" xfId="4358" xr:uid="{EB91CA29-A928-41E9-A1EE-F36377A66524}"/>
    <cellStyle name="Normal 36 2" xfId="4359" xr:uid="{743231A6-A70A-4576-88CE-6A9E88D92A63}"/>
    <cellStyle name="Normal 36 2 2" xfId="4625" xr:uid="{ADDB8B14-9119-4CB5-A894-BE50F666E73A}"/>
    <cellStyle name="Normal 36 3" xfId="4624" xr:uid="{0B2EE30F-034F-4CD5-8D43-DFEB2011CC93}"/>
    <cellStyle name="Normal 37" xfId="4360" xr:uid="{314C7829-12A8-40CC-9B68-FC0797C5BB05}"/>
    <cellStyle name="Normal 37 2" xfId="4361" xr:uid="{8E44F07C-CF4C-42D3-AD5F-ECB1F63B023D}"/>
    <cellStyle name="Normal 37 2 2" xfId="4627" xr:uid="{C19BB04F-6B3A-4097-BA47-9EC7BC0BB1E5}"/>
    <cellStyle name="Normal 37 3" xfId="4626" xr:uid="{8D9BA445-1C20-4E49-913F-8EC2FFC39A19}"/>
    <cellStyle name="Normal 38" xfId="4362" xr:uid="{06FB7EA5-02AE-40A0-B964-F304FB0066E9}"/>
    <cellStyle name="Normal 38 2" xfId="4363" xr:uid="{D7E6515E-A0E1-45C6-9DA3-76E549EBF60D}"/>
    <cellStyle name="Normal 38 2 2" xfId="4629" xr:uid="{59753E43-43BA-4A6A-B087-B005950C3113}"/>
    <cellStyle name="Normal 38 3" xfId="4628" xr:uid="{3B8BB403-64C1-422E-80D0-9B6EC537E8C1}"/>
    <cellStyle name="Normal 39" xfId="4364" xr:uid="{5C0361B3-6BE1-4C25-BE97-761FE599B632}"/>
    <cellStyle name="Normal 39 2" xfId="4365" xr:uid="{215349B9-2EA2-42EF-9CC4-CCCAF8FA7DAF}"/>
    <cellStyle name="Normal 39 2 2" xfId="4366" xr:uid="{7A313EF6-8C02-49A4-983C-9A2CBC9554D4}"/>
    <cellStyle name="Normal 39 2 2 2" xfId="4632" xr:uid="{BF45CFCC-A1F0-4419-9E37-6E887050AEA1}"/>
    <cellStyle name="Normal 39 2 3" xfId="4631" xr:uid="{1187AB9F-EC6E-4CF8-BBE0-80AFD1C8A466}"/>
    <cellStyle name="Normal 39 3" xfId="4367" xr:uid="{095D11AA-B05B-4805-8E4B-22D7690A73C2}"/>
    <cellStyle name="Normal 39 3 2" xfId="4633" xr:uid="{72F50586-5A77-4A2B-9267-C1BAFF10FF11}"/>
    <cellStyle name="Normal 39 4" xfId="4630" xr:uid="{7E49A1E2-48E0-4450-914B-C2ACB1A37012}"/>
    <cellStyle name="Normal 4" xfId="70" xr:uid="{3E411586-83BE-400B-8325-B6288BFA2DD3}"/>
    <cellStyle name="Normal 4 10" xfId="7876" xr:uid="{F0857E97-E144-417E-B117-B35560EA0B9F}"/>
    <cellStyle name="Normal 4 10 2" xfId="7877" xr:uid="{DCC337EE-EA74-4EF4-A69D-158CC6A26E41}"/>
    <cellStyle name="Normal 4 10 2 2" xfId="9590" xr:uid="{4F68E926-1FF2-413F-8048-07AAAC851FFF}"/>
    <cellStyle name="Normal 4 10 2 2 2" xfId="13012" xr:uid="{AD7F1E19-254D-4C02-BE4B-9E2A06E65407}"/>
    <cellStyle name="Normal 4 10 2 2 2 2" xfId="26702" xr:uid="{6D60B9DA-185C-42DE-81F5-32F05743B4AE}"/>
    <cellStyle name="Normal 4 10 2 2 2 2 2" xfId="40394" xr:uid="{72414471-BEC9-410A-814E-4758BF3B18D7}"/>
    <cellStyle name="Normal 4 10 2 2 2 2 3" xfId="55277" xr:uid="{A881D7FF-FD73-4B20-A48E-026881245180}"/>
    <cellStyle name="Normal 4 10 2 2 2 3" xfId="19858" xr:uid="{564F9B96-E605-4A41-B71A-27C2CE613C23}"/>
    <cellStyle name="Normal 4 10 2 2 2 4" xfId="33548" xr:uid="{E07A5E9F-D7D9-4678-89D8-53C797DC5C00}"/>
    <cellStyle name="Normal 4 10 2 2 2 5" xfId="48431" xr:uid="{82BA56DA-EBE3-4C78-9112-777BC6B03A87}"/>
    <cellStyle name="Normal 4 10 2 2 3" xfId="23280" xr:uid="{D8EE0FEA-0540-46C5-9816-C2FFE59D041B}"/>
    <cellStyle name="Normal 4 10 2 2 3 2" xfId="36972" xr:uid="{B9CD3919-6446-4E05-AFF4-49BEB4F61DA4}"/>
    <cellStyle name="Normal 4 10 2 2 3 3" xfId="51855" xr:uid="{27127C7E-56C9-4B50-AA32-5E511C38FA00}"/>
    <cellStyle name="Normal 4 10 2 2 4" xfId="16436" xr:uid="{33074ED6-0B5E-455A-84FE-A1486052BB51}"/>
    <cellStyle name="Normal 4 10 2 2 5" xfId="30126" xr:uid="{881A8043-A349-4C27-A2FD-FC9595A5AD2B}"/>
    <cellStyle name="Normal 4 10 2 2 6" xfId="45009" xr:uid="{FE2D0312-191E-478D-9E19-3F692C680B8C}"/>
    <cellStyle name="Normal 4 10 2 3" xfId="11300" xr:uid="{E56678ED-A521-4F10-AACE-C940DB0B2033}"/>
    <cellStyle name="Normal 4 10 2 3 2" xfId="24990" xr:uid="{F1760310-732D-42A9-B339-373DC0237301}"/>
    <cellStyle name="Normal 4 10 2 3 2 2" xfId="38682" xr:uid="{A9A505BA-60FA-4A1A-87B5-02D6F86B6979}"/>
    <cellStyle name="Normal 4 10 2 3 2 3" xfId="53565" xr:uid="{0EB1E541-1CA9-432C-A317-FDFC66D00547}"/>
    <cellStyle name="Normal 4 10 2 3 3" xfId="18146" xr:uid="{A0980D72-2A13-44E5-A062-34591DA8786F}"/>
    <cellStyle name="Normal 4 10 2 3 4" xfId="31836" xr:uid="{2E7FBF0F-6889-4E38-8F50-09268C99D689}"/>
    <cellStyle name="Normal 4 10 2 3 5" xfId="46719" xr:uid="{514529CE-7DA1-400E-AFEA-8A01CA921498}"/>
    <cellStyle name="Normal 4 10 2 4" xfId="21568" xr:uid="{56FB6296-B647-4490-9DCE-9379D70E5BC2}"/>
    <cellStyle name="Normal 4 10 2 4 2" xfId="35260" xr:uid="{09884348-BCCC-4BC0-AEF3-F2F6D5D220AE}"/>
    <cellStyle name="Normal 4 10 2 4 3" xfId="50143" xr:uid="{EB32325F-5864-4FAB-8BB9-16DA1540E67D}"/>
    <cellStyle name="Normal 4 10 2 5" xfId="14724" xr:uid="{449F561F-D801-48C5-B1EF-1DE03A5B4ABE}"/>
    <cellStyle name="Normal 4 10 2 6" xfId="28414" xr:uid="{2D151DBA-7E9D-4A8C-A970-BA48FF5B8D47}"/>
    <cellStyle name="Normal 4 10 2 7" xfId="43297" xr:uid="{77295A3E-DC87-494A-AC82-81564E9C867F}"/>
    <cellStyle name="Normal 4 10 3" xfId="9589" xr:uid="{FB389932-7366-42A2-B4C4-256BAAED840D}"/>
    <cellStyle name="Normal 4 10 3 2" xfId="13011" xr:uid="{52E5D5E1-0C7C-483A-81CC-DCA0C09BAB48}"/>
    <cellStyle name="Normal 4 10 3 2 2" xfId="26701" xr:uid="{1AD53362-FAFA-422C-B8F0-C29FB6682F07}"/>
    <cellStyle name="Normal 4 10 3 2 2 2" xfId="40393" xr:uid="{C00B4B2B-43E2-42A5-916A-5F7AE44444DE}"/>
    <cellStyle name="Normal 4 10 3 2 2 3" xfId="55276" xr:uid="{7FD0AA6B-54EC-419A-BD92-93367E90711F}"/>
    <cellStyle name="Normal 4 10 3 2 3" xfId="19857" xr:uid="{6BEFCCA8-4AC5-4BB7-BABE-BA4ED1235BA4}"/>
    <cellStyle name="Normal 4 10 3 2 4" xfId="33547" xr:uid="{1587820E-4202-4DC6-88F8-46F325EC6C04}"/>
    <cellStyle name="Normal 4 10 3 2 5" xfId="48430" xr:uid="{297F22A4-7150-4964-BB9B-E069ABB7660D}"/>
    <cellStyle name="Normal 4 10 3 3" xfId="23279" xr:uid="{3E567963-BCC9-4C9A-8827-DE659290E337}"/>
    <cellStyle name="Normal 4 10 3 3 2" xfId="36971" xr:uid="{D31C0DB7-71DA-4466-8E13-5E938B6A51B7}"/>
    <cellStyle name="Normal 4 10 3 3 3" xfId="51854" xr:uid="{6F8FBDD5-7551-4F7E-AD91-0904D8D8913C}"/>
    <cellStyle name="Normal 4 10 3 4" xfId="16435" xr:uid="{027BAA48-F080-414C-BAE7-5287D678AA8B}"/>
    <cellStyle name="Normal 4 10 3 5" xfId="30125" xr:uid="{24D5AAFA-4398-4C87-BF1A-26745FB2A23D}"/>
    <cellStyle name="Normal 4 10 3 6" xfId="45008" xr:uid="{7E5A708D-9FDD-41B3-A30C-AD1D13BF0CDC}"/>
    <cellStyle name="Normal 4 10 4" xfId="11299" xr:uid="{53A6A186-8FEA-4B57-857B-DAEDC943C6CA}"/>
    <cellStyle name="Normal 4 10 4 2" xfId="24989" xr:uid="{71D67788-F6D2-4595-AF56-18D9B4337D8C}"/>
    <cellStyle name="Normal 4 10 4 2 2" xfId="38681" xr:uid="{DBE71071-DFD6-4B82-B982-5DE59CBB66DD}"/>
    <cellStyle name="Normal 4 10 4 2 3" xfId="53564" xr:uid="{AA7FA45B-026D-44BF-B7C5-8B8E5CEBBB9A}"/>
    <cellStyle name="Normal 4 10 4 3" xfId="18145" xr:uid="{4AE27C6E-16D1-4BA5-B8BE-8B5087739058}"/>
    <cellStyle name="Normal 4 10 4 4" xfId="31835" xr:uid="{59CE8356-7BCE-475D-AE1E-59E003A571A9}"/>
    <cellStyle name="Normal 4 10 4 5" xfId="46718" xr:uid="{8274024A-9ED3-4020-9698-8F764525C88E}"/>
    <cellStyle name="Normal 4 10 5" xfId="21567" xr:uid="{5D972D27-D34C-4E84-A851-E4F799E1664A}"/>
    <cellStyle name="Normal 4 10 5 2" xfId="35259" xr:uid="{1BC49F88-A28D-4319-9DB6-3408674955FC}"/>
    <cellStyle name="Normal 4 10 5 3" xfId="50142" xr:uid="{23F10556-56CF-4EAE-8E06-79832F91DF3E}"/>
    <cellStyle name="Normal 4 10 6" xfId="14723" xr:uid="{D0A78164-3564-403E-8020-1C541105DF33}"/>
    <cellStyle name="Normal 4 10 7" xfId="28413" xr:uid="{2D886052-5DE1-417F-889D-D69D782003BA}"/>
    <cellStyle name="Normal 4 10 8" xfId="43296" xr:uid="{6E69B8FD-8D12-47EB-B2CD-F3B87DD580B7}"/>
    <cellStyle name="Normal 4 11" xfId="7878" xr:uid="{CE92D9E3-6CAC-4322-9038-AFB4B93293FA}"/>
    <cellStyle name="Normal 4 11 2" xfId="9591" xr:uid="{DC275167-1715-4B62-852B-09C7E2860041}"/>
    <cellStyle name="Normal 4 11 2 2" xfId="13013" xr:uid="{817C5268-4DF6-4233-B48D-40DC8C8DBCD9}"/>
    <cellStyle name="Normal 4 11 2 2 2" xfId="26703" xr:uid="{75AD5BDB-5B5C-4D81-A4AC-8CC18E1C68C6}"/>
    <cellStyle name="Normal 4 11 2 2 2 2" xfId="40395" xr:uid="{C0C6C5FB-4F80-460C-A7DA-B5E256A149AD}"/>
    <cellStyle name="Normal 4 11 2 2 2 3" xfId="55278" xr:uid="{22AF3B12-C08C-4C50-A868-9D994F212F9F}"/>
    <cellStyle name="Normal 4 11 2 2 3" xfId="19859" xr:uid="{20C76E67-8F2A-41AC-8B03-A183D7833BB2}"/>
    <cellStyle name="Normal 4 11 2 2 4" xfId="33549" xr:uid="{84121A6B-71CE-403D-BF07-BA3D47BAB0C8}"/>
    <cellStyle name="Normal 4 11 2 2 5" xfId="48432" xr:uid="{29EE699D-E432-4916-B441-72E9527F4D34}"/>
    <cellStyle name="Normal 4 11 2 3" xfId="23281" xr:uid="{4C923B2A-2238-4B9B-AAAB-885346747A56}"/>
    <cellStyle name="Normal 4 11 2 3 2" xfId="36973" xr:uid="{AE24E5CE-B912-4624-8362-18F2DEE80056}"/>
    <cellStyle name="Normal 4 11 2 3 3" xfId="51856" xr:uid="{AA3FF01A-3BF6-4310-9DCA-E1CC9F403FD0}"/>
    <cellStyle name="Normal 4 11 2 4" xfId="16437" xr:uid="{72311FA7-0941-4CC4-8C9F-D05F2366163E}"/>
    <cellStyle name="Normal 4 11 2 5" xfId="30127" xr:uid="{468B2968-67BC-4537-9D9E-D2C6483F661E}"/>
    <cellStyle name="Normal 4 11 2 6" xfId="45010" xr:uid="{2A11A4A7-7111-44B2-877C-6B948417A7FD}"/>
    <cellStyle name="Normal 4 11 3" xfId="11301" xr:uid="{A66966B9-E446-463C-B0EB-C513EA391C2F}"/>
    <cellStyle name="Normal 4 11 3 2" xfId="24991" xr:uid="{ED85931F-CDBA-47BF-817F-D7D8F4EEBDE0}"/>
    <cellStyle name="Normal 4 11 3 2 2" xfId="38683" xr:uid="{7F86484F-0EC0-402D-86D0-80B80F8925A6}"/>
    <cellStyle name="Normal 4 11 3 2 3" xfId="53566" xr:uid="{88E0DC56-678C-4B8C-96D4-48F3EEC3622D}"/>
    <cellStyle name="Normal 4 11 3 3" xfId="18147" xr:uid="{F2CAF916-D6F5-47C3-A7FD-A2343A049AB0}"/>
    <cellStyle name="Normal 4 11 3 4" xfId="31837" xr:uid="{6DD3C61D-2E6F-4283-9BCC-40DF0114B35F}"/>
    <cellStyle name="Normal 4 11 3 5" xfId="46720" xr:uid="{616221F6-2886-4CE8-B067-A2F34354D97F}"/>
    <cellStyle name="Normal 4 11 4" xfId="21569" xr:uid="{51745AB5-4D52-41AF-9EB1-A4ABA27D014F}"/>
    <cellStyle name="Normal 4 11 4 2" xfId="35261" xr:uid="{74D096D9-AAFD-45E0-B388-F30EDEE7C5DA}"/>
    <cellStyle name="Normal 4 11 4 3" xfId="50144" xr:uid="{A8166CD2-2D42-4CA0-BC97-BB10AA88E5B3}"/>
    <cellStyle name="Normal 4 11 5" xfId="14725" xr:uid="{73D47982-36A0-4A96-A96E-4008674C7788}"/>
    <cellStyle name="Normal 4 11 6" xfId="28415" xr:uid="{7E61E18A-35B4-48CA-8CF0-7657D8ABCCED}"/>
    <cellStyle name="Normal 4 11 7" xfId="43298" xr:uid="{D8DB231F-0862-4ED3-BB65-7525575F6501}"/>
    <cellStyle name="Normal 4 12" xfId="7879" xr:uid="{A8B6E7D4-3220-4E7B-84D4-FDA92BC0B815}"/>
    <cellStyle name="Normal 4 12 2" xfId="9592" xr:uid="{E9E774CA-5B85-4C45-985F-7AFF3400CD1C}"/>
    <cellStyle name="Normal 4 12 2 2" xfId="13014" xr:uid="{95C41D1E-2DD4-4134-861F-7D216D20B5F7}"/>
    <cellStyle name="Normal 4 12 2 2 2" xfId="26704" xr:uid="{762DE1AD-C321-4A24-AA9F-ACA6BEC425BB}"/>
    <cellStyle name="Normal 4 12 2 2 2 2" xfId="40396" xr:uid="{0B7E64A2-E29D-4957-8711-36D0F8A79590}"/>
    <cellStyle name="Normal 4 12 2 2 2 3" xfId="55279" xr:uid="{368E38C0-9680-4FCD-8E8B-5A35ABA3BE89}"/>
    <cellStyle name="Normal 4 12 2 2 3" xfId="19860" xr:uid="{6F5064C6-EABE-4F02-A05F-8814BBC1892E}"/>
    <cellStyle name="Normal 4 12 2 2 4" xfId="33550" xr:uid="{787FBB97-041B-44AD-8F64-6F5A5DCCDEB6}"/>
    <cellStyle name="Normal 4 12 2 2 5" xfId="48433" xr:uid="{84B93B4A-721B-496C-BE02-BBD6E5A14488}"/>
    <cellStyle name="Normal 4 12 2 3" xfId="23282" xr:uid="{7582FD14-DB92-4504-82FE-F2ED2DE7FC5A}"/>
    <cellStyle name="Normal 4 12 2 3 2" xfId="36974" xr:uid="{AA17A7FA-2E0A-4DD5-AF19-8C7EAC27C40E}"/>
    <cellStyle name="Normal 4 12 2 3 3" xfId="51857" xr:uid="{5BB11047-0330-41B1-B255-9A6BEE912E8E}"/>
    <cellStyle name="Normal 4 12 2 4" xfId="16438" xr:uid="{53BE18E1-3D3A-495D-ABF8-4F6CE20D0E90}"/>
    <cellStyle name="Normal 4 12 2 5" xfId="30128" xr:uid="{337DC7F1-C7E9-46CB-86F8-E5F20315B18C}"/>
    <cellStyle name="Normal 4 12 2 6" xfId="45011" xr:uid="{D183F0D2-0D4E-48C3-8F38-DA7D904D4A9E}"/>
    <cellStyle name="Normal 4 12 3" xfId="11302" xr:uid="{C155ECA2-51DA-456D-BED7-A98A8C82676F}"/>
    <cellStyle name="Normal 4 12 3 2" xfId="24992" xr:uid="{BC1A1C19-2BB8-4E5C-AA2A-8EBD976357E9}"/>
    <cellStyle name="Normal 4 12 3 2 2" xfId="38684" xr:uid="{F203CB26-C35F-451F-8D47-7BCAE896BB2F}"/>
    <cellStyle name="Normal 4 12 3 2 3" xfId="53567" xr:uid="{0B54D33E-3BD4-4A56-B959-FE1B7B6A2F64}"/>
    <cellStyle name="Normal 4 12 3 3" xfId="18148" xr:uid="{6E5A7942-13B1-4813-8523-51A2C2348BB8}"/>
    <cellStyle name="Normal 4 12 3 4" xfId="31838" xr:uid="{5D318ECE-4FFB-43E4-8FB6-AA8BC2FE7164}"/>
    <cellStyle name="Normal 4 12 3 5" xfId="46721" xr:uid="{D1A1A47F-E5FA-4E28-A5B6-3155D169675F}"/>
    <cellStyle name="Normal 4 12 4" xfId="21570" xr:uid="{A77AD014-C123-4636-88F0-FEB2B5A758B8}"/>
    <cellStyle name="Normal 4 12 4 2" xfId="35262" xr:uid="{88543647-054F-4399-ACF4-0553C9AECE48}"/>
    <cellStyle name="Normal 4 12 4 3" xfId="50145" xr:uid="{283F5B1F-B5DE-4C77-A82D-A2EEC0726506}"/>
    <cellStyle name="Normal 4 12 5" xfId="14726" xr:uid="{9B79952A-3F32-4E38-A8AD-E2F233141856}"/>
    <cellStyle name="Normal 4 12 6" xfId="28416" xr:uid="{F5B045A0-9604-44BA-9E04-943745821AE7}"/>
    <cellStyle name="Normal 4 12 7" xfId="43299" xr:uid="{9B12717B-F6D6-4EFE-BF69-C5C7694A0571}"/>
    <cellStyle name="Normal 4 13" xfId="9588" xr:uid="{12E0CE37-C55A-4C80-A81A-6582DD1D20B2}"/>
    <cellStyle name="Normal 4 13 2" xfId="13010" xr:uid="{3DF69CD0-47C4-4933-BD83-2D4443E8C244}"/>
    <cellStyle name="Normal 4 13 2 2" xfId="26700" xr:uid="{3D0A01E3-81E0-4F38-A449-D0D3E90E955C}"/>
    <cellStyle name="Normal 4 13 2 2 2" xfId="40392" xr:uid="{81E7D3A2-FC75-4A58-8352-BD0FA4FD753E}"/>
    <cellStyle name="Normal 4 13 2 2 3" xfId="55275" xr:uid="{1404B915-7E4A-47C7-AD32-48CA4BDEFB1B}"/>
    <cellStyle name="Normal 4 13 2 3" xfId="19856" xr:uid="{0BBFD604-989B-4D5B-A597-4B06AB733E16}"/>
    <cellStyle name="Normal 4 13 2 4" xfId="33546" xr:uid="{9F857B5C-D322-4243-9C03-852225A9FC53}"/>
    <cellStyle name="Normal 4 13 2 5" xfId="48429" xr:uid="{458B5626-E277-4E5C-B726-C901A14CB9F9}"/>
    <cellStyle name="Normal 4 13 3" xfId="23278" xr:uid="{2721D1DA-4526-4170-A7B7-373DF40B93B8}"/>
    <cellStyle name="Normal 4 13 3 2" xfId="36970" xr:uid="{2D87B1B4-2301-4606-B74C-1E2CDA8A055A}"/>
    <cellStyle name="Normal 4 13 3 3" xfId="51853" xr:uid="{B1D30638-2C40-4F4A-8A80-9C41013666A2}"/>
    <cellStyle name="Normal 4 13 4" xfId="16434" xr:uid="{F8A1AEAA-255B-41D9-B42A-A36586EC5780}"/>
    <cellStyle name="Normal 4 13 5" xfId="30124" xr:uid="{A83B4233-5ADF-4894-B8A2-C1FC7E25D05A}"/>
    <cellStyle name="Normal 4 13 6" xfId="45007" xr:uid="{D3F3E9D8-2DF1-431D-933F-153A70802739}"/>
    <cellStyle name="Normal 4 14" xfId="11298" xr:uid="{34DD95C8-8C74-459B-B336-D43406FD3744}"/>
    <cellStyle name="Normal 4 14 2" xfId="24988" xr:uid="{EB3D265A-F515-4CF7-BCFE-A2885DD74E2D}"/>
    <cellStyle name="Normal 4 14 2 2" xfId="38680" xr:uid="{F7E073B6-00A3-4131-A1CF-5B47616020B8}"/>
    <cellStyle name="Normal 4 14 2 3" xfId="53563" xr:uid="{06251377-618D-4E0C-ADC0-75B394053FF1}"/>
    <cellStyle name="Normal 4 14 3" xfId="18144" xr:uid="{388CF51F-55C9-4788-8A22-0235367F9986}"/>
    <cellStyle name="Normal 4 14 4" xfId="31834" xr:uid="{69DD29C8-5884-4430-8442-83CBD24D542D}"/>
    <cellStyle name="Normal 4 14 5" xfId="46717" xr:uid="{362C4C18-1C3F-4CD9-94DF-C8B11D31B727}"/>
    <cellStyle name="Normal 4 15" xfId="21566" xr:uid="{9E8F2EC9-CCFA-4C15-A650-EA9EF85E8D0D}"/>
    <cellStyle name="Normal 4 15 2" xfId="35258" xr:uid="{CCE08B37-ECAE-4C17-8A4D-FF01E05945E8}"/>
    <cellStyle name="Normal 4 15 3" xfId="50141" xr:uid="{79ACF262-4EF5-46C0-A037-0ADE63EC44C2}"/>
    <cellStyle name="Normal 4 16" xfId="14722" xr:uid="{B6AA205B-7995-4AD8-8E00-DAC649BC487A}"/>
    <cellStyle name="Normal 4 16 2" xfId="40957" xr:uid="{9E675B62-E0E9-4936-AC37-0BCB2292BB37}"/>
    <cellStyle name="Normal 4 17" xfId="28412" xr:uid="{24344A30-39EB-427E-B2FB-FF5F7719A5CF}"/>
    <cellStyle name="Normal 4 18" xfId="43295" xr:uid="{BDAAC8C5-ACC1-47F6-9F92-A87A7BB33A48}"/>
    <cellStyle name="Normal 4 19" xfId="7875" xr:uid="{090B7EAE-92B5-4EF5-8841-E3BE344EB6A4}"/>
    <cellStyle name="Normal 4 2" xfId="71" xr:uid="{62176593-7132-4169-9067-6BF4E17E569D}"/>
    <cellStyle name="Normal 4 2 2" xfId="692" xr:uid="{0F100DF2-09EE-4D16-AC3C-A90C995AA6ED}"/>
    <cellStyle name="Normal 4 2 2 2" xfId="693" xr:uid="{9E205249-156B-474A-B22E-253A24751418}"/>
    <cellStyle name="Normal 4 2 2 2 2" xfId="4476" xr:uid="{41D93BA6-A3E5-445F-B5EE-84666BE22618}"/>
    <cellStyle name="Normal 4 2 2 3" xfId="694" xr:uid="{1215D9B0-517B-40D2-93BE-34FDE0A6E4C7}"/>
    <cellStyle name="Normal 4 2 2 3 2" xfId="4477" xr:uid="{0A0041E9-85E6-4D8A-BB9F-EC8A8AE8C19F}"/>
    <cellStyle name="Normal 4 2 2 4" xfId="695" xr:uid="{E7A1B8A4-13C7-41AF-AC46-A9FFECEA74BF}"/>
    <cellStyle name="Normal 4 2 2 4 2" xfId="696" xr:uid="{869727BD-7E24-4BE6-8E4C-896693BC3819}"/>
    <cellStyle name="Normal 4 2 2 4 2 2" xfId="4479" xr:uid="{37B451B7-29F5-44AE-AAA3-6BE11949C7D5}"/>
    <cellStyle name="Normal 4 2 2 4 3" xfId="697" xr:uid="{3FB46CD9-A531-43D2-AADE-C7175A92BBDB}"/>
    <cellStyle name="Normal 4 2 2 4 3 2" xfId="698" xr:uid="{C5534982-93C9-47B7-B4CC-FD8F2034B1F0}"/>
    <cellStyle name="Normal 4 2 2 4 3 2 2" xfId="4481" xr:uid="{EB750B7F-F358-4FEC-9E87-ECA7374CB1ED}"/>
    <cellStyle name="Normal 4 2 2 4 3 3" xfId="3669" xr:uid="{5D8E2D19-700B-4A9A-A14B-49708EA05E46}"/>
    <cellStyle name="Normal 4 2 2 4 3 3 2" xfId="4492" xr:uid="{CAE1842C-070A-49C4-AE80-098C5AA65DFA}"/>
    <cellStyle name="Normal 4 2 2 4 3 4" xfId="4480" xr:uid="{5D871012-1DBC-4B3E-A515-188662FDDF9E}"/>
    <cellStyle name="Normal 4 2 2 4 4" xfId="4478" xr:uid="{C363F753-6894-4EA2-B503-B90E01032B24}"/>
    <cellStyle name="Normal 4 2 2 5" xfId="4475" xr:uid="{E10C2D25-A047-4EDC-8491-51007C0FDEED}"/>
    <cellStyle name="Normal 4 2 3" xfId="4281" xr:uid="{96F2B2DE-26FD-4B51-A392-8C65ACE07E16}"/>
    <cellStyle name="Normal 4 2 3 2" xfId="4292" xr:uid="{EE834298-E442-42A5-9833-ECC70137A04B}"/>
    <cellStyle name="Normal 4 2 3 2 2" xfId="4751" xr:uid="{FD43F29D-CCD8-4B5D-8971-0F77E38AA7DB}"/>
    <cellStyle name="Normal 4 2 3 2 3" xfId="41316" xr:uid="{E15790D9-C434-45B3-98E5-BECE8F0636CC}"/>
    <cellStyle name="Normal 4 2 3 2 4" xfId="6142" xr:uid="{A5B7229D-B34F-4CD3-9678-143B5C70989A}"/>
    <cellStyle name="Normal 4 2 3 2 5" xfId="5550" xr:uid="{375F4D6A-2345-4CA1-B6BE-CEA78D1F868D}"/>
    <cellStyle name="Normal 4 2 3 2 6" xfId="4709" xr:uid="{A9BDF89A-D70C-4FBC-91B0-7FBE244B1C03}"/>
    <cellStyle name="Normal 4 2 3 3" xfId="4568" xr:uid="{CDF43F6F-97D1-461C-B25F-5696E843D8FE}"/>
    <cellStyle name="Normal 4 2 3 3 2" xfId="4752" xr:uid="{29EF1F5A-F5A6-4022-82BF-4E076D122A30}"/>
    <cellStyle name="Normal 4 2 3 4" xfId="4753" xr:uid="{11A388DB-7F8C-484A-A7C6-CF8B9E92A2F6}"/>
    <cellStyle name="Normal 4 2 3 5" xfId="4754" xr:uid="{F485EBA5-D1AA-4C9E-B0EF-E9AA683B3DD0}"/>
    <cellStyle name="Normal 4 2 4" xfId="4282" xr:uid="{9E2E4A0A-AF64-4E46-A427-AB21F9AAE1A7}"/>
    <cellStyle name="Normal 4 2 4 2" xfId="4369" xr:uid="{3B9CB8AF-BA0F-4E6D-B522-DA0AA652B9E2}"/>
    <cellStyle name="Normal 4 2 4 2 2" xfId="4635" xr:uid="{05AF0F3F-C46D-4A56-A296-FEA6EFE2CD5B}"/>
    <cellStyle name="Normal 4 2 4 2 2 2" xfId="4755" xr:uid="{9A7B9940-626F-42FD-BD97-A10F4D975BBB}"/>
    <cellStyle name="Normal 4 2 4 2 3" xfId="4897" xr:uid="{EFF8CB5B-F83B-4F29-ABF3-FD6F2CE17E03}"/>
    <cellStyle name="Normal 4 2 4 2 4" xfId="4862" xr:uid="{48550819-AE34-40E5-8518-2395E9E1E84C}"/>
    <cellStyle name="Normal 4 2 4 3" xfId="4569" xr:uid="{2670E4C2-CFF7-4522-9BEB-D2F650BE634A}"/>
    <cellStyle name="Normal 4 2 4 3 2" xfId="4825" xr:uid="{F7434D08-F7BA-4A24-9551-0CCDA87A4DC8}"/>
    <cellStyle name="Normal 4 2 4 4" xfId="4917" xr:uid="{EAE1987A-CB9B-49B6-AC70-EAE58B462C09}"/>
    <cellStyle name="Normal 4 2 5" xfId="3834" xr:uid="{5AF1A5F9-5178-4410-90F3-60F8059DF240}"/>
    <cellStyle name="Normal 4 2 5 2" xfId="4566" xr:uid="{7BB1F9C1-A9EF-4573-A366-C1B0711B1015}"/>
    <cellStyle name="Normal 4 2 6" xfId="4464" xr:uid="{48E68712-568A-491A-BD3F-66A28C71307E}"/>
    <cellStyle name="Normal 4 20" xfId="6136" xr:uid="{93B6BBD2-91F5-48E3-B261-B623AEDBF8C8}"/>
    <cellStyle name="Normal 4 21" xfId="5544" xr:uid="{D5A457E0-846A-4AFE-81EB-81648818813F}"/>
    <cellStyle name="Normal 4 22" xfId="4680" xr:uid="{ADE80F8B-F12E-4780-AB25-848CE6875F98}"/>
    <cellStyle name="Normal 4 3" xfId="92" xr:uid="{784ECE26-1F62-4231-8873-6F61523AA786}"/>
    <cellStyle name="Normal 4 3 10" xfId="5546" xr:uid="{D3A3D7C7-DFCB-4A43-A357-EC2C96C13634}"/>
    <cellStyle name="Normal 4 3 11" xfId="4705" xr:uid="{AB363998-A8F0-4AD0-8451-B7D9AC4A9AB2}"/>
    <cellStyle name="Normal 4 3 2" xfId="93" xr:uid="{5955AF57-5460-4D9C-85E2-219761C902AE}"/>
    <cellStyle name="Normal 4 3 2 2" xfId="699" xr:uid="{3AE1B554-3091-4F7A-8EAD-204AB7CCC342}"/>
    <cellStyle name="Normal 4 3 2 2 2" xfId="4482" xr:uid="{DF38AA28-1BAA-4C65-99E9-736A46C614CC}"/>
    <cellStyle name="Normal 4 3 2 3" xfId="3835" xr:uid="{A77A42AB-9F8E-4C6E-B854-83818882A669}"/>
    <cellStyle name="Normal 4 3 2 3 2" xfId="4567" xr:uid="{85CF8839-8668-464E-9622-DE928057044C}"/>
    <cellStyle name="Normal 4 3 2 4" xfId="4473" xr:uid="{49DD3EDE-DE18-4686-BAE0-97F9E6D44E0C}"/>
    <cellStyle name="Normal 4 3 3" xfId="700" xr:uid="{EDD81FBD-1E63-4161-BBC8-FA13F5C44117}"/>
    <cellStyle name="Normal 4 3 3 2" xfId="4483" xr:uid="{68E9DC42-8A04-4111-8277-07FC038D6B8E}"/>
    <cellStyle name="Normal 4 3 3 2 2" xfId="41541" xr:uid="{EB9FA4E2-CA57-4CAD-A639-F8F179EB81E4}"/>
    <cellStyle name="Normal 4 3 3 2 3" xfId="6160" xr:uid="{067D9A35-2C09-40DF-9F21-9019A545D30C}"/>
    <cellStyle name="Normal 4 3 3 2 4" xfId="5568" xr:uid="{AC60D86E-7115-478A-AD8D-BE285700B593}"/>
    <cellStyle name="Normal 4 3 3 2 5" xfId="4731" xr:uid="{659E83AC-3ED6-4FDD-9356-12D8842FF17B}"/>
    <cellStyle name="Normal 4 3 4" xfId="701" xr:uid="{0A796DD0-C4B2-4B95-9011-DCE2E9E3164D}"/>
    <cellStyle name="Normal 4 3 4 2" xfId="4484" xr:uid="{642A2916-FCA6-457D-B922-72CFEC5AC5B4}"/>
    <cellStyle name="Normal 4 3 5" xfId="702" xr:uid="{F0F365BB-1553-46BD-AF04-B17D78313298}"/>
    <cellStyle name="Normal 4 3 5 2" xfId="703" xr:uid="{2AE52327-C57E-444D-BCE4-B3A5CA4951F2}"/>
    <cellStyle name="Normal 4 3 5 2 2" xfId="4486" xr:uid="{0B1AEDC9-CD9D-433A-BEDB-D48165B6593E}"/>
    <cellStyle name="Normal 4 3 5 3" xfId="704" xr:uid="{ECF57174-9B22-4097-AB42-23AC13AE7882}"/>
    <cellStyle name="Normal 4 3 5 3 2" xfId="705" xr:uid="{5564DF23-B399-408C-9FAD-B4F1A55253EE}"/>
    <cellStyle name="Normal 4 3 5 3 2 2" xfId="4488" xr:uid="{6B710B2D-A607-4368-8DB7-4412D93C03C4}"/>
    <cellStyle name="Normal 4 3 5 3 3" xfId="3668" xr:uid="{0124DE2C-017D-4B2A-BEAD-DEF1A32BB598}"/>
    <cellStyle name="Normal 4 3 5 3 3 2" xfId="4491" xr:uid="{70879A34-6C95-4DC4-8533-C298AC795A98}"/>
    <cellStyle name="Normal 4 3 5 3 4" xfId="4487" xr:uid="{8734D7EE-93FF-4D56-911D-B46BD2EE29E4}"/>
    <cellStyle name="Normal 4 3 5 4" xfId="4485" xr:uid="{EA238E6E-909A-4641-9075-24B629421E16}"/>
    <cellStyle name="Normal 4 3 6" xfId="3741" xr:uid="{5C81F748-4AD3-4F32-893B-C30607F12420}"/>
    <cellStyle name="Normal 4 3 6 2" xfId="41516" xr:uid="{5B27296B-4707-4C59-B1E9-6C7AF4E3A386}"/>
    <cellStyle name="Normal 4 3 6 3" xfId="6144" xr:uid="{2C97D38F-4077-4534-8D15-A7D45810BDB7}"/>
    <cellStyle name="Normal 4 3 6 4" xfId="5552" xr:uid="{1B9A13E8-FF55-4D69-A3A5-618729D5E05E}"/>
    <cellStyle name="Normal 4 3 6 5" xfId="4714" xr:uid="{10A56223-0815-4DD2-AC62-FEECEF49C24A}"/>
    <cellStyle name="Normal 4 3 7" xfId="4472" xr:uid="{253878BB-F889-4FCB-95FD-73A04B483E24}"/>
    <cellStyle name="Normal 4 3 7 2" xfId="41006" xr:uid="{6C51C2C4-A9FA-4341-9E78-556B415FA822}"/>
    <cellStyle name="Normal 4 3 8" xfId="7880" xr:uid="{EE767380-2A1D-4798-8EF4-84F19852A499}"/>
    <cellStyle name="Normal 4 3 9" xfId="6138" xr:uid="{C1802315-448E-4F59-9B23-33798EF62030}"/>
    <cellStyle name="Normal 4 4" xfId="3740" xr:uid="{8DA62BF4-6CC7-43C1-B2CA-39BFB7889502}"/>
    <cellStyle name="Normal 4 4 10" xfId="9593" xr:uid="{DA8A8339-8B91-4303-ADAC-FA9D2729E8EF}"/>
    <cellStyle name="Normal 4 4 10 2" xfId="13015" xr:uid="{393C80A1-77D1-44D9-9200-5DBEC1E8D2D8}"/>
    <cellStyle name="Normal 4 4 10 2 2" xfId="26705" xr:uid="{0F1F4A0E-AEFC-4AFA-AF97-774CC2D2C8E1}"/>
    <cellStyle name="Normal 4 4 10 2 2 2" xfId="40397" xr:uid="{C85EACEA-2A68-4067-B09D-520FD52045C2}"/>
    <cellStyle name="Normal 4 4 10 2 2 3" xfId="55280" xr:uid="{11E2FBA8-EC39-4F4C-9ACE-37473BED5321}"/>
    <cellStyle name="Normal 4 4 10 2 3" xfId="19861" xr:uid="{9A7C424F-9091-4885-B219-FA9FE53B851B}"/>
    <cellStyle name="Normal 4 4 10 2 4" xfId="33551" xr:uid="{09820CA0-1B6C-413E-8CF9-A735B9CE5FEB}"/>
    <cellStyle name="Normal 4 4 10 2 5" xfId="48434" xr:uid="{D12C14C1-5294-42FB-BC74-B65A99A7B2E1}"/>
    <cellStyle name="Normal 4 4 10 3" xfId="23283" xr:uid="{67B9E4CF-4BE1-4471-80E1-191B096C15CE}"/>
    <cellStyle name="Normal 4 4 10 3 2" xfId="36975" xr:uid="{9AFCB556-2D63-4D0C-81B8-F40AF002F295}"/>
    <cellStyle name="Normal 4 4 10 3 3" xfId="51858" xr:uid="{33556707-09AD-4123-9FB3-D610259DD1C3}"/>
    <cellStyle name="Normal 4 4 10 4" xfId="16439" xr:uid="{E87600C0-91B0-410A-9546-CFE4B7F32D68}"/>
    <cellStyle name="Normal 4 4 10 5" xfId="30129" xr:uid="{32FC2F16-81C2-4E9E-8609-977FFD76E262}"/>
    <cellStyle name="Normal 4 4 10 6" xfId="45012" xr:uid="{1A9483A8-1F5C-42A3-854E-AC05D9C63FB7}"/>
    <cellStyle name="Normal 4 4 11" xfId="11303" xr:uid="{FE85574E-3F52-48C2-A1C0-272B9643E2CB}"/>
    <cellStyle name="Normal 4 4 11 2" xfId="24993" xr:uid="{0001E4EA-51B8-4B2A-943E-2273A378B99F}"/>
    <cellStyle name="Normal 4 4 11 2 2" xfId="38685" xr:uid="{564127D7-523B-49DC-8470-39F75EBBE0FC}"/>
    <cellStyle name="Normal 4 4 11 2 3" xfId="53568" xr:uid="{CC9D856D-0279-4D04-AFEB-78D71E0E14E3}"/>
    <cellStyle name="Normal 4 4 11 3" xfId="18149" xr:uid="{2B87B425-5BDD-48EC-86BC-C45CFFEA7A44}"/>
    <cellStyle name="Normal 4 4 11 4" xfId="31839" xr:uid="{7EEA4C85-6B66-4A64-8406-3515F9FF3D5B}"/>
    <cellStyle name="Normal 4 4 11 5" xfId="46722" xr:uid="{C725E998-EDF9-4157-900B-DC3C9C7CC7FC}"/>
    <cellStyle name="Normal 4 4 12" xfId="21571" xr:uid="{3F6B1AA1-A6CB-4B33-A430-78B945390A86}"/>
    <cellStyle name="Normal 4 4 12 2" xfId="35263" xr:uid="{60156B98-9FD9-4CD7-8EC6-846FF085ADBB}"/>
    <cellStyle name="Normal 4 4 12 3" xfId="50146" xr:uid="{5737327B-2E03-40A2-AB52-126E3593CA71}"/>
    <cellStyle name="Normal 4 4 13" xfId="14727" xr:uid="{A2BBA687-F9BD-4278-8B4D-BE0871B1D0FB}"/>
    <cellStyle name="Normal 4 4 13 2" xfId="41005" xr:uid="{FA040C16-AED8-4C5C-8265-52D527B9F98D}"/>
    <cellStyle name="Normal 4 4 14" xfId="28417" xr:uid="{D23B8CDB-C96F-441B-8C9F-D3D0993DC502}"/>
    <cellStyle name="Normal 4 4 15" xfId="43300" xr:uid="{E1CFE6DC-E17E-40DF-9E23-A822FDAC3CB3}"/>
    <cellStyle name="Normal 4 4 16" xfId="7881" xr:uid="{59D99FB6-235F-4EB7-81F0-2CFF372AB947}"/>
    <cellStyle name="Normal 4 4 2" xfId="4283" xr:uid="{75598032-78DA-4463-A964-0D8062E33E24}"/>
    <cellStyle name="Normal 4 4 2 10" xfId="21572" xr:uid="{D355E3E3-8619-49C5-A25A-CCB34476DEE7}"/>
    <cellStyle name="Normal 4 4 2 10 2" xfId="35264" xr:uid="{99155A25-195F-46FE-8053-6E882AB6DF3A}"/>
    <cellStyle name="Normal 4 4 2 10 3" xfId="50147" xr:uid="{4DCD2A9D-D0B5-4927-9FCE-A09CC4EEA7F4}"/>
    <cellStyle name="Normal 4 4 2 11" xfId="14728" xr:uid="{1269E6EA-CABB-41BD-B3A6-D8204B779CB9}"/>
    <cellStyle name="Normal 4 4 2 11 2" xfId="41310" xr:uid="{9B9C728F-DAD3-49AF-B871-0AF798579E91}"/>
    <cellStyle name="Normal 4 4 2 12" xfId="28418" xr:uid="{F101AB1E-AEC7-4298-8245-83815FE6B779}"/>
    <cellStyle name="Normal 4 4 2 13" xfId="43301" xr:uid="{26EEEFF7-E12E-453E-99AA-5642CE5BCC37}"/>
    <cellStyle name="Normal 4 4 2 14" xfId="7882" xr:uid="{1ABE4A3E-B455-4DE6-AF7F-5871AA170176}"/>
    <cellStyle name="Normal 4 4 2 15" xfId="6140" xr:uid="{2C2462C1-905C-4556-B1C2-3E25D511CA48}"/>
    <cellStyle name="Normal 4 4 2 16" xfId="5548" xr:uid="{7AE604D8-1A88-4F9E-9076-FB2CBF429F1B}"/>
    <cellStyle name="Normal 4 4 2 17" xfId="4707" xr:uid="{BF113DB0-B881-4BFF-874E-2AE457706EE4}"/>
    <cellStyle name="Normal 4 4 2 2" xfId="7883" xr:uid="{D83F2AA6-9F8B-470E-8359-BA13222236F1}"/>
    <cellStyle name="Normal 4 4 2 2 10" xfId="14729" xr:uid="{8989D13F-83ED-4981-80E4-9580714FC089}"/>
    <cellStyle name="Normal 4 4 2 2 11" xfId="28419" xr:uid="{40643041-1678-491C-BB22-98D1292C9CC2}"/>
    <cellStyle name="Normal 4 4 2 2 12" xfId="43302" xr:uid="{7213A2C5-5F65-424F-98A2-50171FA891F8}"/>
    <cellStyle name="Normal 4 4 2 2 2" xfId="7884" xr:uid="{7E3FB365-A81F-4720-9DC5-224059D58DBA}"/>
    <cellStyle name="Normal 4 4 2 2 2 10" xfId="43303" xr:uid="{6D8C58C6-2A74-4D30-8B91-25AC2F13A722}"/>
    <cellStyle name="Normal 4 4 2 2 2 2" xfId="7885" xr:uid="{A0799097-67DF-4A1B-94B6-6DFB5121BC76}"/>
    <cellStyle name="Normal 4 4 2 2 2 2 2" xfId="7886" xr:uid="{04CAC532-7077-4E3D-84AA-350504D3D5B7}"/>
    <cellStyle name="Normal 4 4 2 2 2 2 2 2" xfId="9598" xr:uid="{B21CB81E-12E7-4706-A4B3-C3A44BAB24F5}"/>
    <cellStyle name="Normal 4 4 2 2 2 2 2 2 2" xfId="13020" xr:uid="{F4FEC3E1-2D12-4A5A-A172-AB1992B944F0}"/>
    <cellStyle name="Normal 4 4 2 2 2 2 2 2 2 2" xfId="26710" xr:uid="{78779511-CE8D-4EB8-AC96-5A26FD51BF2B}"/>
    <cellStyle name="Normal 4 4 2 2 2 2 2 2 2 2 2" xfId="40402" xr:uid="{1E421F3A-428E-4485-8B9C-2393D7E05E23}"/>
    <cellStyle name="Normal 4 4 2 2 2 2 2 2 2 2 3" xfId="55285" xr:uid="{77532E38-99CA-4AD2-96E7-39D1F8994EEB}"/>
    <cellStyle name="Normal 4 4 2 2 2 2 2 2 2 3" xfId="19866" xr:uid="{17457318-7DCE-4B63-B158-98ED964AD6AC}"/>
    <cellStyle name="Normal 4 4 2 2 2 2 2 2 2 4" xfId="33556" xr:uid="{FDE20063-B644-4F66-954F-D0D03475430E}"/>
    <cellStyle name="Normal 4 4 2 2 2 2 2 2 2 5" xfId="48439" xr:uid="{9D8AF36F-B7CF-4A4A-8FED-526EAEE0862E}"/>
    <cellStyle name="Normal 4 4 2 2 2 2 2 2 3" xfId="23288" xr:uid="{18E4C889-820D-4F43-AA45-4BD3BB8DC667}"/>
    <cellStyle name="Normal 4 4 2 2 2 2 2 2 3 2" xfId="36980" xr:uid="{F699016E-AC56-4365-9D63-4A869A78647C}"/>
    <cellStyle name="Normal 4 4 2 2 2 2 2 2 3 3" xfId="51863" xr:uid="{04242D1D-0E25-4F80-8713-F8E20098BD92}"/>
    <cellStyle name="Normal 4 4 2 2 2 2 2 2 4" xfId="16444" xr:uid="{EA9B7E6C-4F26-44BA-96AA-0D0D0740C632}"/>
    <cellStyle name="Normal 4 4 2 2 2 2 2 2 5" xfId="30134" xr:uid="{5DBD236B-6F69-4A3A-97D2-D8FD26EFE118}"/>
    <cellStyle name="Normal 4 4 2 2 2 2 2 2 6" xfId="45017" xr:uid="{ECA0998D-CDF7-42AF-8A3E-108A2A15F149}"/>
    <cellStyle name="Normal 4 4 2 2 2 2 2 3" xfId="11308" xr:uid="{CCD7AF56-FA3B-4580-AAF4-E2F75E3320A1}"/>
    <cellStyle name="Normal 4 4 2 2 2 2 2 3 2" xfId="24998" xr:uid="{A7FE7745-0515-4AC6-865A-149AEA297F5D}"/>
    <cellStyle name="Normal 4 4 2 2 2 2 2 3 2 2" xfId="38690" xr:uid="{7B2D53A4-B8AB-4359-AD36-414CEECCB56D}"/>
    <cellStyle name="Normal 4 4 2 2 2 2 2 3 2 3" xfId="53573" xr:uid="{2B8EF3C3-8F32-45D7-98CE-1D2707BB186F}"/>
    <cellStyle name="Normal 4 4 2 2 2 2 2 3 3" xfId="18154" xr:uid="{F216B0AF-A947-4D97-8656-C4CEC99FA8F6}"/>
    <cellStyle name="Normal 4 4 2 2 2 2 2 3 4" xfId="31844" xr:uid="{A49CBE2F-B3D6-4855-8061-4036A88C92CD}"/>
    <cellStyle name="Normal 4 4 2 2 2 2 2 3 5" xfId="46727" xr:uid="{0DCFE830-6748-4D14-B52B-889A3317935C}"/>
    <cellStyle name="Normal 4 4 2 2 2 2 2 4" xfId="21576" xr:uid="{93CE6F4C-C4DE-4CBD-B1B2-7F0444A70746}"/>
    <cellStyle name="Normal 4 4 2 2 2 2 2 4 2" xfId="35268" xr:uid="{2231BE03-7547-4F87-B01E-AF9EB570584A}"/>
    <cellStyle name="Normal 4 4 2 2 2 2 2 4 3" xfId="50151" xr:uid="{F22BFD24-7433-4394-8282-9AC2C6480DD1}"/>
    <cellStyle name="Normal 4 4 2 2 2 2 2 5" xfId="14732" xr:uid="{CB42B117-3691-4E69-94FC-5AF1232260DD}"/>
    <cellStyle name="Normal 4 4 2 2 2 2 2 6" xfId="28422" xr:uid="{137453DA-B467-4D3F-8BA2-A24E29A4C3EE}"/>
    <cellStyle name="Normal 4 4 2 2 2 2 2 7" xfId="43305" xr:uid="{A846A2A6-B73F-45DE-AB67-49D9CC835B7A}"/>
    <cellStyle name="Normal 4 4 2 2 2 2 3" xfId="9597" xr:uid="{FD7883C6-24BC-4354-B50F-F682B515F187}"/>
    <cellStyle name="Normal 4 4 2 2 2 2 3 2" xfId="13019" xr:uid="{64D54D9F-DB12-4B46-B860-FA9C5865B728}"/>
    <cellStyle name="Normal 4 4 2 2 2 2 3 2 2" xfId="26709" xr:uid="{3FF6E2CC-9327-432C-9BEF-A02ECEADECFD}"/>
    <cellStyle name="Normal 4 4 2 2 2 2 3 2 2 2" xfId="40401" xr:uid="{8BE3481B-A248-416F-BAB8-D441224CC147}"/>
    <cellStyle name="Normal 4 4 2 2 2 2 3 2 2 3" xfId="55284" xr:uid="{29F73B59-188D-4EFD-B963-E47FC6D41014}"/>
    <cellStyle name="Normal 4 4 2 2 2 2 3 2 3" xfId="19865" xr:uid="{B876B8F6-E145-4B8A-BEC7-8026302E90D0}"/>
    <cellStyle name="Normal 4 4 2 2 2 2 3 2 4" xfId="33555" xr:uid="{17F7F0D9-A4F4-4ECC-A1BF-836E8C534B8A}"/>
    <cellStyle name="Normal 4 4 2 2 2 2 3 2 5" xfId="48438" xr:uid="{9CA15A37-A7D0-4E75-9533-B4BD5A7021AD}"/>
    <cellStyle name="Normal 4 4 2 2 2 2 3 3" xfId="23287" xr:uid="{41E220A5-C269-40E1-A10A-29C810F44855}"/>
    <cellStyle name="Normal 4 4 2 2 2 2 3 3 2" xfId="36979" xr:uid="{0D3B2159-FE4C-4F5C-8300-5A1BF3F1028E}"/>
    <cellStyle name="Normal 4 4 2 2 2 2 3 3 3" xfId="51862" xr:uid="{E5C68241-E291-4606-9DA6-AAEBDA985FF1}"/>
    <cellStyle name="Normal 4 4 2 2 2 2 3 4" xfId="16443" xr:uid="{107C9A6F-001A-44A0-B07C-EDCC63C639CA}"/>
    <cellStyle name="Normal 4 4 2 2 2 2 3 5" xfId="30133" xr:uid="{E0F0ED60-E2FA-496E-A182-7DA3FF475831}"/>
    <cellStyle name="Normal 4 4 2 2 2 2 3 6" xfId="45016" xr:uid="{C3FCD1FA-7CA0-44B4-ACC5-A165F5C1A4AA}"/>
    <cellStyle name="Normal 4 4 2 2 2 2 4" xfId="11307" xr:uid="{43C107B7-31E1-428C-9FEE-D4733435ABA0}"/>
    <cellStyle name="Normal 4 4 2 2 2 2 4 2" xfId="24997" xr:uid="{09314C0A-380E-4A64-8E21-F2B884CD891C}"/>
    <cellStyle name="Normal 4 4 2 2 2 2 4 2 2" xfId="38689" xr:uid="{3F8545A5-10C0-48A6-B828-9A6818A7E904}"/>
    <cellStyle name="Normal 4 4 2 2 2 2 4 2 3" xfId="53572" xr:uid="{54EBE1E1-EA25-4F5D-9C1F-DBDFBD6219F6}"/>
    <cellStyle name="Normal 4 4 2 2 2 2 4 3" xfId="18153" xr:uid="{FE08B9B4-8855-412F-9EFB-F42F300EAD00}"/>
    <cellStyle name="Normal 4 4 2 2 2 2 4 4" xfId="31843" xr:uid="{E30AD7E4-2901-406B-BA15-9B593D3C8BA5}"/>
    <cellStyle name="Normal 4 4 2 2 2 2 4 5" xfId="46726" xr:uid="{CF74B9E3-3BA4-44B7-8C7D-73852157CD59}"/>
    <cellStyle name="Normal 4 4 2 2 2 2 5" xfId="21575" xr:uid="{C1DDA9B5-6BCF-4793-99B2-D4F5C43801C4}"/>
    <cellStyle name="Normal 4 4 2 2 2 2 5 2" xfId="35267" xr:uid="{FFB17461-FE88-4DAE-BD81-D610AFECF19E}"/>
    <cellStyle name="Normal 4 4 2 2 2 2 5 3" xfId="50150" xr:uid="{AEA67A50-AAF5-4838-933B-7434910D54EC}"/>
    <cellStyle name="Normal 4 4 2 2 2 2 6" xfId="14731" xr:uid="{BF9A461C-B22A-4A1F-A9C4-3BEA275435C6}"/>
    <cellStyle name="Normal 4 4 2 2 2 2 7" xfId="28421" xr:uid="{F2BD123D-37EE-4917-9A01-368EFF7F221B}"/>
    <cellStyle name="Normal 4 4 2 2 2 2 8" xfId="43304" xr:uid="{B5885945-527B-4797-8F29-D8C93DE91DE0}"/>
    <cellStyle name="Normal 4 4 2 2 2 3" xfId="7887" xr:uid="{50A62C85-CA90-4B8F-94EB-010F7A63B246}"/>
    <cellStyle name="Normal 4 4 2 2 2 3 2" xfId="9599" xr:uid="{28C102AC-1E02-47D7-8A59-92A0372CA4E2}"/>
    <cellStyle name="Normal 4 4 2 2 2 3 2 2" xfId="13021" xr:uid="{838CA0D1-B071-4B37-9E3F-FA792AE3E789}"/>
    <cellStyle name="Normal 4 4 2 2 2 3 2 2 2" xfId="26711" xr:uid="{4346A8BF-4361-41BD-94D7-312F06A808B5}"/>
    <cellStyle name="Normal 4 4 2 2 2 3 2 2 2 2" xfId="40403" xr:uid="{ABEECCF0-C538-43FD-90F3-94BAF549BF82}"/>
    <cellStyle name="Normal 4 4 2 2 2 3 2 2 2 3" xfId="55286" xr:uid="{62F029F9-8521-4C52-83DE-7F66763ABD91}"/>
    <cellStyle name="Normal 4 4 2 2 2 3 2 2 3" xfId="19867" xr:uid="{3A757A83-1872-4FCF-A12F-405423805621}"/>
    <cellStyle name="Normal 4 4 2 2 2 3 2 2 4" xfId="33557" xr:uid="{1127879E-4644-4427-A686-9080AFB6763A}"/>
    <cellStyle name="Normal 4 4 2 2 2 3 2 2 5" xfId="48440" xr:uid="{773B3F0C-8287-46D9-A253-405163618949}"/>
    <cellStyle name="Normal 4 4 2 2 2 3 2 3" xfId="23289" xr:uid="{325F953F-AD96-43B9-B597-AFA4154C5DE0}"/>
    <cellStyle name="Normal 4 4 2 2 2 3 2 3 2" xfId="36981" xr:uid="{1339D4F9-9D52-44C3-BE4C-7D63806751D2}"/>
    <cellStyle name="Normal 4 4 2 2 2 3 2 3 3" xfId="51864" xr:uid="{3755B897-4EFB-4C50-B267-A8D9689A5FD5}"/>
    <cellStyle name="Normal 4 4 2 2 2 3 2 4" xfId="16445" xr:uid="{34EA7084-2A79-49DD-832E-8FE1CD692B8E}"/>
    <cellStyle name="Normal 4 4 2 2 2 3 2 5" xfId="30135" xr:uid="{B7E65C82-ED86-44E3-9C71-658425664DB5}"/>
    <cellStyle name="Normal 4 4 2 2 2 3 2 6" xfId="45018" xr:uid="{855FBAB4-0569-4D5F-8FCC-01A1F42BF518}"/>
    <cellStyle name="Normal 4 4 2 2 2 3 3" xfId="11309" xr:uid="{3AF6D6C8-1F39-4AD2-A998-CA6DFC6653BE}"/>
    <cellStyle name="Normal 4 4 2 2 2 3 3 2" xfId="24999" xr:uid="{F3314AC9-E317-4C7D-B1F5-4DE8D8507388}"/>
    <cellStyle name="Normal 4 4 2 2 2 3 3 2 2" xfId="38691" xr:uid="{40F02D49-CD92-4022-A67E-D28C18AE81F3}"/>
    <cellStyle name="Normal 4 4 2 2 2 3 3 2 3" xfId="53574" xr:uid="{E41169EC-DAB4-4D1F-8019-C35B0C783848}"/>
    <cellStyle name="Normal 4 4 2 2 2 3 3 3" xfId="18155" xr:uid="{00289E2C-65A9-42E9-9BA2-616237F04D31}"/>
    <cellStyle name="Normal 4 4 2 2 2 3 3 4" xfId="31845" xr:uid="{52E44F5F-2F8E-41EB-8227-3373339380F0}"/>
    <cellStyle name="Normal 4 4 2 2 2 3 3 5" xfId="46728" xr:uid="{8DB38D61-60E4-4C72-A047-DFA272FC73D2}"/>
    <cellStyle name="Normal 4 4 2 2 2 3 4" xfId="21577" xr:uid="{8874FC00-3330-4D99-8676-891A47550375}"/>
    <cellStyle name="Normal 4 4 2 2 2 3 4 2" xfId="35269" xr:uid="{9058AAA9-1FB7-450C-8649-7AF0D6CD0628}"/>
    <cellStyle name="Normal 4 4 2 2 2 3 4 3" xfId="50152" xr:uid="{14ED98B0-1655-44DC-BEB8-A36619FCD866}"/>
    <cellStyle name="Normal 4 4 2 2 2 3 5" xfId="14733" xr:uid="{5874250E-46B0-43AF-B728-B0C12E9A6773}"/>
    <cellStyle name="Normal 4 4 2 2 2 3 6" xfId="28423" xr:uid="{D016C852-D537-4DFB-ACD0-7AC9DDD71C22}"/>
    <cellStyle name="Normal 4 4 2 2 2 3 7" xfId="43306" xr:uid="{5146289F-330F-468F-8B25-C0744F103A38}"/>
    <cellStyle name="Normal 4 4 2 2 2 4" xfId="7888" xr:uid="{E24D8AF1-AAD3-4E24-B321-7F7A9F00AA0E}"/>
    <cellStyle name="Normal 4 4 2 2 2 4 2" xfId="9600" xr:uid="{EAA0A40E-F9A2-48B9-89A9-03A2655CDE59}"/>
    <cellStyle name="Normal 4 4 2 2 2 4 2 2" xfId="13022" xr:uid="{6BB138F0-59F4-4843-A879-A02434E29322}"/>
    <cellStyle name="Normal 4 4 2 2 2 4 2 2 2" xfId="26712" xr:uid="{B4AE3894-9367-43E6-9446-27E696D01C5B}"/>
    <cellStyle name="Normal 4 4 2 2 2 4 2 2 2 2" xfId="40404" xr:uid="{5AA2E930-98C3-484E-82AE-03DCAF3D233D}"/>
    <cellStyle name="Normal 4 4 2 2 2 4 2 2 2 3" xfId="55287" xr:uid="{7AA2445B-D827-4EB4-B479-D258B3141853}"/>
    <cellStyle name="Normal 4 4 2 2 2 4 2 2 3" xfId="19868" xr:uid="{12F765CD-F8D4-4D19-B659-52911ED1F396}"/>
    <cellStyle name="Normal 4 4 2 2 2 4 2 2 4" xfId="33558" xr:uid="{56E16C99-7A8E-4FC3-9D3A-0327DB21244E}"/>
    <cellStyle name="Normal 4 4 2 2 2 4 2 2 5" xfId="48441" xr:uid="{CF02C589-7F42-4519-AA6F-2E1875F7D70E}"/>
    <cellStyle name="Normal 4 4 2 2 2 4 2 3" xfId="23290" xr:uid="{1697F518-DEB3-4D06-99CA-38A8BEDDC671}"/>
    <cellStyle name="Normal 4 4 2 2 2 4 2 3 2" xfId="36982" xr:uid="{6C6B8F9C-442C-404E-8EB9-2769CBEE5DDA}"/>
    <cellStyle name="Normal 4 4 2 2 2 4 2 3 3" xfId="51865" xr:uid="{18407924-1E37-40A3-B12B-4A8B49CF6C52}"/>
    <cellStyle name="Normal 4 4 2 2 2 4 2 4" xfId="16446" xr:uid="{0C9B5748-3704-4105-BBA7-2CF3B5510F5A}"/>
    <cellStyle name="Normal 4 4 2 2 2 4 2 5" xfId="30136" xr:uid="{22267E6E-F1B9-4F77-9906-EDBA9E59C651}"/>
    <cellStyle name="Normal 4 4 2 2 2 4 2 6" xfId="45019" xr:uid="{83CF2432-4A0B-43CC-8E96-360618F7DEFD}"/>
    <cellStyle name="Normal 4 4 2 2 2 4 3" xfId="11310" xr:uid="{77E35A78-3E63-4CE0-B24F-98A0B220C86B}"/>
    <cellStyle name="Normal 4 4 2 2 2 4 3 2" xfId="25000" xr:uid="{3A7639F1-8E93-4277-A449-E5460E9B4DC6}"/>
    <cellStyle name="Normal 4 4 2 2 2 4 3 2 2" xfId="38692" xr:uid="{A4031568-B48E-438E-A9CE-5DF8BE36088E}"/>
    <cellStyle name="Normal 4 4 2 2 2 4 3 2 3" xfId="53575" xr:uid="{2CD5CB55-30C4-490C-BB4F-1F5E05D7C1E5}"/>
    <cellStyle name="Normal 4 4 2 2 2 4 3 3" xfId="18156" xr:uid="{FBDF6C69-89C6-4870-AF06-4FD64B4DCF91}"/>
    <cellStyle name="Normal 4 4 2 2 2 4 3 4" xfId="31846" xr:uid="{69945695-7193-4CA1-AF37-BFA589D8567E}"/>
    <cellStyle name="Normal 4 4 2 2 2 4 3 5" xfId="46729" xr:uid="{FF9ADE77-E3F6-4B04-8CDF-CC8B481D0BF5}"/>
    <cellStyle name="Normal 4 4 2 2 2 4 4" xfId="21578" xr:uid="{C61C1492-26AC-4075-AC16-A8D5682BE49B}"/>
    <cellStyle name="Normal 4 4 2 2 2 4 4 2" xfId="35270" xr:uid="{1B97AB05-5051-42C8-B09A-3266A86CE68D}"/>
    <cellStyle name="Normal 4 4 2 2 2 4 4 3" xfId="50153" xr:uid="{507151A9-C4F4-4E99-8875-446F1A0C5BD3}"/>
    <cellStyle name="Normal 4 4 2 2 2 4 5" xfId="14734" xr:uid="{1DDBE98D-E13A-4956-A2C9-149AF1D968B9}"/>
    <cellStyle name="Normal 4 4 2 2 2 4 6" xfId="28424" xr:uid="{EFF260C7-EF04-4984-AD78-3397DEC718DD}"/>
    <cellStyle name="Normal 4 4 2 2 2 4 7" xfId="43307" xr:uid="{BEDBA049-A3CE-4DBB-938C-1FF35E81B6CE}"/>
    <cellStyle name="Normal 4 4 2 2 2 5" xfId="9596" xr:uid="{34086085-26BF-433B-9425-C977AA4FD1F4}"/>
    <cellStyle name="Normal 4 4 2 2 2 5 2" xfId="13018" xr:uid="{484CA04E-EBF3-4E43-A432-915F95E8318C}"/>
    <cellStyle name="Normal 4 4 2 2 2 5 2 2" xfId="26708" xr:uid="{29B1AE43-8A16-40F4-A3B4-582AE7C589A0}"/>
    <cellStyle name="Normal 4 4 2 2 2 5 2 2 2" xfId="40400" xr:uid="{DC085C7B-135A-4F80-BF99-9097EB028508}"/>
    <cellStyle name="Normal 4 4 2 2 2 5 2 2 3" xfId="55283" xr:uid="{5D6084FB-3283-49F3-B580-C90D5E9A6842}"/>
    <cellStyle name="Normal 4 4 2 2 2 5 2 3" xfId="19864" xr:uid="{96EEE6AC-5409-4BF4-8B42-AAFC2F84AC72}"/>
    <cellStyle name="Normal 4 4 2 2 2 5 2 4" xfId="33554" xr:uid="{E79FDF73-FA0C-43A1-AFC8-6CCCB18F3BDB}"/>
    <cellStyle name="Normal 4 4 2 2 2 5 2 5" xfId="48437" xr:uid="{D39DE38F-ED5F-47EF-A485-88303099B5DC}"/>
    <cellStyle name="Normal 4 4 2 2 2 5 3" xfId="23286" xr:uid="{45D09577-1A62-42F5-AA8B-CEF3532AF360}"/>
    <cellStyle name="Normal 4 4 2 2 2 5 3 2" xfId="36978" xr:uid="{1DF48231-BEB5-426A-82AC-08D203D25188}"/>
    <cellStyle name="Normal 4 4 2 2 2 5 3 3" xfId="51861" xr:uid="{A6D101E6-BAD7-42B4-AB63-5B41D4101B14}"/>
    <cellStyle name="Normal 4 4 2 2 2 5 4" xfId="16442" xr:uid="{89A9E0AD-5DD8-49F3-A7AF-454451C08993}"/>
    <cellStyle name="Normal 4 4 2 2 2 5 5" xfId="30132" xr:uid="{FEC7A0E4-06FB-4955-A746-3A4A5392C9C0}"/>
    <cellStyle name="Normal 4 4 2 2 2 5 6" xfId="45015" xr:uid="{CE93A549-46A6-49DA-9266-4A760AF987A2}"/>
    <cellStyle name="Normal 4 4 2 2 2 6" xfId="11306" xr:uid="{56899C5D-9D9E-487C-9386-E6FBAD6E9DC5}"/>
    <cellStyle name="Normal 4 4 2 2 2 6 2" xfId="24996" xr:uid="{D1F46521-9BB4-4EF9-B4F6-A383104E637D}"/>
    <cellStyle name="Normal 4 4 2 2 2 6 2 2" xfId="38688" xr:uid="{B5962EB7-7F47-41F3-80F5-8EBA0BF4D5D3}"/>
    <cellStyle name="Normal 4 4 2 2 2 6 2 3" xfId="53571" xr:uid="{A4236830-7BFE-4703-80A6-14BF49C3AE3F}"/>
    <cellStyle name="Normal 4 4 2 2 2 6 3" xfId="18152" xr:uid="{248C26F3-2854-4AAD-BDEA-AB96AFB609D8}"/>
    <cellStyle name="Normal 4 4 2 2 2 6 4" xfId="31842" xr:uid="{B778A74B-8235-4BEC-AA97-3D043D3F376B}"/>
    <cellStyle name="Normal 4 4 2 2 2 6 5" xfId="46725" xr:uid="{DA7DFCC3-A7AF-4ED8-A946-75C5D925860A}"/>
    <cellStyle name="Normal 4 4 2 2 2 7" xfId="21574" xr:uid="{BDE5C0AA-75C6-4D4E-85E3-5D1140899C63}"/>
    <cellStyle name="Normal 4 4 2 2 2 7 2" xfId="35266" xr:uid="{BB835641-54F5-4A57-AF8C-9593C180B1B4}"/>
    <cellStyle name="Normal 4 4 2 2 2 7 3" xfId="50149" xr:uid="{CD869745-66FF-4580-A267-9065F2E4DA67}"/>
    <cellStyle name="Normal 4 4 2 2 2 8" xfId="14730" xr:uid="{2C55E311-BFE2-4335-A847-64C70EADC855}"/>
    <cellStyle name="Normal 4 4 2 2 2 9" xfId="28420" xr:uid="{6A22C205-FB18-48DF-A2AE-1FEAE9FE5B4C}"/>
    <cellStyle name="Normal 4 4 2 2 3" xfId="7889" xr:uid="{8E352557-6C13-4E67-9091-2D637B7B36B7}"/>
    <cellStyle name="Normal 4 4 2 2 3 10" xfId="43308" xr:uid="{F893AF8F-C8C3-4545-8C11-70A04D51AC1F}"/>
    <cellStyle name="Normal 4 4 2 2 3 2" xfId="7890" xr:uid="{4B103D00-52B3-4924-B096-1FA5DF321C07}"/>
    <cellStyle name="Normal 4 4 2 2 3 2 2" xfId="7891" xr:uid="{72669233-667D-47DD-9F93-050B2D88CA76}"/>
    <cellStyle name="Normal 4 4 2 2 3 2 2 2" xfId="9603" xr:uid="{64AA2D3D-88B6-4462-AFEF-698B924D3B45}"/>
    <cellStyle name="Normal 4 4 2 2 3 2 2 2 2" xfId="13025" xr:uid="{18581E89-9E20-4E55-A710-079DCA4274ED}"/>
    <cellStyle name="Normal 4 4 2 2 3 2 2 2 2 2" xfId="26715" xr:uid="{232617D2-A4DF-4E17-855F-4672A7392317}"/>
    <cellStyle name="Normal 4 4 2 2 3 2 2 2 2 2 2" xfId="40407" xr:uid="{5B79C7D7-5A1C-4650-B08A-FB4C1A80ECC1}"/>
    <cellStyle name="Normal 4 4 2 2 3 2 2 2 2 2 3" xfId="55290" xr:uid="{768E612D-AF91-41E7-A39C-1CA24A73AE20}"/>
    <cellStyle name="Normal 4 4 2 2 3 2 2 2 2 3" xfId="19871" xr:uid="{B74E5652-2DCD-49F2-A889-75A8B9200AB5}"/>
    <cellStyle name="Normal 4 4 2 2 3 2 2 2 2 4" xfId="33561" xr:uid="{0624AAA3-9EE3-4656-91E0-B1B350140B2F}"/>
    <cellStyle name="Normal 4 4 2 2 3 2 2 2 2 5" xfId="48444" xr:uid="{9B3A437F-EDC9-4906-A33C-C02DB2D96964}"/>
    <cellStyle name="Normal 4 4 2 2 3 2 2 2 3" xfId="23293" xr:uid="{6583058C-E2DA-4183-9D3C-309A6EF44A84}"/>
    <cellStyle name="Normal 4 4 2 2 3 2 2 2 3 2" xfId="36985" xr:uid="{3A2D4ABE-72D4-4C90-A724-1DDA930E7856}"/>
    <cellStyle name="Normal 4 4 2 2 3 2 2 2 3 3" xfId="51868" xr:uid="{B3120983-B382-4AE1-B757-B3289FE0D4B9}"/>
    <cellStyle name="Normal 4 4 2 2 3 2 2 2 4" xfId="16449" xr:uid="{2EC37D59-3EA5-418A-89FB-4550C7EA04F6}"/>
    <cellStyle name="Normal 4 4 2 2 3 2 2 2 5" xfId="30139" xr:uid="{DC06F7A3-9421-4C53-9DE5-4549A68975A1}"/>
    <cellStyle name="Normal 4 4 2 2 3 2 2 2 6" xfId="45022" xr:uid="{77D4CA6C-CD2F-4E60-826B-3152B1110A1A}"/>
    <cellStyle name="Normal 4 4 2 2 3 2 2 3" xfId="11313" xr:uid="{52E61DD3-C0A6-4080-B21A-3AF1D7D2911E}"/>
    <cellStyle name="Normal 4 4 2 2 3 2 2 3 2" xfId="25003" xr:uid="{1A8E37D0-F746-4F44-A193-ED1A52B03FBC}"/>
    <cellStyle name="Normal 4 4 2 2 3 2 2 3 2 2" xfId="38695" xr:uid="{110F3718-D5FB-49CA-82C1-EC59F17C04D8}"/>
    <cellStyle name="Normal 4 4 2 2 3 2 2 3 2 3" xfId="53578" xr:uid="{1F26AE20-2D4D-43C1-BD20-E77E2E63B393}"/>
    <cellStyle name="Normal 4 4 2 2 3 2 2 3 3" xfId="18159" xr:uid="{27FA662F-617B-4529-9312-9B46C8253A36}"/>
    <cellStyle name="Normal 4 4 2 2 3 2 2 3 4" xfId="31849" xr:uid="{1D95182A-1949-4B25-936C-736475A9594C}"/>
    <cellStyle name="Normal 4 4 2 2 3 2 2 3 5" xfId="46732" xr:uid="{3D0FED8E-C0FD-4440-A6F3-85A8B9A7D7DE}"/>
    <cellStyle name="Normal 4 4 2 2 3 2 2 4" xfId="21581" xr:uid="{63815D36-7767-4C43-BD33-04F78D6D8B23}"/>
    <cellStyle name="Normal 4 4 2 2 3 2 2 4 2" xfId="35273" xr:uid="{B444CD7E-1F56-4461-BD4B-2E57309D4883}"/>
    <cellStyle name="Normal 4 4 2 2 3 2 2 4 3" xfId="50156" xr:uid="{0C567397-E110-464F-AB5A-D5EA53E06D37}"/>
    <cellStyle name="Normal 4 4 2 2 3 2 2 5" xfId="14737" xr:uid="{3F873548-09F1-418A-A9EB-C14A19A7F95C}"/>
    <cellStyle name="Normal 4 4 2 2 3 2 2 6" xfId="28427" xr:uid="{71C0CB07-6342-4D1D-AD40-7E4B05025236}"/>
    <cellStyle name="Normal 4 4 2 2 3 2 2 7" xfId="43310" xr:uid="{AE94D0C3-DDF5-4483-96E0-1C79A8DBA6BF}"/>
    <cellStyle name="Normal 4 4 2 2 3 2 3" xfId="9602" xr:uid="{6EA299E0-1C3C-4F1F-8C8C-9A80F1404375}"/>
    <cellStyle name="Normal 4 4 2 2 3 2 3 2" xfId="13024" xr:uid="{8EF8F234-616B-4404-BCBE-AE97866C9E8B}"/>
    <cellStyle name="Normal 4 4 2 2 3 2 3 2 2" xfId="26714" xr:uid="{9680F590-F73E-40E5-9E5A-F0B734084D0F}"/>
    <cellStyle name="Normal 4 4 2 2 3 2 3 2 2 2" xfId="40406" xr:uid="{8A07DD36-6596-4EE5-B069-A9E6EB175FE7}"/>
    <cellStyle name="Normal 4 4 2 2 3 2 3 2 2 3" xfId="55289" xr:uid="{B418C438-D0CA-40F2-9923-C133C7931392}"/>
    <cellStyle name="Normal 4 4 2 2 3 2 3 2 3" xfId="19870" xr:uid="{5377397E-57A1-4228-9A6A-C71571D82CE3}"/>
    <cellStyle name="Normal 4 4 2 2 3 2 3 2 4" xfId="33560" xr:uid="{E42DD998-455D-47D8-BA1E-10740AE22DB2}"/>
    <cellStyle name="Normal 4 4 2 2 3 2 3 2 5" xfId="48443" xr:uid="{F48FCBA1-C235-4FF2-824D-27693020071D}"/>
    <cellStyle name="Normal 4 4 2 2 3 2 3 3" xfId="23292" xr:uid="{20343A01-78F9-4755-9CCC-243B15EFC44E}"/>
    <cellStyle name="Normal 4 4 2 2 3 2 3 3 2" xfId="36984" xr:uid="{48D27B19-3D02-4791-8B59-0319576E97D7}"/>
    <cellStyle name="Normal 4 4 2 2 3 2 3 3 3" xfId="51867" xr:uid="{425EEE98-0FB5-45FD-82DC-901DE60372C5}"/>
    <cellStyle name="Normal 4 4 2 2 3 2 3 4" xfId="16448" xr:uid="{C417EFD8-E05E-42A9-8683-801ED0A2FB4A}"/>
    <cellStyle name="Normal 4 4 2 2 3 2 3 5" xfId="30138" xr:uid="{8E48D8D2-05C4-4418-992D-7A32B1705E46}"/>
    <cellStyle name="Normal 4 4 2 2 3 2 3 6" xfId="45021" xr:uid="{2275B1BE-A41A-4D7C-B470-8E2BA93EEE8F}"/>
    <cellStyle name="Normal 4 4 2 2 3 2 4" xfId="11312" xr:uid="{91B9FA50-B05C-4025-BA68-4C97BD3E5168}"/>
    <cellStyle name="Normal 4 4 2 2 3 2 4 2" xfId="25002" xr:uid="{9B150A00-7466-48E7-9892-4F150976A947}"/>
    <cellStyle name="Normal 4 4 2 2 3 2 4 2 2" xfId="38694" xr:uid="{BA48E41D-7833-48FC-A6A7-3F312E818B8A}"/>
    <cellStyle name="Normal 4 4 2 2 3 2 4 2 3" xfId="53577" xr:uid="{5A5A4501-990A-46B5-B7CB-0D4D835A855D}"/>
    <cellStyle name="Normal 4 4 2 2 3 2 4 3" xfId="18158" xr:uid="{7E67B77C-F5F6-4D3C-8890-3E0FE3F71A31}"/>
    <cellStyle name="Normal 4 4 2 2 3 2 4 4" xfId="31848" xr:uid="{C6E798DD-6AFE-4043-A97D-B140C07DC8D0}"/>
    <cellStyle name="Normal 4 4 2 2 3 2 4 5" xfId="46731" xr:uid="{9A6A9BA5-2D48-48BC-9CE5-21A8E5EB6BA7}"/>
    <cellStyle name="Normal 4 4 2 2 3 2 5" xfId="21580" xr:uid="{DC23978C-FFC1-403D-9A80-FD17C72F45A4}"/>
    <cellStyle name="Normal 4 4 2 2 3 2 5 2" xfId="35272" xr:uid="{A466B434-C0AF-4959-AB86-100DDE04A094}"/>
    <cellStyle name="Normal 4 4 2 2 3 2 5 3" xfId="50155" xr:uid="{D47BD016-96CF-4759-A1D1-80AC71BFC849}"/>
    <cellStyle name="Normal 4 4 2 2 3 2 6" xfId="14736" xr:uid="{6259088B-8C31-4C54-A2F5-4FE93E296497}"/>
    <cellStyle name="Normal 4 4 2 2 3 2 7" xfId="28426" xr:uid="{F7222346-F581-4FED-9A49-041C4C392E30}"/>
    <cellStyle name="Normal 4 4 2 2 3 2 8" xfId="43309" xr:uid="{EA6D6DB4-FC2E-4721-875E-3AADD456155E}"/>
    <cellStyle name="Normal 4 4 2 2 3 3" xfId="7892" xr:uid="{B0F9856C-E5D6-4ABD-A3A7-BEBBC7094149}"/>
    <cellStyle name="Normal 4 4 2 2 3 3 2" xfId="9604" xr:uid="{48AEE730-D861-41ED-A97A-14BA0B913C8C}"/>
    <cellStyle name="Normal 4 4 2 2 3 3 2 2" xfId="13026" xr:uid="{DB63727A-0EC1-475E-BC2F-3AA376818F33}"/>
    <cellStyle name="Normal 4 4 2 2 3 3 2 2 2" xfId="26716" xr:uid="{BC8ADA1C-F40E-4EB1-A184-ABA4039029D1}"/>
    <cellStyle name="Normal 4 4 2 2 3 3 2 2 2 2" xfId="40408" xr:uid="{B8AC83FC-072D-484E-98DD-FE29D41ACF40}"/>
    <cellStyle name="Normal 4 4 2 2 3 3 2 2 2 3" xfId="55291" xr:uid="{DAAB948B-3CAF-4F1D-9F4A-E971261781A0}"/>
    <cellStyle name="Normal 4 4 2 2 3 3 2 2 3" xfId="19872" xr:uid="{072BBCE2-B421-4365-823A-D2F0BAD62385}"/>
    <cellStyle name="Normal 4 4 2 2 3 3 2 2 4" xfId="33562" xr:uid="{BF017AD3-AD75-4CE5-9ABE-339D3D1F3A87}"/>
    <cellStyle name="Normal 4 4 2 2 3 3 2 2 5" xfId="48445" xr:uid="{ECCAFAD9-E7F5-4CFB-8E33-7B7C597C8373}"/>
    <cellStyle name="Normal 4 4 2 2 3 3 2 3" xfId="23294" xr:uid="{B479AF91-CC5E-41E3-8CB2-1A18C72E3402}"/>
    <cellStyle name="Normal 4 4 2 2 3 3 2 3 2" xfId="36986" xr:uid="{C2813DF7-E15A-4482-86A3-E0DEC748444A}"/>
    <cellStyle name="Normal 4 4 2 2 3 3 2 3 3" xfId="51869" xr:uid="{A2DAA1E8-AB60-468A-B58B-283A3F3CB155}"/>
    <cellStyle name="Normal 4 4 2 2 3 3 2 4" xfId="16450" xr:uid="{C87FD582-A0A4-42C5-8CDE-D9F23E63A5C3}"/>
    <cellStyle name="Normal 4 4 2 2 3 3 2 5" xfId="30140" xr:uid="{62B9E48D-6FC6-4F38-A52E-709CE7066B9C}"/>
    <cellStyle name="Normal 4 4 2 2 3 3 2 6" xfId="45023" xr:uid="{27875E3F-21F4-4ACF-8B00-597E6CCC063D}"/>
    <cellStyle name="Normal 4 4 2 2 3 3 3" xfId="11314" xr:uid="{B0D4C535-1FCB-4F50-9759-CE3F61BC745C}"/>
    <cellStyle name="Normal 4 4 2 2 3 3 3 2" xfId="25004" xr:uid="{581D4891-25AD-4323-9F58-0B57FEDC6B6A}"/>
    <cellStyle name="Normal 4 4 2 2 3 3 3 2 2" xfId="38696" xr:uid="{B7C41D30-A619-4189-AA13-64A28B0E035C}"/>
    <cellStyle name="Normal 4 4 2 2 3 3 3 2 3" xfId="53579" xr:uid="{6CD4F684-B2F9-4793-89D8-56CFF50704CA}"/>
    <cellStyle name="Normal 4 4 2 2 3 3 3 3" xfId="18160" xr:uid="{381E1BAF-59E2-401D-8E01-EBC7E6D731D8}"/>
    <cellStyle name="Normal 4 4 2 2 3 3 3 4" xfId="31850" xr:uid="{B6BD2FAF-C9C9-43DE-8BB0-CB48C4547D58}"/>
    <cellStyle name="Normal 4 4 2 2 3 3 3 5" xfId="46733" xr:uid="{375AE9CD-AD50-451E-98BC-ED801B06131F}"/>
    <cellStyle name="Normal 4 4 2 2 3 3 4" xfId="21582" xr:uid="{B08CD551-EBD4-47C8-8C2A-4138D83D086F}"/>
    <cellStyle name="Normal 4 4 2 2 3 3 4 2" xfId="35274" xr:uid="{37F7505B-A18C-40CF-A6A4-9360A1860CA3}"/>
    <cellStyle name="Normal 4 4 2 2 3 3 4 3" xfId="50157" xr:uid="{3D78C049-FC60-4BCC-824E-6BED517122D1}"/>
    <cellStyle name="Normal 4 4 2 2 3 3 5" xfId="14738" xr:uid="{41E559D1-DD8E-46E2-8760-A4F467A49227}"/>
    <cellStyle name="Normal 4 4 2 2 3 3 6" xfId="28428" xr:uid="{29643582-541A-480F-B9EB-E4ED7A3BF58C}"/>
    <cellStyle name="Normal 4 4 2 2 3 3 7" xfId="43311" xr:uid="{7D74F44E-1A64-46B7-A4DC-810006B87331}"/>
    <cellStyle name="Normal 4 4 2 2 3 4" xfId="7893" xr:uid="{534CF5B3-2B9C-46AC-91D8-2A014437BDD8}"/>
    <cellStyle name="Normal 4 4 2 2 3 4 2" xfId="9605" xr:uid="{BC16E172-F834-4B3F-BC9D-B3895C755AE4}"/>
    <cellStyle name="Normal 4 4 2 2 3 4 2 2" xfId="13027" xr:uid="{2CB403C3-E992-421A-AFA8-B9BC8FB6F0B3}"/>
    <cellStyle name="Normal 4 4 2 2 3 4 2 2 2" xfId="26717" xr:uid="{F3212D4B-237E-4768-83E4-A8D8CFFDCC71}"/>
    <cellStyle name="Normal 4 4 2 2 3 4 2 2 2 2" xfId="40409" xr:uid="{0DEF2920-3E59-42CC-91B6-BFD98F0EDFC3}"/>
    <cellStyle name="Normal 4 4 2 2 3 4 2 2 2 3" xfId="55292" xr:uid="{BECED003-1C19-4F10-8FAE-1F9DFDE15343}"/>
    <cellStyle name="Normal 4 4 2 2 3 4 2 2 3" xfId="19873" xr:uid="{C5ECD5BE-5B97-4556-8F2A-798BA9994F99}"/>
    <cellStyle name="Normal 4 4 2 2 3 4 2 2 4" xfId="33563" xr:uid="{3FB4FD7B-479C-4C75-932E-6CC4037BE401}"/>
    <cellStyle name="Normal 4 4 2 2 3 4 2 2 5" xfId="48446" xr:uid="{FA819010-7F0C-4D8C-B0D5-F1C40F671912}"/>
    <cellStyle name="Normal 4 4 2 2 3 4 2 3" xfId="23295" xr:uid="{1239503C-BB96-4E6B-BC58-9888BBC011BF}"/>
    <cellStyle name="Normal 4 4 2 2 3 4 2 3 2" xfId="36987" xr:uid="{0AF980C1-C5ED-499E-B3B7-19F23D184E71}"/>
    <cellStyle name="Normal 4 4 2 2 3 4 2 3 3" xfId="51870" xr:uid="{AF640894-E2D4-4DE4-8C9A-534414447B12}"/>
    <cellStyle name="Normal 4 4 2 2 3 4 2 4" xfId="16451" xr:uid="{D78DF0A5-64CE-4DCC-B71D-F76D33A26651}"/>
    <cellStyle name="Normal 4 4 2 2 3 4 2 5" xfId="30141" xr:uid="{4A6B7A81-7E04-487A-8D5D-E2593630E45B}"/>
    <cellStyle name="Normal 4 4 2 2 3 4 2 6" xfId="45024" xr:uid="{681948D6-D3CD-460A-89AD-D2FDB37CA256}"/>
    <cellStyle name="Normal 4 4 2 2 3 4 3" xfId="11315" xr:uid="{6DD1AB75-5C17-4106-A9A4-47FE161518CC}"/>
    <cellStyle name="Normal 4 4 2 2 3 4 3 2" xfId="25005" xr:uid="{0BE225D1-F9B9-49C1-A1B8-604B27C88DBE}"/>
    <cellStyle name="Normal 4 4 2 2 3 4 3 2 2" xfId="38697" xr:uid="{9C37747F-02FB-472E-BC67-2151B9EB979A}"/>
    <cellStyle name="Normal 4 4 2 2 3 4 3 2 3" xfId="53580" xr:uid="{B8A5E513-1A79-4247-A216-39AA6C23397D}"/>
    <cellStyle name="Normal 4 4 2 2 3 4 3 3" xfId="18161" xr:uid="{567288E9-9680-4F95-A545-1ADA3FFDD376}"/>
    <cellStyle name="Normal 4 4 2 2 3 4 3 4" xfId="31851" xr:uid="{B647634B-E89C-4CF9-9864-15C0ABE73726}"/>
    <cellStyle name="Normal 4 4 2 2 3 4 3 5" xfId="46734" xr:uid="{575555DF-6950-46BD-AB95-B65E90B9BB4D}"/>
    <cellStyle name="Normal 4 4 2 2 3 4 4" xfId="21583" xr:uid="{02A336ED-F32D-4EC4-AC71-838944AE8223}"/>
    <cellStyle name="Normal 4 4 2 2 3 4 4 2" xfId="35275" xr:uid="{2EF000FC-8140-498C-B469-68E9F8082B65}"/>
    <cellStyle name="Normal 4 4 2 2 3 4 4 3" xfId="50158" xr:uid="{8BBBF995-9CEB-4073-BF11-4DBC4E4C217C}"/>
    <cellStyle name="Normal 4 4 2 2 3 4 5" xfId="14739" xr:uid="{274EC45D-B4AA-41E7-982C-A5F6B645A48F}"/>
    <cellStyle name="Normal 4 4 2 2 3 4 6" xfId="28429" xr:uid="{5711EE11-7F49-488B-9602-818B13A9C33A}"/>
    <cellStyle name="Normal 4 4 2 2 3 4 7" xfId="43312" xr:uid="{AD4321E8-8917-441A-B6FD-D06B32BD0176}"/>
    <cellStyle name="Normal 4 4 2 2 3 5" xfId="9601" xr:uid="{C1507BEC-7707-4944-B635-51B482173F02}"/>
    <cellStyle name="Normal 4 4 2 2 3 5 2" xfId="13023" xr:uid="{28ED682B-7732-498C-B05A-B53931A87BBA}"/>
    <cellStyle name="Normal 4 4 2 2 3 5 2 2" xfId="26713" xr:uid="{D330358D-4723-4BD5-B751-2BA935C3CA1E}"/>
    <cellStyle name="Normal 4 4 2 2 3 5 2 2 2" xfId="40405" xr:uid="{C94D1957-2001-4244-80A9-787559A27C56}"/>
    <cellStyle name="Normal 4 4 2 2 3 5 2 2 3" xfId="55288" xr:uid="{ADB79D15-F67F-4B27-A5DD-0EDA4C2EAA0E}"/>
    <cellStyle name="Normal 4 4 2 2 3 5 2 3" xfId="19869" xr:uid="{9B0E40F2-FC36-4E18-AACB-F1B1E073C8A4}"/>
    <cellStyle name="Normal 4 4 2 2 3 5 2 4" xfId="33559" xr:uid="{2CBF266F-70D6-483A-9211-096ADCDD5DC6}"/>
    <cellStyle name="Normal 4 4 2 2 3 5 2 5" xfId="48442" xr:uid="{AB29378C-7D71-432A-AD0B-1B3A441A4C68}"/>
    <cellStyle name="Normal 4 4 2 2 3 5 3" xfId="23291" xr:uid="{342709EE-EE54-4175-B9A6-7CB4F8429CE3}"/>
    <cellStyle name="Normal 4 4 2 2 3 5 3 2" xfId="36983" xr:uid="{A4EBA647-2D42-497C-BBA8-90DFF6487DD0}"/>
    <cellStyle name="Normal 4 4 2 2 3 5 3 3" xfId="51866" xr:uid="{E939D858-839E-47F4-91AF-0DF35826CEF0}"/>
    <cellStyle name="Normal 4 4 2 2 3 5 4" xfId="16447" xr:uid="{985DE50E-7EAB-4ACB-A025-BB4D85DDE4F6}"/>
    <cellStyle name="Normal 4 4 2 2 3 5 5" xfId="30137" xr:uid="{185D44FA-78DC-41C8-8E47-1377B812544B}"/>
    <cellStyle name="Normal 4 4 2 2 3 5 6" xfId="45020" xr:uid="{80D1727D-83B3-4E1D-B1D2-6BB7550D69E5}"/>
    <cellStyle name="Normal 4 4 2 2 3 6" xfId="11311" xr:uid="{226062E3-D5A7-4344-8A1D-ED1277BC225B}"/>
    <cellStyle name="Normal 4 4 2 2 3 6 2" xfId="25001" xr:uid="{3C19E61B-005D-4DD0-A400-5B5B44DC58E3}"/>
    <cellStyle name="Normal 4 4 2 2 3 6 2 2" xfId="38693" xr:uid="{EF6C177F-9E8A-4982-BE09-BA5F7B91FE27}"/>
    <cellStyle name="Normal 4 4 2 2 3 6 2 3" xfId="53576" xr:uid="{DEC70508-2B41-4F9B-8AA5-EAEADDF80D4F}"/>
    <cellStyle name="Normal 4 4 2 2 3 6 3" xfId="18157" xr:uid="{44EFBBED-9589-4F56-87F2-F009198E3547}"/>
    <cellStyle name="Normal 4 4 2 2 3 6 4" xfId="31847" xr:uid="{F1AFC3EA-A48F-43B9-BB8F-CF3812A2E7B9}"/>
    <cellStyle name="Normal 4 4 2 2 3 6 5" xfId="46730" xr:uid="{6BB33A76-7D6C-42C2-96E1-BB72CA2FAE67}"/>
    <cellStyle name="Normal 4 4 2 2 3 7" xfId="21579" xr:uid="{147F45EE-6B47-4928-8803-D283D6FE0697}"/>
    <cellStyle name="Normal 4 4 2 2 3 7 2" xfId="35271" xr:uid="{E69B9385-9EF1-49A8-A356-A8519BF8726D}"/>
    <cellStyle name="Normal 4 4 2 2 3 7 3" xfId="50154" xr:uid="{4F618B35-4F8D-4566-BFB8-55DBA61E63AA}"/>
    <cellStyle name="Normal 4 4 2 2 3 8" xfId="14735" xr:uid="{F961606D-ADBE-415F-BAD4-D5605814CB3F}"/>
    <cellStyle name="Normal 4 4 2 2 3 9" xfId="28425" xr:uid="{2C729873-C493-4537-B650-9DA4F7AD110E}"/>
    <cellStyle name="Normal 4 4 2 2 4" xfId="7894" xr:uid="{7A82F2BF-8167-43A7-A6EA-DE539737B877}"/>
    <cellStyle name="Normal 4 4 2 2 4 2" xfId="7895" xr:uid="{6D517AF4-EAFA-4D3F-ABE7-9B03FE2FD3E2}"/>
    <cellStyle name="Normal 4 4 2 2 4 2 2" xfId="9607" xr:uid="{E50FBCC3-72C8-4EDF-9526-E7BA347DE7A5}"/>
    <cellStyle name="Normal 4 4 2 2 4 2 2 2" xfId="13029" xr:uid="{9F10666A-5B8E-4AC2-BA5E-CA7A906736C9}"/>
    <cellStyle name="Normal 4 4 2 2 4 2 2 2 2" xfId="26719" xr:uid="{4D65E03B-EACE-4951-A4BB-3FA55375E9B8}"/>
    <cellStyle name="Normal 4 4 2 2 4 2 2 2 2 2" xfId="40411" xr:uid="{CB24E885-5C4A-412C-95B6-5D45ABBCB859}"/>
    <cellStyle name="Normal 4 4 2 2 4 2 2 2 2 3" xfId="55294" xr:uid="{4481B144-DA01-4C7E-BA61-4FCBEED24926}"/>
    <cellStyle name="Normal 4 4 2 2 4 2 2 2 3" xfId="19875" xr:uid="{0E7E8A29-5A07-4643-A37F-274616A8C4CB}"/>
    <cellStyle name="Normal 4 4 2 2 4 2 2 2 4" xfId="33565" xr:uid="{1BC6989A-4A78-493F-94EB-44446F2C4F9B}"/>
    <cellStyle name="Normal 4 4 2 2 4 2 2 2 5" xfId="48448" xr:uid="{C8D57134-F415-448C-B413-03120F6EFFF6}"/>
    <cellStyle name="Normal 4 4 2 2 4 2 2 3" xfId="23297" xr:uid="{928856DE-694D-442E-9E4F-4323B9D82700}"/>
    <cellStyle name="Normal 4 4 2 2 4 2 2 3 2" xfId="36989" xr:uid="{3DCF7301-669A-4D34-92BD-E9FC6CB5F66F}"/>
    <cellStyle name="Normal 4 4 2 2 4 2 2 3 3" xfId="51872" xr:uid="{62DE2E59-F684-4AE1-A787-CDED42FC4BB9}"/>
    <cellStyle name="Normal 4 4 2 2 4 2 2 4" xfId="16453" xr:uid="{64AC4318-68B1-4BEA-A47B-9E3EDAA02EE9}"/>
    <cellStyle name="Normal 4 4 2 2 4 2 2 5" xfId="30143" xr:uid="{0035237A-31E0-4B78-B3ED-C9D10F8FC83B}"/>
    <cellStyle name="Normal 4 4 2 2 4 2 2 6" xfId="45026" xr:uid="{1CB0642A-AB7B-4C09-9F69-EFAFBC3B7EE5}"/>
    <cellStyle name="Normal 4 4 2 2 4 2 3" xfId="11317" xr:uid="{358CAA12-CAB1-467A-9139-58B3EA6D9B7A}"/>
    <cellStyle name="Normal 4 4 2 2 4 2 3 2" xfId="25007" xr:uid="{82109672-388D-4969-B240-6CE1E5387F3A}"/>
    <cellStyle name="Normal 4 4 2 2 4 2 3 2 2" xfId="38699" xr:uid="{715E48F1-91B0-4119-B628-4487F1D64BCC}"/>
    <cellStyle name="Normal 4 4 2 2 4 2 3 2 3" xfId="53582" xr:uid="{9F5962B9-8D5C-4DD2-852F-129EC3201C4C}"/>
    <cellStyle name="Normal 4 4 2 2 4 2 3 3" xfId="18163" xr:uid="{06F80880-19A2-451D-9B10-F4F5ECA091BB}"/>
    <cellStyle name="Normal 4 4 2 2 4 2 3 4" xfId="31853" xr:uid="{BD5DC88F-EC61-44E9-9B3B-C9FD80035ED7}"/>
    <cellStyle name="Normal 4 4 2 2 4 2 3 5" xfId="46736" xr:uid="{C4F2E2FD-0379-46F2-AAAE-C5F70479FB2F}"/>
    <cellStyle name="Normal 4 4 2 2 4 2 4" xfId="21585" xr:uid="{16C3A6AA-DC70-486B-A063-AEB4ADB2217E}"/>
    <cellStyle name="Normal 4 4 2 2 4 2 4 2" xfId="35277" xr:uid="{F0F73AAE-D06F-4281-A2AA-0EAA80B86548}"/>
    <cellStyle name="Normal 4 4 2 2 4 2 4 3" xfId="50160" xr:uid="{925DA6B0-DFEC-405B-B546-2CC90F03A60A}"/>
    <cellStyle name="Normal 4 4 2 2 4 2 5" xfId="14741" xr:uid="{5CE38AC1-C1CC-422F-8521-62BF41367263}"/>
    <cellStyle name="Normal 4 4 2 2 4 2 6" xfId="28431" xr:uid="{08C5477E-AA9E-45B2-B11F-8A84705B9721}"/>
    <cellStyle name="Normal 4 4 2 2 4 2 7" xfId="43314" xr:uid="{06198BA0-4795-4A7A-B60A-E09DAC4E4134}"/>
    <cellStyle name="Normal 4 4 2 2 4 3" xfId="9606" xr:uid="{01A441F8-B0EF-4D91-876D-B0675433B508}"/>
    <cellStyle name="Normal 4 4 2 2 4 3 2" xfId="13028" xr:uid="{3D09B1D0-9B6E-419F-A872-1CBE8C973653}"/>
    <cellStyle name="Normal 4 4 2 2 4 3 2 2" xfId="26718" xr:uid="{A80E3F8D-9F51-465D-B8F0-DB19DD67ABD7}"/>
    <cellStyle name="Normal 4 4 2 2 4 3 2 2 2" xfId="40410" xr:uid="{2C05CF12-B8C1-4587-914C-640DB4E563AC}"/>
    <cellStyle name="Normal 4 4 2 2 4 3 2 2 3" xfId="55293" xr:uid="{EFD9F923-5B3D-4F20-BF5B-3FBFA62D0C51}"/>
    <cellStyle name="Normal 4 4 2 2 4 3 2 3" xfId="19874" xr:uid="{D65687E6-4953-428C-AC5D-39D947BCF3F1}"/>
    <cellStyle name="Normal 4 4 2 2 4 3 2 4" xfId="33564" xr:uid="{6BD3B533-53E5-4910-A24B-5409430583B8}"/>
    <cellStyle name="Normal 4 4 2 2 4 3 2 5" xfId="48447" xr:uid="{6ADA9266-19A8-4357-ABC3-7F1CE1047106}"/>
    <cellStyle name="Normal 4 4 2 2 4 3 3" xfId="23296" xr:uid="{B7425D6F-A5D6-4CA5-8F50-EDB9096D509B}"/>
    <cellStyle name="Normal 4 4 2 2 4 3 3 2" xfId="36988" xr:uid="{36EBC291-CB47-4206-9E8E-A232D4F107E2}"/>
    <cellStyle name="Normal 4 4 2 2 4 3 3 3" xfId="51871" xr:uid="{23BE1ACE-B0E6-4555-A5D3-BAC2F858F540}"/>
    <cellStyle name="Normal 4 4 2 2 4 3 4" xfId="16452" xr:uid="{7DFAC4E1-779E-472D-B7FE-5BC073D078F5}"/>
    <cellStyle name="Normal 4 4 2 2 4 3 5" xfId="30142" xr:uid="{D11F39ED-DE61-411D-95FA-F0DA3EF7FEF4}"/>
    <cellStyle name="Normal 4 4 2 2 4 3 6" xfId="45025" xr:uid="{F97F44B1-DC78-4D20-B2C8-657F6CFB3A94}"/>
    <cellStyle name="Normal 4 4 2 2 4 4" xfId="11316" xr:uid="{2F4F0DCC-B52D-4048-8C19-5C638581B911}"/>
    <cellStyle name="Normal 4 4 2 2 4 4 2" xfId="25006" xr:uid="{45736719-5A05-4791-952B-ADE84C820FD9}"/>
    <cellStyle name="Normal 4 4 2 2 4 4 2 2" xfId="38698" xr:uid="{6B87F2D0-634D-4068-A71D-BD5E0D0F23AB}"/>
    <cellStyle name="Normal 4 4 2 2 4 4 2 3" xfId="53581" xr:uid="{DE0A5E66-FA2B-4938-B97A-F32E2BED4DAE}"/>
    <cellStyle name="Normal 4 4 2 2 4 4 3" xfId="18162" xr:uid="{5104F33C-FDBA-436A-981F-BF1832FE2F88}"/>
    <cellStyle name="Normal 4 4 2 2 4 4 4" xfId="31852" xr:uid="{05982915-66DA-469D-8A54-7B37489DF399}"/>
    <cellStyle name="Normal 4 4 2 2 4 4 5" xfId="46735" xr:uid="{F7EAB137-65A2-4D96-BF9C-3E3839714D66}"/>
    <cellStyle name="Normal 4 4 2 2 4 5" xfId="21584" xr:uid="{5F348F7C-292F-4FBC-B945-FF28FF6AD69E}"/>
    <cellStyle name="Normal 4 4 2 2 4 5 2" xfId="35276" xr:uid="{BEF7B0F6-64EC-4598-A630-8CD42A9F4EA4}"/>
    <cellStyle name="Normal 4 4 2 2 4 5 3" xfId="50159" xr:uid="{B988D297-5553-4135-8F25-0012313C8098}"/>
    <cellStyle name="Normal 4 4 2 2 4 6" xfId="14740" xr:uid="{11768807-C9A6-4A94-8645-305746D03D28}"/>
    <cellStyle name="Normal 4 4 2 2 4 7" xfId="28430" xr:uid="{73568905-A6A2-4365-82C7-57177EB449AA}"/>
    <cellStyle name="Normal 4 4 2 2 4 8" xfId="43313" xr:uid="{EF549FBF-E610-46A0-889C-050DD12AE0C4}"/>
    <cellStyle name="Normal 4 4 2 2 5" xfId="7896" xr:uid="{2C9E5C61-DA90-4281-9544-62C8BBD298B6}"/>
    <cellStyle name="Normal 4 4 2 2 5 2" xfId="9608" xr:uid="{750BC0D7-AB65-43DF-A3A3-C95A12D094B9}"/>
    <cellStyle name="Normal 4 4 2 2 5 2 2" xfId="13030" xr:uid="{B1576F3D-4C4A-4D5E-ABDF-C4CE4836DA11}"/>
    <cellStyle name="Normal 4 4 2 2 5 2 2 2" xfId="26720" xr:uid="{E97B7198-3368-4D37-B85A-7177DBDAD120}"/>
    <cellStyle name="Normal 4 4 2 2 5 2 2 2 2" xfId="40412" xr:uid="{1610EBE7-D9BD-4CC3-99D2-A3D665B39390}"/>
    <cellStyle name="Normal 4 4 2 2 5 2 2 2 3" xfId="55295" xr:uid="{B050979D-46B4-4DF6-9138-D9186197AEF0}"/>
    <cellStyle name="Normal 4 4 2 2 5 2 2 3" xfId="19876" xr:uid="{BB74C228-E368-420D-BC1E-152E2D957B1A}"/>
    <cellStyle name="Normal 4 4 2 2 5 2 2 4" xfId="33566" xr:uid="{B2F97F78-ECAA-4DE3-810F-E67765214E27}"/>
    <cellStyle name="Normal 4 4 2 2 5 2 2 5" xfId="48449" xr:uid="{34A22654-20C0-45E3-8185-EE136569D333}"/>
    <cellStyle name="Normal 4 4 2 2 5 2 3" xfId="23298" xr:uid="{DDDB43E8-AEB0-420C-A368-E2BF7DC09264}"/>
    <cellStyle name="Normal 4 4 2 2 5 2 3 2" xfId="36990" xr:uid="{ECDBFE14-C38A-4711-BCD2-488254E687D8}"/>
    <cellStyle name="Normal 4 4 2 2 5 2 3 3" xfId="51873" xr:uid="{CF855B23-D0AC-4652-878C-4B7DA2828E06}"/>
    <cellStyle name="Normal 4 4 2 2 5 2 4" xfId="16454" xr:uid="{189352D0-F582-4D0B-8657-5AD165CA9235}"/>
    <cellStyle name="Normal 4 4 2 2 5 2 5" xfId="30144" xr:uid="{35754E73-7662-4735-A689-0F7F7C8F6256}"/>
    <cellStyle name="Normal 4 4 2 2 5 2 6" xfId="45027" xr:uid="{6677369F-C76A-4E36-8FB1-6E9EF3D4190E}"/>
    <cellStyle name="Normal 4 4 2 2 5 3" xfId="11318" xr:uid="{CBF6AFA6-9D5C-4124-A024-99CED6101BDC}"/>
    <cellStyle name="Normal 4 4 2 2 5 3 2" xfId="25008" xr:uid="{427B74EC-F229-4DD4-9FFD-C3DECC3EF9A8}"/>
    <cellStyle name="Normal 4 4 2 2 5 3 2 2" xfId="38700" xr:uid="{B786D9C3-0C8D-4356-B132-DB1D266BB246}"/>
    <cellStyle name="Normal 4 4 2 2 5 3 2 3" xfId="53583" xr:uid="{B7BBFCA4-61D6-4468-822E-F23094EE20DC}"/>
    <cellStyle name="Normal 4 4 2 2 5 3 3" xfId="18164" xr:uid="{5A9F58CC-4BB8-4C17-ADB6-5E70AC2725F6}"/>
    <cellStyle name="Normal 4 4 2 2 5 3 4" xfId="31854" xr:uid="{BE0DDE5D-7F24-407C-B69B-A805728793F1}"/>
    <cellStyle name="Normal 4 4 2 2 5 3 5" xfId="46737" xr:uid="{140CA871-155E-43DA-A6D3-5426773923F0}"/>
    <cellStyle name="Normal 4 4 2 2 5 4" xfId="21586" xr:uid="{ACA8D4A6-7130-4DF9-8A7B-BC28552C1E1E}"/>
    <cellStyle name="Normal 4 4 2 2 5 4 2" xfId="35278" xr:uid="{42322095-4612-419D-92B3-F79EC54D5DC1}"/>
    <cellStyle name="Normal 4 4 2 2 5 4 3" xfId="50161" xr:uid="{8B62B4EB-0794-43FA-975E-9E7B889A92FF}"/>
    <cellStyle name="Normal 4 4 2 2 5 5" xfId="14742" xr:uid="{5FA2D88C-FBA0-4905-9A04-9E4611183AA8}"/>
    <cellStyle name="Normal 4 4 2 2 5 6" xfId="28432" xr:uid="{354EC3A0-FE64-4BB4-836C-DA7975F574B4}"/>
    <cellStyle name="Normal 4 4 2 2 5 7" xfId="43315" xr:uid="{75D42C82-9148-4632-943C-8C19ABD1E701}"/>
    <cellStyle name="Normal 4 4 2 2 6" xfId="7897" xr:uid="{D3C55B2B-5CDA-4074-9EF3-01A3B50817D6}"/>
    <cellStyle name="Normal 4 4 2 2 6 2" xfId="9609" xr:uid="{D619C07A-16C5-4EE6-BA83-7544A2FB6D46}"/>
    <cellStyle name="Normal 4 4 2 2 6 2 2" xfId="13031" xr:uid="{8B2AFDB0-B9F1-4A57-95D3-CFBF72E358D8}"/>
    <cellStyle name="Normal 4 4 2 2 6 2 2 2" xfId="26721" xr:uid="{E0902C80-7967-4F11-ABE4-FF7306618DD7}"/>
    <cellStyle name="Normal 4 4 2 2 6 2 2 2 2" xfId="40413" xr:uid="{6D0D9E4D-F84E-4030-94AC-9FBA4524403A}"/>
    <cellStyle name="Normal 4 4 2 2 6 2 2 2 3" xfId="55296" xr:uid="{8C0358C9-1B36-4184-836C-EEA4F5F9FDB7}"/>
    <cellStyle name="Normal 4 4 2 2 6 2 2 3" xfId="19877" xr:uid="{0BA58A42-8A37-41FF-80EA-A1EAD78CE117}"/>
    <cellStyle name="Normal 4 4 2 2 6 2 2 4" xfId="33567" xr:uid="{78B5E389-F88E-40F2-A55F-39D6B701550A}"/>
    <cellStyle name="Normal 4 4 2 2 6 2 2 5" xfId="48450" xr:uid="{22311B7D-6CA2-4C64-B833-CE9B433ED66B}"/>
    <cellStyle name="Normal 4 4 2 2 6 2 3" xfId="23299" xr:uid="{F6445C4A-0339-4188-A222-A70C49E63B52}"/>
    <cellStyle name="Normal 4 4 2 2 6 2 3 2" xfId="36991" xr:uid="{76415056-6536-4FB3-BA8B-3D76E24959C7}"/>
    <cellStyle name="Normal 4 4 2 2 6 2 3 3" xfId="51874" xr:uid="{BC96F003-D324-4D54-B474-EB73A7A4857C}"/>
    <cellStyle name="Normal 4 4 2 2 6 2 4" xfId="16455" xr:uid="{B91992D9-17ED-4A5E-9AE8-78BF9A946DA2}"/>
    <cellStyle name="Normal 4 4 2 2 6 2 5" xfId="30145" xr:uid="{0CC3DA84-3444-4B31-808B-0403E1844427}"/>
    <cellStyle name="Normal 4 4 2 2 6 2 6" xfId="45028" xr:uid="{00C62298-62A1-4DAC-8693-69349AC51543}"/>
    <cellStyle name="Normal 4 4 2 2 6 3" xfId="11319" xr:uid="{567004D6-43E3-4248-BBFA-269D28905ABD}"/>
    <cellStyle name="Normal 4 4 2 2 6 3 2" xfId="25009" xr:uid="{DF262F7C-1A80-4E40-8890-E00A905D5D61}"/>
    <cellStyle name="Normal 4 4 2 2 6 3 2 2" xfId="38701" xr:uid="{1D81EC49-E6AD-47FE-B327-AC0787BBCED4}"/>
    <cellStyle name="Normal 4 4 2 2 6 3 2 3" xfId="53584" xr:uid="{2E867D81-F4AB-46E5-8CB5-EC5E0A7EC131}"/>
    <cellStyle name="Normal 4 4 2 2 6 3 3" xfId="18165" xr:uid="{06198CE8-60CB-424B-A729-947D542C1E11}"/>
    <cellStyle name="Normal 4 4 2 2 6 3 4" xfId="31855" xr:uid="{891007FF-F0E3-44C2-967F-E676C3D08D97}"/>
    <cellStyle name="Normal 4 4 2 2 6 3 5" xfId="46738" xr:uid="{D75360CE-123F-4CBA-9A85-DE54A380F531}"/>
    <cellStyle name="Normal 4 4 2 2 6 4" xfId="21587" xr:uid="{A74C3379-00C3-4688-9C3F-4184D1351B29}"/>
    <cellStyle name="Normal 4 4 2 2 6 4 2" xfId="35279" xr:uid="{6DF3BC71-71BA-492B-A994-0631819AFEA9}"/>
    <cellStyle name="Normal 4 4 2 2 6 4 3" xfId="50162" xr:uid="{47AED5D2-2F51-4AB3-86C9-977CB9E6F20E}"/>
    <cellStyle name="Normal 4 4 2 2 6 5" xfId="14743" xr:uid="{D68EEBC7-C6EC-42A8-98DC-A08E9BB09726}"/>
    <cellStyle name="Normal 4 4 2 2 6 6" xfId="28433" xr:uid="{09ED75DB-746A-4A04-B7EE-49D162A94F66}"/>
    <cellStyle name="Normal 4 4 2 2 6 7" xfId="43316" xr:uid="{94293338-3E15-430C-8BCA-730CBCA9DC8A}"/>
    <cellStyle name="Normal 4 4 2 2 7" xfId="9595" xr:uid="{030A650B-B883-4380-88B1-1ED03D50F9E7}"/>
    <cellStyle name="Normal 4 4 2 2 7 2" xfId="13017" xr:uid="{7164407F-C001-49DD-908D-862CAB69BF58}"/>
    <cellStyle name="Normal 4 4 2 2 7 2 2" xfId="26707" xr:uid="{69B97A1F-97DB-487A-835A-D14D120493AE}"/>
    <cellStyle name="Normal 4 4 2 2 7 2 2 2" xfId="40399" xr:uid="{3BD1990C-046B-4761-B086-544BBE0CEF7A}"/>
    <cellStyle name="Normal 4 4 2 2 7 2 2 3" xfId="55282" xr:uid="{2D015886-3201-44C6-8768-63C4AEF23A94}"/>
    <cellStyle name="Normal 4 4 2 2 7 2 3" xfId="19863" xr:uid="{C0B185B0-5302-43ED-98B9-BDB17A63B1FE}"/>
    <cellStyle name="Normal 4 4 2 2 7 2 4" xfId="33553" xr:uid="{857BADB6-B4A1-4328-892C-216F2952DD7E}"/>
    <cellStyle name="Normal 4 4 2 2 7 2 5" xfId="48436" xr:uid="{64C96D04-CE06-426A-8964-ACC9EDECBB2D}"/>
    <cellStyle name="Normal 4 4 2 2 7 3" xfId="23285" xr:uid="{B9072B88-7B78-4614-96B0-EB30B012F860}"/>
    <cellStyle name="Normal 4 4 2 2 7 3 2" xfId="36977" xr:uid="{072B717C-BBA6-4555-A52E-A0F21DCDB966}"/>
    <cellStyle name="Normal 4 4 2 2 7 3 3" xfId="51860" xr:uid="{AA3EA96E-DFE8-4AF4-9E12-8904C2BE40F2}"/>
    <cellStyle name="Normal 4 4 2 2 7 4" xfId="16441" xr:uid="{CDAA898F-DF9A-4A2D-BDF1-483EA5659B31}"/>
    <cellStyle name="Normal 4 4 2 2 7 5" xfId="30131" xr:uid="{E6A2D54C-FF8D-4BDE-A89C-726D87766C89}"/>
    <cellStyle name="Normal 4 4 2 2 7 6" xfId="45014" xr:uid="{AEA87D53-CBA2-48ED-AF9D-5370CBEDE673}"/>
    <cellStyle name="Normal 4 4 2 2 8" xfId="11305" xr:uid="{6C26627B-39BA-4D5A-95A0-4518735FDC8B}"/>
    <cellStyle name="Normal 4 4 2 2 8 2" xfId="24995" xr:uid="{97BA874B-B43E-43D6-B28D-46CDB96A8BCB}"/>
    <cellStyle name="Normal 4 4 2 2 8 2 2" xfId="38687" xr:uid="{BA9967F2-D2E0-4CAE-9E7D-AF517F0D26AB}"/>
    <cellStyle name="Normal 4 4 2 2 8 2 3" xfId="53570" xr:uid="{F0F8CEAC-2A0A-4C25-93EF-D38176A32E16}"/>
    <cellStyle name="Normal 4 4 2 2 8 3" xfId="18151" xr:uid="{84611ACC-E5BA-48A5-8D95-E444382A2897}"/>
    <cellStyle name="Normal 4 4 2 2 8 4" xfId="31841" xr:uid="{9D075C6D-B017-47FA-93DE-66DE6CDCF25D}"/>
    <cellStyle name="Normal 4 4 2 2 8 5" xfId="46724" xr:uid="{71357036-79A3-4B92-87D0-CFB64D1A479E}"/>
    <cellStyle name="Normal 4 4 2 2 9" xfId="21573" xr:uid="{914FE967-BAE0-4D5F-8F1F-A43692CEEA9F}"/>
    <cellStyle name="Normal 4 4 2 2 9 2" xfId="35265" xr:uid="{BAF34E57-54AC-467E-BCB9-4B7BA0DFC538}"/>
    <cellStyle name="Normal 4 4 2 2 9 3" xfId="50148" xr:uid="{7BA1709C-FD8E-4073-8B65-79B30EB97ABD}"/>
    <cellStyle name="Normal 4 4 2 3" xfId="7898" xr:uid="{0452AFAD-56AC-4F0C-9078-BD908A8B1375}"/>
    <cellStyle name="Normal 4 4 2 3 10" xfId="43317" xr:uid="{8C20E113-5265-4925-A4DA-E4D6AC1269D8}"/>
    <cellStyle name="Normal 4 4 2 3 2" xfId="7899" xr:uid="{F6E26067-7929-4D5A-8003-FF623A500169}"/>
    <cellStyle name="Normal 4 4 2 3 2 2" xfId="7900" xr:uid="{FDD18DA3-9157-4E1E-8493-E9BE11711C61}"/>
    <cellStyle name="Normal 4 4 2 3 2 2 2" xfId="9612" xr:uid="{6184A47E-5B7C-428E-A1C7-44E1E53B1D81}"/>
    <cellStyle name="Normal 4 4 2 3 2 2 2 2" xfId="13034" xr:uid="{F0CE463E-328C-44C8-A581-E7E8337A94A4}"/>
    <cellStyle name="Normal 4 4 2 3 2 2 2 2 2" xfId="26724" xr:uid="{7CD4BBCA-79E0-4CC2-B0FE-A7EAFDCCDD27}"/>
    <cellStyle name="Normal 4 4 2 3 2 2 2 2 2 2" xfId="40416" xr:uid="{8B37BD70-6A98-4871-9521-B2AEBF4948F4}"/>
    <cellStyle name="Normal 4 4 2 3 2 2 2 2 2 3" xfId="55299" xr:uid="{C9BF7030-5C18-416F-A825-119569489BA6}"/>
    <cellStyle name="Normal 4 4 2 3 2 2 2 2 3" xfId="19880" xr:uid="{14B6A0E3-80D7-43A3-B58F-30F7FDC6844C}"/>
    <cellStyle name="Normal 4 4 2 3 2 2 2 2 4" xfId="33570" xr:uid="{22BBB2C1-369E-4FA6-8EC8-3469C993FA84}"/>
    <cellStyle name="Normal 4 4 2 3 2 2 2 2 5" xfId="48453" xr:uid="{B6141ABA-7949-4CC1-8B73-07674ECA9B5A}"/>
    <cellStyle name="Normal 4 4 2 3 2 2 2 3" xfId="23302" xr:uid="{760927E8-7860-4FBC-91E1-5983DB4A2A48}"/>
    <cellStyle name="Normal 4 4 2 3 2 2 2 3 2" xfId="36994" xr:uid="{B71005A1-805C-4D9E-B0E2-A31FCBCE6258}"/>
    <cellStyle name="Normal 4 4 2 3 2 2 2 3 3" xfId="51877" xr:uid="{8DBC470C-F2E7-442B-9EEE-93F53B278FBC}"/>
    <cellStyle name="Normal 4 4 2 3 2 2 2 4" xfId="16458" xr:uid="{70699205-A60E-4170-8ABD-C21D99155946}"/>
    <cellStyle name="Normal 4 4 2 3 2 2 2 5" xfId="30148" xr:uid="{B9085FA5-4666-4758-A9C8-9DA3C8099E0E}"/>
    <cellStyle name="Normal 4 4 2 3 2 2 2 6" xfId="45031" xr:uid="{DC88611B-95D2-45B5-9772-B3C9F2AF89C1}"/>
    <cellStyle name="Normal 4 4 2 3 2 2 3" xfId="11322" xr:uid="{78BF0D72-39DF-473C-9610-D7D5E5F61CA8}"/>
    <cellStyle name="Normal 4 4 2 3 2 2 3 2" xfId="25012" xr:uid="{0E15160B-6917-426B-A4F8-D8FD4F36C799}"/>
    <cellStyle name="Normal 4 4 2 3 2 2 3 2 2" xfId="38704" xr:uid="{6B3195E0-2E15-4E08-9213-14F41BD71A69}"/>
    <cellStyle name="Normal 4 4 2 3 2 2 3 2 3" xfId="53587" xr:uid="{313A5626-17F7-4CAC-BC62-A19E0B3303ED}"/>
    <cellStyle name="Normal 4 4 2 3 2 2 3 3" xfId="18168" xr:uid="{A4D606F2-F4B1-4795-85C5-3176C8E61BF0}"/>
    <cellStyle name="Normal 4 4 2 3 2 2 3 4" xfId="31858" xr:uid="{61A58876-0B79-4721-9600-880B4556A70E}"/>
    <cellStyle name="Normal 4 4 2 3 2 2 3 5" xfId="46741" xr:uid="{450FAE08-2C48-4D3F-A8EF-BFFE5B0EB080}"/>
    <cellStyle name="Normal 4 4 2 3 2 2 4" xfId="21590" xr:uid="{FAE3D008-D3FC-4829-B2C1-947AA5EE8F60}"/>
    <cellStyle name="Normal 4 4 2 3 2 2 4 2" xfId="35282" xr:uid="{6D550749-089F-4C3D-86B5-96DEDD0FDACB}"/>
    <cellStyle name="Normal 4 4 2 3 2 2 4 3" xfId="50165" xr:uid="{1958F7F0-BAAA-4D33-82A5-6524A9853234}"/>
    <cellStyle name="Normal 4 4 2 3 2 2 5" xfId="14746" xr:uid="{7DB93473-E8F9-46DC-9A37-ECF8E56ED8E6}"/>
    <cellStyle name="Normal 4 4 2 3 2 2 6" xfId="28436" xr:uid="{0DAD1C1F-778C-4D6D-B1F9-E8A02FBBBC0D}"/>
    <cellStyle name="Normal 4 4 2 3 2 2 7" xfId="43319" xr:uid="{98EE8A0E-3B53-43B7-BE45-335F822635FA}"/>
    <cellStyle name="Normal 4 4 2 3 2 3" xfId="9611" xr:uid="{AB3E3B4C-A028-434C-BC6C-F6C7738B4B99}"/>
    <cellStyle name="Normal 4 4 2 3 2 3 2" xfId="13033" xr:uid="{D6B70428-C301-455E-A295-66D7C3764027}"/>
    <cellStyle name="Normal 4 4 2 3 2 3 2 2" xfId="26723" xr:uid="{24393C6A-F599-44DE-8437-F6DDA6C38EBC}"/>
    <cellStyle name="Normal 4 4 2 3 2 3 2 2 2" xfId="40415" xr:uid="{7F427AAA-2EC2-4053-984B-742F356C881B}"/>
    <cellStyle name="Normal 4 4 2 3 2 3 2 2 3" xfId="55298" xr:uid="{CA5E7E84-8B2F-46C7-A177-7C4F3DFD6167}"/>
    <cellStyle name="Normal 4 4 2 3 2 3 2 3" xfId="19879" xr:uid="{7CA4D3E1-9AF6-4129-85B3-3635E997771C}"/>
    <cellStyle name="Normal 4 4 2 3 2 3 2 4" xfId="33569" xr:uid="{D5C9615E-1C63-4BAD-A69E-A507D5838F5A}"/>
    <cellStyle name="Normal 4 4 2 3 2 3 2 5" xfId="48452" xr:uid="{FAA78ACA-15C2-4066-A787-59ACFF3245D4}"/>
    <cellStyle name="Normal 4 4 2 3 2 3 3" xfId="23301" xr:uid="{547B701A-044D-458B-B3C2-C718A13AA0CA}"/>
    <cellStyle name="Normal 4 4 2 3 2 3 3 2" xfId="36993" xr:uid="{10EB47A5-1E0F-473B-8313-F8B210C46934}"/>
    <cellStyle name="Normal 4 4 2 3 2 3 3 3" xfId="51876" xr:uid="{2A2CF2FB-71D4-483C-BED0-86A23634DDF7}"/>
    <cellStyle name="Normal 4 4 2 3 2 3 4" xfId="16457" xr:uid="{23DFE7DA-BBB9-437F-8D0F-C388DF36A3DF}"/>
    <cellStyle name="Normal 4 4 2 3 2 3 5" xfId="30147" xr:uid="{55EEF061-7617-42F2-BDD0-C6C85930D305}"/>
    <cellStyle name="Normal 4 4 2 3 2 3 6" xfId="45030" xr:uid="{F05B0208-BA12-4362-8A3D-C4FEDE69050D}"/>
    <cellStyle name="Normal 4 4 2 3 2 4" xfId="11321" xr:uid="{2815A463-0B3C-4E8E-BF76-74F1641BFB0D}"/>
    <cellStyle name="Normal 4 4 2 3 2 4 2" xfId="25011" xr:uid="{9E9205A5-9342-4671-B5F6-BD8FBD5343B1}"/>
    <cellStyle name="Normal 4 4 2 3 2 4 2 2" xfId="38703" xr:uid="{9D1D18EE-C251-49C8-AA31-1B8103AE99F9}"/>
    <cellStyle name="Normal 4 4 2 3 2 4 2 3" xfId="53586" xr:uid="{BB12A079-75BA-46FA-8F3B-2DF39154962F}"/>
    <cellStyle name="Normal 4 4 2 3 2 4 3" xfId="18167" xr:uid="{0D6E16D2-B236-4B3D-97C6-DAD30D4E10A6}"/>
    <cellStyle name="Normal 4 4 2 3 2 4 4" xfId="31857" xr:uid="{BD3BF15B-D2EC-40E7-BCFA-567603120B63}"/>
    <cellStyle name="Normal 4 4 2 3 2 4 5" xfId="46740" xr:uid="{FEBC03BB-434B-4870-AC8A-2301A3E5A21D}"/>
    <cellStyle name="Normal 4 4 2 3 2 5" xfId="21589" xr:uid="{783DA62F-9FB7-44FB-B07F-3BF02C4F24B7}"/>
    <cellStyle name="Normal 4 4 2 3 2 5 2" xfId="35281" xr:uid="{0F3D7784-8050-454D-8DAF-C174EE4919A4}"/>
    <cellStyle name="Normal 4 4 2 3 2 5 3" xfId="50164" xr:uid="{080279B4-240F-4632-9E15-FA5B7EC91CC4}"/>
    <cellStyle name="Normal 4 4 2 3 2 6" xfId="14745" xr:uid="{A104D35C-C877-403C-B336-3078608A691C}"/>
    <cellStyle name="Normal 4 4 2 3 2 7" xfId="28435" xr:uid="{DCAB5999-B758-49D6-9C68-A2C20A3EC26D}"/>
    <cellStyle name="Normal 4 4 2 3 2 8" xfId="43318" xr:uid="{B9A6A39D-37EA-4670-8DA0-9FC24FEEA048}"/>
    <cellStyle name="Normal 4 4 2 3 3" xfId="7901" xr:uid="{8DAAFA7A-6DE6-432E-874F-17330FA0670C}"/>
    <cellStyle name="Normal 4 4 2 3 3 2" xfId="9613" xr:uid="{3D387D87-9BEF-426B-8602-3C3DD523114F}"/>
    <cellStyle name="Normal 4 4 2 3 3 2 2" xfId="13035" xr:uid="{0F360728-FC19-4E04-9697-1594BFF494F6}"/>
    <cellStyle name="Normal 4 4 2 3 3 2 2 2" xfId="26725" xr:uid="{DA16E72D-73F0-4E69-A97F-E2F25A05E89B}"/>
    <cellStyle name="Normal 4 4 2 3 3 2 2 2 2" xfId="40417" xr:uid="{F512E2B8-52F6-41B6-B428-463CED6E0906}"/>
    <cellStyle name="Normal 4 4 2 3 3 2 2 2 3" xfId="55300" xr:uid="{514A1BC4-A172-4D8F-8CAB-512D0998F475}"/>
    <cellStyle name="Normal 4 4 2 3 3 2 2 3" xfId="19881" xr:uid="{A51D22C7-5EB7-433D-9053-422B29B635E1}"/>
    <cellStyle name="Normal 4 4 2 3 3 2 2 4" xfId="33571" xr:uid="{D03D508E-9459-4B40-B5DD-BAAE8E316BF4}"/>
    <cellStyle name="Normal 4 4 2 3 3 2 2 5" xfId="48454" xr:uid="{37E37593-D848-4B4D-895D-188FABC1F5F4}"/>
    <cellStyle name="Normal 4 4 2 3 3 2 3" xfId="23303" xr:uid="{44C01A0A-E820-4C20-9A3A-4718BFAD9FCF}"/>
    <cellStyle name="Normal 4 4 2 3 3 2 3 2" xfId="36995" xr:uid="{AF94A89A-4EA6-4AB1-94F9-2148970C0424}"/>
    <cellStyle name="Normal 4 4 2 3 3 2 3 3" xfId="51878" xr:uid="{12B1CFA1-237D-4576-9624-8B0DF8921AD8}"/>
    <cellStyle name="Normal 4 4 2 3 3 2 4" xfId="16459" xr:uid="{91C49C99-D519-4921-83F2-892B09B7E543}"/>
    <cellStyle name="Normal 4 4 2 3 3 2 5" xfId="30149" xr:uid="{104C0177-C2EB-4F95-97C7-63F9F50E49E4}"/>
    <cellStyle name="Normal 4 4 2 3 3 2 6" xfId="45032" xr:uid="{DC70B50A-61DA-4E17-926F-9CA1D80DFA08}"/>
    <cellStyle name="Normal 4 4 2 3 3 3" xfId="11323" xr:uid="{23DBF7F8-544F-4E72-8BE9-0E39F97FC4DC}"/>
    <cellStyle name="Normal 4 4 2 3 3 3 2" xfId="25013" xr:uid="{4B5AC309-04B4-4224-8656-788ABD992D7A}"/>
    <cellStyle name="Normal 4 4 2 3 3 3 2 2" xfId="38705" xr:uid="{9F68C87C-A9F4-42FF-9D3F-DBF9646D5479}"/>
    <cellStyle name="Normal 4 4 2 3 3 3 2 3" xfId="53588" xr:uid="{4165086B-17B7-4C4A-957D-88C83138438F}"/>
    <cellStyle name="Normal 4 4 2 3 3 3 3" xfId="18169" xr:uid="{C6EEB86D-0BC6-47F5-9A4E-1571AE519F39}"/>
    <cellStyle name="Normal 4 4 2 3 3 3 4" xfId="31859" xr:uid="{E69F58CD-84DB-47CA-98AC-679D776EC598}"/>
    <cellStyle name="Normal 4 4 2 3 3 3 5" xfId="46742" xr:uid="{6FEC77EE-382A-4799-9CCE-294702FF199B}"/>
    <cellStyle name="Normal 4 4 2 3 3 4" xfId="21591" xr:uid="{9EB01A77-D344-46D7-857A-61153AF544DD}"/>
    <cellStyle name="Normal 4 4 2 3 3 4 2" xfId="35283" xr:uid="{23A43004-ECE8-4E90-8B91-D37DAB3AB834}"/>
    <cellStyle name="Normal 4 4 2 3 3 4 3" xfId="50166" xr:uid="{072A2B6C-9BAD-4E5D-AAE4-1F7DAE736CD0}"/>
    <cellStyle name="Normal 4 4 2 3 3 5" xfId="14747" xr:uid="{A565879A-9308-4AA9-9C6B-77543F80AECA}"/>
    <cellStyle name="Normal 4 4 2 3 3 6" xfId="28437" xr:uid="{DE93D309-10D0-404F-94F1-EE5DAD236FB2}"/>
    <cellStyle name="Normal 4 4 2 3 3 7" xfId="43320" xr:uid="{EB9638FD-C4CE-4EB3-ACA1-5A19C56117BC}"/>
    <cellStyle name="Normal 4 4 2 3 4" xfId="7902" xr:uid="{E801EFC0-A34C-4775-84D4-3F864DD44E89}"/>
    <cellStyle name="Normal 4 4 2 3 4 2" xfId="9614" xr:uid="{C93FBCFB-EDD5-46D7-8923-47D642F75ADA}"/>
    <cellStyle name="Normal 4 4 2 3 4 2 2" xfId="13036" xr:uid="{EFB3DCB8-B476-49E3-A070-0DBC7A9B266B}"/>
    <cellStyle name="Normal 4 4 2 3 4 2 2 2" xfId="26726" xr:uid="{5F426737-C653-47B6-97AD-A6358B45ADE9}"/>
    <cellStyle name="Normal 4 4 2 3 4 2 2 2 2" xfId="40418" xr:uid="{4EBC90E8-E321-4B9B-BA30-9268052DD839}"/>
    <cellStyle name="Normal 4 4 2 3 4 2 2 2 3" xfId="55301" xr:uid="{31642F5C-6E27-4C49-9BAD-C1A7F163BDC8}"/>
    <cellStyle name="Normal 4 4 2 3 4 2 2 3" xfId="19882" xr:uid="{5A97E690-72E1-4D14-BE52-857FE3D95DDC}"/>
    <cellStyle name="Normal 4 4 2 3 4 2 2 4" xfId="33572" xr:uid="{16184B45-1D7F-4C88-BC9C-063B103DBADE}"/>
    <cellStyle name="Normal 4 4 2 3 4 2 2 5" xfId="48455" xr:uid="{76551CC6-0FF5-4B18-97AA-A10C316C0E5D}"/>
    <cellStyle name="Normal 4 4 2 3 4 2 3" xfId="23304" xr:uid="{C0CA1D22-B479-4D41-89C2-F38E87585C96}"/>
    <cellStyle name="Normal 4 4 2 3 4 2 3 2" xfId="36996" xr:uid="{008000F9-8A71-4EDB-BFED-927426F4A71A}"/>
    <cellStyle name="Normal 4 4 2 3 4 2 3 3" xfId="51879" xr:uid="{E1BE7F36-0B2F-42F2-B61C-FC8DE2AC0868}"/>
    <cellStyle name="Normal 4 4 2 3 4 2 4" xfId="16460" xr:uid="{3FB4CA1B-B1E8-4F35-8DDE-693F26BDA01A}"/>
    <cellStyle name="Normal 4 4 2 3 4 2 5" xfId="30150" xr:uid="{1C6C5C6A-FA42-4CC9-B2B2-34E5409F4767}"/>
    <cellStyle name="Normal 4 4 2 3 4 2 6" xfId="45033" xr:uid="{3FC5D5F7-E5E4-4F81-A1A1-7DB34B83288D}"/>
    <cellStyle name="Normal 4 4 2 3 4 3" xfId="11324" xr:uid="{DEF3EEFB-6625-471E-ADEE-D5FB4319A891}"/>
    <cellStyle name="Normal 4 4 2 3 4 3 2" xfId="25014" xr:uid="{EDC84C4C-C48B-476B-B560-F6B711EA1937}"/>
    <cellStyle name="Normal 4 4 2 3 4 3 2 2" xfId="38706" xr:uid="{D4053CB6-7320-4D19-9F9A-BBFE443733E7}"/>
    <cellStyle name="Normal 4 4 2 3 4 3 2 3" xfId="53589" xr:uid="{AA0FD7D0-9342-4937-8A23-665F647E55CC}"/>
    <cellStyle name="Normal 4 4 2 3 4 3 3" xfId="18170" xr:uid="{24BA90E0-6FFC-435D-8BF2-5CD3C6CD325D}"/>
    <cellStyle name="Normal 4 4 2 3 4 3 4" xfId="31860" xr:uid="{05B0A30E-C287-478E-B2CD-52014F195F7F}"/>
    <cellStyle name="Normal 4 4 2 3 4 3 5" xfId="46743" xr:uid="{DC29AA2C-373B-427E-8B08-02657C655CFE}"/>
    <cellStyle name="Normal 4 4 2 3 4 4" xfId="21592" xr:uid="{8DB83C97-CD9D-4FA4-94A4-70EF85650178}"/>
    <cellStyle name="Normal 4 4 2 3 4 4 2" xfId="35284" xr:uid="{C86B6045-B209-4417-B426-E547AF6BDFC0}"/>
    <cellStyle name="Normal 4 4 2 3 4 4 3" xfId="50167" xr:uid="{E450485A-0788-437A-BD23-F778E6E15E71}"/>
    <cellStyle name="Normal 4 4 2 3 4 5" xfId="14748" xr:uid="{9F9420A8-7A0E-4114-AE1E-1ABD1F615270}"/>
    <cellStyle name="Normal 4 4 2 3 4 6" xfId="28438" xr:uid="{61092A57-8226-4BED-A3C7-05F81329C3D5}"/>
    <cellStyle name="Normal 4 4 2 3 4 7" xfId="43321" xr:uid="{B4B01917-3D90-4A05-AFBB-6945841C0B3E}"/>
    <cellStyle name="Normal 4 4 2 3 5" xfId="9610" xr:uid="{CBC0347C-0C51-43FF-8F2E-D8AC5C23CF7C}"/>
    <cellStyle name="Normal 4 4 2 3 5 2" xfId="13032" xr:uid="{A61D622F-3C79-4B83-A674-F9B816257862}"/>
    <cellStyle name="Normal 4 4 2 3 5 2 2" xfId="26722" xr:uid="{C47BF849-32E7-4E26-9FD8-3EA54FBF89DE}"/>
    <cellStyle name="Normal 4 4 2 3 5 2 2 2" xfId="40414" xr:uid="{A98AAFFC-3B0B-4512-98E3-EDC510AE63FD}"/>
    <cellStyle name="Normal 4 4 2 3 5 2 2 3" xfId="55297" xr:uid="{8F61FA6B-C925-4027-A4C3-D8E9E8BEFD57}"/>
    <cellStyle name="Normal 4 4 2 3 5 2 3" xfId="19878" xr:uid="{5CEBB28F-DCF0-4FCD-925F-7EF271C620C8}"/>
    <cellStyle name="Normal 4 4 2 3 5 2 4" xfId="33568" xr:uid="{BE42885C-56A3-4E9A-BE17-91D3432F4B3B}"/>
    <cellStyle name="Normal 4 4 2 3 5 2 5" xfId="48451" xr:uid="{F51144DB-4EBD-4644-8B0D-A5BED1E312E6}"/>
    <cellStyle name="Normal 4 4 2 3 5 3" xfId="23300" xr:uid="{9E28B311-FAF8-48E1-A21E-3E356399FC18}"/>
    <cellStyle name="Normal 4 4 2 3 5 3 2" xfId="36992" xr:uid="{9140DAE4-EC2C-4BEE-8928-57F88EAE781E}"/>
    <cellStyle name="Normal 4 4 2 3 5 3 3" xfId="51875" xr:uid="{11322115-E216-4C35-8FD0-520F0979D893}"/>
    <cellStyle name="Normal 4 4 2 3 5 4" xfId="16456" xr:uid="{947616BB-4794-454B-8B08-AADD7F497629}"/>
    <cellStyle name="Normal 4 4 2 3 5 5" xfId="30146" xr:uid="{8100C457-5089-4217-90FA-ADC7A7970387}"/>
    <cellStyle name="Normal 4 4 2 3 5 6" xfId="45029" xr:uid="{7391F588-82D3-4E1F-B502-2F2840DB2E1A}"/>
    <cellStyle name="Normal 4 4 2 3 6" xfId="11320" xr:uid="{E253F5AE-1CB7-4BA5-ABFC-C8181BF5CD9A}"/>
    <cellStyle name="Normal 4 4 2 3 6 2" xfId="25010" xr:uid="{3F6AD500-84BF-4C19-8708-545C9D3EFE36}"/>
    <cellStyle name="Normal 4 4 2 3 6 2 2" xfId="38702" xr:uid="{643DD0B9-50AB-4361-8D3D-1A849081B9FA}"/>
    <cellStyle name="Normal 4 4 2 3 6 2 3" xfId="53585" xr:uid="{19F7AAA3-F3D3-424F-8FCC-1D9FEEB882C9}"/>
    <cellStyle name="Normal 4 4 2 3 6 3" xfId="18166" xr:uid="{DC5D181E-0A76-473B-9AE8-601B85962EEF}"/>
    <cellStyle name="Normal 4 4 2 3 6 4" xfId="31856" xr:uid="{49157093-7427-4A8C-A0BE-A4BF08431410}"/>
    <cellStyle name="Normal 4 4 2 3 6 5" xfId="46739" xr:uid="{AA5B569D-5914-47BE-9D24-B9DCF7818BF2}"/>
    <cellStyle name="Normal 4 4 2 3 7" xfId="21588" xr:uid="{7BC3EDC4-6E8F-41E8-8224-A1217FA889B5}"/>
    <cellStyle name="Normal 4 4 2 3 7 2" xfId="35280" xr:uid="{EA101B41-D3B9-4682-A6DC-3433BFF70B19}"/>
    <cellStyle name="Normal 4 4 2 3 7 3" xfId="50163" xr:uid="{CCF70EC5-AAF1-4505-B095-6EAC48A31C93}"/>
    <cellStyle name="Normal 4 4 2 3 8" xfId="14744" xr:uid="{0CD9C386-6ED1-4061-8960-F9C01A2D81FA}"/>
    <cellStyle name="Normal 4 4 2 3 9" xfId="28434" xr:uid="{6F7468FF-66A5-4963-B176-B80638B398A1}"/>
    <cellStyle name="Normal 4 4 2 4" xfId="7903" xr:uid="{E29D2AB4-5470-4824-B6C4-59AAD0665DFD}"/>
    <cellStyle name="Normal 4 4 2 4 10" xfId="43322" xr:uid="{43CE9CAF-19D8-43DF-8501-30AFE009E231}"/>
    <cellStyle name="Normal 4 4 2 4 2" xfId="7904" xr:uid="{AC54C6D0-23B7-4FD1-ADD8-08641B0A5062}"/>
    <cellStyle name="Normal 4 4 2 4 2 2" xfId="7905" xr:uid="{D4F91D52-B3FA-43D9-A6FC-E58021ABEADC}"/>
    <cellStyle name="Normal 4 4 2 4 2 2 2" xfId="9617" xr:uid="{8E8D2D96-C7CA-492B-91DB-A39A87FF9B65}"/>
    <cellStyle name="Normal 4 4 2 4 2 2 2 2" xfId="13039" xr:uid="{29852D14-76E3-49FC-9F88-19B43485FCE6}"/>
    <cellStyle name="Normal 4 4 2 4 2 2 2 2 2" xfId="26729" xr:uid="{C1E2844B-FD6B-43A3-871D-68D2D79CEA68}"/>
    <cellStyle name="Normal 4 4 2 4 2 2 2 2 2 2" xfId="40421" xr:uid="{46F4AC0D-94A8-4ED3-B478-F747F68E2E98}"/>
    <cellStyle name="Normal 4 4 2 4 2 2 2 2 2 3" xfId="55304" xr:uid="{01C2B842-DCDB-4779-A88C-2CC27A59B5D9}"/>
    <cellStyle name="Normal 4 4 2 4 2 2 2 2 3" xfId="19885" xr:uid="{2F657A77-CD65-41B0-985B-F98DFDF1E48C}"/>
    <cellStyle name="Normal 4 4 2 4 2 2 2 2 4" xfId="33575" xr:uid="{4921FF08-F42D-4571-9D0D-080CA7E703DF}"/>
    <cellStyle name="Normal 4 4 2 4 2 2 2 2 5" xfId="48458" xr:uid="{8199AAA3-39E8-465E-A595-C534EBA25AB6}"/>
    <cellStyle name="Normal 4 4 2 4 2 2 2 3" xfId="23307" xr:uid="{6870C50D-B9A2-4596-A710-18B1919B3986}"/>
    <cellStyle name="Normal 4 4 2 4 2 2 2 3 2" xfId="36999" xr:uid="{EDBAC027-E5F2-4958-A102-9C85829BFE2A}"/>
    <cellStyle name="Normal 4 4 2 4 2 2 2 3 3" xfId="51882" xr:uid="{3EDE94C9-4270-4F39-B953-C1CDA593513E}"/>
    <cellStyle name="Normal 4 4 2 4 2 2 2 4" xfId="16463" xr:uid="{AB5B216E-DBB7-447B-81BA-2A46CD79DBAA}"/>
    <cellStyle name="Normal 4 4 2 4 2 2 2 5" xfId="30153" xr:uid="{08BCCA51-3332-419A-B1B0-AB2C33856ECE}"/>
    <cellStyle name="Normal 4 4 2 4 2 2 2 6" xfId="45036" xr:uid="{A183DC84-74CC-4490-9766-540D5B44DEFA}"/>
    <cellStyle name="Normal 4 4 2 4 2 2 3" xfId="11327" xr:uid="{E97EDE8B-E6CE-480F-88B3-98851F78DCE3}"/>
    <cellStyle name="Normal 4 4 2 4 2 2 3 2" xfId="25017" xr:uid="{23E1AB0E-BE62-4322-8D14-4CC6FF110CAC}"/>
    <cellStyle name="Normal 4 4 2 4 2 2 3 2 2" xfId="38709" xr:uid="{40448332-BABB-440E-A7D8-4D6CEDB5A7F6}"/>
    <cellStyle name="Normal 4 4 2 4 2 2 3 2 3" xfId="53592" xr:uid="{9EF6A036-041B-44D6-BC1D-57D008C9BC6A}"/>
    <cellStyle name="Normal 4 4 2 4 2 2 3 3" xfId="18173" xr:uid="{1739DFB4-4C1E-4902-97BC-DA85B7453A21}"/>
    <cellStyle name="Normal 4 4 2 4 2 2 3 4" xfId="31863" xr:uid="{3B7B5E99-1412-4635-9571-BFF99543B01D}"/>
    <cellStyle name="Normal 4 4 2 4 2 2 3 5" xfId="46746" xr:uid="{E2B5571C-23F5-4FEB-A0A2-F3FE5D43E08A}"/>
    <cellStyle name="Normal 4 4 2 4 2 2 4" xfId="21595" xr:uid="{95CF8467-CFDE-4B12-B958-676077EE2FA9}"/>
    <cellStyle name="Normal 4 4 2 4 2 2 4 2" xfId="35287" xr:uid="{C7844E5A-57C0-4F3A-92A2-691CAF16507A}"/>
    <cellStyle name="Normal 4 4 2 4 2 2 4 3" xfId="50170" xr:uid="{0886F339-4756-4E9C-8A1E-8C9D4712AA21}"/>
    <cellStyle name="Normal 4 4 2 4 2 2 5" xfId="14751" xr:uid="{0ABD7EEB-C309-4A6A-904D-E2983A7E49A6}"/>
    <cellStyle name="Normal 4 4 2 4 2 2 6" xfId="28441" xr:uid="{4F8444BA-3A4C-4D42-816A-5BE9BAE37C80}"/>
    <cellStyle name="Normal 4 4 2 4 2 2 7" xfId="43324" xr:uid="{584F11FB-7992-48C3-ACE1-992C7AE745E3}"/>
    <cellStyle name="Normal 4 4 2 4 2 3" xfId="9616" xr:uid="{5EF93E7E-C2E7-4DC8-98DE-F2CB3CC80236}"/>
    <cellStyle name="Normal 4 4 2 4 2 3 2" xfId="13038" xr:uid="{56E30B1E-895A-44F8-BCE8-42C087B4B289}"/>
    <cellStyle name="Normal 4 4 2 4 2 3 2 2" xfId="26728" xr:uid="{BE1C149B-647E-4B54-ACD5-35DE2FC972A0}"/>
    <cellStyle name="Normal 4 4 2 4 2 3 2 2 2" xfId="40420" xr:uid="{EBAF9E73-E1D0-41FA-8683-4D41C592607A}"/>
    <cellStyle name="Normal 4 4 2 4 2 3 2 2 3" xfId="55303" xr:uid="{C26E216E-2646-4484-843C-9F5A7A9DCA4C}"/>
    <cellStyle name="Normal 4 4 2 4 2 3 2 3" xfId="19884" xr:uid="{DA6305E5-9760-4C50-B680-6EBB448F861E}"/>
    <cellStyle name="Normal 4 4 2 4 2 3 2 4" xfId="33574" xr:uid="{7AD9FAA0-6DE1-4273-B55D-62FF1FAFFE89}"/>
    <cellStyle name="Normal 4 4 2 4 2 3 2 5" xfId="48457" xr:uid="{462B2FD4-6B08-4369-8726-7DE0981D33F7}"/>
    <cellStyle name="Normal 4 4 2 4 2 3 3" xfId="23306" xr:uid="{1FE599E9-902E-4C64-9EF0-2732A568C897}"/>
    <cellStyle name="Normal 4 4 2 4 2 3 3 2" xfId="36998" xr:uid="{4B03CFD8-FF08-47C1-A8B5-41BCA6BDA300}"/>
    <cellStyle name="Normal 4 4 2 4 2 3 3 3" xfId="51881" xr:uid="{19E8DD9D-7C92-4D81-8806-F238D0B58CE0}"/>
    <cellStyle name="Normal 4 4 2 4 2 3 4" xfId="16462" xr:uid="{20BE30E6-1C40-4059-8AB8-0DC1AC99D7E9}"/>
    <cellStyle name="Normal 4 4 2 4 2 3 5" xfId="30152" xr:uid="{1D97EE5E-0184-4CED-BFD9-3BB5B695C7C3}"/>
    <cellStyle name="Normal 4 4 2 4 2 3 6" xfId="45035" xr:uid="{B55391B3-99C8-405E-80E3-25D4B748A7AE}"/>
    <cellStyle name="Normal 4 4 2 4 2 4" xfId="11326" xr:uid="{45FBF2F3-5F88-4CB2-907E-195AB22DAFBE}"/>
    <cellStyle name="Normal 4 4 2 4 2 4 2" xfId="25016" xr:uid="{D4FDB7D4-A232-4087-AA70-06303D24A1AB}"/>
    <cellStyle name="Normal 4 4 2 4 2 4 2 2" xfId="38708" xr:uid="{5BC3D1BC-B945-49F4-9CF3-8D0852C71C33}"/>
    <cellStyle name="Normal 4 4 2 4 2 4 2 3" xfId="53591" xr:uid="{7CABF9E7-3521-4C7E-AF86-C16B0A9D0B7C}"/>
    <cellStyle name="Normal 4 4 2 4 2 4 3" xfId="18172" xr:uid="{69BEC555-4B1C-4FAD-9C0D-C69F6C7897EF}"/>
    <cellStyle name="Normal 4 4 2 4 2 4 4" xfId="31862" xr:uid="{46F217F4-9183-4111-AC2B-1773EE2E14E3}"/>
    <cellStyle name="Normal 4 4 2 4 2 4 5" xfId="46745" xr:uid="{B058F998-17EA-4604-9661-3B91AE06D109}"/>
    <cellStyle name="Normal 4 4 2 4 2 5" xfId="21594" xr:uid="{EDED8C93-7A6F-4BDF-BAFE-C93DC5574FC8}"/>
    <cellStyle name="Normal 4 4 2 4 2 5 2" xfId="35286" xr:uid="{A904C30F-EB4C-455C-A58E-7640693C78B5}"/>
    <cellStyle name="Normal 4 4 2 4 2 5 3" xfId="50169" xr:uid="{B158611A-9A0E-491A-9DEB-3C97EC9D9CE0}"/>
    <cellStyle name="Normal 4 4 2 4 2 6" xfId="14750" xr:uid="{15067FB9-F4B8-4D83-B602-AC239A800228}"/>
    <cellStyle name="Normal 4 4 2 4 2 7" xfId="28440" xr:uid="{DA766A6E-E1B6-45DC-8554-CF58D95DC1C3}"/>
    <cellStyle name="Normal 4 4 2 4 2 8" xfId="43323" xr:uid="{A50893F8-C5FC-4157-B2FE-D3AEC9D337CB}"/>
    <cellStyle name="Normal 4 4 2 4 3" xfId="7906" xr:uid="{31FD4E67-9042-4AC3-8BAC-60E8A8846848}"/>
    <cellStyle name="Normal 4 4 2 4 3 2" xfId="9618" xr:uid="{949F7CF2-55D6-4924-8498-334F16282745}"/>
    <cellStyle name="Normal 4 4 2 4 3 2 2" xfId="13040" xr:uid="{0D09309F-09DB-48FB-8F1F-E2A6FB1864EB}"/>
    <cellStyle name="Normal 4 4 2 4 3 2 2 2" xfId="26730" xr:uid="{67E59EBF-B321-4F51-83B1-A639168B23F7}"/>
    <cellStyle name="Normal 4 4 2 4 3 2 2 2 2" xfId="40422" xr:uid="{1D4057FA-75A1-463E-9014-7E504BB16FFD}"/>
    <cellStyle name="Normal 4 4 2 4 3 2 2 2 3" xfId="55305" xr:uid="{F1350052-BD06-41DF-8DD1-42A890195B81}"/>
    <cellStyle name="Normal 4 4 2 4 3 2 2 3" xfId="19886" xr:uid="{2D2AF4EA-09BC-4558-93C0-0F6E41A7EC51}"/>
    <cellStyle name="Normal 4 4 2 4 3 2 2 4" xfId="33576" xr:uid="{F4EB1731-094E-4781-81D9-3FC3D011F02F}"/>
    <cellStyle name="Normal 4 4 2 4 3 2 2 5" xfId="48459" xr:uid="{5C2606D7-7A13-4426-9EA2-61B4BF5DE3F6}"/>
    <cellStyle name="Normal 4 4 2 4 3 2 3" xfId="23308" xr:uid="{DB2BEED7-4678-4819-A044-720878750B5D}"/>
    <cellStyle name="Normal 4 4 2 4 3 2 3 2" xfId="37000" xr:uid="{FB3638A1-DED5-46EA-84E0-7DF0AD8AA5A9}"/>
    <cellStyle name="Normal 4 4 2 4 3 2 3 3" xfId="51883" xr:uid="{DB4A512B-F670-47B5-9537-2A217A9C6BBD}"/>
    <cellStyle name="Normal 4 4 2 4 3 2 4" xfId="16464" xr:uid="{E28AFD8A-662D-4BF3-B34D-09CDD4C41B8B}"/>
    <cellStyle name="Normal 4 4 2 4 3 2 5" xfId="30154" xr:uid="{2401492E-46F9-4EA8-BC39-AB8105A134B0}"/>
    <cellStyle name="Normal 4 4 2 4 3 2 6" xfId="45037" xr:uid="{D7964A81-9DA0-45A4-9A27-41E01E7DFC8D}"/>
    <cellStyle name="Normal 4 4 2 4 3 3" xfId="11328" xr:uid="{269D8517-61B7-4553-867F-5E7438EB1E95}"/>
    <cellStyle name="Normal 4 4 2 4 3 3 2" xfId="25018" xr:uid="{E8BD3C85-D4B3-46A1-8288-49DFDB7C8858}"/>
    <cellStyle name="Normal 4 4 2 4 3 3 2 2" xfId="38710" xr:uid="{B4D9030E-7313-4645-A590-80B57D25762B}"/>
    <cellStyle name="Normal 4 4 2 4 3 3 2 3" xfId="53593" xr:uid="{6EBEF028-B7D5-4411-9FF5-962718EC87AB}"/>
    <cellStyle name="Normal 4 4 2 4 3 3 3" xfId="18174" xr:uid="{1692A89F-ED35-4BC5-84C3-A404AB5141D3}"/>
    <cellStyle name="Normal 4 4 2 4 3 3 4" xfId="31864" xr:uid="{73F4134C-E74C-45F1-B9DC-944AE189CEC7}"/>
    <cellStyle name="Normal 4 4 2 4 3 3 5" xfId="46747" xr:uid="{E9DF7D90-B1B7-4A8C-865E-144D07CD3E21}"/>
    <cellStyle name="Normal 4 4 2 4 3 4" xfId="21596" xr:uid="{32068FCB-3394-4494-B3EF-192812D21B45}"/>
    <cellStyle name="Normal 4 4 2 4 3 4 2" xfId="35288" xr:uid="{62FC64FC-00C3-44A9-9750-4B54A6ED0CA1}"/>
    <cellStyle name="Normal 4 4 2 4 3 4 3" xfId="50171" xr:uid="{C28D6C25-13C1-495A-AB4D-247426B86938}"/>
    <cellStyle name="Normal 4 4 2 4 3 5" xfId="14752" xr:uid="{CAA43975-52C6-47BB-A4CB-092804555B5E}"/>
    <cellStyle name="Normal 4 4 2 4 3 6" xfId="28442" xr:uid="{B54FADAA-3FB7-4E28-8FC0-EAC738A9B11D}"/>
    <cellStyle name="Normal 4 4 2 4 3 7" xfId="43325" xr:uid="{C358DCE4-89B5-4486-8497-40ACE582F039}"/>
    <cellStyle name="Normal 4 4 2 4 4" xfId="7907" xr:uid="{0BD08541-9FE2-41C5-9585-8CEF43195BF6}"/>
    <cellStyle name="Normal 4 4 2 4 4 2" xfId="9619" xr:uid="{78EEE537-07BE-4DBD-AA6A-35D104E4F0A4}"/>
    <cellStyle name="Normal 4 4 2 4 4 2 2" xfId="13041" xr:uid="{8F60480B-CF8B-4263-B0AF-F123D69F57F6}"/>
    <cellStyle name="Normal 4 4 2 4 4 2 2 2" xfId="26731" xr:uid="{14858ECB-E4A2-410F-8C8B-CC1C1C364C6D}"/>
    <cellStyle name="Normal 4 4 2 4 4 2 2 2 2" xfId="40423" xr:uid="{3370E1EC-4C24-4756-A1BB-ED4BCB375C2D}"/>
    <cellStyle name="Normal 4 4 2 4 4 2 2 2 3" xfId="55306" xr:uid="{A9AF1732-848A-41E2-9FBD-5385C18001FA}"/>
    <cellStyle name="Normal 4 4 2 4 4 2 2 3" xfId="19887" xr:uid="{C39B9FCC-3DA3-450F-9703-99843E7BF252}"/>
    <cellStyle name="Normal 4 4 2 4 4 2 2 4" xfId="33577" xr:uid="{BFD65600-EF81-42AD-897C-D919554D033C}"/>
    <cellStyle name="Normal 4 4 2 4 4 2 2 5" xfId="48460" xr:uid="{5E193F0A-3C16-48AE-98A9-FE382C8DCDEE}"/>
    <cellStyle name="Normal 4 4 2 4 4 2 3" xfId="23309" xr:uid="{C9B637D3-5E88-4DB7-BE85-DA6EF51C5EE4}"/>
    <cellStyle name="Normal 4 4 2 4 4 2 3 2" xfId="37001" xr:uid="{63F7938C-16D3-4397-9D7A-26E95A1D01BC}"/>
    <cellStyle name="Normal 4 4 2 4 4 2 3 3" xfId="51884" xr:uid="{1949CF17-4F66-46EC-89A9-B2EFD81CAAC7}"/>
    <cellStyle name="Normal 4 4 2 4 4 2 4" xfId="16465" xr:uid="{B631FF0D-7390-4D73-B613-C9F49F593736}"/>
    <cellStyle name="Normal 4 4 2 4 4 2 5" xfId="30155" xr:uid="{ADDE36C1-4168-46B5-8354-645AE59DEA69}"/>
    <cellStyle name="Normal 4 4 2 4 4 2 6" xfId="45038" xr:uid="{11DAA2A8-104A-4D6E-8907-92C221454700}"/>
    <cellStyle name="Normal 4 4 2 4 4 3" xfId="11329" xr:uid="{55948B28-0C3B-4012-85F3-8DEFE36F8E05}"/>
    <cellStyle name="Normal 4 4 2 4 4 3 2" xfId="25019" xr:uid="{726C2D64-F1F9-4474-86FB-F26214951F8A}"/>
    <cellStyle name="Normal 4 4 2 4 4 3 2 2" xfId="38711" xr:uid="{804DB420-752A-40CE-977F-B5293906ED72}"/>
    <cellStyle name="Normal 4 4 2 4 4 3 2 3" xfId="53594" xr:uid="{333061BE-CFA9-4266-994F-D9CF9B3624DC}"/>
    <cellStyle name="Normal 4 4 2 4 4 3 3" xfId="18175" xr:uid="{2B0C8A5A-C887-45E3-9D13-2D612FC8FB42}"/>
    <cellStyle name="Normal 4 4 2 4 4 3 4" xfId="31865" xr:uid="{9A089DB6-7DB5-4E73-8278-C3EE1EB463D1}"/>
    <cellStyle name="Normal 4 4 2 4 4 3 5" xfId="46748" xr:uid="{92D02C44-2FE1-490A-9574-5F88A81B98CB}"/>
    <cellStyle name="Normal 4 4 2 4 4 4" xfId="21597" xr:uid="{E681E733-909F-424F-BA4D-2F3038653380}"/>
    <cellStyle name="Normal 4 4 2 4 4 4 2" xfId="35289" xr:uid="{5CCAAF14-F7F1-4CC7-A6A1-A37DC5C80F6C}"/>
    <cellStyle name="Normal 4 4 2 4 4 4 3" xfId="50172" xr:uid="{BDAA6632-03DD-4453-B973-464748B291C1}"/>
    <cellStyle name="Normal 4 4 2 4 4 5" xfId="14753" xr:uid="{C9BCD54C-126B-460C-800B-233F9085DB5C}"/>
    <cellStyle name="Normal 4 4 2 4 4 6" xfId="28443" xr:uid="{21765AB6-ECE3-4F36-B294-2E9511F3605B}"/>
    <cellStyle name="Normal 4 4 2 4 4 7" xfId="43326" xr:uid="{66BD2209-FA36-4EB5-9ED1-D76913870D59}"/>
    <cellStyle name="Normal 4 4 2 4 5" xfId="9615" xr:uid="{6A97854A-B7E8-4F0F-A552-34D218584A51}"/>
    <cellStyle name="Normal 4 4 2 4 5 2" xfId="13037" xr:uid="{65BA4CA0-19B3-470F-B2FE-D43F8B843419}"/>
    <cellStyle name="Normal 4 4 2 4 5 2 2" xfId="26727" xr:uid="{8CFAD814-F298-4D3A-B1AD-732A4CD70962}"/>
    <cellStyle name="Normal 4 4 2 4 5 2 2 2" xfId="40419" xr:uid="{07F99EA1-A751-418C-890A-DE2EE44F28F4}"/>
    <cellStyle name="Normal 4 4 2 4 5 2 2 3" xfId="55302" xr:uid="{BADB1A4E-C5F7-4300-9D04-675E8B79432A}"/>
    <cellStyle name="Normal 4 4 2 4 5 2 3" xfId="19883" xr:uid="{543937FF-C5E9-4DB9-9A31-6EA0290FCDC2}"/>
    <cellStyle name="Normal 4 4 2 4 5 2 4" xfId="33573" xr:uid="{9C56D1D5-1254-4AA4-B1BB-C284C6618C9E}"/>
    <cellStyle name="Normal 4 4 2 4 5 2 5" xfId="48456" xr:uid="{410C8DAD-73DD-4A06-8DAD-6F8AC20BA130}"/>
    <cellStyle name="Normal 4 4 2 4 5 3" xfId="23305" xr:uid="{F6354FD0-F626-4750-826A-E5CBCB7F1CAF}"/>
    <cellStyle name="Normal 4 4 2 4 5 3 2" xfId="36997" xr:uid="{E66DB7D1-55DA-409A-BE5E-222679DD22D9}"/>
    <cellStyle name="Normal 4 4 2 4 5 3 3" xfId="51880" xr:uid="{BAAB8EB6-B024-4529-8F81-D08EDFF723BB}"/>
    <cellStyle name="Normal 4 4 2 4 5 4" xfId="16461" xr:uid="{67FAA93E-C0AC-4EBC-AF55-662496ED23B2}"/>
    <cellStyle name="Normal 4 4 2 4 5 5" xfId="30151" xr:uid="{A11304F7-1C87-4984-8B48-78024E3931DF}"/>
    <cellStyle name="Normal 4 4 2 4 5 6" xfId="45034" xr:uid="{B4E36C47-9842-492B-9C56-210AEBA72AA2}"/>
    <cellStyle name="Normal 4 4 2 4 6" xfId="11325" xr:uid="{667BA820-6716-452A-8D17-6CA2AD80A2E2}"/>
    <cellStyle name="Normal 4 4 2 4 6 2" xfId="25015" xr:uid="{61634C43-2C4A-4F46-B4F9-5D026BC7A950}"/>
    <cellStyle name="Normal 4 4 2 4 6 2 2" xfId="38707" xr:uid="{C0DAA0FD-64A7-4B3E-8B45-21E4FD55E506}"/>
    <cellStyle name="Normal 4 4 2 4 6 2 3" xfId="53590" xr:uid="{FA53FB9C-2EDC-42C6-AA0B-884C30BCA642}"/>
    <cellStyle name="Normal 4 4 2 4 6 3" xfId="18171" xr:uid="{9F4B1AA2-4B19-455A-A1D2-5D576201B960}"/>
    <cellStyle name="Normal 4 4 2 4 6 4" xfId="31861" xr:uid="{6F8EAD8C-5345-40DC-88C4-2A6C7AEB3F28}"/>
    <cellStyle name="Normal 4 4 2 4 6 5" xfId="46744" xr:uid="{CCE1EE49-5A10-45B9-963E-D024D0171952}"/>
    <cellStyle name="Normal 4 4 2 4 7" xfId="21593" xr:uid="{53502E88-C49C-40C2-BC49-369E603F2D09}"/>
    <cellStyle name="Normal 4 4 2 4 7 2" xfId="35285" xr:uid="{BB5A3F14-E9BD-4ECF-AB37-3B5FF0817AA1}"/>
    <cellStyle name="Normal 4 4 2 4 7 3" xfId="50168" xr:uid="{1718A78F-2A15-4DB4-B496-D312F0B05C70}"/>
    <cellStyle name="Normal 4 4 2 4 8" xfId="14749" xr:uid="{96A32B4F-036F-46A0-8724-85AB38711579}"/>
    <cellStyle name="Normal 4 4 2 4 9" xfId="28439" xr:uid="{31A6F178-C107-47DC-84D5-400EB22A9F58}"/>
    <cellStyle name="Normal 4 4 2 5" xfId="7908" xr:uid="{E403436D-A32F-4F3D-8B09-25E1B0DF0EAB}"/>
    <cellStyle name="Normal 4 4 2 5 2" xfId="7909" xr:uid="{B4A2CF4B-D13B-496A-8CEE-492BEB2119E3}"/>
    <cellStyle name="Normal 4 4 2 5 2 2" xfId="9621" xr:uid="{DB735925-FE7A-49F9-94A6-CFF6EA0679AD}"/>
    <cellStyle name="Normal 4 4 2 5 2 2 2" xfId="13043" xr:uid="{5B8E8D5F-072E-4D2B-97CF-0F03840662BE}"/>
    <cellStyle name="Normal 4 4 2 5 2 2 2 2" xfId="26733" xr:uid="{5387BB52-7A1D-48EB-BA05-DD48B3F56FFA}"/>
    <cellStyle name="Normal 4 4 2 5 2 2 2 2 2" xfId="40425" xr:uid="{374CE5F0-66DB-4B9A-9C48-9321E046D194}"/>
    <cellStyle name="Normal 4 4 2 5 2 2 2 2 3" xfId="55308" xr:uid="{E94708DB-3376-4270-8826-C7EA02887EEB}"/>
    <cellStyle name="Normal 4 4 2 5 2 2 2 3" xfId="19889" xr:uid="{3103D47F-6C72-4CE8-959D-A9F3715CBA7C}"/>
    <cellStyle name="Normal 4 4 2 5 2 2 2 4" xfId="33579" xr:uid="{D6870B30-891F-404F-96FC-4A19160D1D50}"/>
    <cellStyle name="Normal 4 4 2 5 2 2 2 5" xfId="48462" xr:uid="{71593C8D-389A-4CE9-8605-174E92DFC622}"/>
    <cellStyle name="Normal 4 4 2 5 2 2 3" xfId="23311" xr:uid="{961AD0C4-F0AB-4736-A786-9FB336200E86}"/>
    <cellStyle name="Normal 4 4 2 5 2 2 3 2" xfId="37003" xr:uid="{3F70862C-D3C6-4242-90AD-890F2F84FB78}"/>
    <cellStyle name="Normal 4 4 2 5 2 2 3 3" xfId="51886" xr:uid="{A209341A-E784-46A0-89C0-BAFBAF3DFC89}"/>
    <cellStyle name="Normal 4 4 2 5 2 2 4" xfId="16467" xr:uid="{1064AE5F-248A-4243-9E51-EC808D4F2B76}"/>
    <cellStyle name="Normal 4 4 2 5 2 2 5" xfId="30157" xr:uid="{71091797-E295-4D28-B125-E5267C72DEBA}"/>
    <cellStyle name="Normal 4 4 2 5 2 2 6" xfId="45040" xr:uid="{E69E4924-AA79-49BA-897E-50BC9EF47D14}"/>
    <cellStyle name="Normal 4 4 2 5 2 3" xfId="11331" xr:uid="{DDB125A7-75EB-4B49-BFDD-A7449900E28E}"/>
    <cellStyle name="Normal 4 4 2 5 2 3 2" xfId="25021" xr:uid="{AD768639-5A4F-4285-AFAD-227EF0780B63}"/>
    <cellStyle name="Normal 4 4 2 5 2 3 2 2" xfId="38713" xr:uid="{6997D177-CAC0-4B6E-9B9E-E79C6BC23D42}"/>
    <cellStyle name="Normal 4 4 2 5 2 3 2 3" xfId="53596" xr:uid="{44460828-E58F-4217-BB47-A25FDCCAA917}"/>
    <cellStyle name="Normal 4 4 2 5 2 3 3" xfId="18177" xr:uid="{0A5B62A5-6C7B-4529-AF56-B10C6DD908CD}"/>
    <cellStyle name="Normal 4 4 2 5 2 3 4" xfId="31867" xr:uid="{7E890585-E753-49E5-B3C2-B1DA797141F5}"/>
    <cellStyle name="Normal 4 4 2 5 2 3 5" xfId="46750" xr:uid="{921A358C-AE4C-4817-89DD-C9D04C855BFF}"/>
    <cellStyle name="Normal 4 4 2 5 2 4" xfId="21599" xr:uid="{78F2A11E-A100-431D-86AA-1D75FE082056}"/>
    <cellStyle name="Normal 4 4 2 5 2 4 2" xfId="35291" xr:uid="{F596728B-7B3E-4232-A2A8-97973F98A016}"/>
    <cellStyle name="Normal 4 4 2 5 2 4 3" xfId="50174" xr:uid="{B7FAFB16-0FDF-4DA6-AC35-78F4C5CA6128}"/>
    <cellStyle name="Normal 4 4 2 5 2 5" xfId="14755" xr:uid="{5D9DE6FE-3DAB-4EFA-BA3E-F27CB28E1807}"/>
    <cellStyle name="Normal 4 4 2 5 2 6" xfId="28445" xr:uid="{88C42BC6-C119-4178-B223-D3E492617BE0}"/>
    <cellStyle name="Normal 4 4 2 5 2 7" xfId="43328" xr:uid="{4437B93B-9199-4834-B26E-1CBA8105E462}"/>
    <cellStyle name="Normal 4 4 2 5 3" xfId="9620" xr:uid="{F19A6E6A-4971-41EE-8060-DFC2D4B09711}"/>
    <cellStyle name="Normal 4 4 2 5 3 2" xfId="13042" xr:uid="{AB2C0DC4-AE57-4934-9F19-BA89BF4E0CFB}"/>
    <cellStyle name="Normal 4 4 2 5 3 2 2" xfId="26732" xr:uid="{F116C6A4-0C2A-4B42-8468-AC51EA525960}"/>
    <cellStyle name="Normal 4 4 2 5 3 2 2 2" xfId="40424" xr:uid="{192A0CB3-CB47-4E6B-AF75-E42EAD7453FD}"/>
    <cellStyle name="Normal 4 4 2 5 3 2 2 3" xfId="55307" xr:uid="{1BEBAC3C-578B-43F8-88C2-844A70EFC2DD}"/>
    <cellStyle name="Normal 4 4 2 5 3 2 3" xfId="19888" xr:uid="{2B29C1A2-73F2-410C-91FE-291380AA1AA5}"/>
    <cellStyle name="Normal 4 4 2 5 3 2 4" xfId="33578" xr:uid="{C35DAD40-3848-46D0-A6C4-FFB6F012A660}"/>
    <cellStyle name="Normal 4 4 2 5 3 2 5" xfId="48461" xr:uid="{A61A2F32-2626-40DC-97E4-0FBFFDAE84FD}"/>
    <cellStyle name="Normal 4 4 2 5 3 3" xfId="23310" xr:uid="{4E0CFF8F-5C8A-4C99-AF37-97EB80FAA1E7}"/>
    <cellStyle name="Normal 4 4 2 5 3 3 2" xfId="37002" xr:uid="{37D8F634-7638-4558-AC4E-0C73BEA1B066}"/>
    <cellStyle name="Normal 4 4 2 5 3 3 3" xfId="51885" xr:uid="{9F8DFA59-BB44-4484-B952-0B68F4DD1A49}"/>
    <cellStyle name="Normal 4 4 2 5 3 4" xfId="16466" xr:uid="{B6BF30CE-7A45-4FE7-9849-F1E0BC36EA31}"/>
    <cellStyle name="Normal 4 4 2 5 3 5" xfId="30156" xr:uid="{D5FC2D0C-8835-4A32-8AE4-6CEB64BCE01C}"/>
    <cellStyle name="Normal 4 4 2 5 3 6" xfId="45039" xr:uid="{A6091125-D117-4289-B7B0-38114D936E21}"/>
    <cellStyle name="Normal 4 4 2 5 4" xfId="11330" xr:uid="{433437E8-A5E5-4D9E-AD7D-28FF4FED736D}"/>
    <cellStyle name="Normal 4 4 2 5 4 2" xfId="25020" xr:uid="{B00C6822-8567-4C5C-81BD-D13EF1B5C3D7}"/>
    <cellStyle name="Normal 4 4 2 5 4 2 2" xfId="38712" xr:uid="{3391CAC7-C067-46FA-A627-C26091A58A5A}"/>
    <cellStyle name="Normal 4 4 2 5 4 2 3" xfId="53595" xr:uid="{C81BB129-2705-4A8E-9900-E8C8BA6EFCD5}"/>
    <cellStyle name="Normal 4 4 2 5 4 3" xfId="18176" xr:uid="{BA574E54-7F93-4DAF-8803-A396FE33F0EB}"/>
    <cellStyle name="Normal 4 4 2 5 4 4" xfId="31866" xr:uid="{FD9A0303-2DE7-4908-AB89-514D1AD35220}"/>
    <cellStyle name="Normal 4 4 2 5 4 5" xfId="46749" xr:uid="{D7D9C085-DE27-49F1-8946-2C6643B53D2F}"/>
    <cellStyle name="Normal 4 4 2 5 5" xfId="21598" xr:uid="{116E35AC-703D-4270-80DE-DA452CAF2FB1}"/>
    <cellStyle name="Normal 4 4 2 5 5 2" xfId="35290" xr:uid="{491F43E2-DBB2-4132-957D-496B31067297}"/>
    <cellStyle name="Normal 4 4 2 5 5 3" xfId="50173" xr:uid="{15C0F5DC-0803-4179-8ADA-6801D1F8134E}"/>
    <cellStyle name="Normal 4 4 2 5 6" xfId="14754" xr:uid="{DAB9DB3D-41E1-4D13-AAEB-ADCABA48A2BA}"/>
    <cellStyle name="Normal 4 4 2 5 7" xfId="28444" xr:uid="{56F26B39-0A68-4639-B6CA-99280D43A149}"/>
    <cellStyle name="Normal 4 4 2 5 8" xfId="43327" xr:uid="{932C5642-023E-4430-9E14-F3D2EEA632B1}"/>
    <cellStyle name="Normal 4 4 2 6" xfId="7910" xr:uid="{241AC442-CAA0-4414-87F2-E5CE9133C92D}"/>
    <cellStyle name="Normal 4 4 2 6 2" xfId="9622" xr:uid="{7E978512-B847-446E-974D-21C07F1D8884}"/>
    <cellStyle name="Normal 4 4 2 6 2 2" xfId="13044" xr:uid="{9254E7EF-74FF-4191-9D9F-0294910C8184}"/>
    <cellStyle name="Normal 4 4 2 6 2 2 2" xfId="26734" xr:uid="{2C27C256-0B8D-409A-8BC8-286782D4A36D}"/>
    <cellStyle name="Normal 4 4 2 6 2 2 2 2" xfId="40426" xr:uid="{2F30EE5C-E5F3-426D-8156-150E447AB24A}"/>
    <cellStyle name="Normal 4 4 2 6 2 2 2 3" xfId="55309" xr:uid="{6F5E3496-3234-4161-8FED-CDCAEEF62538}"/>
    <cellStyle name="Normal 4 4 2 6 2 2 3" xfId="19890" xr:uid="{2D2C5678-1806-4163-85A4-A69E9DE26902}"/>
    <cellStyle name="Normal 4 4 2 6 2 2 4" xfId="33580" xr:uid="{BD06F8F0-2D56-486E-AD7C-4BE798873A9E}"/>
    <cellStyle name="Normal 4 4 2 6 2 2 5" xfId="48463" xr:uid="{1ACA2D18-527D-459D-95EC-08D70175AF5D}"/>
    <cellStyle name="Normal 4 4 2 6 2 3" xfId="23312" xr:uid="{87F14FE3-E1EC-4AE6-95EE-59E7458ED3DD}"/>
    <cellStyle name="Normal 4 4 2 6 2 3 2" xfId="37004" xr:uid="{3CE4E14C-93BC-4D11-AB82-7D2422E0493F}"/>
    <cellStyle name="Normal 4 4 2 6 2 3 3" xfId="51887" xr:uid="{BF8DC0CD-4099-4A39-8887-1619DA84011D}"/>
    <cellStyle name="Normal 4 4 2 6 2 4" xfId="16468" xr:uid="{8CF7F21A-5312-446E-91A9-241701FFAE5D}"/>
    <cellStyle name="Normal 4 4 2 6 2 5" xfId="30158" xr:uid="{3DF8675F-174B-414D-9772-60656300F5B9}"/>
    <cellStyle name="Normal 4 4 2 6 2 6" xfId="45041" xr:uid="{A336F5CC-D2BC-4F06-974E-B79A03CEB3C1}"/>
    <cellStyle name="Normal 4 4 2 6 3" xfId="11332" xr:uid="{59A75995-8742-4F44-BBD8-8AD03D1FA3D3}"/>
    <cellStyle name="Normal 4 4 2 6 3 2" xfId="25022" xr:uid="{9CD876F7-6CC3-4484-8BC3-55F75FF62A75}"/>
    <cellStyle name="Normal 4 4 2 6 3 2 2" xfId="38714" xr:uid="{10C5D5FD-8799-4E77-9AAF-A82511A962DE}"/>
    <cellStyle name="Normal 4 4 2 6 3 2 3" xfId="53597" xr:uid="{063C3850-9E6D-4174-BD89-FB6258207937}"/>
    <cellStyle name="Normal 4 4 2 6 3 3" xfId="18178" xr:uid="{08A7C5E6-D9E6-4B2F-B7AA-5319EF4D0B94}"/>
    <cellStyle name="Normal 4 4 2 6 3 4" xfId="31868" xr:uid="{C6DCAAA1-EF7D-42B3-B1A4-C6EF14938B85}"/>
    <cellStyle name="Normal 4 4 2 6 3 5" xfId="46751" xr:uid="{253F65F7-BD5D-4915-AEC4-903ECE9A93E5}"/>
    <cellStyle name="Normal 4 4 2 6 4" xfId="21600" xr:uid="{8894B3D4-51D2-46B3-9CD9-5296CF9D355C}"/>
    <cellStyle name="Normal 4 4 2 6 4 2" xfId="35292" xr:uid="{A75A1729-71B3-4FBF-B684-729CE547376C}"/>
    <cellStyle name="Normal 4 4 2 6 4 3" xfId="50175" xr:uid="{8B375A72-BB41-4997-A227-8401B20B4DF8}"/>
    <cellStyle name="Normal 4 4 2 6 5" xfId="14756" xr:uid="{CF9C5AE0-3E01-4E0A-9458-B53203B82B48}"/>
    <cellStyle name="Normal 4 4 2 6 6" xfId="28446" xr:uid="{A9F1665B-EDB2-462E-B863-9BB42CD37C8B}"/>
    <cellStyle name="Normal 4 4 2 6 7" xfId="43329" xr:uid="{D3C83C55-7219-4A2E-B541-2FBF10894924}"/>
    <cellStyle name="Normal 4 4 2 7" xfId="7911" xr:uid="{0BB23BBD-E743-4520-AAFD-0CA44A652396}"/>
    <cellStyle name="Normal 4 4 2 7 2" xfId="9623" xr:uid="{37745D15-3641-4DA4-AD1F-CF2D7D76C1B3}"/>
    <cellStyle name="Normal 4 4 2 7 2 2" xfId="13045" xr:uid="{0B8F92C0-800B-41F4-8045-11BA9EA21957}"/>
    <cellStyle name="Normal 4 4 2 7 2 2 2" xfId="26735" xr:uid="{9B9AC505-FCDD-4F67-8919-C934B775318B}"/>
    <cellStyle name="Normal 4 4 2 7 2 2 2 2" xfId="40427" xr:uid="{1718EF44-880E-42CA-A15B-C409727F7239}"/>
    <cellStyle name="Normal 4 4 2 7 2 2 2 3" xfId="55310" xr:uid="{98284EAE-DDE0-4A4F-BFA5-D06F354EC62A}"/>
    <cellStyle name="Normal 4 4 2 7 2 2 3" xfId="19891" xr:uid="{1997EDD0-3255-44FC-A5E9-00FA0EE9F7E6}"/>
    <cellStyle name="Normal 4 4 2 7 2 2 4" xfId="33581" xr:uid="{A37F217A-0D2D-4319-AA11-0BD517567803}"/>
    <cellStyle name="Normal 4 4 2 7 2 2 5" xfId="48464" xr:uid="{33DF20C6-6F38-4886-9759-008C03675AEF}"/>
    <cellStyle name="Normal 4 4 2 7 2 3" xfId="23313" xr:uid="{47E74C23-EEA0-4347-9CC0-4387538741A8}"/>
    <cellStyle name="Normal 4 4 2 7 2 3 2" xfId="37005" xr:uid="{2F7657EF-10DB-4038-9DBD-A3991EBE20CF}"/>
    <cellStyle name="Normal 4 4 2 7 2 3 3" xfId="51888" xr:uid="{1ED98433-DBF5-4A9C-ADB9-F3CC8B509F95}"/>
    <cellStyle name="Normal 4 4 2 7 2 4" xfId="16469" xr:uid="{40599690-C4A8-487B-927A-9F58068F43C2}"/>
    <cellStyle name="Normal 4 4 2 7 2 5" xfId="30159" xr:uid="{99D34276-4D2C-487B-8EE5-C0E0D994C2F5}"/>
    <cellStyle name="Normal 4 4 2 7 2 6" xfId="45042" xr:uid="{17ABC6BC-1A5E-4DB2-BF7B-1BC36E983DE0}"/>
    <cellStyle name="Normal 4 4 2 7 3" xfId="11333" xr:uid="{CE8A1D68-BDAA-42F4-A003-0D688C05D3DB}"/>
    <cellStyle name="Normal 4 4 2 7 3 2" xfId="25023" xr:uid="{49BC2096-A157-4AAD-B867-528BDA6FCE37}"/>
    <cellStyle name="Normal 4 4 2 7 3 2 2" xfId="38715" xr:uid="{6839AFF5-75ED-4173-8204-B6B551703661}"/>
    <cellStyle name="Normal 4 4 2 7 3 2 3" xfId="53598" xr:uid="{3B1F61F4-B821-4E69-9C02-7D3E3BC722D8}"/>
    <cellStyle name="Normal 4 4 2 7 3 3" xfId="18179" xr:uid="{544EA4E2-CE37-4E01-8C52-80119DA9A69A}"/>
    <cellStyle name="Normal 4 4 2 7 3 4" xfId="31869" xr:uid="{14C5F9EC-4D42-463A-B172-D320D6261481}"/>
    <cellStyle name="Normal 4 4 2 7 3 5" xfId="46752" xr:uid="{5886AEE0-6B21-4D0B-93E3-6A8EAC90A1BB}"/>
    <cellStyle name="Normal 4 4 2 7 4" xfId="21601" xr:uid="{36BE3580-5C28-4B58-9F10-B6E706B7B258}"/>
    <cellStyle name="Normal 4 4 2 7 4 2" xfId="35293" xr:uid="{C18624F2-B307-4F91-BAC6-6F31026378B8}"/>
    <cellStyle name="Normal 4 4 2 7 4 3" xfId="50176" xr:uid="{580AF208-D256-4610-91BA-BCA7F963759D}"/>
    <cellStyle name="Normal 4 4 2 7 5" xfId="14757" xr:uid="{6DE2B60E-1AB3-473B-AD7F-9F1326F6CD4E}"/>
    <cellStyle name="Normal 4 4 2 7 6" xfId="28447" xr:uid="{935D6C6A-634C-49AC-90AD-C8083AF041FF}"/>
    <cellStyle name="Normal 4 4 2 7 7" xfId="43330" xr:uid="{C874099B-416F-4CF2-A348-414A33098845}"/>
    <cellStyle name="Normal 4 4 2 8" xfId="9594" xr:uid="{7ECBBDEF-817D-4073-8560-864D68185E59}"/>
    <cellStyle name="Normal 4 4 2 8 2" xfId="13016" xr:uid="{A6022566-C713-46B7-9186-0792FA8AFCEC}"/>
    <cellStyle name="Normal 4 4 2 8 2 2" xfId="26706" xr:uid="{A185CC87-86F2-4BB4-ACA0-D3BCECCC1D42}"/>
    <cellStyle name="Normal 4 4 2 8 2 2 2" xfId="40398" xr:uid="{9A69FBE1-4F9D-4E4C-9D38-C2BC4149646D}"/>
    <cellStyle name="Normal 4 4 2 8 2 2 3" xfId="55281" xr:uid="{D01042F1-B7FD-4CAA-A4FE-357A1BB75A39}"/>
    <cellStyle name="Normal 4 4 2 8 2 3" xfId="19862" xr:uid="{F2FB0CCF-3DA4-417D-9A70-CDEFE0C76605}"/>
    <cellStyle name="Normal 4 4 2 8 2 4" xfId="33552" xr:uid="{9E9939C6-7772-4410-B2BB-1D3BDF0DCC72}"/>
    <cellStyle name="Normal 4 4 2 8 2 5" xfId="48435" xr:uid="{7E740E18-9E09-481F-B9D5-713C6AB268DD}"/>
    <cellStyle name="Normal 4 4 2 8 3" xfId="23284" xr:uid="{967B7938-9159-4516-B410-B57C38CBBB1F}"/>
    <cellStyle name="Normal 4 4 2 8 3 2" xfId="36976" xr:uid="{4BF422B0-68A5-460D-BA2E-D0E2383826EC}"/>
    <cellStyle name="Normal 4 4 2 8 3 3" xfId="51859" xr:uid="{E9CA115D-27D5-4754-8240-B9B5D44D9893}"/>
    <cellStyle name="Normal 4 4 2 8 4" xfId="16440" xr:uid="{A75FB92E-B22B-4AEF-BB39-F9326C1A7FAE}"/>
    <cellStyle name="Normal 4 4 2 8 5" xfId="30130" xr:uid="{73D31C2E-4898-429B-B4C6-7381C41E6409}"/>
    <cellStyle name="Normal 4 4 2 8 6" xfId="45013" xr:uid="{51A50E6D-86B3-4C71-8FBA-74DB359DE007}"/>
    <cellStyle name="Normal 4 4 2 9" xfId="11304" xr:uid="{CE1EC1F2-853A-461B-A0F7-E9C33998A814}"/>
    <cellStyle name="Normal 4 4 2 9 2" xfId="24994" xr:uid="{CF4F984C-7D84-4E09-B834-7F2241020FE3}"/>
    <cellStyle name="Normal 4 4 2 9 2 2" xfId="38686" xr:uid="{EDC2A217-EBC8-40D5-AAA5-602FDD6007CC}"/>
    <cellStyle name="Normal 4 4 2 9 2 3" xfId="53569" xr:uid="{1539AAE4-ECC0-47A9-ADA0-BFC0AD05DD17}"/>
    <cellStyle name="Normal 4 4 2 9 3" xfId="18150" xr:uid="{30CA37D5-933D-433D-8464-4C90D71C01C2}"/>
    <cellStyle name="Normal 4 4 2 9 4" xfId="31840" xr:uid="{060729E7-1AD2-40BC-A915-B324351E4600}"/>
    <cellStyle name="Normal 4 4 2 9 5" xfId="46723" xr:uid="{13B16CCB-23F4-4C46-9B85-883F2B79357C}"/>
    <cellStyle name="Normal 4 4 3" xfId="4291" xr:uid="{D66DFC87-380A-4DEB-9542-26F1B77E3336}"/>
    <cellStyle name="Normal 4 4 3 10" xfId="14758" xr:uid="{E78DF197-D577-460B-8EB0-64CEF6121AF4}"/>
    <cellStyle name="Normal 4 4 3 10 2" xfId="41315" xr:uid="{FC69D684-A107-4C2B-B1F0-B409C5099E62}"/>
    <cellStyle name="Normal 4 4 3 11" xfId="28448" xr:uid="{38D7D620-971B-406B-BAB8-DB5ECE23CDCB}"/>
    <cellStyle name="Normal 4 4 3 12" xfId="43331" xr:uid="{B92A47A7-8B17-48BF-BC5B-0C5CBEF27BF2}"/>
    <cellStyle name="Normal 4 4 3 13" xfId="7912" xr:uid="{DE471003-AF40-4205-93E7-606DFC4DAC2F}"/>
    <cellStyle name="Normal 4 4 3 2" xfId="4294" xr:uid="{26814E13-E1F1-4720-BD70-6DA2E075B22A}"/>
    <cellStyle name="Normal 4 4 3 2 10" xfId="43332" xr:uid="{F7E85E7F-E85E-4EFF-8A7D-C2C6B51CADFD}"/>
    <cellStyle name="Normal 4 4 3 2 11" xfId="7913" xr:uid="{572FE036-9295-425F-A949-E585CBE725EF}"/>
    <cellStyle name="Normal 4 4 3 2 2" xfId="4578" xr:uid="{7CA9F5A1-C478-4E0D-A6A2-46784F6FB12F}"/>
    <cellStyle name="Normal 4 4 3 2 2 2" xfId="7915" xr:uid="{1BDD3BA4-F6CD-4FF6-AB1F-3D01A3CEC849}"/>
    <cellStyle name="Normal 4 4 3 2 2 2 2" xfId="9627" xr:uid="{07673762-C13E-4FEA-929A-E673FFE1A1A1}"/>
    <cellStyle name="Normal 4 4 3 2 2 2 2 2" xfId="13049" xr:uid="{76EEDC98-CB0C-470F-B700-1958B4A3BAF3}"/>
    <cellStyle name="Normal 4 4 3 2 2 2 2 2 2" xfId="26739" xr:uid="{45268E64-1F15-44F1-819B-AB789195630E}"/>
    <cellStyle name="Normal 4 4 3 2 2 2 2 2 2 2" xfId="40431" xr:uid="{9D7CFDA9-3F1C-441E-A8E5-D8CEF91027E8}"/>
    <cellStyle name="Normal 4 4 3 2 2 2 2 2 2 3" xfId="55314" xr:uid="{C6771274-6DC9-4A6B-ABAC-483539D0414E}"/>
    <cellStyle name="Normal 4 4 3 2 2 2 2 2 3" xfId="19895" xr:uid="{7C586C56-F434-43AC-A4E3-E170BD83D30C}"/>
    <cellStyle name="Normal 4 4 3 2 2 2 2 2 4" xfId="33585" xr:uid="{B4FC64C0-B036-4B66-9EF4-009B798E201C}"/>
    <cellStyle name="Normal 4 4 3 2 2 2 2 2 5" xfId="48468" xr:uid="{4471931E-E779-4808-83A8-8865DD421726}"/>
    <cellStyle name="Normal 4 4 3 2 2 2 2 3" xfId="23317" xr:uid="{8A92DE2C-06C3-445B-BA17-CA9DDA923E01}"/>
    <cellStyle name="Normal 4 4 3 2 2 2 2 3 2" xfId="37009" xr:uid="{A9DE701E-7CB0-48F2-9061-84AD91C6A104}"/>
    <cellStyle name="Normal 4 4 3 2 2 2 2 3 3" xfId="51892" xr:uid="{1200B381-EC36-4E12-885B-59C6255379ED}"/>
    <cellStyle name="Normal 4 4 3 2 2 2 2 4" xfId="16473" xr:uid="{52B5C37A-37C2-4E79-BA98-FA47815B291E}"/>
    <cellStyle name="Normal 4 4 3 2 2 2 2 5" xfId="30163" xr:uid="{FC564765-A634-4204-AF24-07E0C0E24CBC}"/>
    <cellStyle name="Normal 4 4 3 2 2 2 2 6" xfId="45046" xr:uid="{B70B6ED1-4788-4306-9CB8-5CF5B9C0DB2B}"/>
    <cellStyle name="Normal 4 4 3 2 2 2 3" xfId="11337" xr:uid="{EF47B3D1-EF20-4703-9144-826C8649DA36}"/>
    <cellStyle name="Normal 4 4 3 2 2 2 3 2" xfId="25027" xr:uid="{BCD0DF6B-D6D3-4D10-A7CC-9CB7F1DF15EA}"/>
    <cellStyle name="Normal 4 4 3 2 2 2 3 2 2" xfId="38719" xr:uid="{12D2482B-F43B-4BAA-AECF-5BFAB4E4439D}"/>
    <cellStyle name="Normal 4 4 3 2 2 2 3 2 3" xfId="53602" xr:uid="{B86FD6D9-9F8C-46DF-A306-43C9FB010E06}"/>
    <cellStyle name="Normal 4 4 3 2 2 2 3 3" xfId="18183" xr:uid="{994BE1F1-3912-4C6E-A488-205B79436654}"/>
    <cellStyle name="Normal 4 4 3 2 2 2 3 4" xfId="31873" xr:uid="{369DFF45-7D0A-4BFA-B8AD-7D9666806631}"/>
    <cellStyle name="Normal 4 4 3 2 2 2 3 5" xfId="46756" xr:uid="{C10A98F0-24BB-48FA-AA5D-61D36C452722}"/>
    <cellStyle name="Normal 4 4 3 2 2 2 4" xfId="21605" xr:uid="{176EDA2A-25D2-41D0-915E-96B3DC4C846E}"/>
    <cellStyle name="Normal 4 4 3 2 2 2 4 2" xfId="35297" xr:uid="{C19CB5A1-E968-423A-95E4-56237944235E}"/>
    <cellStyle name="Normal 4 4 3 2 2 2 4 3" xfId="50180" xr:uid="{51CC3D11-BFC9-41E9-98AC-E093BC77EC69}"/>
    <cellStyle name="Normal 4 4 3 2 2 2 5" xfId="14761" xr:uid="{7062480D-6E5E-4081-BA80-590EF2328304}"/>
    <cellStyle name="Normal 4 4 3 2 2 2 6" xfId="28451" xr:uid="{673F74F2-EFFD-4590-93DD-9244F47CC544}"/>
    <cellStyle name="Normal 4 4 3 2 2 2 7" xfId="43334" xr:uid="{E568750C-E612-4848-991D-991C298C2463}"/>
    <cellStyle name="Normal 4 4 3 2 2 3" xfId="9626" xr:uid="{244F3FE4-DAF5-4CA9-9C76-8762652E8167}"/>
    <cellStyle name="Normal 4 4 3 2 2 3 2" xfId="13048" xr:uid="{08265900-40F5-4754-AC65-6AC8FC8044EC}"/>
    <cellStyle name="Normal 4 4 3 2 2 3 2 2" xfId="26738" xr:uid="{B7F2BF1B-E15B-41C1-BD58-EBA84A4C8A3F}"/>
    <cellStyle name="Normal 4 4 3 2 2 3 2 2 2" xfId="40430" xr:uid="{E4B2015D-8C4E-4D68-8972-6A9FCAAB31F2}"/>
    <cellStyle name="Normal 4 4 3 2 2 3 2 2 3" xfId="55313" xr:uid="{0C4FB7BF-FC65-4205-BD8A-77D663B22249}"/>
    <cellStyle name="Normal 4 4 3 2 2 3 2 3" xfId="19894" xr:uid="{02A38DBC-17F2-4AB9-91D7-2FBEDF077F59}"/>
    <cellStyle name="Normal 4 4 3 2 2 3 2 4" xfId="33584" xr:uid="{4E8A4F89-A562-41DF-9981-0826F931FB33}"/>
    <cellStyle name="Normal 4 4 3 2 2 3 2 5" xfId="48467" xr:uid="{74C70E86-51E0-44AD-B1D9-A9285072E4EB}"/>
    <cellStyle name="Normal 4 4 3 2 2 3 3" xfId="23316" xr:uid="{CA76959A-A27D-4DF8-BD8C-DF148929D07D}"/>
    <cellStyle name="Normal 4 4 3 2 2 3 3 2" xfId="37008" xr:uid="{8A7CC6A4-A0EE-4AA9-9AD1-4060B7A3B4D4}"/>
    <cellStyle name="Normal 4 4 3 2 2 3 3 3" xfId="51891" xr:uid="{87BE588A-4A45-45FB-AFDB-E8FA193B0B60}"/>
    <cellStyle name="Normal 4 4 3 2 2 3 4" xfId="16472" xr:uid="{6A22BD27-F26A-4CD0-B2C4-24C167F32F34}"/>
    <cellStyle name="Normal 4 4 3 2 2 3 5" xfId="30162" xr:uid="{933D37F6-AD37-4CDE-BFD7-3455CC88E8A4}"/>
    <cellStyle name="Normal 4 4 3 2 2 3 6" xfId="45045" xr:uid="{A2BD9112-F005-4D0C-A6CA-6CEACBB9E057}"/>
    <cellStyle name="Normal 4 4 3 2 2 4" xfId="11336" xr:uid="{D957052B-F7B5-4985-B097-7F5B591D650C}"/>
    <cellStyle name="Normal 4 4 3 2 2 4 2" xfId="25026" xr:uid="{A4B555D1-7692-4E0B-9FAA-DCD0134CD316}"/>
    <cellStyle name="Normal 4 4 3 2 2 4 2 2" xfId="38718" xr:uid="{6DDA7277-1D2E-4082-A573-01C9FC9A0B72}"/>
    <cellStyle name="Normal 4 4 3 2 2 4 2 3" xfId="53601" xr:uid="{58B85725-1366-4A33-9AE6-F3CFA859534F}"/>
    <cellStyle name="Normal 4 4 3 2 2 4 3" xfId="18182" xr:uid="{C4B38618-8248-4844-88FF-37D5CE0CEC90}"/>
    <cellStyle name="Normal 4 4 3 2 2 4 4" xfId="31872" xr:uid="{C0F48621-D745-49F5-9877-17416577D250}"/>
    <cellStyle name="Normal 4 4 3 2 2 4 5" xfId="46755" xr:uid="{8F37975B-7A8A-488A-99C6-60B581071038}"/>
    <cellStyle name="Normal 4 4 3 2 2 5" xfId="21604" xr:uid="{B6DCCB44-37C1-4878-973D-707770CE61D4}"/>
    <cellStyle name="Normal 4 4 3 2 2 5 2" xfId="35296" xr:uid="{0CE30927-B396-4BBC-A99C-F09FCA7D7B7C}"/>
    <cellStyle name="Normal 4 4 3 2 2 5 3" xfId="50179" xr:uid="{2B1F5B90-C1C0-4CD5-9215-8AD573203BA6}"/>
    <cellStyle name="Normal 4 4 3 2 2 6" xfId="14760" xr:uid="{5A9E8B75-0D22-4C2A-9C1B-BFBDF7BB6B98}"/>
    <cellStyle name="Normal 4 4 3 2 2 7" xfId="28450" xr:uid="{5B8EA572-8D21-4649-9371-85416F6BF997}"/>
    <cellStyle name="Normal 4 4 3 2 2 8" xfId="43333" xr:uid="{BCC4661C-8A06-48F5-AFAA-B196509F7EA4}"/>
    <cellStyle name="Normal 4 4 3 2 2 9" xfId="7914" xr:uid="{74A8B037-4758-47D9-A0BE-7CDEAF3C7135}"/>
    <cellStyle name="Normal 4 4 3 2 3" xfId="7916" xr:uid="{F59F585E-7E0A-498E-A14E-D8B6C6A29FD4}"/>
    <cellStyle name="Normal 4 4 3 2 3 2" xfId="9628" xr:uid="{09E00665-9E88-4709-A5FA-9CF43CFFC3D7}"/>
    <cellStyle name="Normal 4 4 3 2 3 2 2" xfId="13050" xr:uid="{398A2E2B-BB9C-4317-8FCC-70E9F38A23C9}"/>
    <cellStyle name="Normal 4 4 3 2 3 2 2 2" xfId="26740" xr:uid="{5EEE29C5-EE2E-43EE-A9B1-6C47A8E9FB1E}"/>
    <cellStyle name="Normal 4 4 3 2 3 2 2 2 2" xfId="40432" xr:uid="{798FCA4C-DD99-4973-9DC5-FBB07C76D1F6}"/>
    <cellStyle name="Normal 4 4 3 2 3 2 2 2 3" xfId="55315" xr:uid="{180D3F52-CF54-490D-8F56-EB11079FA54B}"/>
    <cellStyle name="Normal 4 4 3 2 3 2 2 3" xfId="19896" xr:uid="{4F0C7562-6D37-4C52-831C-70E4EF0436EA}"/>
    <cellStyle name="Normal 4 4 3 2 3 2 2 4" xfId="33586" xr:uid="{A74D92AD-4E92-4463-AE56-75A9C1266F7A}"/>
    <cellStyle name="Normal 4 4 3 2 3 2 2 5" xfId="48469" xr:uid="{88DC8517-0980-4140-873D-6DB8BE993CA5}"/>
    <cellStyle name="Normal 4 4 3 2 3 2 3" xfId="23318" xr:uid="{E4725FD6-B9BA-41B8-A7D8-3708E99F647E}"/>
    <cellStyle name="Normal 4 4 3 2 3 2 3 2" xfId="37010" xr:uid="{1F55A6D8-0D5E-4DEE-BF5B-34C4C22FD9CF}"/>
    <cellStyle name="Normal 4 4 3 2 3 2 3 3" xfId="51893" xr:uid="{4E82CD81-19DE-4039-9084-9131E6A9D674}"/>
    <cellStyle name="Normal 4 4 3 2 3 2 4" xfId="16474" xr:uid="{4489F408-78EE-459A-941F-89184A6149AA}"/>
    <cellStyle name="Normal 4 4 3 2 3 2 5" xfId="30164" xr:uid="{560D994C-E96F-4F88-93CC-09833E903A5E}"/>
    <cellStyle name="Normal 4 4 3 2 3 2 6" xfId="45047" xr:uid="{09615022-BD6D-4FF5-8DEF-39D065D4E4D4}"/>
    <cellStyle name="Normal 4 4 3 2 3 3" xfId="11338" xr:uid="{7C6E43FF-D381-4B13-88C3-647EE9D704B1}"/>
    <cellStyle name="Normal 4 4 3 2 3 3 2" xfId="25028" xr:uid="{E854F416-E7D2-4FDA-9960-F7E4C88D1682}"/>
    <cellStyle name="Normal 4 4 3 2 3 3 2 2" xfId="38720" xr:uid="{FA664033-656B-4E15-B906-DDE2CF43771C}"/>
    <cellStyle name="Normal 4 4 3 2 3 3 2 3" xfId="53603" xr:uid="{6FB43AC6-0154-498F-BF1B-479044F8599A}"/>
    <cellStyle name="Normal 4 4 3 2 3 3 3" xfId="18184" xr:uid="{4DDC44E0-6876-4ED5-BC17-95EF51FFA956}"/>
    <cellStyle name="Normal 4 4 3 2 3 3 4" xfId="31874" xr:uid="{D112C149-2029-412A-9935-991F77A3D9A8}"/>
    <cellStyle name="Normal 4 4 3 2 3 3 5" xfId="46757" xr:uid="{7D1AA4FE-03F2-4CED-B82F-7BE75ABF7514}"/>
    <cellStyle name="Normal 4 4 3 2 3 4" xfId="21606" xr:uid="{0B843EBA-91C6-4CEB-98A6-6E3836AC3B01}"/>
    <cellStyle name="Normal 4 4 3 2 3 4 2" xfId="35298" xr:uid="{A4AA33D2-5562-4DAE-BB99-48F05E51A0FE}"/>
    <cellStyle name="Normal 4 4 3 2 3 4 3" xfId="50181" xr:uid="{36ADC63F-F88F-4E14-B8F8-0D74C1E721E1}"/>
    <cellStyle name="Normal 4 4 3 2 3 5" xfId="14762" xr:uid="{D86EA887-E03D-46C2-BDAF-475BB5ED1373}"/>
    <cellStyle name="Normal 4 4 3 2 3 6" xfId="28452" xr:uid="{A9AC5DBE-9B07-410A-A9EF-9107DD479E3D}"/>
    <cellStyle name="Normal 4 4 3 2 3 7" xfId="43335" xr:uid="{9FCDBB66-9BA2-4954-A28F-50E7FE9259B6}"/>
    <cellStyle name="Normal 4 4 3 2 4" xfId="7917" xr:uid="{38A5E545-FA36-48D8-BB5E-AA8993A39A97}"/>
    <cellStyle name="Normal 4 4 3 2 4 2" xfId="9629" xr:uid="{B340D308-16BB-46AB-8D56-FCEE755FA6C3}"/>
    <cellStyle name="Normal 4 4 3 2 4 2 2" xfId="13051" xr:uid="{66D90F02-F6C7-435E-9F01-175FA47EA1C1}"/>
    <cellStyle name="Normal 4 4 3 2 4 2 2 2" xfId="26741" xr:uid="{49AC97F6-AA87-425C-94DA-576A0E356A84}"/>
    <cellStyle name="Normal 4 4 3 2 4 2 2 2 2" xfId="40433" xr:uid="{8706C03E-6C6D-4A69-8658-586DA0B3E4E6}"/>
    <cellStyle name="Normal 4 4 3 2 4 2 2 2 3" xfId="55316" xr:uid="{D881053A-9997-42D8-877E-71C49C31FF47}"/>
    <cellStyle name="Normal 4 4 3 2 4 2 2 3" xfId="19897" xr:uid="{D29ADA67-2108-4064-8B7D-2557816E030B}"/>
    <cellStyle name="Normal 4 4 3 2 4 2 2 4" xfId="33587" xr:uid="{C02EA39D-077E-44F7-86A2-44583244162A}"/>
    <cellStyle name="Normal 4 4 3 2 4 2 2 5" xfId="48470" xr:uid="{36EDD139-C8B8-4CBC-86A5-176FB2EEF8C8}"/>
    <cellStyle name="Normal 4 4 3 2 4 2 3" xfId="23319" xr:uid="{7508E88C-B9D7-4832-A269-CB121CDE8ACE}"/>
    <cellStyle name="Normal 4 4 3 2 4 2 3 2" xfId="37011" xr:uid="{1FBBFF02-5DA6-4019-A07D-F9EC32CD6DAF}"/>
    <cellStyle name="Normal 4 4 3 2 4 2 3 3" xfId="51894" xr:uid="{BF85ABD0-66BE-45E9-8D5A-EFF70DC26300}"/>
    <cellStyle name="Normal 4 4 3 2 4 2 4" xfId="16475" xr:uid="{37D1ACFA-C14F-48BF-9DAA-609D4B173149}"/>
    <cellStyle name="Normal 4 4 3 2 4 2 5" xfId="30165" xr:uid="{02EABEB5-2C71-438B-8ED0-106CEFDCEC53}"/>
    <cellStyle name="Normal 4 4 3 2 4 2 6" xfId="45048" xr:uid="{752E0194-DA55-4A19-B35D-4F01CDD86B3E}"/>
    <cellStyle name="Normal 4 4 3 2 4 3" xfId="11339" xr:uid="{03783535-1DD9-47A4-91A8-2B650A5ACB2F}"/>
    <cellStyle name="Normal 4 4 3 2 4 3 2" xfId="25029" xr:uid="{EDF242F9-58FE-449A-A627-85ACAF5C93B6}"/>
    <cellStyle name="Normal 4 4 3 2 4 3 2 2" xfId="38721" xr:uid="{6CE3F19E-8D71-44C8-A239-E43BFBDCE579}"/>
    <cellStyle name="Normal 4 4 3 2 4 3 2 3" xfId="53604" xr:uid="{F80548A3-2786-462C-AD06-67F6E77688B1}"/>
    <cellStyle name="Normal 4 4 3 2 4 3 3" xfId="18185" xr:uid="{6D25B14D-4D02-434B-B701-B0AA9029DE8D}"/>
    <cellStyle name="Normal 4 4 3 2 4 3 4" xfId="31875" xr:uid="{8B194ED4-6C4E-4F9B-A3F3-71FB6163F46E}"/>
    <cellStyle name="Normal 4 4 3 2 4 3 5" xfId="46758" xr:uid="{39B7855F-8B2C-436B-9274-E962D1991907}"/>
    <cellStyle name="Normal 4 4 3 2 4 4" xfId="21607" xr:uid="{D6A44CD2-CAA1-4251-BC03-D4232ADF97CB}"/>
    <cellStyle name="Normal 4 4 3 2 4 4 2" xfId="35299" xr:uid="{852AF7D4-342A-47DC-8047-94D8BB587B44}"/>
    <cellStyle name="Normal 4 4 3 2 4 4 3" xfId="50182" xr:uid="{24A8D776-3FA7-42BE-8746-7C7ACCB9EAC3}"/>
    <cellStyle name="Normal 4 4 3 2 4 5" xfId="14763" xr:uid="{84E9E462-A2CC-4D3C-AB72-98E88DC0B0A8}"/>
    <cellStyle name="Normal 4 4 3 2 4 6" xfId="28453" xr:uid="{8C8BB301-2C07-4F34-9EF5-908C1316B112}"/>
    <cellStyle name="Normal 4 4 3 2 4 7" xfId="43336" xr:uid="{7691DE31-9769-408F-AC3C-40A2B1771581}"/>
    <cellStyle name="Normal 4 4 3 2 5" xfId="9625" xr:uid="{98037465-F735-4B82-80ED-8D175397F712}"/>
    <cellStyle name="Normal 4 4 3 2 5 2" xfId="13047" xr:uid="{D6A6C32D-6773-4F74-8D20-4D850BA3CCD7}"/>
    <cellStyle name="Normal 4 4 3 2 5 2 2" xfId="26737" xr:uid="{708157AF-C9A7-4FD0-B651-FB50B7F4A9CC}"/>
    <cellStyle name="Normal 4 4 3 2 5 2 2 2" xfId="40429" xr:uid="{1CA00101-BE80-4C4A-931E-AF9080F781B5}"/>
    <cellStyle name="Normal 4 4 3 2 5 2 2 3" xfId="55312" xr:uid="{1CD43021-DB0E-4E35-B6F3-6AC8C3797A65}"/>
    <cellStyle name="Normal 4 4 3 2 5 2 3" xfId="19893" xr:uid="{F0649F8D-05DD-4C0C-98B8-48F889FA60C9}"/>
    <cellStyle name="Normal 4 4 3 2 5 2 4" xfId="33583" xr:uid="{FB1CE626-A2F6-4DAF-8EE8-39454157B8C6}"/>
    <cellStyle name="Normal 4 4 3 2 5 2 5" xfId="48466" xr:uid="{B7FCEE6B-DB3A-4BB8-99F2-F22859142E89}"/>
    <cellStyle name="Normal 4 4 3 2 5 3" xfId="23315" xr:uid="{D972CC00-749B-432D-8A72-108BF4CFA00C}"/>
    <cellStyle name="Normal 4 4 3 2 5 3 2" xfId="37007" xr:uid="{890DB575-6F16-4AB0-93FE-435FBFA7225A}"/>
    <cellStyle name="Normal 4 4 3 2 5 3 3" xfId="51890" xr:uid="{20FEB84B-7B6F-4AA2-B099-A5C4E28F14CC}"/>
    <cellStyle name="Normal 4 4 3 2 5 4" xfId="16471" xr:uid="{F27765A6-5914-494C-8830-2AB33817FF4A}"/>
    <cellStyle name="Normal 4 4 3 2 5 5" xfId="30161" xr:uid="{4027BCBC-1487-4CBA-A734-2149A016721E}"/>
    <cellStyle name="Normal 4 4 3 2 5 6" xfId="45044" xr:uid="{16BC5783-36A3-4DF5-B481-D2DB75BAEB55}"/>
    <cellStyle name="Normal 4 4 3 2 6" xfId="11335" xr:uid="{1324BB9F-F943-49B4-AB63-5DCE49935383}"/>
    <cellStyle name="Normal 4 4 3 2 6 2" xfId="25025" xr:uid="{76CAAA58-8830-468D-B996-986566F6642A}"/>
    <cellStyle name="Normal 4 4 3 2 6 2 2" xfId="38717" xr:uid="{AC27F973-0AC2-44A9-9E5F-909ABCE0DFBC}"/>
    <cellStyle name="Normal 4 4 3 2 6 2 3" xfId="53600" xr:uid="{75544A27-CE47-4858-BDC0-C9D96386C5DA}"/>
    <cellStyle name="Normal 4 4 3 2 6 3" xfId="18181" xr:uid="{68AB6F5B-737D-4D58-A1B9-DD552C74C5D6}"/>
    <cellStyle name="Normal 4 4 3 2 6 4" xfId="31871" xr:uid="{5689245C-A568-4D1C-8F29-23ADDAD3BC2E}"/>
    <cellStyle name="Normal 4 4 3 2 6 5" xfId="46754" xr:uid="{FE32E8EF-1B6C-49F6-9546-F0624CC6AF2F}"/>
    <cellStyle name="Normal 4 4 3 2 7" xfId="21603" xr:uid="{0D50F85E-D23C-4961-81F0-AED824430DFC}"/>
    <cellStyle name="Normal 4 4 3 2 7 2" xfId="35295" xr:uid="{1992E8E4-B1CE-4611-B8EC-11A44644D0F2}"/>
    <cellStyle name="Normal 4 4 3 2 7 3" xfId="50178" xr:uid="{B73652DC-133F-407A-8B07-7A5EBBAB1E25}"/>
    <cellStyle name="Normal 4 4 3 2 8" xfId="14759" xr:uid="{15F6D5F2-D236-4A02-9D12-014A9924B47D}"/>
    <cellStyle name="Normal 4 4 3 2 8 2" xfId="41518" xr:uid="{2490551C-2962-4084-B4CE-6F31039B83D0}"/>
    <cellStyle name="Normal 4 4 3 2 9" xfId="28449" xr:uid="{38C99C48-CD6B-4337-A278-C834C28708AF}"/>
    <cellStyle name="Normal 4 4 3 3" xfId="4293" xr:uid="{3BD2E274-9FC0-499D-84BE-ADDCF1A969F3}"/>
    <cellStyle name="Normal 4 4 3 3 10" xfId="43337" xr:uid="{52757E7C-BB13-429E-B974-C996A4233E09}"/>
    <cellStyle name="Normal 4 4 3 3 11" xfId="7918" xr:uid="{C022A49F-122A-4624-9F5E-C9ED0A24D520}"/>
    <cellStyle name="Normal 4 4 3 3 2" xfId="4577" xr:uid="{2CCD2C64-F55E-463F-AEAB-E3A1DA9C2B9D}"/>
    <cellStyle name="Normal 4 4 3 3 2 2" xfId="7920" xr:uid="{C7451879-50F8-4F26-AFAA-497DB43F2472}"/>
    <cellStyle name="Normal 4 4 3 3 2 2 2" xfId="9632" xr:uid="{6483FA44-5F1E-463F-9591-989CD01E7F8D}"/>
    <cellStyle name="Normal 4 4 3 3 2 2 2 2" xfId="13054" xr:uid="{EB37AF12-C84E-4E7F-A501-5E494D1F57C0}"/>
    <cellStyle name="Normal 4 4 3 3 2 2 2 2 2" xfId="26744" xr:uid="{1F45A246-24BC-4DCA-BC59-89A5688ABF7F}"/>
    <cellStyle name="Normal 4 4 3 3 2 2 2 2 2 2" xfId="40436" xr:uid="{FAF90A46-C582-4B00-873E-7595EEDE897E}"/>
    <cellStyle name="Normal 4 4 3 3 2 2 2 2 2 3" xfId="55319" xr:uid="{30F4116D-B12C-48FA-9C7C-A4BDFFB61E51}"/>
    <cellStyle name="Normal 4 4 3 3 2 2 2 2 3" xfId="19900" xr:uid="{09D1A45F-14BF-478B-8CC1-7424AF3B2C5D}"/>
    <cellStyle name="Normal 4 4 3 3 2 2 2 2 4" xfId="33590" xr:uid="{65B7A6BE-2520-40E2-AE00-DC999B26B196}"/>
    <cellStyle name="Normal 4 4 3 3 2 2 2 2 5" xfId="48473" xr:uid="{EA9C41E9-10EC-4C8F-9294-FF16A9F062B2}"/>
    <cellStyle name="Normal 4 4 3 3 2 2 2 3" xfId="23322" xr:uid="{C73797D7-51E9-411F-8024-F141A38620EE}"/>
    <cellStyle name="Normal 4 4 3 3 2 2 2 3 2" xfId="37014" xr:uid="{A5E5E493-8A25-4117-8466-DD0503CEA37C}"/>
    <cellStyle name="Normal 4 4 3 3 2 2 2 3 3" xfId="51897" xr:uid="{1CE94592-E6C1-4B0A-A55D-257D58028828}"/>
    <cellStyle name="Normal 4 4 3 3 2 2 2 4" xfId="16478" xr:uid="{CC6BAF93-C519-4835-8FBA-70D383ED0FEF}"/>
    <cellStyle name="Normal 4 4 3 3 2 2 2 5" xfId="30168" xr:uid="{94FD702E-DA4B-47FB-8C9A-C37157750CBC}"/>
    <cellStyle name="Normal 4 4 3 3 2 2 2 6" xfId="45051" xr:uid="{1E4DD227-E0D2-4DF5-93DB-173A4B2A1FD0}"/>
    <cellStyle name="Normal 4 4 3 3 2 2 3" xfId="11342" xr:uid="{B5B69216-9B1D-44DA-AED0-398D9830E442}"/>
    <cellStyle name="Normal 4 4 3 3 2 2 3 2" xfId="25032" xr:uid="{B455D4E2-EF3C-488A-B12B-36C39B75BBDF}"/>
    <cellStyle name="Normal 4 4 3 3 2 2 3 2 2" xfId="38724" xr:uid="{28B5221C-1D37-46EF-B100-2551B7B9CC5F}"/>
    <cellStyle name="Normal 4 4 3 3 2 2 3 2 3" xfId="53607" xr:uid="{FCB99B8E-5AD5-44AE-AC78-6520B78F4CEF}"/>
    <cellStyle name="Normal 4 4 3 3 2 2 3 3" xfId="18188" xr:uid="{0150FD7B-B2D8-414C-8F17-ABBF8A9B745D}"/>
    <cellStyle name="Normal 4 4 3 3 2 2 3 4" xfId="31878" xr:uid="{705BB581-EC9E-4667-ABB8-056E6A47665A}"/>
    <cellStyle name="Normal 4 4 3 3 2 2 3 5" xfId="46761" xr:uid="{088128E4-FDFB-435F-A526-32A26167588D}"/>
    <cellStyle name="Normal 4 4 3 3 2 2 4" xfId="21610" xr:uid="{B369897F-5351-4D27-80A4-04CA13E85A1D}"/>
    <cellStyle name="Normal 4 4 3 3 2 2 4 2" xfId="35302" xr:uid="{B3E573D0-07AF-43A8-9572-E736A9ED28EE}"/>
    <cellStyle name="Normal 4 4 3 3 2 2 4 3" xfId="50185" xr:uid="{5FCDDE70-D632-4042-B136-6DF8958DE9B4}"/>
    <cellStyle name="Normal 4 4 3 3 2 2 5" xfId="14766" xr:uid="{A6235A6F-6F2C-4996-AD69-2A04067CDDFA}"/>
    <cellStyle name="Normal 4 4 3 3 2 2 6" xfId="28456" xr:uid="{36CD52C6-2724-443E-BB5D-D76C576D979E}"/>
    <cellStyle name="Normal 4 4 3 3 2 2 7" xfId="43339" xr:uid="{39E538E1-FD1A-40D4-ADE1-D6C122B7576B}"/>
    <cellStyle name="Normal 4 4 3 3 2 3" xfId="9631" xr:uid="{B55D3B88-926D-4CAD-A78C-1A910D66FD71}"/>
    <cellStyle name="Normal 4 4 3 3 2 3 2" xfId="13053" xr:uid="{2D31AC7E-780D-45A7-A8B5-4070EEE64EC0}"/>
    <cellStyle name="Normal 4 4 3 3 2 3 2 2" xfId="26743" xr:uid="{1001D62D-9FFB-4082-901E-7D18A5B9EE25}"/>
    <cellStyle name="Normal 4 4 3 3 2 3 2 2 2" xfId="40435" xr:uid="{9F07137B-D9B9-4A72-B5AD-643391202776}"/>
    <cellStyle name="Normal 4 4 3 3 2 3 2 2 3" xfId="55318" xr:uid="{7A43FFC4-8300-4225-9A03-13D65E722EC4}"/>
    <cellStyle name="Normal 4 4 3 3 2 3 2 3" xfId="19899" xr:uid="{7C65B94B-F67B-4858-B139-746354448C89}"/>
    <cellStyle name="Normal 4 4 3 3 2 3 2 4" xfId="33589" xr:uid="{715EFDD9-EBD6-4A84-BB1E-04CE9CB947E6}"/>
    <cellStyle name="Normal 4 4 3 3 2 3 2 5" xfId="48472" xr:uid="{BF6F1EB9-AE81-4848-B5A7-2CBD095BD5F1}"/>
    <cellStyle name="Normal 4 4 3 3 2 3 3" xfId="23321" xr:uid="{65D6F87B-4B3F-4AC7-AEDD-17F51CC089DE}"/>
    <cellStyle name="Normal 4 4 3 3 2 3 3 2" xfId="37013" xr:uid="{238132C8-91B5-4CCF-8D43-E78A223661A1}"/>
    <cellStyle name="Normal 4 4 3 3 2 3 3 3" xfId="51896" xr:uid="{41617E9D-6EF6-4E6F-BA1E-EA27EFAD0C43}"/>
    <cellStyle name="Normal 4 4 3 3 2 3 4" xfId="16477" xr:uid="{BE56DBC1-C929-4BBA-8BEB-8072ABB74BB1}"/>
    <cellStyle name="Normal 4 4 3 3 2 3 5" xfId="30167" xr:uid="{96462FF5-140E-4715-BB86-779DDE1A4668}"/>
    <cellStyle name="Normal 4 4 3 3 2 3 6" xfId="45050" xr:uid="{60B8AD38-4D02-4CA4-BA40-0D83707E9011}"/>
    <cellStyle name="Normal 4 4 3 3 2 4" xfId="11341" xr:uid="{B71468D6-4E55-4403-AD28-CDB1D963E0A6}"/>
    <cellStyle name="Normal 4 4 3 3 2 4 2" xfId="25031" xr:uid="{2B5ACEEB-E91C-4EC4-B3A1-AE8279726FAD}"/>
    <cellStyle name="Normal 4 4 3 3 2 4 2 2" xfId="38723" xr:uid="{F36CBA9A-0C50-49D0-A8D5-FBD68EB80D8C}"/>
    <cellStyle name="Normal 4 4 3 3 2 4 2 3" xfId="53606" xr:uid="{B7EF93C1-6DDE-4012-A7B7-E145FEC44F36}"/>
    <cellStyle name="Normal 4 4 3 3 2 4 3" xfId="18187" xr:uid="{9C3E64AA-0CAE-4EA2-A663-A79497B27EF2}"/>
    <cellStyle name="Normal 4 4 3 3 2 4 4" xfId="31877" xr:uid="{A1129D4C-FE65-42A2-A253-F712F7E2F3AC}"/>
    <cellStyle name="Normal 4 4 3 3 2 4 5" xfId="46760" xr:uid="{BB9AD54E-F3AF-4D90-A032-94C60D4426E8}"/>
    <cellStyle name="Normal 4 4 3 3 2 5" xfId="21609" xr:uid="{6D2B9BA9-A94D-478A-86E4-5221004C3133}"/>
    <cellStyle name="Normal 4 4 3 3 2 5 2" xfId="35301" xr:uid="{C3604DB2-F38B-402D-904F-5886D8EAFD43}"/>
    <cellStyle name="Normal 4 4 3 3 2 5 3" xfId="50184" xr:uid="{36467BFB-6FA6-4A3C-9735-C43CD36D2FAA}"/>
    <cellStyle name="Normal 4 4 3 3 2 6" xfId="14765" xr:uid="{A0988DCB-84CB-4611-9309-05C53752D453}"/>
    <cellStyle name="Normal 4 4 3 3 2 7" xfId="28455" xr:uid="{B894097E-5FB5-4605-B40F-C7096A2BA4B7}"/>
    <cellStyle name="Normal 4 4 3 3 2 8" xfId="43338" xr:uid="{D0FF2312-B129-4E09-A947-81DF116B4A69}"/>
    <cellStyle name="Normal 4 4 3 3 2 9" xfId="7919" xr:uid="{6DB454EA-69C6-4943-AC3C-18A3882BADC8}"/>
    <cellStyle name="Normal 4 4 3 3 3" xfId="7921" xr:uid="{B59BF315-8516-44AC-AB37-0479A5688934}"/>
    <cellStyle name="Normal 4 4 3 3 3 2" xfId="9633" xr:uid="{1CADB053-891F-4A6E-89C4-B68445D641B1}"/>
    <cellStyle name="Normal 4 4 3 3 3 2 2" xfId="13055" xr:uid="{13A1E30E-E4D5-4CA9-9275-1F6522E354FD}"/>
    <cellStyle name="Normal 4 4 3 3 3 2 2 2" xfId="26745" xr:uid="{70C5B989-D8C0-4B96-8CCF-F1439B99EEE9}"/>
    <cellStyle name="Normal 4 4 3 3 3 2 2 2 2" xfId="40437" xr:uid="{721DCA9A-79E6-4CD7-ADB6-646AD71BD12A}"/>
    <cellStyle name="Normal 4 4 3 3 3 2 2 2 3" xfId="55320" xr:uid="{16473CED-3F56-467C-A419-35326EA8B2D2}"/>
    <cellStyle name="Normal 4 4 3 3 3 2 2 3" xfId="19901" xr:uid="{290364B6-32E2-44B3-950D-13C9073ED261}"/>
    <cellStyle name="Normal 4 4 3 3 3 2 2 4" xfId="33591" xr:uid="{EB00A17E-9884-4B0E-9046-269AE60CDE28}"/>
    <cellStyle name="Normal 4 4 3 3 3 2 2 5" xfId="48474" xr:uid="{D2BE57CC-3683-40A9-8A45-85F35202E7BE}"/>
    <cellStyle name="Normal 4 4 3 3 3 2 3" xfId="23323" xr:uid="{32B00390-E5AD-473B-A67E-5BCD65E05E29}"/>
    <cellStyle name="Normal 4 4 3 3 3 2 3 2" xfId="37015" xr:uid="{DF78C65A-25B3-40EA-87D7-E0421C509B23}"/>
    <cellStyle name="Normal 4 4 3 3 3 2 3 3" xfId="51898" xr:uid="{C9B3A7C0-FDF1-411F-BDCE-9CBD2584FD80}"/>
    <cellStyle name="Normal 4 4 3 3 3 2 4" xfId="16479" xr:uid="{346C0BDA-3524-4B9F-A3E7-220723A5A0A9}"/>
    <cellStyle name="Normal 4 4 3 3 3 2 5" xfId="30169" xr:uid="{E93D425E-33D5-4D91-8136-62789A0C2D68}"/>
    <cellStyle name="Normal 4 4 3 3 3 2 6" xfId="45052" xr:uid="{E4D42736-98EA-46B4-9235-DC6FF482F3AE}"/>
    <cellStyle name="Normal 4 4 3 3 3 3" xfId="11343" xr:uid="{1A96DC72-71DF-49C1-8349-E5616FC069EB}"/>
    <cellStyle name="Normal 4 4 3 3 3 3 2" xfId="25033" xr:uid="{794222F2-7E76-483D-BCFE-F897EEAE4530}"/>
    <cellStyle name="Normal 4 4 3 3 3 3 2 2" xfId="38725" xr:uid="{0746B08D-61A2-4141-8C71-818268756A47}"/>
    <cellStyle name="Normal 4 4 3 3 3 3 2 3" xfId="53608" xr:uid="{7098D58B-AC0F-41D8-AAFA-3D6F1175BEC4}"/>
    <cellStyle name="Normal 4 4 3 3 3 3 3" xfId="18189" xr:uid="{B6CF3864-BF85-404E-B34C-A43F8DA866D5}"/>
    <cellStyle name="Normal 4 4 3 3 3 3 4" xfId="31879" xr:uid="{DA74C0D8-147C-43D2-9452-CAB521C698EE}"/>
    <cellStyle name="Normal 4 4 3 3 3 3 5" xfId="46762" xr:uid="{4506EE27-8930-4A1F-B4E3-5A3CFE6BC71C}"/>
    <cellStyle name="Normal 4 4 3 3 3 4" xfId="21611" xr:uid="{6D00F4F3-68AD-4090-9879-F1673FB94E47}"/>
    <cellStyle name="Normal 4 4 3 3 3 4 2" xfId="35303" xr:uid="{1EAAB6F3-2DBF-4FDF-BFED-40421739D7CE}"/>
    <cellStyle name="Normal 4 4 3 3 3 4 3" xfId="50186" xr:uid="{4B523201-ABD4-4907-952F-A740AAF10B83}"/>
    <cellStyle name="Normal 4 4 3 3 3 5" xfId="14767" xr:uid="{B04FD609-2079-497F-92A7-F5F9562B2354}"/>
    <cellStyle name="Normal 4 4 3 3 3 6" xfId="28457" xr:uid="{8A84FA16-D922-4FD6-A05F-87B18B558432}"/>
    <cellStyle name="Normal 4 4 3 3 3 7" xfId="43340" xr:uid="{9F54F2AE-8453-4B45-AD2B-F15E18BD4624}"/>
    <cellStyle name="Normal 4 4 3 3 4" xfId="7922" xr:uid="{7C61696E-3AB2-4086-A42A-0B0AAA367BAF}"/>
    <cellStyle name="Normal 4 4 3 3 4 2" xfId="9634" xr:uid="{05A8E4CC-DF23-4BAD-94B3-35A1BE7D0D4E}"/>
    <cellStyle name="Normal 4 4 3 3 4 2 2" xfId="13056" xr:uid="{293755E4-940B-450B-BDF8-35DCB7402F17}"/>
    <cellStyle name="Normal 4 4 3 3 4 2 2 2" xfId="26746" xr:uid="{3F543FF4-5CED-415C-9C23-FF3C45D021BF}"/>
    <cellStyle name="Normal 4 4 3 3 4 2 2 2 2" xfId="40438" xr:uid="{3A713241-6C53-4078-B307-D3218C7A7F65}"/>
    <cellStyle name="Normal 4 4 3 3 4 2 2 2 3" xfId="55321" xr:uid="{3A7B9F4A-AF00-45CB-B069-5312D9FA07CF}"/>
    <cellStyle name="Normal 4 4 3 3 4 2 2 3" xfId="19902" xr:uid="{A9CAF717-F4DC-4315-95EA-6680AAB19E1E}"/>
    <cellStyle name="Normal 4 4 3 3 4 2 2 4" xfId="33592" xr:uid="{8428137C-595C-4A49-8DBA-BC165CEFFD1E}"/>
    <cellStyle name="Normal 4 4 3 3 4 2 2 5" xfId="48475" xr:uid="{F040A0F3-58F2-420A-868D-20C0A2984626}"/>
    <cellStyle name="Normal 4 4 3 3 4 2 3" xfId="23324" xr:uid="{7A26A74C-9C96-4864-A281-145327F6422C}"/>
    <cellStyle name="Normal 4 4 3 3 4 2 3 2" xfId="37016" xr:uid="{4B59581B-66DF-498E-B7B4-6A96E90A4525}"/>
    <cellStyle name="Normal 4 4 3 3 4 2 3 3" xfId="51899" xr:uid="{DEC42599-EEF0-46A9-A2CC-E35C2424ACAD}"/>
    <cellStyle name="Normal 4 4 3 3 4 2 4" xfId="16480" xr:uid="{1295DCAF-078B-4F10-9E62-11F2C6E6147E}"/>
    <cellStyle name="Normal 4 4 3 3 4 2 5" xfId="30170" xr:uid="{28F66E84-42DC-438D-A6F1-0E2241A03807}"/>
    <cellStyle name="Normal 4 4 3 3 4 2 6" xfId="45053" xr:uid="{FCE31E8B-348D-4A50-BE4F-C468116CAD56}"/>
    <cellStyle name="Normal 4 4 3 3 4 3" xfId="11344" xr:uid="{703D0A04-3EEC-45F7-B473-C53831C18C71}"/>
    <cellStyle name="Normal 4 4 3 3 4 3 2" xfId="25034" xr:uid="{66764D60-08A9-438E-AA51-2E6A7A17E7A3}"/>
    <cellStyle name="Normal 4 4 3 3 4 3 2 2" xfId="38726" xr:uid="{19B87DB9-C847-49EA-AED5-6783F616E323}"/>
    <cellStyle name="Normal 4 4 3 3 4 3 2 3" xfId="53609" xr:uid="{37371BE8-81DC-4D8E-94D6-787AD219CAFD}"/>
    <cellStyle name="Normal 4 4 3 3 4 3 3" xfId="18190" xr:uid="{03ABE60A-5E5F-40C2-A171-D4EE28943817}"/>
    <cellStyle name="Normal 4 4 3 3 4 3 4" xfId="31880" xr:uid="{D13AB72A-BE49-44B0-9848-41F8C6EB66EE}"/>
    <cellStyle name="Normal 4 4 3 3 4 3 5" xfId="46763" xr:uid="{1062504F-0F8B-4C8F-A4E7-AF829964CC23}"/>
    <cellStyle name="Normal 4 4 3 3 4 4" xfId="21612" xr:uid="{8070FC6E-FF6D-45FF-A9D5-C90780E9CFEA}"/>
    <cellStyle name="Normal 4 4 3 3 4 4 2" xfId="35304" xr:uid="{FE121BE3-E70D-40A2-90FC-A3D4C36091C4}"/>
    <cellStyle name="Normal 4 4 3 3 4 4 3" xfId="50187" xr:uid="{7002DF89-F1C3-4723-8138-E2E593DBB96D}"/>
    <cellStyle name="Normal 4 4 3 3 4 5" xfId="14768" xr:uid="{A421B380-D28E-4BF7-B663-0D47781A6ADC}"/>
    <cellStyle name="Normal 4 4 3 3 4 6" xfId="28458" xr:uid="{7B570FD8-C1FD-4390-9BF3-C8E209A08CA9}"/>
    <cellStyle name="Normal 4 4 3 3 4 7" xfId="43341" xr:uid="{50B4DE91-8FE9-493D-AB60-2B7A1A1465CA}"/>
    <cellStyle name="Normal 4 4 3 3 5" xfId="9630" xr:uid="{9303F0A5-D833-4BB7-98FC-1FAF1695EB05}"/>
    <cellStyle name="Normal 4 4 3 3 5 2" xfId="13052" xr:uid="{B969075B-64D5-43B3-96E9-28F397251A66}"/>
    <cellStyle name="Normal 4 4 3 3 5 2 2" xfId="26742" xr:uid="{6F0EC683-9B71-4B93-BD77-04CBC77AC8E9}"/>
    <cellStyle name="Normal 4 4 3 3 5 2 2 2" xfId="40434" xr:uid="{C2EA58AA-A0F7-45EB-B74B-72F17408FB5B}"/>
    <cellStyle name="Normal 4 4 3 3 5 2 2 3" xfId="55317" xr:uid="{2D01C940-377E-4337-86E4-10C4A8695D38}"/>
    <cellStyle name="Normal 4 4 3 3 5 2 3" xfId="19898" xr:uid="{A22F2C31-FCF9-4B14-865D-EF2A03BAE2EE}"/>
    <cellStyle name="Normal 4 4 3 3 5 2 4" xfId="33588" xr:uid="{DE1C83B1-7F1D-42A7-8B34-BC01058ECB52}"/>
    <cellStyle name="Normal 4 4 3 3 5 2 5" xfId="48471" xr:uid="{E4E2FDC3-1D8F-4AF6-8707-C807D6867826}"/>
    <cellStyle name="Normal 4 4 3 3 5 3" xfId="23320" xr:uid="{EA4D46C0-1CA1-452B-987E-6ADDF8FA2A29}"/>
    <cellStyle name="Normal 4 4 3 3 5 3 2" xfId="37012" xr:uid="{6B01328F-D9F0-4976-85CC-550DA2736E60}"/>
    <cellStyle name="Normal 4 4 3 3 5 3 3" xfId="51895" xr:uid="{31D9695D-DD16-4EEA-B1ED-74A5E8D652DC}"/>
    <cellStyle name="Normal 4 4 3 3 5 4" xfId="16476" xr:uid="{43FFD461-4D16-4623-8BEC-5A4CC702423B}"/>
    <cellStyle name="Normal 4 4 3 3 5 5" xfId="30166" xr:uid="{1A439B7A-62DA-4F99-A989-662ED87FD764}"/>
    <cellStyle name="Normal 4 4 3 3 5 6" xfId="45049" xr:uid="{3B7FF83D-0AF3-45FE-B303-62E8A45F8BA6}"/>
    <cellStyle name="Normal 4 4 3 3 6" xfId="11340" xr:uid="{40832556-EB3D-4E92-8F63-890CA30A1386}"/>
    <cellStyle name="Normal 4 4 3 3 6 2" xfId="25030" xr:uid="{E4778304-D154-485E-B1FE-316D184D46B4}"/>
    <cellStyle name="Normal 4 4 3 3 6 2 2" xfId="38722" xr:uid="{4698369F-1FA7-487A-AD28-E38C4ABD8069}"/>
    <cellStyle name="Normal 4 4 3 3 6 2 3" xfId="53605" xr:uid="{07BA7EC4-88C8-4A17-9269-302F5D8E3CD8}"/>
    <cellStyle name="Normal 4 4 3 3 6 3" xfId="18186" xr:uid="{B22C7382-5A8E-41D0-955B-996DBB134311}"/>
    <cellStyle name="Normal 4 4 3 3 6 4" xfId="31876" xr:uid="{B0393028-75FF-4AA6-8B2D-93C2B9976A6A}"/>
    <cellStyle name="Normal 4 4 3 3 6 5" xfId="46759" xr:uid="{22330C7F-60FA-4DAA-88B5-C28FD8C7B35B}"/>
    <cellStyle name="Normal 4 4 3 3 7" xfId="21608" xr:uid="{9E2D95CF-67A4-4FFC-A190-CA8DF612D7E7}"/>
    <cellStyle name="Normal 4 4 3 3 7 2" xfId="35300" xr:uid="{19599BAB-21B3-45DE-B5F9-16AA6E98B8AE}"/>
    <cellStyle name="Normal 4 4 3 3 7 3" xfId="50183" xr:uid="{A52B7736-3D81-4696-9287-E22E9FED94E2}"/>
    <cellStyle name="Normal 4 4 3 3 8" xfId="14764" xr:uid="{B7528A75-2062-4120-8C4E-5C844D259BA3}"/>
    <cellStyle name="Normal 4 4 3 3 8 2" xfId="41517" xr:uid="{840326E4-B1D0-4708-8B87-09905FE66A5A}"/>
    <cellStyle name="Normal 4 4 3 3 9" xfId="28454" xr:uid="{0C6346C4-F703-4B4A-AC3B-FFBBB90CF65A}"/>
    <cellStyle name="Normal 4 4 3 4" xfId="4576" xr:uid="{EFE00983-D48A-41E1-8D67-91FFBE33B68D}"/>
    <cellStyle name="Normal 4 4 3 4 2" xfId="7924" xr:uid="{61A1DDAC-2EBF-4F7E-8EA9-F2CA04E9EB24}"/>
    <cellStyle name="Normal 4 4 3 4 2 2" xfId="9636" xr:uid="{3429AE8D-90D6-4475-A3D9-E2F4CED1D8C7}"/>
    <cellStyle name="Normal 4 4 3 4 2 2 2" xfId="13058" xr:uid="{3F0CAA34-5D82-4F43-AB23-990D5120BB85}"/>
    <cellStyle name="Normal 4 4 3 4 2 2 2 2" xfId="26748" xr:uid="{7E86B2CD-5F1D-4AD6-9321-964F76738194}"/>
    <cellStyle name="Normal 4 4 3 4 2 2 2 2 2" xfId="40440" xr:uid="{DDC9C156-7EC4-4DBB-8670-E71119D9FA70}"/>
    <cellStyle name="Normal 4 4 3 4 2 2 2 2 3" xfId="55323" xr:uid="{11FB47BF-9AD1-42E9-8781-CEFE2313B77F}"/>
    <cellStyle name="Normal 4 4 3 4 2 2 2 3" xfId="19904" xr:uid="{161A7A69-05C2-4436-8F19-1F8E2E32EC86}"/>
    <cellStyle name="Normal 4 4 3 4 2 2 2 4" xfId="33594" xr:uid="{135ECC0E-9D2C-47F6-B74E-8D3E08705198}"/>
    <cellStyle name="Normal 4 4 3 4 2 2 2 5" xfId="48477" xr:uid="{C565E93D-D318-4888-A6C0-015AC9395FA8}"/>
    <cellStyle name="Normal 4 4 3 4 2 2 3" xfId="23326" xr:uid="{A1E18A25-4051-4736-B165-C5BBBCDF8A22}"/>
    <cellStyle name="Normal 4 4 3 4 2 2 3 2" xfId="37018" xr:uid="{FA39DEAF-F947-438F-ABAA-C2E75862078A}"/>
    <cellStyle name="Normal 4 4 3 4 2 2 3 3" xfId="51901" xr:uid="{4BE3583F-BDDB-4BAB-828A-A3236D42BD25}"/>
    <cellStyle name="Normal 4 4 3 4 2 2 4" xfId="16482" xr:uid="{E31569A1-98B3-4974-8095-E64EC09DAAE2}"/>
    <cellStyle name="Normal 4 4 3 4 2 2 5" xfId="30172" xr:uid="{614765EF-9ACB-4F32-8349-A8C9F940CFE7}"/>
    <cellStyle name="Normal 4 4 3 4 2 2 6" xfId="45055" xr:uid="{027C3D14-0698-448B-991A-E3425EB8B099}"/>
    <cellStyle name="Normal 4 4 3 4 2 3" xfId="11346" xr:uid="{67361FD6-941F-4901-A1FC-53708C91E817}"/>
    <cellStyle name="Normal 4 4 3 4 2 3 2" xfId="25036" xr:uid="{BA30C3DE-525B-41A8-8B76-83E8F6A1ED05}"/>
    <cellStyle name="Normal 4 4 3 4 2 3 2 2" xfId="38728" xr:uid="{40610C8F-CDB7-4F4D-B03E-6F0A882CA72B}"/>
    <cellStyle name="Normal 4 4 3 4 2 3 2 3" xfId="53611" xr:uid="{DED1817E-1F2F-4410-89FA-9D54C77566C5}"/>
    <cellStyle name="Normal 4 4 3 4 2 3 3" xfId="18192" xr:uid="{F805E93D-89A4-4A13-9DA8-6D4BD5351125}"/>
    <cellStyle name="Normal 4 4 3 4 2 3 4" xfId="31882" xr:uid="{77238296-2F03-4ED7-B799-5FC3B54E2523}"/>
    <cellStyle name="Normal 4 4 3 4 2 3 5" xfId="46765" xr:uid="{0EF6279A-FD41-4C5A-8DD5-E6D67040C219}"/>
    <cellStyle name="Normal 4 4 3 4 2 4" xfId="21614" xr:uid="{151EBE44-880D-4914-B847-4487FA3D3C1A}"/>
    <cellStyle name="Normal 4 4 3 4 2 4 2" xfId="35306" xr:uid="{2363B7A1-3B92-46DB-814F-17521B84BAAD}"/>
    <cellStyle name="Normal 4 4 3 4 2 4 3" xfId="50189" xr:uid="{9EE19507-9CA3-49FF-903F-E674D1A2E4FC}"/>
    <cellStyle name="Normal 4 4 3 4 2 5" xfId="14770" xr:uid="{790AB38D-BC84-484E-9616-16E34BE3C71F}"/>
    <cellStyle name="Normal 4 4 3 4 2 6" xfId="28460" xr:uid="{5A1A22B5-BB10-4A67-874B-4573CA91E31F}"/>
    <cellStyle name="Normal 4 4 3 4 2 7" xfId="43343" xr:uid="{9E9421BF-C6A5-4EAC-BB64-000C732C523C}"/>
    <cellStyle name="Normal 4 4 3 4 3" xfId="9635" xr:uid="{092C955C-5FDF-4754-94FA-E24390005EB1}"/>
    <cellStyle name="Normal 4 4 3 4 3 2" xfId="13057" xr:uid="{6E229D3D-8426-4226-9B0D-D578DFC83ADA}"/>
    <cellStyle name="Normal 4 4 3 4 3 2 2" xfId="26747" xr:uid="{17E90CFB-9132-47B2-8FD1-52CFFF48F1B5}"/>
    <cellStyle name="Normal 4 4 3 4 3 2 2 2" xfId="40439" xr:uid="{9AA280AB-A752-48D1-998D-51250A34BB90}"/>
    <cellStyle name="Normal 4 4 3 4 3 2 2 3" xfId="55322" xr:uid="{1F227C9B-40C9-4C9E-9C34-88FA779EE92D}"/>
    <cellStyle name="Normal 4 4 3 4 3 2 3" xfId="19903" xr:uid="{23783330-B00C-400B-BF08-B6953E92DE4B}"/>
    <cellStyle name="Normal 4 4 3 4 3 2 4" xfId="33593" xr:uid="{6F363D67-FC91-4DEF-9108-1CE97BDD8AEB}"/>
    <cellStyle name="Normal 4 4 3 4 3 2 5" xfId="48476" xr:uid="{3713489B-14E6-4509-8396-75C222748601}"/>
    <cellStyle name="Normal 4 4 3 4 3 3" xfId="23325" xr:uid="{1F2AFA88-B31F-490E-836A-3B9EB24246D4}"/>
    <cellStyle name="Normal 4 4 3 4 3 3 2" xfId="37017" xr:uid="{9195869C-9B6C-4CF3-ADAA-94415F0583BF}"/>
    <cellStyle name="Normal 4 4 3 4 3 3 3" xfId="51900" xr:uid="{C394F687-EB08-4DBD-BEB3-DC2DAA875EB2}"/>
    <cellStyle name="Normal 4 4 3 4 3 4" xfId="16481" xr:uid="{DE68FA8E-3CE5-4AAF-A364-EE316F072F25}"/>
    <cellStyle name="Normal 4 4 3 4 3 5" xfId="30171" xr:uid="{61045905-341C-4D36-BCFD-C3C0279648E1}"/>
    <cellStyle name="Normal 4 4 3 4 3 6" xfId="45054" xr:uid="{69F89746-8CB8-4318-9E11-80EE8A7E7ED4}"/>
    <cellStyle name="Normal 4 4 3 4 4" xfId="11345" xr:uid="{2384DF55-7384-48CF-8069-AB33F1BB022E}"/>
    <cellStyle name="Normal 4 4 3 4 4 2" xfId="25035" xr:uid="{1996A5C2-7FEF-4CAD-B4D4-D6A5480C924F}"/>
    <cellStyle name="Normal 4 4 3 4 4 2 2" xfId="38727" xr:uid="{EA86E4E6-02AD-4F0A-8007-B6F23CF7C183}"/>
    <cellStyle name="Normal 4 4 3 4 4 2 3" xfId="53610" xr:uid="{223CDD76-2F31-4EC6-8535-A16536224BE5}"/>
    <cellStyle name="Normal 4 4 3 4 4 3" xfId="18191" xr:uid="{B916029D-D621-45FD-AC44-AD9A4CE9FDA0}"/>
    <cellStyle name="Normal 4 4 3 4 4 4" xfId="31881" xr:uid="{495097B6-8356-4794-B634-60AC58AB0096}"/>
    <cellStyle name="Normal 4 4 3 4 4 5" xfId="46764" xr:uid="{CA72AB4F-47CA-4C01-9C43-E70FB5ADADF4}"/>
    <cellStyle name="Normal 4 4 3 4 5" xfId="21613" xr:uid="{0D2BA0CC-E2E3-4E91-9E55-AA816F36E31B}"/>
    <cellStyle name="Normal 4 4 3 4 5 2" xfId="35305" xr:uid="{97438689-8225-42DF-AA55-9F38A561BA42}"/>
    <cellStyle name="Normal 4 4 3 4 5 3" xfId="50188" xr:uid="{BF2B1363-446E-4F4F-8297-7D3792CBA1EA}"/>
    <cellStyle name="Normal 4 4 3 4 6" xfId="14769" xr:uid="{89055E7B-82DC-4E3F-BCD8-1561E70CADBD}"/>
    <cellStyle name="Normal 4 4 3 4 7" xfId="28459" xr:uid="{65084567-C6CD-4E9C-81F7-12109B5D9778}"/>
    <cellStyle name="Normal 4 4 3 4 8" xfId="43342" xr:uid="{D20D35DE-8FB8-49EF-904D-6398F0A4E360}"/>
    <cellStyle name="Normal 4 4 3 4 9" xfId="7923" xr:uid="{681F4B20-FB5B-4DC5-A2CC-D5D9461B9CEB}"/>
    <cellStyle name="Normal 4 4 3 5" xfId="7925" xr:uid="{966D1624-BF17-413D-8998-49C4F6548541}"/>
    <cellStyle name="Normal 4 4 3 5 2" xfId="9637" xr:uid="{8A78EE32-2E02-4A66-81B7-F482FAB2C175}"/>
    <cellStyle name="Normal 4 4 3 5 2 2" xfId="13059" xr:uid="{B320EF0D-0F3E-43DF-87A9-BF3198617AA2}"/>
    <cellStyle name="Normal 4 4 3 5 2 2 2" xfId="26749" xr:uid="{DE87291E-4097-45B0-A3F6-F284457D613C}"/>
    <cellStyle name="Normal 4 4 3 5 2 2 2 2" xfId="40441" xr:uid="{1256933B-5445-458E-BC41-E4B5BC052A15}"/>
    <cellStyle name="Normal 4 4 3 5 2 2 2 3" xfId="55324" xr:uid="{15E68961-B4E6-4998-839F-AC0C4DB8CF86}"/>
    <cellStyle name="Normal 4 4 3 5 2 2 3" xfId="19905" xr:uid="{A142F56C-62F8-489E-B35B-D34EC6AFF1CB}"/>
    <cellStyle name="Normal 4 4 3 5 2 2 4" xfId="33595" xr:uid="{81238824-79FC-4CB4-A523-DD513CDDA087}"/>
    <cellStyle name="Normal 4 4 3 5 2 2 5" xfId="48478" xr:uid="{2E5D8E08-5455-408D-AB6A-C431EA5B9215}"/>
    <cellStyle name="Normal 4 4 3 5 2 3" xfId="23327" xr:uid="{A405CE47-88CF-460E-AC10-B0112CBF33C7}"/>
    <cellStyle name="Normal 4 4 3 5 2 3 2" xfId="37019" xr:uid="{045F0679-F91F-4537-AF69-20F9F09FAD06}"/>
    <cellStyle name="Normal 4 4 3 5 2 3 3" xfId="51902" xr:uid="{103BF673-CB93-47DB-ADF3-E6773D4784B2}"/>
    <cellStyle name="Normal 4 4 3 5 2 4" xfId="16483" xr:uid="{3715F0CA-9028-46F1-ABF3-0902154E33D3}"/>
    <cellStyle name="Normal 4 4 3 5 2 5" xfId="30173" xr:uid="{73562EAA-08CD-4E4D-8A73-371FA707BE33}"/>
    <cellStyle name="Normal 4 4 3 5 2 6" xfId="45056" xr:uid="{CAE0B72F-361F-489B-953E-CDE1954063E0}"/>
    <cellStyle name="Normal 4 4 3 5 3" xfId="11347" xr:uid="{50A4DBCF-0CBA-4380-B1FF-809A03E19F88}"/>
    <cellStyle name="Normal 4 4 3 5 3 2" xfId="25037" xr:uid="{AA2FA31F-B99C-45A9-ADAC-2A97DEA094D2}"/>
    <cellStyle name="Normal 4 4 3 5 3 2 2" xfId="38729" xr:uid="{30019A0D-C221-4E13-952D-0FD3DDB843EA}"/>
    <cellStyle name="Normal 4 4 3 5 3 2 3" xfId="53612" xr:uid="{43DBA14A-A7FC-47A1-89DB-413BC2A9B1BC}"/>
    <cellStyle name="Normal 4 4 3 5 3 3" xfId="18193" xr:uid="{FD1456F1-5267-48DB-AB58-ACA67D5F7766}"/>
    <cellStyle name="Normal 4 4 3 5 3 4" xfId="31883" xr:uid="{5D2956F7-57E5-403C-B23E-1504AAFFFC85}"/>
    <cellStyle name="Normal 4 4 3 5 3 5" xfId="46766" xr:uid="{4107C413-62BD-4357-8AE8-85011C91FA43}"/>
    <cellStyle name="Normal 4 4 3 5 4" xfId="21615" xr:uid="{975C67B6-0FEE-493B-9471-D5587DE7B785}"/>
    <cellStyle name="Normal 4 4 3 5 4 2" xfId="35307" xr:uid="{10855E09-DC3D-4353-811C-1FAA186EE9BF}"/>
    <cellStyle name="Normal 4 4 3 5 4 3" xfId="50190" xr:uid="{F715AB51-6446-44CB-8684-554361FB6BEE}"/>
    <cellStyle name="Normal 4 4 3 5 5" xfId="14771" xr:uid="{5261BDA0-2310-4509-9EEC-711705174735}"/>
    <cellStyle name="Normal 4 4 3 5 6" xfId="28461" xr:uid="{FFF9BBF9-D85A-4946-9694-352507A9A2B3}"/>
    <cellStyle name="Normal 4 4 3 5 7" xfId="43344" xr:uid="{CECE68E2-1650-4530-B6DF-C1EAA6AF3D1E}"/>
    <cellStyle name="Normal 4 4 3 6" xfId="7926" xr:uid="{53A85A4D-638F-4879-BB24-18B7922DFD32}"/>
    <cellStyle name="Normal 4 4 3 6 2" xfId="9638" xr:uid="{92E7DACF-0498-42B5-97D5-C4C8376075CA}"/>
    <cellStyle name="Normal 4 4 3 6 2 2" xfId="13060" xr:uid="{CB4FB128-1BBB-4664-8958-EBC30C0FC142}"/>
    <cellStyle name="Normal 4 4 3 6 2 2 2" xfId="26750" xr:uid="{6A234C34-C2D3-4D26-BCAD-2A8ED42F7318}"/>
    <cellStyle name="Normal 4 4 3 6 2 2 2 2" xfId="40442" xr:uid="{A12B5B78-EC7B-4DED-9389-DCBDAAA77E01}"/>
    <cellStyle name="Normal 4 4 3 6 2 2 2 3" xfId="55325" xr:uid="{11AEAF1D-EA76-4B04-BB62-DA3E62107553}"/>
    <cellStyle name="Normal 4 4 3 6 2 2 3" xfId="19906" xr:uid="{8F7A701F-2258-407F-8875-17A72A32A8F1}"/>
    <cellStyle name="Normal 4 4 3 6 2 2 4" xfId="33596" xr:uid="{1FE9DC29-9B61-46CF-968B-6BCF8DD4B4F7}"/>
    <cellStyle name="Normal 4 4 3 6 2 2 5" xfId="48479" xr:uid="{8ED127EC-EE38-4A88-886A-9C893759EF29}"/>
    <cellStyle name="Normal 4 4 3 6 2 3" xfId="23328" xr:uid="{DC93D835-27D6-4AB3-9E88-1159C4B47480}"/>
    <cellStyle name="Normal 4 4 3 6 2 3 2" xfId="37020" xr:uid="{81270A50-1C06-407A-A782-D6EDF322AFCC}"/>
    <cellStyle name="Normal 4 4 3 6 2 3 3" xfId="51903" xr:uid="{5939908E-A7DB-4268-B65B-62E7A7EEAF14}"/>
    <cellStyle name="Normal 4 4 3 6 2 4" xfId="16484" xr:uid="{5EE3F929-8F7A-46F1-8E0C-BE9A5272840E}"/>
    <cellStyle name="Normal 4 4 3 6 2 5" xfId="30174" xr:uid="{925835EA-E7BF-4C17-8F74-EF9375EA2072}"/>
    <cellStyle name="Normal 4 4 3 6 2 6" xfId="45057" xr:uid="{B4FB5E50-55A7-4577-ACB9-F9C7E9CA2838}"/>
    <cellStyle name="Normal 4 4 3 6 3" xfId="11348" xr:uid="{8A616D65-C73E-4544-AC07-6217EB9F428E}"/>
    <cellStyle name="Normal 4 4 3 6 3 2" xfId="25038" xr:uid="{44AF2C90-5175-41D9-9647-06B39DDB4ABF}"/>
    <cellStyle name="Normal 4 4 3 6 3 2 2" xfId="38730" xr:uid="{32CF7160-99D7-4EEA-AFB9-45A0AC39F45F}"/>
    <cellStyle name="Normal 4 4 3 6 3 2 3" xfId="53613" xr:uid="{914B8165-A939-42C3-94F9-B3AB3D06F254}"/>
    <cellStyle name="Normal 4 4 3 6 3 3" xfId="18194" xr:uid="{8275E9A2-6D00-467B-9E18-07012BE42FA7}"/>
    <cellStyle name="Normal 4 4 3 6 3 4" xfId="31884" xr:uid="{57C9CFCC-DDE2-4EC4-B2D5-C51DCA33AB11}"/>
    <cellStyle name="Normal 4 4 3 6 3 5" xfId="46767" xr:uid="{5F177761-561D-4103-923C-6A66DBFFDC4C}"/>
    <cellStyle name="Normal 4 4 3 6 4" xfId="21616" xr:uid="{603BB9D1-2A79-4756-BF4F-D7FCA48AB105}"/>
    <cellStyle name="Normal 4 4 3 6 4 2" xfId="35308" xr:uid="{7DAA872C-7E01-4892-AC18-5D9ECB6C86C8}"/>
    <cellStyle name="Normal 4 4 3 6 4 3" xfId="50191" xr:uid="{E37D12FF-9229-418E-8638-28F2C4B213F8}"/>
    <cellStyle name="Normal 4 4 3 6 5" xfId="14772" xr:uid="{AA63D147-97B4-4AD6-BDED-63759DA65AAD}"/>
    <cellStyle name="Normal 4 4 3 6 6" xfId="28462" xr:uid="{45E3441A-7546-4B94-91A5-63C0D3F70F39}"/>
    <cellStyle name="Normal 4 4 3 6 7" xfId="43345" xr:uid="{4749D16F-B582-453C-A9F6-8095B0D8707C}"/>
    <cellStyle name="Normal 4 4 3 7" xfId="9624" xr:uid="{78DBE1A5-861F-4B13-9001-F85C1273F650}"/>
    <cellStyle name="Normal 4 4 3 7 2" xfId="13046" xr:uid="{56B59710-8082-4B53-AB89-4C557752F5D9}"/>
    <cellStyle name="Normal 4 4 3 7 2 2" xfId="26736" xr:uid="{35568455-5406-4F68-B133-461AA15FBD78}"/>
    <cellStyle name="Normal 4 4 3 7 2 2 2" xfId="40428" xr:uid="{E9BA8C15-D982-4462-9649-AC5BDA974A8A}"/>
    <cellStyle name="Normal 4 4 3 7 2 2 3" xfId="55311" xr:uid="{F07C2E2D-A04F-4E03-A1E5-C83C24C1FE54}"/>
    <cellStyle name="Normal 4 4 3 7 2 3" xfId="19892" xr:uid="{75B83F76-57A7-4831-9689-FDAD41F0672D}"/>
    <cellStyle name="Normal 4 4 3 7 2 4" xfId="33582" xr:uid="{787397F7-134A-4B49-9060-0903A34E5F02}"/>
    <cellStyle name="Normal 4 4 3 7 2 5" xfId="48465" xr:uid="{1127CE2B-FEC7-45EE-B460-5089E65E4CDC}"/>
    <cellStyle name="Normal 4 4 3 7 3" xfId="23314" xr:uid="{F6913B8F-3D19-4101-8B59-B33F122FD5DE}"/>
    <cellStyle name="Normal 4 4 3 7 3 2" xfId="37006" xr:uid="{8D3E01A1-5D49-4A1E-9BA1-944995155AF6}"/>
    <cellStyle name="Normal 4 4 3 7 3 3" xfId="51889" xr:uid="{78EC18CB-3FF5-4FB2-B5A0-CC0DC2E9C99C}"/>
    <cellStyle name="Normal 4 4 3 7 4" xfId="16470" xr:uid="{E476F8EB-4743-4184-BDD8-A5446B47867F}"/>
    <cellStyle name="Normal 4 4 3 7 5" xfId="30160" xr:uid="{E49CCC68-D220-49A1-AE8E-0C15A902B926}"/>
    <cellStyle name="Normal 4 4 3 7 6" xfId="45043" xr:uid="{02C44E38-ECDD-4949-ABE5-AED67BB2D022}"/>
    <cellStyle name="Normal 4 4 3 8" xfId="11334" xr:uid="{098E5EC2-FE15-46AF-AE0B-E1747F2A25CE}"/>
    <cellStyle name="Normal 4 4 3 8 2" xfId="25024" xr:uid="{E7FB1E03-3358-4DB3-8618-F5D3A4B878FB}"/>
    <cellStyle name="Normal 4 4 3 8 2 2" xfId="38716" xr:uid="{AC98E77D-5D89-4E44-931A-08F34E4569B4}"/>
    <cellStyle name="Normal 4 4 3 8 2 3" xfId="53599" xr:uid="{35CB2001-4F82-4C9F-BF6F-CA90EBCE2A3D}"/>
    <cellStyle name="Normal 4 4 3 8 3" xfId="18180" xr:uid="{7317A377-52FB-483B-8151-8CE50721C5CC}"/>
    <cellStyle name="Normal 4 4 3 8 4" xfId="31870" xr:uid="{60FBB0E8-1876-4333-B916-30E3EB5BC5B2}"/>
    <cellStyle name="Normal 4 4 3 8 5" xfId="46753" xr:uid="{473537D5-E612-4A00-A797-B2B40F31520C}"/>
    <cellStyle name="Normal 4 4 3 9" xfId="21602" xr:uid="{E6094D8F-0559-475B-8B04-C2F150520056}"/>
    <cellStyle name="Normal 4 4 3 9 2" xfId="35294" xr:uid="{CEBC3244-EFF9-4ABB-ABBA-8AFB81B3D042}"/>
    <cellStyle name="Normal 4 4 3 9 3" xfId="50177" xr:uid="{669B7F35-323E-42EF-A77D-88C9F6C41180}"/>
    <cellStyle name="Normal 4 4 4" xfId="4563" xr:uid="{35419D2B-3F77-4223-BA6F-C3B91F8C0386}"/>
    <cellStyle name="Normal 4 4 4 10" xfId="14773" xr:uid="{9D139126-84E6-41FC-93EA-0AC51FCE67A2}"/>
    <cellStyle name="Normal 4 4 4 10 2" xfId="41584" xr:uid="{FA71F936-BAE6-46E6-A597-6D091BB30439}"/>
    <cellStyle name="Normal 4 4 4 11" xfId="28463" xr:uid="{3D0B82B0-DEA2-406F-8BE8-11A05844FDE6}"/>
    <cellStyle name="Normal 4 4 4 12" xfId="43346" xr:uid="{6839725D-0C43-4D93-B323-D0B604B16983}"/>
    <cellStyle name="Normal 4 4 4 13" xfId="7927" xr:uid="{33203D45-5963-43EB-A9B8-311BC7DEDD90}"/>
    <cellStyle name="Normal 4 4 4 14" xfId="6177" xr:uid="{7FEFB84D-1ADA-4CCA-8E14-0AAA7EE54837}"/>
    <cellStyle name="Normal 4 4 4 15" xfId="5585" xr:uid="{EEC33AC3-F5E0-4FCA-A8BB-21E14893C241}"/>
    <cellStyle name="Normal 4 4 4 16" xfId="4950" xr:uid="{E9F519ED-6753-455F-A08F-1EC5E4727139}"/>
    <cellStyle name="Normal 4 4 4 2" xfId="7928" xr:uid="{2628CE02-5FF1-41A6-BF34-FD00AF0C1E40}"/>
    <cellStyle name="Normal 4 4 4 2 10" xfId="43347" xr:uid="{803F756B-7750-447F-AF48-B2CA45F902BB}"/>
    <cellStyle name="Normal 4 4 4 2 2" xfId="7929" xr:uid="{1DD8C105-AC51-48D7-AF51-C920988BD410}"/>
    <cellStyle name="Normal 4 4 4 2 2 2" xfId="7930" xr:uid="{D6DD5566-09BD-42AD-BF47-DD5A673D5AC2}"/>
    <cellStyle name="Normal 4 4 4 2 2 2 2" xfId="9642" xr:uid="{59F5C7AB-DD94-4F43-92BA-4BE0C0C2ED29}"/>
    <cellStyle name="Normal 4 4 4 2 2 2 2 2" xfId="13064" xr:uid="{CA904C96-D2A4-43CC-89FF-991483FC72BE}"/>
    <cellStyle name="Normal 4 4 4 2 2 2 2 2 2" xfId="26754" xr:uid="{894EBEFC-1EDF-464C-8913-10581990C4F4}"/>
    <cellStyle name="Normal 4 4 4 2 2 2 2 2 2 2" xfId="40446" xr:uid="{CB31AFDE-0E20-4270-A705-368FBC3BA94B}"/>
    <cellStyle name="Normal 4 4 4 2 2 2 2 2 2 3" xfId="55329" xr:uid="{9C769904-8459-442E-9F19-5558E8700F95}"/>
    <cellStyle name="Normal 4 4 4 2 2 2 2 2 3" xfId="19910" xr:uid="{DFCDA9F1-F7EE-4435-8B5C-FCE50392020A}"/>
    <cellStyle name="Normal 4 4 4 2 2 2 2 2 4" xfId="33600" xr:uid="{D5600C14-77AC-42B3-A381-42C7372C4E5B}"/>
    <cellStyle name="Normal 4 4 4 2 2 2 2 2 5" xfId="48483" xr:uid="{EE34741D-94EF-49F9-B4DB-36FB3EF7B7B0}"/>
    <cellStyle name="Normal 4 4 4 2 2 2 2 3" xfId="23332" xr:uid="{BB9C1CB8-6FF3-4A7F-8CFF-2B8CE5EC7170}"/>
    <cellStyle name="Normal 4 4 4 2 2 2 2 3 2" xfId="37024" xr:uid="{01F0549B-B169-4165-BE5C-2463A29D47E9}"/>
    <cellStyle name="Normal 4 4 4 2 2 2 2 3 3" xfId="51907" xr:uid="{29B660B6-AAB6-4149-AEC4-286DADFE13E0}"/>
    <cellStyle name="Normal 4 4 4 2 2 2 2 4" xfId="16488" xr:uid="{25DE3B70-E74C-45A8-9E3B-9257663168FD}"/>
    <cellStyle name="Normal 4 4 4 2 2 2 2 5" xfId="30178" xr:uid="{8A0D70E0-B5D9-485A-9D1B-FBE1126AF3A1}"/>
    <cellStyle name="Normal 4 4 4 2 2 2 2 6" xfId="45061" xr:uid="{5759A3CF-033D-4CB7-AE20-B5624FD133BE}"/>
    <cellStyle name="Normal 4 4 4 2 2 2 3" xfId="11352" xr:uid="{3A304B48-6A6E-4EDF-9069-DB38D521F233}"/>
    <cellStyle name="Normal 4 4 4 2 2 2 3 2" xfId="25042" xr:uid="{3DF2750F-5031-4C23-8580-50EE2B542042}"/>
    <cellStyle name="Normal 4 4 4 2 2 2 3 2 2" xfId="38734" xr:uid="{D8ECCCCF-8177-48B1-8F74-175B90126087}"/>
    <cellStyle name="Normal 4 4 4 2 2 2 3 2 3" xfId="53617" xr:uid="{A22B8F86-6371-47FB-9BF9-1157F76B9491}"/>
    <cellStyle name="Normal 4 4 4 2 2 2 3 3" xfId="18198" xr:uid="{C6D5B6D4-A235-4D1A-9362-277A6DDE677E}"/>
    <cellStyle name="Normal 4 4 4 2 2 2 3 4" xfId="31888" xr:uid="{B804C319-1DD9-4078-90B7-2BB8DB0FDF5A}"/>
    <cellStyle name="Normal 4 4 4 2 2 2 3 5" xfId="46771" xr:uid="{5FD6D306-6951-428D-BA85-4C8B4CF0AE7B}"/>
    <cellStyle name="Normal 4 4 4 2 2 2 4" xfId="21620" xr:uid="{262082A1-8B91-40F9-9F08-01C428E8B829}"/>
    <cellStyle name="Normal 4 4 4 2 2 2 4 2" xfId="35312" xr:uid="{4ED7131C-2CFF-4CE2-86FA-38D8AA421436}"/>
    <cellStyle name="Normal 4 4 4 2 2 2 4 3" xfId="50195" xr:uid="{824750E5-3D40-4E2F-B128-8FD2C9FFCAA0}"/>
    <cellStyle name="Normal 4 4 4 2 2 2 5" xfId="14776" xr:uid="{0DA788F2-DE2A-44E8-A965-DC087AC6CD54}"/>
    <cellStyle name="Normal 4 4 4 2 2 2 6" xfId="28466" xr:uid="{F3859F12-3F23-4A08-9C3C-7A7569F0470A}"/>
    <cellStyle name="Normal 4 4 4 2 2 2 7" xfId="43349" xr:uid="{19F3A93B-73DE-46D5-A8CB-CF6D1DBBA17D}"/>
    <cellStyle name="Normal 4 4 4 2 2 3" xfId="9641" xr:uid="{19C2CBED-EC14-488E-815B-F82919000C1B}"/>
    <cellStyle name="Normal 4 4 4 2 2 3 2" xfId="13063" xr:uid="{A5E58970-5E9B-4AD6-81D8-93EA70C3396C}"/>
    <cellStyle name="Normal 4 4 4 2 2 3 2 2" xfId="26753" xr:uid="{91FB5D2D-5F18-4757-B73E-74F437B5A00F}"/>
    <cellStyle name="Normal 4 4 4 2 2 3 2 2 2" xfId="40445" xr:uid="{B20DA9DD-CEAB-4797-BFCC-53F4507DF25B}"/>
    <cellStyle name="Normal 4 4 4 2 2 3 2 2 3" xfId="55328" xr:uid="{0BB2C268-C42A-4EEE-B274-A321FFC6D2C5}"/>
    <cellStyle name="Normal 4 4 4 2 2 3 2 3" xfId="19909" xr:uid="{E0244467-A1A5-4038-AB68-8ABB1298355D}"/>
    <cellStyle name="Normal 4 4 4 2 2 3 2 4" xfId="33599" xr:uid="{07ADED0D-EBD4-4BAA-89D2-0763CA112886}"/>
    <cellStyle name="Normal 4 4 4 2 2 3 2 5" xfId="48482" xr:uid="{C95556A3-D1F9-40F3-8878-238BB866611E}"/>
    <cellStyle name="Normal 4 4 4 2 2 3 3" xfId="23331" xr:uid="{CAC401EF-F359-4530-9A9C-BCBD4C2BC6B6}"/>
    <cellStyle name="Normal 4 4 4 2 2 3 3 2" xfId="37023" xr:uid="{58DBBDDC-A76F-4A87-9C18-B85D5707A67E}"/>
    <cellStyle name="Normal 4 4 4 2 2 3 3 3" xfId="51906" xr:uid="{53038DFF-D90B-4FBF-8C3D-96CD756A6084}"/>
    <cellStyle name="Normal 4 4 4 2 2 3 4" xfId="16487" xr:uid="{735BB185-9392-47F2-8F67-D527EB957A35}"/>
    <cellStyle name="Normal 4 4 4 2 2 3 5" xfId="30177" xr:uid="{2355608C-F4F9-40A4-9BCF-5C583B3CE9B8}"/>
    <cellStyle name="Normal 4 4 4 2 2 3 6" xfId="45060" xr:uid="{A140F7F6-35C6-4285-B675-2FC69B755B0E}"/>
    <cellStyle name="Normal 4 4 4 2 2 4" xfId="11351" xr:uid="{1A8C9F05-CED6-4A15-9C7D-2B10E888734C}"/>
    <cellStyle name="Normal 4 4 4 2 2 4 2" xfId="25041" xr:uid="{B4C638C4-0F88-40FF-9013-39FE3F6FA787}"/>
    <cellStyle name="Normal 4 4 4 2 2 4 2 2" xfId="38733" xr:uid="{390A4E7A-921C-48F4-81DE-21E365A801DB}"/>
    <cellStyle name="Normal 4 4 4 2 2 4 2 3" xfId="53616" xr:uid="{5E766785-CC3D-4749-9E77-11E5CFC0D9A7}"/>
    <cellStyle name="Normal 4 4 4 2 2 4 3" xfId="18197" xr:uid="{06D80FFF-1DB4-43A6-8AB6-3D0E91874A3B}"/>
    <cellStyle name="Normal 4 4 4 2 2 4 4" xfId="31887" xr:uid="{38DA9AB0-D58A-4CBA-8264-93B322D2BDC7}"/>
    <cellStyle name="Normal 4 4 4 2 2 4 5" xfId="46770" xr:uid="{63AC6CFB-79AA-4E36-8FE5-0354CE0C6F65}"/>
    <cellStyle name="Normal 4 4 4 2 2 5" xfId="21619" xr:uid="{E6B14A09-58FA-4194-906B-0C7B284FE0D8}"/>
    <cellStyle name="Normal 4 4 4 2 2 5 2" xfId="35311" xr:uid="{3EB3345A-EFCE-4EAD-B33B-AD3533A889B7}"/>
    <cellStyle name="Normal 4 4 4 2 2 5 3" xfId="50194" xr:uid="{EA62EB4F-7443-4E76-8EE2-1177C398F01C}"/>
    <cellStyle name="Normal 4 4 4 2 2 6" xfId="14775" xr:uid="{C18D2DF0-3AC6-49F7-A535-32FB74FFA876}"/>
    <cellStyle name="Normal 4 4 4 2 2 7" xfId="28465" xr:uid="{6B4A9093-0C1F-491C-801A-FD9E8478D90C}"/>
    <cellStyle name="Normal 4 4 4 2 2 8" xfId="43348" xr:uid="{5B5843C4-CA86-489E-86F9-274E46C9270F}"/>
    <cellStyle name="Normal 4 4 4 2 3" xfId="7931" xr:uid="{1A885659-DC50-4183-9710-FEEB4928D84E}"/>
    <cellStyle name="Normal 4 4 4 2 3 2" xfId="9643" xr:uid="{2F8C8588-2DBD-4366-A669-5A2398B5633A}"/>
    <cellStyle name="Normal 4 4 4 2 3 2 2" xfId="13065" xr:uid="{DA53A899-C871-4D50-84DF-AAA9F60BC31F}"/>
    <cellStyle name="Normal 4 4 4 2 3 2 2 2" xfId="26755" xr:uid="{B7BF30D9-2422-48D8-A89B-3FE1D4B66CE6}"/>
    <cellStyle name="Normal 4 4 4 2 3 2 2 2 2" xfId="40447" xr:uid="{83DAAD87-8B49-4B23-BFED-981B4C7FC93C}"/>
    <cellStyle name="Normal 4 4 4 2 3 2 2 2 3" xfId="55330" xr:uid="{3D7CDA77-2343-4B3F-9548-310A2843E3F9}"/>
    <cellStyle name="Normal 4 4 4 2 3 2 2 3" xfId="19911" xr:uid="{2A4695B0-F7A5-437D-817D-828F4C507336}"/>
    <cellStyle name="Normal 4 4 4 2 3 2 2 4" xfId="33601" xr:uid="{18FC8AD6-42D5-4D81-89D1-146E74B4767C}"/>
    <cellStyle name="Normal 4 4 4 2 3 2 2 5" xfId="48484" xr:uid="{47669984-E445-466C-96B1-AD86209DFA95}"/>
    <cellStyle name="Normal 4 4 4 2 3 2 3" xfId="23333" xr:uid="{7A45E1A1-4C19-4C5C-969B-9D9A1329AB87}"/>
    <cellStyle name="Normal 4 4 4 2 3 2 3 2" xfId="37025" xr:uid="{89FC8829-924C-43C8-9C9E-01CB7750372D}"/>
    <cellStyle name="Normal 4 4 4 2 3 2 3 3" xfId="51908" xr:uid="{4A0E7B31-35D4-4090-B07E-043A024E4999}"/>
    <cellStyle name="Normal 4 4 4 2 3 2 4" xfId="16489" xr:uid="{C4690B70-6385-4DC8-86D0-CBE3CF21CA55}"/>
    <cellStyle name="Normal 4 4 4 2 3 2 5" xfId="30179" xr:uid="{517B417D-AB33-42C8-B6D3-ED24AB875265}"/>
    <cellStyle name="Normal 4 4 4 2 3 2 6" xfId="45062" xr:uid="{C9AADB11-5A2C-47B0-96A3-E5121F881DC3}"/>
    <cellStyle name="Normal 4 4 4 2 3 3" xfId="11353" xr:uid="{611434DA-0474-4151-9AD7-11ED7C75E000}"/>
    <cellStyle name="Normal 4 4 4 2 3 3 2" xfId="25043" xr:uid="{961E7123-0CB7-46BC-BB72-87A21362A7E9}"/>
    <cellStyle name="Normal 4 4 4 2 3 3 2 2" xfId="38735" xr:uid="{F7A478DD-DDE0-414D-9650-500930CFAF9C}"/>
    <cellStyle name="Normal 4 4 4 2 3 3 2 3" xfId="53618" xr:uid="{0AA64306-8914-4326-8C92-04BC615698E2}"/>
    <cellStyle name="Normal 4 4 4 2 3 3 3" xfId="18199" xr:uid="{8C49A529-11AF-4120-A30F-6C5E1572046B}"/>
    <cellStyle name="Normal 4 4 4 2 3 3 4" xfId="31889" xr:uid="{7FFD5ABB-C3CE-4807-89E1-E352FFA677DB}"/>
    <cellStyle name="Normal 4 4 4 2 3 3 5" xfId="46772" xr:uid="{D66FC621-4455-4A89-96A0-5BD8AD2EA3CD}"/>
    <cellStyle name="Normal 4 4 4 2 3 4" xfId="21621" xr:uid="{E6F3376A-1752-491E-ABCE-8F11110EA692}"/>
    <cellStyle name="Normal 4 4 4 2 3 4 2" xfId="35313" xr:uid="{AA6B58A7-B807-4FFD-B2DE-F9EA3DCB71C6}"/>
    <cellStyle name="Normal 4 4 4 2 3 4 3" xfId="50196" xr:uid="{9D10498C-D70E-4C9E-A144-4466C2B207B6}"/>
    <cellStyle name="Normal 4 4 4 2 3 5" xfId="14777" xr:uid="{3ED3A5CB-82D5-40A8-AA46-13CE437BC62F}"/>
    <cellStyle name="Normal 4 4 4 2 3 6" xfId="28467" xr:uid="{D8DFDBB5-D14F-43D2-BDB4-356A32E2F816}"/>
    <cellStyle name="Normal 4 4 4 2 3 7" xfId="43350" xr:uid="{DECD950E-4697-4993-93C4-28C7B486925F}"/>
    <cellStyle name="Normal 4 4 4 2 4" xfId="7932" xr:uid="{9B3BC127-D26E-405F-A3DB-1439060E295E}"/>
    <cellStyle name="Normal 4 4 4 2 4 2" xfId="9644" xr:uid="{A542C342-01EF-4C33-B62F-87FE03379FFE}"/>
    <cellStyle name="Normal 4 4 4 2 4 2 2" xfId="13066" xr:uid="{98E5910B-5606-421A-82F0-7CD480C58DAE}"/>
    <cellStyle name="Normal 4 4 4 2 4 2 2 2" xfId="26756" xr:uid="{715F24BB-0E26-47AC-84A1-4BCE6A149D6A}"/>
    <cellStyle name="Normal 4 4 4 2 4 2 2 2 2" xfId="40448" xr:uid="{A73F918D-545B-4DCE-A3D6-35E816FF44F3}"/>
    <cellStyle name="Normal 4 4 4 2 4 2 2 2 3" xfId="55331" xr:uid="{67D237A2-8A52-40F1-8D2E-0A9C85D2D0B0}"/>
    <cellStyle name="Normal 4 4 4 2 4 2 2 3" xfId="19912" xr:uid="{C15CF5B9-81C9-445B-AD12-957DDED93247}"/>
    <cellStyle name="Normal 4 4 4 2 4 2 2 4" xfId="33602" xr:uid="{F5D85290-651B-42ED-889A-802977B1A502}"/>
    <cellStyle name="Normal 4 4 4 2 4 2 2 5" xfId="48485" xr:uid="{3E6EF2B5-FE3C-48AB-9F6A-24C03E1A1F23}"/>
    <cellStyle name="Normal 4 4 4 2 4 2 3" xfId="23334" xr:uid="{B13BCBCD-50E8-4464-91B4-D630623B63A8}"/>
    <cellStyle name="Normal 4 4 4 2 4 2 3 2" xfId="37026" xr:uid="{8B92CD97-5864-47F9-8F9E-BC8373B86ABC}"/>
    <cellStyle name="Normal 4 4 4 2 4 2 3 3" xfId="51909" xr:uid="{F62CFC3E-AA9B-4157-89F2-78AD5AFB66B3}"/>
    <cellStyle name="Normal 4 4 4 2 4 2 4" xfId="16490" xr:uid="{CA6DF96E-BF4C-4F93-9C25-C104847D2547}"/>
    <cellStyle name="Normal 4 4 4 2 4 2 5" xfId="30180" xr:uid="{DFBEAEA3-D68F-43F1-8DF0-F9A4D8090F52}"/>
    <cellStyle name="Normal 4 4 4 2 4 2 6" xfId="45063" xr:uid="{58A9DFDD-63F6-4B53-BF24-331FC76ACFE9}"/>
    <cellStyle name="Normal 4 4 4 2 4 3" xfId="11354" xr:uid="{B5F06AB8-2370-46E8-8B64-F5A0F217C1FE}"/>
    <cellStyle name="Normal 4 4 4 2 4 3 2" xfId="25044" xr:uid="{C9EA12C9-A98D-4604-B339-0124614AFF02}"/>
    <cellStyle name="Normal 4 4 4 2 4 3 2 2" xfId="38736" xr:uid="{C8C32CCE-E056-404D-A54C-485BB0D27BC5}"/>
    <cellStyle name="Normal 4 4 4 2 4 3 2 3" xfId="53619" xr:uid="{718D6F87-E39F-4F4C-A684-75186C0390A6}"/>
    <cellStyle name="Normal 4 4 4 2 4 3 3" xfId="18200" xr:uid="{C509BE6E-9396-43C2-BF08-DBB4145A9A0F}"/>
    <cellStyle name="Normal 4 4 4 2 4 3 4" xfId="31890" xr:uid="{6B99E993-58E4-43D6-B417-F5701B48C86B}"/>
    <cellStyle name="Normal 4 4 4 2 4 3 5" xfId="46773" xr:uid="{FDD40018-F648-4E1B-A5DF-8138EC7E0DDE}"/>
    <cellStyle name="Normal 4 4 4 2 4 4" xfId="21622" xr:uid="{1E07AA90-135C-4EA3-944C-20EBE4678AAE}"/>
    <cellStyle name="Normal 4 4 4 2 4 4 2" xfId="35314" xr:uid="{3B466455-7A2C-41D4-8B10-AC761912E39E}"/>
    <cellStyle name="Normal 4 4 4 2 4 4 3" xfId="50197" xr:uid="{FA42602F-902E-4DB2-877F-3FFDC572880F}"/>
    <cellStyle name="Normal 4 4 4 2 4 5" xfId="14778" xr:uid="{E79C59F6-6854-431B-90A8-E5C41054BD52}"/>
    <cellStyle name="Normal 4 4 4 2 4 6" xfId="28468" xr:uid="{A233CB49-BC17-49F6-8B46-5691C410C56C}"/>
    <cellStyle name="Normal 4 4 4 2 4 7" xfId="43351" xr:uid="{18EF5212-BDF1-469D-8F8A-239B28BB86D3}"/>
    <cellStyle name="Normal 4 4 4 2 5" xfId="9640" xr:uid="{EEA3FD3F-AC59-41FC-85D0-48FC9F7FDCFB}"/>
    <cellStyle name="Normal 4 4 4 2 5 2" xfId="13062" xr:uid="{63811C28-DDED-4877-A9A0-BFBEC6A87402}"/>
    <cellStyle name="Normal 4 4 4 2 5 2 2" xfId="26752" xr:uid="{91972CC8-8565-485B-9935-CF6E7C763F15}"/>
    <cellStyle name="Normal 4 4 4 2 5 2 2 2" xfId="40444" xr:uid="{CBEC53EC-D609-4BC9-A18E-27A6D1C77F55}"/>
    <cellStyle name="Normal 4 4 4 2 5 2 2 3" xfId="55327" xr:uid="{8A480DE9-CC29-4F9C-B382-3E306AA47969}"/>
    <cellStyle name="Normal 4 4 4 2 5 2 3" xfId="19908" xr:uid="{985D9FA1-4151-498E-B0B7-78B5CEF25672}"/>
    <cellStyle name="Normal 4 4 4 2 5 2 4" xfId="33598" xr:uid="{8D78BCDB-7E55-4441-B89B-9882CC9700FC}"/>
    <cellStyle name="Normal 4 4 4 2 5 2 5" xfId="48481" xr:uid="{1B4474A5-B640-4B0D-8702-7E43D05C1D90}"/>
    <cellStyle name="Normal 4 4 4 2 5 3" xfId="23330" xr:uid="{34357AB3-12D1-4B5B-8917-33B475B104AD}"/>
    <cellStyle name="Normal 4 4 4 2 5 3 2" xfId="37022" xr:uid="{A254F0D5-61F5-494A-B907-BD961E317FA8}"/>
    <cellStyle name="Normal 4 4 4 2 5 3 3" xfId="51905" xr:uid="{1E86804A-D7E4-47DD-BD50-6F840A40ADC2}"/>
    <cellStyle name="Normal 4 4 4 2 5 4" xfId="16486" xr:uid="{E43C36C6-14D3-4C34-B6C5-4CDD2909FE4E}"/>
    <cellStyle name="Normal 4 4 4 2 5 5" xfId="30176" xr:uid="{EFE67C3F-2AF0-45DC-A534-1E45A5F7984A}"/>
    <cellStyle name="Normal 4 4 4 2 5 6" xfId="45059" xr:uid="{00A0CF40-C0BD-4409-9793-FC6D42FB5DDC}"/>
    <cellStyle name="Normal 4 4 4 2 6" xfId="11350" xr:uid="{95E998E3-D0AA-4957-9283-35558C622506}"/>
    <cellStyle name="Normal 4 4 4 2 6 2" xfId="25040" xr:uid="{609EDF86-6178-41B7-8C83-0BDC0D089FB0}"/>
    <cellStyle name="Normal 4 4 4 2 6 2 2" xfId="38732" xr:uid="{5E8AB6A7-346D-4CC5-B9CC-A17678EA58DB}"/>
    <cellStyle name="Normal 4 4 4 2 6 2 3" xfId="53615" xr:uid="{B75870B6-625D-44FC-ACF7-05F7718D9CDD}"/>
    <cellStyle name="Normal 4 4 4 2 6 3" xfId="18196" xr:uid="{863873A8-401F-4AE0-83A1-E81E363E55E7}"/>
    <cellStyle name="Normal 4 4 4 2 6 4" xfId="31886" xr:uid="{D5A0CD02-1CD7-4A76-874F-1150E51A4DBD}"/>
    <cellStyle name="Normal 4 4 4 2 6 5" xfId="46769" xr:uid="{118E277B-F660-466E-9DC6-17CD5814F856}"/>
    <cellStyle name="Normal 4 4 4 2 7" xfId="21618" xr:uid="{D1EE5D3A-B9BC-4D9F-9A70-2C824EE6A8FA}"/>
    <cellStyle name="Normal 4 4 4 2 7 2" xfId="35310" xr:uid="{3AE6F3B8-3FC1-4D9D-8AE7-D9E695A63A22}"/>
    <cellStyle name="Normal 4 4 4 2 7 3" xfId="50193" xr:uid="{F75DA7A2-32CE-484A-96EE-649B7EF30A3D}"/>
    <cellStyle name="Normal 4 4 4 2 8" xfId="14774" xr:uid="{8D013F59-9F4A-4BAC-B034-A8C005398D54}"/>
    <cellStyle name="Normal 4 4 4 2 9" xfId="28464" xr:uid="{5384491C-C58B-45E2-ADD9-0228DDBA020B}"/>
    <cellStyle name="Normal 4 4 4 3" xfId="7933" xr:uid="{9BBD1660-5CDE-40DB-B0A5-1548169114BA}"/>
    <cellStyle name="Normal 4 4 4 3 10" xfId="43352" xr:uid="{09A9ED86-BA0B-4443-85CC-4A9C309D91AF}"/>
    <cellStyle name="Normal 4 4 4 3 2" xfId="7934" xr:uid="{CDEE4F5E-3F98-40B9-A2A5-AE1608C82278}"/>
    <cellStyle name="Normal 4 4 4 3 2 2" xfId="7935" xr:uid="{BF992E8B-3D1D-4707-B536-D5028E8435DA}"/>
    <cellStyle name="Normal 4 4 4 3 2 2 2" xfId="9647" xr:uid="{6A012ACE-36CA-4E4B-A8EE-34A7943D2AB3}"/>
    <cellStyle name="Normal 4 4 4 3 2 2 2 2" xfId="13069" xr:uid="{899F49D9-856C-42ED-B55A-B6D1A9BEDF07}"/>
    <cellStyle name="Normal 4 4 4 3 2 2 2 2 2" xfId="26759" xr:uid="{7F7F7134-728A-4BEB-B71D-05ADE585FFE0}"/>
    <cellStyle name="Normal 4 4 4 3 2 2 2 2 2 2" xfId="40451" xr:uid="{9DB0F39D-D8D9-4361-AFEC-8A7BD2FC9CA3}"/>
    <cellStyle name="Normal 4 4 4 3 2 2 2 2 2 3" xfId="55334" xr:uid="{2097D7DC-CF94-47E2-ADDB-70B053DAD84F}"/>
    <cellStyle name="Normal 4 4 4 3 2 2 2 2 3" xfId="19915" xr:uid="{5B2A6425-8A4F-4E1A-AA7C-0B8D862610FB}"/>
    <cellStyle name="Normal 4 4 4 3 2 2 2 2 4" xfId="33605" xr:uid="{9AF6BF0E-19B6-41B1-A329-F276289BE8DD}"/>
    <cellStyle name="Normal 4 4 4 3 2 2 2 2 5" xfId="48488" xr:uid="{B477DFD2-95C3-4B20-9B22-B14B5061C124}"/>
    <cellStyle name="Normal 4 4 4 3 2 2 2 3" xfId="23337" xr:uid="{65D9CCD3-AB47-4CDF-88C7-89367595444F}"/>
    <cellStyle name="Normal 4 4 4 3 2 2 2 3 2" xfId="37029" xr:uid="{B9E816B8-954B-418C-AD18-238D1A9066FB}"/>
    <cellStyle name="Normal 4 4 4 3 2 2 2 3 3" xfId="51912" xr:uid="{C5B389F8-224E-40D8-BA8B-3CF35167E98F}"/>
    <cellStyle name="Normal 4 4 4 3 2 2 2 4" xfId="16493" xr:uid="{E7F7A8AC-7179-4AB7-AE33-33CAC153EF8A}"/>
    <cellStyle name="Normal 4 4 4 3 2 2 2 5" xfId="30183" xr:uid="{FA252472-751C-4ACC-9C4A-431258D24AA7}"/>
    <cellStyle name="Normal 4 4 4 3 2 2 2 6" xfId="45066" xr:uid="{51791A1B-C8B2-41C5-AACF-005E5794D760}"/>
    <cellStyle name="Normal 4 4 4 3 2 2 3" xfId="11357" xr:uid="{9143E9E9-B298-4DEA-8CA2-A81002072945}"/>
    <cellStyle name="Normal 4 4 4 3 2 2 3 2" xfId="25047" xr:uid="{E6C82DE2-3369-4B7B-92BC-56E7673F0E9F}"/>
    <cellStyle name="Normal 4 4 4 3 2 2 3 2 2" xfId="38739" xr:uid="{2B428E40-84C6-4328-AB54-0425976938D8}"/>
    <cellStyle name="Normal 4 4 4 3 2 2 3 2 3" xfId="53622" xr:uid="{1B380EB8-9ADE-4948-9CF2-D979A11E5E95}"/>
    <cellStyle name="Normal 4 4 4 3 2 2 3 3" xfId="18203" xr:uid="{786D7808-C577-43D1-A6C0-A9B30C316BF5}"/>
    <cellStyle name="Normal 4 4 4 3 2 2 3 4" xfId="31893" xr:uid="{6DD91C4A-9FDD-4893-B0F2-6CEDA459FAFA}"/>
    <cellStyle name="Normal 4 4 4 3 2 2 3 5" xfId="46776" xr:uid="{C58DEAB2-D79F-4373-A18F-B0B7F9620F62}"/>
    <cellStyle name="Normal 4 4 4 3 2 2 4" xfId="21625" xr:uid="{F9F26F29-8EF6-42D3-B786-FF4F97B376BA}"/>
    <cellStyle name="Normal 4 4 4 3 2 2 4 2" xfId="35317" xr:uid="{932D106F-2872-4964-B23F-3F666A410BD5}"/>
    <cellStyle name="Normal 4 4 4 3 2 2 4 3" xfId="50200" xr:uid="{2487320C-184B-41CD-8B42-F3345902E9B7}"/>
    <cellStyle name="Normal 4 4 4 3 2 2 5" xfId="14781" xr:uid="{27B452FB-1799-457F-9017-CE0CA2D85124}"/>
    <cellStyle name="Normal 4 4 4 3 2 2 6" xfId="28471" xr:uid="{A74DFFFF-5A33-4ABE-BE07-1894A3FAA2A3}"/>
    <cellStyle name="Normal 4 4 4 3 2 2 7" xfId="43354" xr:uid="{92A0E0A2-98ED-4B4F-968C-39CEEE3447CE}"/>
    <cellStyle name="Normal 4 4 4 3 2 3" xfId="9646" xr:uid="{7BAF698F-0BF1-4AEA-927D-BCE7062748C1}"/>
    <cellStyle name="Normal 4 4 4 3 2 3 2" xfId="13068" xr:uid="{9AAC7743-E7D1-4F98-A6F3-360147F408FE}"/>
    <cellStyle name="Normal 4 4 4 3 2 3 2 2" xfId="26758" xr:uid="{601558A2-8F37-4269-81CA-BE48ED1D687B}"/>
    <cellStyle name="Normal 4 4 4 3 2 3 2 2 2" xfId="40450" xr:uid="{61CFA988-9F2E-45FB-8CB9-3F263C20A1E5}"/>
    <cellStyle name="Normal 4 4 4 3 2 3 2 2 3" xfId="55333" xr:uid="{D569CD16-6826-4616-87E8-E43C7497AD32}"/>
    <cellStyle name="Normal 4 4 4 3 2 3 2 3" xfId="19914" xr:uid="{10E1686B-054B-4ADA-81CC-9902C3390B12}"/>
    <cellStyle name="Normal 4 4 4 3 2 3 2 4" xfId="33604" xr:uid="{2190C377-313D-43CC-98E4-BE632BC2AC13}"/>
    <cellStyle name="Normal 4 4 4 3 2 3 2 5" xfId="48487" xr:uid="{AC252B8D-0F9E-4D14-855C-BEB51AFC096D}"/>
    <cellStyle name="Normal 4 4 4 3 2 3 3" xfId="23336" xr:uid="{FC8202DA-6BF7-45C7-9537-86459BD064F0}"/>
    <cellStyle name="Normal 4 4 4 3 2 3 3 2" xfId="37028" xr:uid="{7D729A27-34D7-48F6-9090-A62999AC58C8}"/>
    <cellStyle name="Normal 4 4 4 3 2 3 3 3" xfId="51911" xr:uid="{226036E6-6BD1-49D1-8142-C59989E0F0DD}"/>
    <cellStyle name="Normal 4 4 4 3 2 3 4" xfId="16492" xr:uid="{BBDD6204-5E32-46F9-84B3-69FA72F035D4}"/>
    <cellStyle name="Normal 4 4 4 3 2 3 5" xfId="30182" xr:uid="{7129D71F-9B11-411C-85D9-D81DA8CA511D}"/>
    <cellStyle name="Normal 4 4 4 3 2 3 6" xfId="45065" xr:uid="{87B284EB-6490-4DF6-A033-4379F7F03643}"/>
    <cellStyle name="Normal 4 4 4 3 2 4" xfId="11356" xr:uid="{49DA3061-1DF9-432F-B8C2-970E74C942B1}"/>
    <cellStyle name="Normal 4 4 4 3 2 4 2" xfId="25046" xr:uid="{F0B7ABC2-51AE-4481-8C0A-500FC4512C0D}"/>
    <cellStyle name="Normal 4 4 4 3 2 4 2 2" xfId="38738" xr:uid="{7A37BDD7-BE83-4DB7-9B8F-3FC55C367C1E}"/>
    <cellStyle name="Normal 4 4 4 3 2 4 2 3" xfId="53621" xr:uid="{F012B07C-1B0C-4A6C-AE02-92D7ED59B8B0}"/>
    <cellStyle name="Normal 4 4 4 3 2 4 3" xfId="18202" xr:uid="{0F1D45B3-2530-49C1-BC97-D3B1B5A69C54}"/>
    <cellStyle name="Normal 4 4 4 3 2 4 4" xfId="31892" xr:uid="{CC728885-ACBE-4C6D-B458-A7EAB4B40379}"/>
    <cellStyle name="Normal 4 4 4 3 2 4 5" xfId="46775" xr:uid="{7C72E0CC-A823-4593-AEBF-F3CFEFBAA824}"/>
    <cellStyle name="Normal 4 4 4 3 2 5" xfId="21624" xr:uid="{5820B805-B85E-4110-BD9D-B8356D39E5E1}"/>
    <cellStyle name="Normal 4 4 4 3 2 5 2" xfId="35316" xr:uid="{8DD2D8BB-3CCC-408D-9D48-0D09843147CE}"/>
    <cellStyle name="Normal 4 4 4 3 2 5 3" xfId="50199" xr:uid="{6F40145A-6A03-4C1A-BDF3-CE5F0626DBA2}"/>
    <cellStyle name="Normal 4 4 4 3 2 6" xfId="14780" xr:uid="{E68C155D-FF50-45E3-8EB8-6150593D0521}"/>
    <cellStyle name="Normal 4 4 4 3 2 7" xfId="28470" xr:uid="{9A8D092F-C0DA-4895-BF56-F03580E1B023}"/>
    <cellStyle name="Normal 4 4 4 3 2 8" xfId="43353" xr:uid="{BD48F482-51EA-4835-A8E6-E3CC56A3BD71}"/>
    <cellStyle name="Normal 4 4 4 3 3" xfId="7936" xr:uid="{CDAACEA9-6E64-4764-898D-40DD05800D01}"/>
    <cellStyle name="Normal 4 4 4 3 3 2" xfId="9648" xr:uid="{A0BA4465-4D6E-45C6-8522-20340255EFC1}"/>
    <cellStyle name="Normal 4 4 4 3 3 2 2" xfId="13070" xr:uid="{11F289F5-584D-482D-A171-BCAD0069FE25}"/>
    <cellStyle name="Normal 4 4 4 3 3 2 2 2" xfId="26760" xr:uid="{C2305584-1E80-4EC1-8F27-60D27DAC2F6A}"/>
    <cellStyle name="Normal 4 4 4 3 3 2 2 2 2" xfId="40452" xr:uid="{8A09F55A-B64B-4D1E-9939-2A1F0AC4C6AC}"/>
    <cellStyle name="Normal 4 4 4 3 3 2 2 2 3" xfId="55335" xr:uid="{AD312FF9-9276-4708-A486-B775A06B6F51}"/>
    <cellStyle name="Normal 4 4 4 3 3 2 2 3" xfId="19916" xr:uid="{45AF0062-6621-4C97-9754-604EC18128BC}"/>
    <cellStyle name="Normal 4 4 4 3 3 2 2 4" xfId="33606" xr:uid="{773A5762-9844-461D-9E01-A99ECEAA70B1}"/>
    <cellStyle name="Normal 4 4 4 3 3 2 2 5" xfId="48489" xr:uid="{D8B6BAAB-B5DC-4D34-AB09-53016013E568}"/>
    <cellStyle name="Normal 4 4 4 3 3 2 3" xfId="23338" xr:uid="{AF342355-D883-4673-9F3D-A8896C9436F2}"/>
    <cellStyle name="Normal 4 4 4 3 3 2 3 2" xfId="37030" xr:uid="{265DF9A3-2384-4B67-9FB9-BB9C4074B872}"/>
    <cellStyle name="Normal 4 4 4 3 3 2 3 3" xfId="51913" xr:uid="{C878A965-6665-41C5-A960-6610834132D6}"/>
    <cellStyle name="Normal 4 4 4 3 3 2 4" xfId="16494" xr:uid="{F8AC5749-56BF-4C7C-B731-2BB7CEC1C73D}"/>
    <cellStyle name="Normal 4 4 4 3 3 2 5" xfId="30184" xr:uid="{5FD8A134-8D85-4E39-8101-EDD9629DF671}"/>
    <cellStyle name="Normal 4 4 4 3 3 2 6" xfId="45067" xr:uid="{1783A5F6-966D-4B2A-81AF-AC43633B0960}"/>
    <cellStyle name="Normal 4 4 4 3 3 3" xfId="11358" xr:uid="{4C5A9521-0DA7-41F9-BC79-EF9DC8C5C0E0}"/>
    <cellStyle name="Normal 4 4 4 3 3 3 2" xfId="25048" xr:uid="{F24C13FE-76D3-45E1-91F8-1593C1E69894}"/>
    <cellStyle name="Normal 4 4 4 3 3 3 2 2" xfId="38740" xr:uid="{7FEABB6B-1419-4901-8C8F-DBB8D0571986}"/>
    <cellStyle name="Normal 4 4 4 3 3 3 2 3" xfId="53623" xr:uid="{1D713483-75AB-4717-9638-BC75B0E19B7A}"/>
    <cellStyle name="Normal 4 4 4 3 3 3 3" xfId="18204" xr:uid="{C1983201-0171-4152-AB86-30ADAF66B40F}"/>
    <cellStyle name="Normal 4 4 4 3 3 3 4" xfId="31894" xr:uid="{0773567D-B8C7-44DA-97FC-F0E9D662E677}"/>
    <cellStyle name="Normal 4 4 4 3 3 3 5" xfId="46777" xr:uid="{8F1CA36D-BC20-40EE-ABFC-69E3008DEC6E}"/>
    <cellStyle name="Normal 4 4 4 3 3 4" xfId="21626" xr:uid="{505FB7D2-17B9-4D22-AD80-EC632D897481}"/>
    <cellStyle name="Normal 4 4 4 3 3 4 2" xfId="35318" xr:uid="{8CB7ED39-C63A-4273-91C6-DB12B66BD4FD}"/>
    <cellStyle name="Normal 4 4 4 3 3 4 3" xfId="50201" xr:uid="{B634039E-ED2A-4406-9F54-E1790588F708}"/>
    <cellStyle name="Normal 4 4 4 3 3 5" xfId="14782" xr:uid="{4E117BEE-4E41-46E2-9FA0-FDA2B015F8ED}"/>
    <cellStyle name="Normal 4 4 4 3 3 6" xfId="28472" xr:uid="{7ECF4023-2193-4C25-8FC5-502B10F11AF8}"/>
    <cellStyle name="Normal 4 4 4 3 3 7" xfId="43355" xr:uid="{9EA5F130-3C48-4DFE-AA87-808E4F77AF98}"/>
    <cellStyle name="Normal 4 4 4 3 4" xfId="7937" xr:uid="{D9833AFC-EC35-4C60-BAB4-7054865B66E4}"/>
    <cellStyle name="Normal 4 4 4 3 4 2" xfId="9649" xr:uid="{B00C0F31-3E30-4823-8835-B4740DE26016}"/>
    <cellStyle name="Normal 4 4 4 3 4 2 2" xfId="13071" xr:uid="{36A1B672-6621-4195-8DCA-74E1A2960212}"/>
    <cellStyle name="Normal 4 4 4 3 4 2 2 2" xfId="26761" xr:uid="{C423DFB1-5979-439B-B719-C34C3194DD24}"/>
    <cellStyle name="Normal 4 4 4 3 4 2 2 2 2" xfId="40453" xr:uid="{0CB621FB-BD91-4EB9-B6EC-CCA1AA775867}"/>
    <cellStyle name="Normal 4 4 4 3 4 2 2 2 3" xfId="55336" xr:uid="{2C3FB1D7-2CA0-45A7-8F2B-106A3363F50E}"/>
    <cellStyle name="Normal 4 4 4 3 4 2 2 3" xfId="19917" xr:uid="{020F441A-98B4-4DDE-8980-22A387721869}"/>
    <cellStyle name="Normal 4 4 4 3 4 2 2 4" xfId="33607" xr:uid="{4CE69358-DCD6-4200-9C53-AE2442A970F6}"/>
    <cellStyle name="Normal 4 4 4 3 4 2 2 5" xfId="48490" xr:uid="{EFF770F3-04C4-45C8-B744-BAD82612319B}"/>
    <cellStyle name="Normal 4 4 4 3 4 2 3" xfId="23339" xr:uid="{DE2E1BDC-6450-4779-B33A-7BF738A0FCA2}"/>
    <cellStyle name="Normal 4 4 4 3 4 2 3 2" xfId="37031" xr:uid="{3AE9BF63-08C9-44AB-926B-5A5D7957E415}"/>
    <cellStyle name="Normal 4 4 4 3 4 2 3 3" xfId="51914" xr:uid="{3BF93C8F-7F98-4D01-938C-4AA240287A88}"/>
    <cellStyle name="Normal 4 4 4 3 4 2 4" xfId="16495" xr:uid="{27B74855-7520-4D07-B935-70832CFA0994}"/>
    <cellStyle name="Normal 4 4 4 3 4 2 5" xfId="30185" xr:uid="{A208B43C-BED8-46EF-8CEB-18A89E6C887C}"/>
    <cellStyle name="Normal 4 4 4 3 4 2 6" xfId="45068" xr:uid="{580C412C-85EB-4D50-96A0-89956380E37C}"/>
    <cellStyle name="Normal 4 4 4 3 4 3" xfId="11359" xr:uid="{9F101AF8-4325-44B1-8A14-BF0E726FBD07}"/>
    <cellStyle name="Normal 4 4 4 3 4 3 2" xfId="25049" xr:uid="{3127831C-B65F-410D-9301-C57B3B1AB8BF}"/>
    <cellStyle name="Normal 4 4 4 3 4 3 2 2" xfId="38741" xr:uid="{7BFA172A-0AD1-421B-A7BE-D2334E8CC1E3}"/>
    <cellStyle name="Normal 4 4 4 3 4 3 2 3" xfId="53624" xr:uid="{B097A371-74D8-4DD9-BCC5-6B82BAC1CE71}"/>
    <cellStyle name="Normal 4 4 4 3 4 3 3" xfId="18205" xr:uid="{8E6186AB-F65D-481E-896F-98ED30D42F13}"/>
    <cellStyle name="Normal 4 4 4 3 4 3 4" xfId="31895" xr:uid="{A0EA1C53-331E-451E-98DA-4EE4365BC471}"/>
    <cellStyle name="Normal 4 4 4 3 4 3 5" xfId="46778" xr:uid="{0AD09432-8DED-4C2B-9099-42FC9C1EF1B1}"/>
    <cellStyle name="Normal 4 4 4 3 4 4" xfId="21627" xr:uid="{CD1765B3-F67E-4B23-8460-7A21E2D8AA60}"/>
    <cellStyle name="Normal 4 4 4 3 4 4 2" xfId="35319" xr:uid="{7B4E24F6-F472-4FED-A737-9398DA415ECC}"/>
    <cellStyle name="Normal 4 4 4 3 4 4 3" xfId="50202" xr:uid="{16601826-D213-41C0-B6B4-ECD61BE3FD31}"/>
    <cellStyle name="Normal 4 4 4 3 4 5" xfId="14783" xr:uid="{95CE494D-C30A-4E4D-934B-8601B301EA08}"/>
    <cellStyle name="Normal 4 4 4 3 4 6" xfId="28473" xr:uid="{A11A3122-D228-4455-8D70-EAD2BF6ECDA4}"/>
    <cellStyle name="Normal 4 4 4 3 4 7" xfId="43356" xr:uid="{853F486E-E69D-452E-98AA-7E59F0C78608}"/>
    <cellStyle name="Normal 4 4 4 3 5" xfId="9645" xr:uid="{3D08F12F-F84B-4F2D-B0BB-1F03C4B1C3BD}"/>
    <cellStyle name="Normal 4 4 4 3 5 2" xfId="13067" xr:uid="{D284ABDD-CE07-4511-9622-77781329D6D7}"/>
    <cellStyle name="Normal 4 4 4 3 5 2 2" xfId="26757" xr:uid="{1E5E42BD-9AFA-4B5B-BC3B-6C7E3234E7D8}"/>
    <cellStyle name="Normal 4 4 4 3 5 2 2 2" xfId="40449" xr:uid="{9EB4DAD2-C553-43E3-8A63-45A3DA872A7A}"/>
    <cellStyle name="Normal 4 4 4 3 5 2 2 3" xfId="55332" xr:uid="{D579BA16-2298-4FFA-8FED-5B35B177F4B3}"/>
    <cellStyle name="Normal 4 4 4 3 5 2 3" xfId="19913" xr:uid="{A792B739-7C40-465B-81FD-9A70C9DA6A3D}"/>
    <cellStyle name="Normal 4 4 4 3 5 2 4" xfId="33603" xr:uid="{56CD4B4F-3B47-4051-AD00-3622318CDCA2}"/>
    <cellStyle name="Normal 4 4 4 3 5 2 5" xfId="48486" xr:uid="{248E244B-8B35-436F-95ED-CE5963430942}"/>
    <cellStyle name="Normal 4 4 4 3 5 3" xfId="23335" xr:uid="{F7AF99A9-A41E-4D0C-8EFE-E87E3C895A2A}"/>
    <cellStyle name="Normal 4 4 4 3 5 3 2" xfId="37027" xr:uid="{C2F059BD-7B6D-4961-BEE0-FEB3FF62F6D1}"/>
    <cellStyle name="Normal 4 4 4 3 5 3 3" xfId="51910" xr:uid="{1EFB8273-C49F-4A1C-B099-E62BB7F482A1}"/>
    <cellStyle name="Normal 4 4 4 3 5 4" xfId="16491" xr:uid="{2888E197-3BC7-4CD0-8DC4-ED8AF4C0A5C7}"/>
    <cellStyle name="Normal 4 4 4 3 5 5" xfId="30181" xr:uid="{A6B8C866-60B5-44EB-A12A-AFED31D080E1}"/>
    <cellStyle name="Normal 4 4 4 3 5 6" xfId="45064" xr:uid="{D6207A3A-73F7-4E6E-BD96-761455ED4F73}"/>
    <cellStyle name="Normal 4 4 4 3 6" xfId="11355" xr:uid="{B16FD863-B3CF-498A-8DAB-B64A6F461412}"/>
    <cellStyle name="Normal 4 4 4 3 6 2" xfId="25045" xr:uid="{01A30DD8-D48F-446D-9E2E-28DC096ACB58}"/>
    <cellStyle name="Normal 4 4 4 3 6 2 2" xfId="38737" xr:uid="{2530382A-97CF-458F-BC49-B415091C2FDE}"/>
    <cellStyle name="Normal 4 4 4 3 6 2 3" xfId="53620" xr:uid="{5DA28A86-C553-4482-94E5-31B9B8D9E576}"/>
    <cellStyle name="Normal 4 4 4 3 6 3" xfId="18201" xr:uid="{CBE4AEE2-0AB6-4482-BC97-987F3780904E}"/>
    <cellStyle name="Normal 4 4 4 3 6 4" xfId="31891" xr:uid="{E34086E4-10E9-4F02-B222-FB5E8B4F638B}"/>
    <cellStyle name="Normal 4 4 4 3 6 5" xfId="46774" xr:uid="{03C9B69B-780F-4F99-861D-591A2A5905F6}"/>
    <cellStyle name="Normal 4 4 4 3 7" xfId="21623" xr:uid="{FFD688CF-14FD-4227-851E-109C1AFCC9F3}"/>
    <cellStyle name="Normal 4 4 4 3 7 2" xfId="35315" xr:uid="{ACED329C-B716-4BD0-AA6D-BA480B19CDDC}"/>
    <cellStyle name="Normal 4 4 4 3 7 3" xfId="50198" xr:uid="{8B3FAAFF-82EF-4BDC-BAE9-2BD121745D76}"/>
    <cellStyle name="Normal 4 4 4 3 8" xfId="14779" xr:uid="{BB5D75A6-4FA4-4446-8894-3C0743BFFB6B}"/>
    <cellStyle name="Normal 4 4 4 3 9" xfId="28469" xr:uid="{4BF207F0-4B76-4235-9894-E0B275E79295}"/>
    <cellStyle name="Normal 4 4 4 4" xfId="7938" xr:uid="{985D864B-DCDE-4850-AD88-C02AE7B54977}"/>
    <cellStyle name="Normal 4 4 4 4 2" xfId="7939" xr:uid="{AC4D108A-2E03-4514-803B-37FA3D83E737}"/>
    <cellStyle name="Normal 4 4 4 4 2 2" xfId="9651" xr:uid="{9CAB8393-5894-4171-A464-6C103A9A7DBB}"/>
    <cellStyle name="Normal 4 4 4 4 2 2 2" xfId="13073" xr:uid="{7195B340-7BFC-4594-92AA-6E75F710DD5F}"/>
    <cellStyle name="Normal 4 4 4 4 2 2 2 2" xfId="26763" xr:uid="{02B6DD05-ED40-4979-A23B-EBBD3C423B9E}"/>
    <cellStyle name="Normal 4 4 4 4 2 2 2 2 2" xfId="40455" xr:uid="{3296A604-B0EB-45F8-9B0B-EDEC0AAB4214}"/>
    <cellStyle name="Normal 4 4 4 4 2 2 2 2 3" xfId="55338" xr:uid="{C794BF46-0454-455A-9960-A85F643CC498}"/>
    <cellStyle name="Normal 4 4 4 4 2 2 2 3" xfId="19919" xr:uid="{3BA1E572-8974-41B7-B52C-C2921E48C307}"/>
    <cellStyle name="Normal 4 4 4 4 2 2 2 4" xfId="33609" xr:uid="{3A476569-287A-4572-BC1D-251D6C937881}"/>
    <cellStyle name="Normal 4 4 4 4 2 2 2 5" xfId="48492" xr:uid="{86867221-77D3-45B2-9273-8822ED8532BC}"/>
    <cellStyle name="Normal 4 4 4 4 2 2 3" xfId="23341" xr:uid="{4E2BE318-CF1D-45DF-9EE6-6417E6C817AC}"/>
    <cellStyle name="Normal 4 4 4 4 2 2 3 2" xfId="37033" xr:uid="{EC5EAC7D-F042-43B5-B250-04D63AE1F194}"/>
    <cellStyle name="Normal 4 4 4 4 2 2 3 3" xfId="51916" xr:uid="{903FD2ED-DA0A-4AB0-A976-849332C4B3F6}"/>
    <cellStyle name="Normal 4 4 4 4 2 2 4" xfId="16497" xr:uid="{1344E6EE-F60A-4DBD-AC89-1435778E724B}"/>
    <cellStyle name="Normal 4 4 4 4 2 2 5" xfId="30187" xr:uid="{63A79A30-3200-4178-9780-B6281E1BBD29}"/>
    <cellStyle name="Normal 4 4 4 4 2 2 6" xfId="45070" xr:uid="{B3AA209D-88F9-4BB0-9DE5-CCDF1C28CDF8}"/>
    <cellStyle name="Normal 4 4 4 4 2 3" xfId="11361" xr:uid="{863892C7-E37B-4AF0-A464-1C18B77A4299}"/>
    <cellStyle name="Normal 4 4 4 4 2 3 2" xfId="25051" xr:uid="{396C28FC-D7A7-4B50-B882-036F25FF5957}"/>
    <cellStyle name="Normal 4 4 4 4 2 3 2 2" xfId="38743" xr:uid="{64022DEF-B8F6-4BC3-B128-0BBEAA8878F5}"/>
    <cellStyle name="Normal 4 4 4 4 2 3 2 3" xfId="53626" xr:uid="{CA0D9569-A7EF-476E-9624-D72665CA865D}"/>
    <cellStyle name="Normal 4 4 4 4 2 3 3" xfId="18207" xr:uid="{7A39AEB8-2451-4347-B426-D4A25AEEC0EF}"/>
    <cellStyle name="Normal 4 4 4 4 2 3 4" xfId="31897" xr:uid="{8D5CE10B-8E75-4619-81D6-F2C486E89C35}"/>
    <cellStyle name="Normal 4 4 4 4 2 3 5" xfId="46780" xr:uid="{AC5B6F0F-7E98-4DEC-B124-DBAEAAED883A}"/>
    <cellStyle name="Normal 4 4 4 4 2 4" xfId="21629" xr:uid="{F049166F-3AE6-4CEA-B7BE-4D931AF97725}"/>
    <cellStyle name="Normal 4 4 4 4 2 4 2" xfId="35321" xr:uid="{80B19BB4-3F86-4721-9501-178A332705A4}"/>
    <cellStyle name="Normal 4 4 4 4 2 4 3" xfId="50204" xr:uid="{B819E33B-BB24-4A38-AEE6-4E4250093DB9}"/>
    <cellStyle name="Normal 4 4 4 4 2 5" xfId="14785" xr:uid="{13B849D5-9EBD-440A-A62C-4905552F4297}"/>
    <cellStyle name="Normal 4 4 4 4 2 6" xfId="28475" xr:uid="{EA2CBC65-76BD-45A5-9DE2-1823D8B10DAD}"/>
    <cellStyle name="Normal 4 4 4 4 2 7" xfId="43358" xr:uid="{272DEAFC-54D8-47BE-9ADB-C648888772B4}"/>
    <cellStyle name="Normal 4 4 4 4 3" xfId="9650" xr:uid="{C3BB6499-2356-4754-AF99-5361FB29511F}"/>
    <cellStyle name="Normal 4 4 4 4 3 2" xfId="13072" xr:uid="{7F15996B-FCDD-4254-9369-E1ED11F620FD}"/>
    <cellStyle name="Normal 4 4 4 4 3 2 2" xfId="26762" xr:uid="{524DBE86-191F-4A84-96ED-E4746B843F9E}"/>
    <cellStyle name="Normal 4 4 4 4 3 2 2 2" xfId="40454" xr:uid="{8F8B0020-2F61-477D-AC5D-82DE2AF77B00}"/>
    <cellStyle name="Normal 4 4 4 4 3 2 2 3" xfId="55337" xr:uid="{D6983F65-0D14-412E-B558-442E7BFE02F0}"/>
    <cellStyle name="Normal 4 4 4 4 3 2 3" xfId="19918" xr:uid="{E32834B4-9393-4262-9ED2-DA823648AFAE}"/>
    <cellStyle name="Normal 4 4 4 4 3 2 4" xfId="33608" xr:uid="{90A0CAB6-8BCE-4E35-8DBF-69D94ADEAE61}"/>
    <cellStyle name="Normal 4 4 4 4 3 2 5" xfId="48491" xr:uid="{9A643B54-B11E-49F1-A3F2-A832013D9BE2}"/>
    <cellStyle name="Normal 4 4 4 4 3 3" xfId="23340" xr:uid="{8E7BBD2D-DF88-4DFD-896A-D347212BF803}"/>
    <cellStyle name="Normal 4 4 4 4 3 3 2" xfId="37032" xr:uid="{35D6E8FF-5790-4872-AC65-ED6B89DC1084}"/>
    <cellStyle name="Normal 4 4 4 4 3 3 3" xfId="51915" xr:uid="{72D9CC7A-2AA9-4962-BFBA-CFF1E26BE43D}"/>
    <cellStyle name="Normal 4 4 4 4 3 4" xfId="16496" xr:uid="{93F7BD89-0C07-42DF-821F-528A664C3DD7}"/>
    <cellStyle name="Normal 4 4 4 4 3 5" xfId="30186" xr:uid="{398D58BC-1127-4D5E-AE78-11DE1676B557}"/>
    <cellStyle name="Normal 4 4 4 4 3 6" xfId="45069" xr:uid="{6DAA5470-3040-40FB-BAF4-27B527BC5EB8}"/>
    <cellStyle name="Normal 4 4 4 4 4" xfId="11360" xr:uid="{14DF86D9-7B1E-4068-BE1D-47481E8CBE38}"/>
    <cellStyle name="Normal 4 4 4 4 4 2" xfId="25050" xr:uid="{89092996-E5D1-47CB-AD74-ECDC15B473CA}"/>
    <cellStyle name="Normal 4 4 4 4 4 2 2" xfId="38742" xr:uid="{E34DD81F-1850-44FA-8FEA-7B7EF85F6807}"/>
    <cellStyle name="Normal 4 4 4 4 4 2 3" xfId="53625" xr:uid="{B981CD9B-3FED-49F1-BB1B-D58328FE824F}"/>
    <cellStyle name="Normal 4 4 4 4 4 3" xfId="18206" xr:uid="{E662A9C4-5033-43A9-82A6-44D930AB3FCB}"/>
    <cellStyle name="Normal 4 4 4 4 4 4" xfId="31896" xr:uid="{BF9ED00D-98DA-4082-B491-490A76737CF6}"/>
    <cellStyle name="Normal 4 4 4 4 4 5" xfId="46779" xr:uid="{51BA3A74-0580-4CC3-9000-7150D870CFDF}"/>
    <cellStyle name="Normal 4 4 4 4 5" xfId="21628" xr:uid="{0E56BC1C-079F-43A3-A5EB-99D00A781087}"/>
    <cellStyle name="Normal 4 4 4 4 5 2" xfId="35320" xr:uid="{E81F3830-1540-4A4F-93EE-71EA4204CE64}"/>
    <cellStyle name="Normal 4 4 4 4 5 3" xfId="50203" xr:uid="{05E28D16-D118-4C3C-87D3-BDEB39624B08}"/>
    <cellStyle name="Normal 4 4 4 4 6" xfId="14784" xr:uid="{33225305-50DA-415B-B14D-5DFFE712F058}"/>
    <cellStyle name="Normal 4 4 4 4 7" xfId="28474" xr:uid="{25E45FBC-FB7E-4445-993C-239FD93FC729}"/>
    <cellStyle name="Normal 4 4 4 4 8" xfId="43357" xr:uid="{F3444CAE-F852-4371-9D40-8AE1834ABF31}"/>
    <cellStyle name="Normal 4 4 4 5" xfId="7940" xr:uid="{4072FE30-D0A4-481A-B120-5215DDD21FF8}"/>
    <cellStyle name="Normal 4 4 4 5 2" xfId="9652" xr:uid="{7E3FA56F-64BF-47CF-8035-63A7946CF1FF}"/>
    <cellStyle name="Normal 4 4 4 5 2 2" xfId="13074" xr:uid="{E095FF41-C98F-43B2-BE7C-D0FA2A14BDBA}"/>
    <cellStyle name="Normal 4 4 4 5 2 2 2" xfId="26764" xr:uid="{0C9FC1D7-63F6-4707-B3DD-0F1EED165DF9}"/>
    <cellStyle name="Normal 4 4 4 5 2 2 2 2" xfId="40456" xr:uid="{94A86B03-EAA3-4B97-8020-0CD9BB19C11B}"/>
    <cellStyle name="Normal 4 4 4 5 2 2 2 3" xfId="55339" xr:uid="{CACB1013-38EE-4004-A273-EE7F5F1599FC}"/>
    <cellStyle name="Normal 4 4 4 5 2 2 3" xfId="19920" xr:uid="{8955FF51-3C8D-442E-A2B2-A5CCE1414F5D}"/>
    <cellStyle name="Normal 4 4 4 5 2 2 4" xfId="33610" xr:uid="{0002F6FB-0942-44EA-AB1D-03BFAD4D3298}"/>
    <cellStyle name="Normal 4 4 4 5 2 2 5" xfId="48493" xr:uid="{00CF6B73-A828-49F0-BAD9-C6FC356EAC53}"/>
    <cellStyle name="Normal 4 4 4 5 2 3" xfId="23342" xr:uid="{E4E30EC4-49C2-434B-A270-40394E2F5697}"/>
    <cellStyle name="Normal 4 4 4 5 2 3 2" xfId="37034" xr:uid="{81247298-DF87-4C5E-B061-44629C2D841E}"/>
    <cellStyle name="Normal 4 4 4 5 2 3 3" xfId="51917" xr:uid="{3F16D11B-E1FB-43B1-BAEC-11FF5A53FD79}"/>
    <cellStyle name="Normal 4 4 4 5 2 4" xfId="16498" xr:uid="{D9602418-9848-4E25-B70B-46EE272261E6}"/>
    <cellStyle name="Normal 4 4 4 5 2 5" xfId="30188" xr:uid="{1EDE5F1A-C03E-4581-92EC-9EC9693F3192}"/>
    <cellStyle name="Normal 4 4 4 5 2 6" xfId="45071" xr:uid="{EF39E057-8072-4BB4-B3AA-6A0DF83293D9}"/>
    <cellStyle name="Normal 4 4 4 5 3" xfId="11362" xr:uid="{A1141B57-2869-479A-8636-4B6466D064AB}"/>
    <cellStyle name="Normal 4 4 4 5 3 2" xfId="25052" xr:uid="{0637E4E5-181C-46C0-B240-34D3D5B1DA0D}"/>
    <cellStyle name="Normal 4 4 4 5 3 2 2" xfId="38744" xr:uid="{4756D600-4E37-4C47-B06D-2BA83F819E66}"/>
    <cellStyle name="Normal 4 4 4 5 3 2 3" xfId="53627" xr:uid="{AEB9BE7F-B9E1-4A4D-94C0-94DD450C44F5}"/>
    <cellStyle name="Normal 4 4 4 5 3 3" xfId="18208" xr:uid="{AFBD3065-28DD-466E-99A3-68B3771CF1A4}"/>
    <cellStyle name="Normal 4 4 4 5 3 4" xfId="31898" xr:uid="{53FDF4FB-44E4-4CCF-8B3A-44A02AA77AFD}"/>
    <cellStyle name="Normal 4 4 4 5 3 5" xfId="46781" xr:uid="{66628C43-119E-4AF0-8A04-32A5F33F39F5}"/>
    <cellStyle name="Normal 4 4 4 5 4" xfId="21630" xr:uid="{D829EFD3-C9F3-4B16-BDAA-6EDFBFFE94BB}"/>
    <cellStyle name="Normal 4 4 4 5 4 2" xfId="35322" xr:uid="{A87D8F76-0635-4CC1-9378-B702F331C5DA}"/>
    <cellStyle name="Normal 4 4 4 5 4 3" xfId="50205" xr:uid="{9AF0AD57-91A5-4241-B192-08FBEA492975}"/>
    <cellStyle name="Normal 4 4 4 5 5" xfId="14786" xr:uid="{FC8F0B7F-6C81-4E94-8C2B-0A498B7B567A}"/>
    <cellStyle name="Normal 4 4 4 5 6" xfId="28476" xr:uid="{F9CCE7AF-C5FB-47B9-91A5-25DBE0190823}"/>
    <cellStyle name="Normal 4 4 4 5 7" xfId="43359" xr:uid="{B6BACC1D-CBAE-4745-BE96-67B20F4BDECB}"/>
    <cellStyle name="Normal 4 4 4 6" xfId="7941" xr:uid="{FF85577F-B4A2-4371-B208-19BB82A2749F}"/>
    <cellStyle name="Normal 4 4 4 6 2" xfId="9653" xr:uid="{74E01A30-6538-47AA-8943-DB582850FA5A}"/>
    <cellStyle name="Normal 4 4 4 6 2 2" xfId="13075" xr:uid="{9A2DBE7A-C734-4787-A3EA-968DB5980C20}"/>
    <cellStyle name="Normal 4 4 4 6 2 2 2" xfId="26765" xr:uid="{9974734A-62C2-480A-BF1F-A54359491458}"/>
    <cellStyle name="Normal 4 4 4 6 2 2 2 2" xfId="40457" xr:uid="{B94E4A80-A60D-41C5-BC57-C18BC106E436}"/>
    <cellStyle name="Normal 4 4 4 6 2 2 2 3" xfId="55340" xr:uid="{4583C6D0-B485-411D-A37E-434BF5143142}"/>
    <cellStyle name="Normal 4 4 4 6 2 2 3" xfId="19921" xr:uid="{BB859C4C-C074-40F0-9390-AC12E686E598}"/>
    <cellStyle name="Normal 4 4 4 6 2 2 4" xfId="33611" xr:uid="{D3903B8C-A9B6-41AD-9443-5B7A7BAEB751}"/>
    <cellStyle name="Normal 4 4 4 6 2 2 5" xfId="48494" xr:uid="{B43A36B3-8977-4AAE-9512-B8F6AD8496B4}"/>
    <cellStyle name="Normal 4 4 4 6 2 3" xfId="23343" xr:uid="{7F2233CD-F01E-40A4-A4C0-B43D77EBA8A9}"/>
    <cellStyle name="Normal 4 4 4 6 2 3 2" xfId="37035" xr:uid="{C0BF6D5B-AB45-484E-ADFB-DB13D0B0C821}"/>
    <cellStyle name="Normal 4 4 4 6 2 3 3" xfId="51918" xr:uid="{5E5E6B46-D8C1-4E56-ADB1-9F6258DD5F75}"/>
    <cellStyle name="Normal 4 4 4 6 2 4" xfId="16499" xr:uid="{AE0D2396-3AD0-470D-B134-C49CCB453964}"/>
    <cellStyle name="Normal 4 4 4 6 2 5" xfId="30189" xr:uid="{A7CE1319-657E-4199-87F4-5F9A4B3C139F}"/>
    <cellStyle name="Normal 4 4 4 6 2 6" xfId="45072" xr:uid="{6A364918-8B42-4748-851A-3AD7E896A003}"/>
    <cellStyle name="Normal 4 4 4 6 3" xfId="11363" xr:uid="{460AC902-12EC-4C1A-BA69-2879D92D303D}"/>
    <cellStyle name="Normal 4 4 4 6 3 2" xfId="25053" xr:uid="{69202E76-F432-4D0C-B1B4-B28CA6B574BC}"/>
    <cellStyle name="Normal 4 4 4 6 3 2 2" xfId="38745" xr:uid="{8746E8A8-F99D-43D5-BE16-16733B26ECE3}"/>
    <cellStyle name="Normal 4 4 4 6 3 2 3" xfId="53628" xr:uid="{624AAA69-EB3F-4150-A89C-70E27FF2226A}"/>
    <cellStyle name="Normal 4 4 4 6 3 3" xfId="18209" xr:uid="{4ED3B197-3767-497E-B824-9717A048807C}"/>
    <cellStyle name="Normal 4 4 4 6 3 4" xfId="31899" xr:uid="{5C4AF4BD-5FA2-4C27-9143-6F038F5496B8}"/>
    <cellStyle name="Normal 4 4 4 6 3 5" xfId="46782" xr:uid="{465C80A4-88F2-49F2-8A99-48250D07EC99}"/>
    <cellStyle name="Normal 4 4 4 6 4" xfId="21631" xr:uid="{E58221CF-6F3B-4F86-ABA6-F3C3F1E5FD20}"/>
    <cellStyle name="Normal 4 4 4 6 4 2" xfId="35323" xr:uid="{22B230E2-32F9-4396-9F95-92B4A948FF99}"/>
    <cellStyle name="Normal 4 4 4 6 4 3" xfId="50206" xr:uid="{F4993131-4783-49C6-ACF7-FDE98397EBA5}"/>
    <cellStyle name="Normal 4 4 4 6 5" xfId="14787" xr:uid="{B1EB16AF-FD08-4CED-8561-3D419884369F}"/>
    <cellStyle name="Normal 4 4 4 6 6" xfId="28477" xr:uid="{EA56CB82-7EB1-4365-8C4B-EB20A70BE54B}"/>
    <cellStyle name="Normal 4 4 4 6 7" xfId="43360" xr:uid="{211D9133-2838-4040-8D96-A752860489BA}"/>
    <cellStyle name="Normal 4 4 4 7" xfId="9639" xr:uid="{BCB1FC64-9599-40AC-9193-4C0509D46DD0}"/>
    <cellStyle name="Normal 4 4 4 7 2" xfId="13061" xr:uid="{899DEC44-BFCA-4F36-B6C6-13B5559362F8}"/>
    <cellStyle name="Normal 4 4 4 7 2 2" xfId="26751" xr:uid="{7A83B7F4-3AD6-4F85-8D68-3203D8F8C83A}"/>
    <cellStyle name="Normal 4 4 4 7 2 2 2" xfId="40443" xr:uid="{664641C4-6BF5-464C-B2E9-69EBFC131089}"/>
    <cellStyle name="Normal 4 4 4 7 2 2 3" xfId="55326" xr:uid="{32845B94-06AC-4C5B-9FEE-2E8CB2CFD748}"/>
    <cellStyle name="Normal 4 4 4 7 2 3" xfId="19907" xr:uid="{ABF10A34-9FC2-45F9-9FB0-0C42BF2D6E18}"/>
    <cellStyle name="Normal 4 4 4 7 2 4" xfId="33597" xr:uid="{680EDB77-6675-43F8-AFE6-D6A3E72E0D8A}"/>
    <cellStyle name="Normal 4 4 4 7 2 5" xfId="48480" xr:uid="{72D0565C-1725-4E9F-8EB2-80AE300BB0B5}"/>
    <cellStyle name="Normal 4 4 4 7 3" xfId="23329" xr:uid="{ECF489D6-41FB-42C3-A374-20ECFF25F43C}"/>
    <cellStyle name="Normal 4 4 4 7 3 2" xfId="37021" xr:uid="{D747EF4A-5EAD-4F2E-8474-5297EB26DCAC}"/>
    <cellStyle name="Normal 4 4 4 7 3 3" xfId="51904" xr:uid="{D512FE93-D484-4A5D-98FE-1806DAEAEAD8}"/>
    <cellStyle name="Normal 4 4 4 7 4" xfId="16485" xr:uid="{C32415DB-46EC-4116-ACF0-AC650B326E89}"/>
    <cellStyle name="Normal 4 4 4 7 5" xfId="30175" xr:uid="{9CF34F73-4E6F-4501-9497-DB1EF2ED9111}"/>
    <cellStyle name="Normal 4 4 4 7 6" xfId="45058" xr:uid="{CAAB8DAF-2A51-4039-80F8-962041F908AD}"/>
    <cellStyle name="Normal 4 4 4 8" xfId="11349" xr:uid="{02F56647-E323-4236-9AD2-9D370AF73416}"/>
    <cellStyle name="Normal 4 4 4 8 2" xfId="25039" xr:uid="{3C97A9FD-0A63-4A58-951A-477CDF510B42}"/>
    <cellStyle name="Normal 4 4 4 8 2 2" xfId="38731" xr:uid="{74A4DD8E-4B13-4C28-A23D-4E81B86BC9C6}"/>
    <cellStyle name="Normal 4 4 4 8 2 3" xfId="53614" xr:uid="{DAE24A7E-F4EE-4255-A6A6-3FA9DAEFBC51}"/>
    <cellStyle name="Normal 4 4 4 8 3" xfId="18195" xr:uid="{921C8989-1C91-4256-B56A-5D6B5F4C10F8}"/>
    <cellStyle name="Normal 4 4 4 8 4" xfId="31885" xr:uid="{47927BAB-A45D-403A-A7E4-4B611E8054B5}"/>
    <cellStyle name="Normal 4 4 4 8 5" xfId="46768" xr:uid="{39DEB5C5-47E5-49DA-BCA0-11B614857805}"/>
    <cellStyle name="Normal 4 4 4 9" xfId="21617" xr:uid="{D1D47F91-DFAF-468A-A4E5-BEB5C65CCCF2}"/>
    <cellStyle name="Normal 4 4 4 9 2" xfId="35309" xr:uid="{94E78076-BC21-4E3A-98A0-3477D651EEC7}"/>
    <cellStyle name="Normal 4 4 4 9 3" xfId="50192" xr:uid="{0CA07F37-01D8-49A8-8275-4F60C1C3DA7C}"/>
    <cellStyle name="Normal 4 4 5" xfId="7942" xr:uid="{8BA98C7F-B774-46F2-9C20-BC5D73FA5F15}"/>
    <cellStyle name="Normal 4 4 5 10" xfId="43361" xr:uid="{23521053-1DD7-4CD6-8E86-C32B4E189D0A}"/>
    <cellStyle name="Normal 4 4 5 2" xfId="7943" xr:uid="{71B59572-0D48-4942-A0C7-DE08574C4331}"/>
    <cellStyle name="Normal 4 4 5 2 2" xfId="7944" xr:uid="{C29452D7-13CA-480D-BEE1-02A505798C4D}"/>
    <cellStyle name="Normal 4 4 5 2 2 2" xfId="9656" xr:uid="{6E916B65-340F-4FBF-948B-439A7029C6DF}"/>
    <cellStyle name="Normal 4 4 5 2 2 2 2" xfId="13078" xr:uid="{1FAB6E8D-180F-4B1D-B3E1-51FF22B5127A}"/>
    <cellStyle name="Normal 4 4 5 2 2 2 2 2" xfId="26768" xr:uid="{983FD502-3DBD-43B5-9842-B5CA3B7E8FED}"/>
    <cellStyle name="Normal 4 4 5 2 2 2 2 2 2" xfId="40460" xr:uid="{D1D53837-7A42-4FCD-85B2-158BB1121C1E}"/>
    <cellStyle name="Normal 4 4 5 2 2 2 2 2 3" xfId="55343" xr:uid="{9FBD026E-3C32-43DB-B452-FAEA09DAB771}"/>
    <cellStyle name="Normal 4 4 5 2 2 2 2 3" xfId="19924" xr:uid="{A5051989-CC36-4431-AAEA-3427ABADE61E}"/>
    <cellStyle name="Normal 4 4 5 2 2 2 2 4" xfId="33614" xr:uid="{1B3E3655-55F0-4DEC-A0F5-662E1F9C47B5}"/>
    <cellStyle name="Normal 4 4 5 2 2 2 2 5" xfId="48497" xr:uid="{6C2FB66B-D171-4A76-95F7-1AD8AB6E2D6F}"/>
    <cellStyle name="Normal 4 4 5 2 2 2 3" xfId="23346" xr:uid="{8F42D2E0-C3FF-497F-8C3E-97C5478C9F51}"/>
    <cellStyle name="Normal 4 4 5 2 2 2 3 2" xfId="37038" xr:uid="{12A687C6-9F6D-404C-BD7C-D578E739C5B6}"/>
    <cellStyle name="Normal 4 4 5 2 2 2 3 3" xfId="51921" xr:uid="{30DFA5FC-7F72-4B4E-B9AD-40E39A6FAEF3}"/>
    <cellStyle name="Normal 4 4 5 2 2 2 4" xfId="16502" xr:uid="{0D158992-42A5-4BE6-B055-496A4E0A5553}"/>
    <cellStyle name="Normal 4 4 5 2 2 2 5" xfId="30192" xr:uid="{917957D0-C606-460A-AA67-8B95453D614A}"/>
    <cellStyle name="Normal 4 4 5 2 2 2 6" xfId="45075" xr:uid="{52F0D0D0-3A31-4CEB-A096-9374963335CE}"/>
    <cellStyle name="Normal 4 4 5 2 2 3" xfId="11366" xr:uid="{7EE67885-A86F-4E3E-82AC-A377A6F020AE}"/>
    <cellStyle name="Normal 4 4 5 2 2 3 2" xfId="25056" xr:uid="{A6E3F8F7-1010-48E8-9A2F-8B7CA799ADEE}"/>
    <cellStyle name="Normal 4 4 5 2 2 3 2 2" xfId="38748" xr:uid="{D45A1E25-F9F2-462C-8216-BD3EC03C4746}"/>
    <cellStyle name="Normal 4 4 5 2 2 3 2 3" xfId="53631" xr:uid="{1A07A8FB-D1A1-43EA-A362-90A786238B99}"/>
    <cellStyle name="Normal 4 4 5 2 2 3 3" xfId="18212" xr:uid="{D26695FE-54AA-49A6-8E5B-04175AB5D0F7}"/>
    <cellStyle name="Normal 4 4 5 2 2 3 4" xfId="31902" xr:uid="{B91C9680-5935-4FB5-8AE5-762DF0BC511A}"/>
    <cellStyle name="Normal 4 4 5 2 2 3 5" xfId="46785" xr:uid="{C8D03527-7443-4E3A-AC1A-4FE9553C7973}"/>
    <cellStyle name="Normal 4 4 5 2 2 4" xfId="21634" xr:uid="{C243C60E-4B71-4F10-8DCD-B14AA94F35A6}"/>
    <cellStyle name="Normal 4 4 5 2 2 4 2" xfId="35326" xr:uid="{77994466-3A49-4925-86DD-9ED4D9D4346D}"/>
    <cellStyle name="Normal 4 4 5 2 2 4 3" xfId="50209" xr:uid="{0F7DEB50-1349-4FC0-BAE4-639A6514526D}"/>
    <cellStyle name="Normal 4 4 5 2 2 5" xfId="14790" xr:uid="{5686EDA7-E443-4BEA-86ED-18B1F8D7D685}"/>
    <cellStyle name="Normal 4 4 5 2 2 6" xfId="28480" xr:uid="{62FEF8CD-E5A6-460C-8F54-9E27DDE96193}"/>
    <cellStyle name="Normal 4 4 5 2 2 7" xfId="43363" xr:uid="{39C32F9E-EAD2-4A93-A2DE-7254605A1DD5}"/>
    <cellStyle name="Normal 4 4 5 2 3" xfId="9655" xr:uid="{B39604B5-0B13-4989-9689-9257ABF7A488}"/>
    <cellStyle name="Normal 4 4 5 2 3 2" xfId="13077" xr:uid="{249E6715-EF99-4E42-B7D9-E84B0FCA0B41}"/>
    <cellStyle name="Normal 4 4 5 2 3 2 2" xfId="26767" xr:uid="{DFAD9CBC-FB97-426F-B6A3-125F13CCD7D2}"/>
    <cellStyle name="Normal 4 4 5 2 3 2 2 2" xfId="40459" xr:uid="{FD0D2A93-9472-475A-8609-B20AD1A5D4CC}"/>
    <cellStyle name="Normal 4 4 5 2 3 2 2 3" xfId="55342" xr:uid="{543577A0-F8BC-489E-B12B-3AAAD4673694}"/>
    <cellStyle name="Normal 4 4 5 2 3 2 3" xfId="19923" xr:uid="{C3C5BE41-F384-46A6-9E8E-3F20F4806DC8}"/>
    <cellStyle name="Normal 4 4 5 2 3 2 4" xfId="33613" xr:uid="{0B2374CC-06DD-4E71-9379-DEF8A1DAA6BD}"/>
    <cellStyle name="Normal 4 4 5 2 3 2 5" xfId="48496" xr:uid="{52EE7A30-83F2-493B-AC1D-593545F7DD28}"/>
    <cellStyle name="Normal 4 4 5 2 3 3" xfId="23345" xr:uid="{C7EE5068-B8CC-419B-8ABC-D91CB876FD46}"/>
    <cellStyle name="Normal 4 4 5 2 3 3 2" xfId="37037" xr:uid="{B5188F61-E1FD-409E-88B5-4A08A6EF95CF}"/>
    <cellStyle name="Normal 4 4 5 2 3 3 3" xfId="51920" xr:uid="{3856CB25-AF6E-48DB-ABB0-7448AEAF1209}"/>
    <cellStyle name="Normal 4 4 5 2 3 4" xfId="16501" xr:uid="{88B749D2-9EB2-4854-9460-BF5D290CC10E}"/>
    <cellStyle name="Normal 4 4 5 2 3 5" xfId="30191" xr:uid="{1708F50F-ED1A-47D8-A439-6F7C2023A88B}"/>
    <cellStyle name="Normal 4 4 5 2 3 6" xfId="45074" xr:uid="{E5FAB6C6-7C08-4963-86D6-6FE513F568E8}"/>
    <cellStyle name="Normal 4 4 5 2 4" xfId="11365" xr:uid="{32202CF6-E9AD-48DC-A48A-33E09BC87AA3}"/>
    <cellStyle name="Normal 4 4 5 2 4 2" xfId="25055" xr:uid="{2B07B821-BF59-45BE-9676-7F484C140455}"/>
    <cellStyle name="Normal 4 4 5 2 4 2 2" xfId="38747" xr:uid="{6EE97F71-0C74-4472-BE7B-A8C6DDF0143A}"/>
    <cellStyle name="Normal 4 4 5 2 4 2 3" xfId="53630" xr:uid="{21ECB03A-420F-437F-9074-5BC835FD9ED1}"/>
    <cellStyle name="Normal 4 4 5 2 4 3" xfId="18211" xr:uid="{4A2D1BE3-E31B-42F8-9FA7-C882669A3E3E}"/>
    <cellStyle name="Normal 4 4 5 2 4 4" xfId="31901" xr:uid="{84F9DC15-8595-4FFF-B7C4-084963B915CC}"/>
    <cellStyle name="Normal 4 4 5 2 4 5" xfId="46784" xr:uid="{62BFC83A-CD9D-4580-9563-A5925B2C0424}"/>
    <cellStyle name="Normal 4 4 5 2 5" xfId="21633" xr:uid="{6325D40B-A7AB-4264-B098-585FD40444A8}"/>
    <cellStyle name="Normal 4 4 5 2 5 2" xfId="35325" xr:uid="{BA921C3C-6B7C-4EB1-ADFE-542646B5F1DC}"/>
    <cellStyle name="Normal 4 4 5 2 5 3" xfId="50208" xr:uid="{81DD522F-C34F-42A2-BA43-BD478C7D5FB0}"/>
    <cellStyle name="Normal 4 4 5 2 6" xfId="14789" xr:uid="{8974279F-0802-49A9-9DAA-320411799B91}"/>
    <cellStyle name="Normal 4 4 5 2 7" xfId="28479" xr:uid="{D90D2743-2329-492F-AF4F-AD3DE41257B0}"/>
    <cellStyle name="Normal 4 4 5 2 8" xfId="43362" xr:uid="{248083C3-A227-4904-991B-BB3287ED20A4}"/>
    <cellStyle name="Normal 4 4 5 3" xfId="7945" xr:uid="{976DF9EF-E8B2-4784-95E0-04BF54001267}"/>
    <cellStyle name="Normal 4 4 5 3 2" xfId="9657" xr:uid="{5902CBF8-F7D7-4105-940F-ACF269DB171F}"/>
    <cellStyle name="Normal 4 4 5 3 2 2" xfId="13079" xr:uid="{28BFB493-5467-40CF-AD2C-43E7C3592760}"/>
    <cellStyle name="Normal 4 4 5 3 2 2 2" xfId="26769" xr:uid="{A681F7DC-0ECF-4B9D-A58C-777A6DFBA341}"/>
    <cellStyle name="Normal 4 4 5 3 2 2 2 2" xfId="40461" xr:uid="{AB5474FF-AC18-42F9-B95A-A40D371C66FC}"/>
    <cellStyle name="Normal 4 4 5 3 2 2 2 3" xfId="55344" xr:uid="{09C4FB35-6125-402D-93E0-00F7B012D1EA}"/>
    <cellStyle name="Normal 4 4 5 3 2 2 3" xfId="19925" xr:uid="{1B6B8909-FF19-40DA-A639-B551C4AD3169}"/>
    <cellStyle name="Normal 4 4 5 3 2 2 4" xfId="33615" xr:uid="{157DF91A-260A-45DA-906D-0C82CE1B2A36}"/>
    <cellStyle name="Normal 4 4 5 3 2 2 5" xfId="48498" xr:uid="{280113D8-2CEF-4222-96C6-F5CC86247640}"/>
    <cellStyle name="Normal 4 4 5 3 2 3" xfId="23347" xr:uid="{4E59453B-2DBD-4D48-AC23-35F43A6E1AB8}"/>
    <cellStyle name="Normal 4 4 5 3 2 3 2" xfId="37039" xr:uid="{87BC11A0-535C-4B47-A3A8-89992D838BD4}"/>
    <cellStyle name="Normal 4 4 5 3 2 3 3" xfId="51922" xr:uid="{559304E7-90CE-4708-A26A-5E706CB68507}"/>
    <cellStyle name="Normal 4 4 5 3 2 4" xfId="16503" xr:uid="{0E4A71DC-C395-4F59-B23A-8A18235FD7C9}"/>
    <cellStyle name="Normal 4 4 5 3 2 5" xfId="30193" xr:uid="{FFE2730A-D8E7-45E6-9FD1-E64FE2CB223B}"/>
    <cellStyle name="Normal 4 4 5 3 2 6" xfId="45076" xr:uid="{81DF35BC-A389-42C2-8063-4D3A51DE2633}"/>
    <cellStyle name="Normal 4 4 5 3 3" xfId="11367" xr:uid="{7206B7BF-FB0F-49F3-B918-69620971BBCF}"/>
    <cellStyle name="Normal 4 4 5 3 3 2" xfId="25057" xr:uid="{0E981E60-1998-49A8-A963-955DE9026261}"/>
    <cellStyle name="Normal 4 4 5 3 3 2 2" xfId="38749" xr:uid="{B3315618-E0B3-473A-BD53-2A83E7C42123}"/>
    <cellStyle name="Normal 4 4 5 3 3 2 3" xfId="53632" xr:uid="{24AAFC4B-AEDD-46AA-AADB-36EB761C4FE1}"/>
    <cellStyle name="Normal 4 4 5 3 3 3" xfId="18213" xr:uid="{022AA345-7200-4787-AF7D-305D244458B5}"/>
    <cellStyle name="Normal 4 4 5 3 3 4" xfId="31903" xr:uid="{34770F4F-4B11-4831-92CF-14462C9F859E}"/>
    <cellStyle name="Normal 4 4 5 3 3 5" xfId="46786" xr:uid="{AC7872C6-3524-46C7-9186-4CB48A75A1AB}"/>
    <cellStyle name="Normal 4 4 5 3 4" xfId="21635" xr:uid="{FDF483D7-490D-4AA0-9EFA-66F249BF0CC2}"/>
    <cellStyle name="Normal 4 4 5 3 4 2" xfId="35327" xr:uid="{2BCD9ECA-DA91-4657-8784-E4DC688BDD4C}"/>
    <cellStyle name="Normal 4 4 5 3 4 3" xfId="50210" xr:uid="{AC199229-36EC-465D-B695-3E47E1D120FA}"/>
    <cellStyle name="Normal 4 4 5 3 5" xfId="14791" xr:uid="{12A7D131-5F1A-4FEA-BD55-88170FF8BD11}"/>
    <cellStyle name="Normal 4 4 5 3 6" xfId="28481" xr:uid="{0A922E83-E9BA-4B36-9FF5-9384B98914A6}"/>
    <cellStyle name="Normal 4 4 5 3 7" xfId="43364" xr:uid="{6B71A905-BC19-485E-B91E-84E864BD4327}"/>
    <cellStyle name="Normal 4 4 5 4" xfId="7946" xr:uid="{BA92CAF9-8AF9-4E37-B583-CABCF5AD4518}"/>
    <cellStyle name="Normal 4 4 5 4 2" xfId="9658" xr:uid="{D7082DD8-C1DF-4390-B412-088CF712FAF9}"/>
    <cellStyle name="Normal 4 4 5 4 2 2" xfId="13080" xr:uid="{CA0998C5-0B59-4218-82AA-F62EED49B354}"/>
    <cellStyle name="Normal 4 4 5 4 2 2 2" xfId="26770" xr:uid="{EF00C0C5-BA9B-4614-BF0C-E8D7B3C2640A}"/>
    <cellStyle name="Normal 4 4 5 4 2 2 2 2" xfId="40462" xr:uid="{A51051EB-C280-4CE6-8C4D-0B917F777352}"/>
    <cellStyle name="Normal 4 4 5 4 2 2 2 3" xfId="55345" xr:uid="{E160C0EB-FF6A-44EC-A4FA-0594D40F9FFC}"/>
    <cellStyle name="Normal 4 4 5 4 2 2 3" xfId="19926" xr:uid="{EA083C47-CC6E-4E0E-A5BF-2C56E120A4D2}"/>
    <cellStyle name="Normal 4 4 5 4 2 2 4" xfId="33616" xr:uid="{238B1214-8480-46DC-B9F7-123089A30541}"/>
    <cellStyle name="Normal 4 4 5 4 2 2 5" xfId="48499" xr:uid="{080BF038-838D-4265-BB01-ADD3BD22C152}"/>
    <cellStyle name="Normal 4 4 5 4 2 3" xfId="23348" xr:uid="{6A283383-CA85-401A-B576-E65C65E51EF2}"/>
    <cellStyle name="Normal 4 4 5 4 2 3 2" xfId="37040" xr:uid="{E9192911-2950-4663-8E6A-635265AE862A}"/>
    <cellStyle name="Normal 4 4 5 4 2 3 3" xfId="51923" xr:uid="{2EB283FB-9176-46D6-B726-D6CF61231113}"/>
    <cellStyle name="Normal 4 4 5 4 2 4" xfId="16504" xr:uid="{BF5B5877-983F-4F04-BF73-5C9C8B582761}"/>
    <cellStyle name="Normal 4 4 5 4 2 5" xfId="30194" xr:uid="{A1F8B409-1A47-48EC-BD11-721BB49F2992}"/>
    <cellStyle name="Normal 4 4 5 4 2 6" xfId="45077" xr:uid="{4E448D17-766C-43B6-8617-54ACE5D69513}"/>
    <cellStyle name="Normal 4 4 5 4 3" xfId="11368" xr:uid="{CF5761E0-1C94-4658-AEBC-E6C99147ABC0}"/>
    <cellStyle name="Normal 4 4 5 4 3 2" xfId="25058" xr:uid="{C5230B7D-063A-4821-A017-D887B5D9622A}"/>
    <cellStyle name="Normal 4 4 5 4 3 2 2" xfId="38750" xr:uid="{815E2BC1-3F66-4DB9-A57D-4D5A8449541C}"/>
    <cellStyle name="Normal 4 4 5 4 3 2 3" xfId="53633" xr:uid="{28C0238C-1A1E-4A10-A55D-D3667CDC3171}"/>
    <cellStyle name="Normal 4 4 5 4 3 3" xfId="18214" xr:uid="{F7FBEC4C-1061-4624-B6F4-2D013C0827D1}"/>
    <cellStyle name="Normal 4 4 5 4 3 4" xfId="31904" xr:uid="{C80685E3-652F-4E23-A761-FBF66F68EA60}"/>
    <cellStyle name="Normal 4 4 5 4 3 5" xfId="46787" xr:uid="{01879D52-C4D7-431A-9A1C-3E064EB61F5A}"/>
    <cellStyle name="Normal 4 4 5 4 4" xfId="21636" xr:uid="{520787CD-4099-4B28-9BB8-150E79F58C16}"/>
    <cellStyle name="Normal 4 4 5 4 4 2" xfId="35328" xr:uid="{9A05F445-5829-4814-A958-5405EEBD45C4}"/>
    <cellStyle name="Normal 4 4 5 4 4 3" xfId="50211" xr:uid="{5CDA3C32-CA7B-4E92-9B0E-A7CFF777FBC1}"/>
    <cellStyle name="Normal 4 4 5 4 5" xfId="14792" xr:uid="{C4341F4F-D372-4ED3-AB1C-C1C23B718D56}"/>
    <cellStyle name="Normal 4 4 5 4 6" xfId="28482" xr:uid="{E58C6407-CFEB-4F62-9A8E-9F3A292ECB8E}"/>
    <cellStyle name="Normal 4 4 5 4 7" xfId="43365" xr:uid="{8072AB4B-0AFA-4BDB-8794-CCCAE0B9187A}"/>
    <cellStyle name="Normal 4 4 5 5" xfId="9654" xr:uid="{0437B1AF-FB83-45E4-ADBF-2C3FFF9157F5}"/>
    <cellStyle name="Normal 4 4 5 5 2" xfId="13076" xr:uid="{60F27F00-23F7-45E0-9C27-0FCA83F3B0F2}"/>
    <cellStyle name="Normal 4 4 5 5 2 2" xfId="26766" xr:uid="{A1D13706-B2A4-4A5F-8C6F-6EC4F7F585F0}"/>
    <cellStyle name="Normal 4 4 5 5 2 2 2" xfId="40458" xr:uid="{C82B715D-CDCD-4A7D-A027-B3DEE8FE77E8}"/>
    <cellStyle name="Normal 4 4 5 5 2 2 3" xfId="55341" xr:uid="{7392AD0E-7C70-4B68-AEDB-B73FB22AABE7}"/>
    <cellStyle name="Normal 4 4 5 5 2 3" xfId="19922" xr:uid="{F5F327FC-E763-429A-A542-FAF009A13502}"/>
    <cellStyle name="Normal 4 4 5 5 2 4" xfId="33612" xr:uid="{D2F4B193-D7FA-42FE-B30E-66B91B556A31}"/>
    <cellStyle name="Normal 4 4 5 5 2 5" xfId="48495" xr:uid="{C9634EDB-A0DE-4CA6-9559-05141514346E}"/>
    <cellStyle name="Normal 4 4 5 5 3" xfId="23344" xr:uid="{56080102-AF0C-49A3-A287-62E3ADD5EE47}"/>
    <cellStyle name="Normal 4 4 5 5 3 2" xfId="37036" xr:uid="{AD56D2B0-266C-4DD9-BB13-FA3DF767F327}"/>
    <cellStyle name="Normal 4 4 5 5 3 3" xfId="51919" xr:uid="{2BCB2FB1-6DF2-4417-8ED1-4849D11BABBF}"/>
    <cellStyle name="Normal 4 4 5 5 4" xfId="16500" xr:uid="{4F47FFF4-EBC9-4ED4-8A96-6046D23F895C}"/>
    <cellStyle name="Normal 4 4 5 5 5" xfId="30190" xr:uid="{DF8AA366-EB86-471A-847E-CBA3384DD2E2}"/>
    <cellStyle name="Normal 4 4 5 5 6" xfId="45073" xr:uid="{277A4B37-DBB4-4C9D-A2F7-7B44D322A2C3}"/>
    <cellStyle name="Normal 4 4 5 6" xfId="11364" xr:uid="{EF743A80-2FA5-48F0-9CF9-9D913B8C13D0}"/>
    <cellStyle name="Normal 4 4 5 6 2" xfId="25054" xr:uid="{CBF3F91B-4563-43E1-A872-F4063078E067}"/>
    <cellStyle name="Normal 4 4 5 6 2 2" xfId="38746" xr:uid="{C36490F7-34F5-49BC-9C1F-2C6CBE7BD0B1}"/>
    <cellStyle name="Normal 4 4 5 6 2 3" xfId="53629" xr:uid="{F0817301-DCD4-466B-BC4F-9804B4EA2878}"/>
    <cellStyle name="Normal 4 4 5 6 3" xfId="18210" xr:uid="{EC716685-7495-4D61-98E4-82B9BB59A897}"/>
    <cellStyle name="Normal 4 4 5 6 4" xfId="31900" xr:uid="{AE883F68-FE1C-4173-BD20-E8EB48242447}"/>
    <cellStyle name="Normal 4 4 5 6 5" xfId="46783" xr:uid="{906F477C-B99C-4211-8260-63EFD37E1976}"/>
    <cellStyle name="Normal 4 4 5 7" xfId="21632" xr:uid="{4F7CEB70-C590-43CC-8E9D-8358619800B2}"/>
    <cellStyle name="Normal 4 4 5 7 2" xfId="35324" xr:uid="{9767468A-6106-47C1-9CCB-C31686BB56FD}"/>
    <cellStyle name="Normal 4 4 5 7 3" xfId="50207" xr:uid="{E10D5D2B-AAAD-415C-8E5E-D99F7464F528}"/>
    <cellStyle name="Normal 4 4 5 8" xfId="14788" xr:uid="{055EA87C-C8E4-42B7-8820-71C84BE16A07}"/>
    <cellStyle name="Normal 4 4 5 9" xfId="28478" xr:uid="{8D7CCEB7-290D-43EA-9612-5CCD4B8D8968}"/>
    <cellStyle name="Normal 4 4 6" xfId="7947" xr:uid="{DE690844-6F4D-4A52-8AC6-7F78CF6341BB}"/>
    <cellStyle name="Normal 4 4 6 10" xfId="43366" xr:uid="{AFD7C4C2-7430-40E3-A123-330D1F8E6FD1}"/>
    <cellStyle name="Normal 4 4 6 2" xfId="7948" xr:uid="{3E1D57BD-B541-463D-B0AA-4F6541A81577}"/>
    <cellStyle name="Normal 4 4 6 2 2" xfId="7949" xr:uid="{F7EC6FAD-571E-433B-82BA-C650C6EDAA97}"/>
    <cellStyle name="Normal 4 4 6 2 2 2" xfId="9661" xr:uid="{CC141B5A-CF05-4F92-8961-93DD4320AAFA}"/>
    <cellStyle name="Normal 4 4 6 2 2 2 2" xfId="13083" xr:uid="{41F5C967-4559-437F-898B-20E0D7F14571}"/>
    <cellStyle name="Normal 4 4 6 2 2 2 2 2" xfId="26773" xr:uid="{0BA15953-81A6-4A37-84E5-A3C236167362}"/>
    <cellStyle name="Normal 4 4 6 2 2 2 2 2 2" xfId="40465" xr:uid="{42A9070B-D458-4A9A-8ABE-AB7F73078C1A}"/>
    <cellStyle name="Normal 4 4 6 2 2 2 2 2 3" xfId="55348" xr:uid="{249B4FD5-1C6E-4C51-83D7-4012CDAE775D}"/>
    <cellStyle name="Normal 4 4 6 2 2 2 2 3" xfId="19929" xr:uid="{6ED7CB0F-B3AF-4029-AF61-BB00327FE352}"/>
    <cellStyle name="Normal 4 4 6 2 2 2 2 4" xfId="33619" xr:uid="{E2D546E6-DE56-4FC2-BABF-6ABCD4C17CB1}"/>
    <cellStyle name="Normal 4 4 6 2 2 2 2 5" xfId="48502" xr:uid="{4846B4F4-41EE-47DF-B9D6-3CDC9957CF9A}"/>
    <cellStyle name="Normal 4 4 6 2 2 2 3" xfId="23351" xr:uid="{8B968058-1601-4BFB-A902-997FCA0B9091}"/>
    <cellStyle name="Normal 4 4 6 2 2 2 3 2" xfId="37043" xr:uid="{F6784067-26A5-4D76-8D18-4F3425860377}"/>
    <cellStyle name="Normal 4 4 6 2 2 2 3 3" xfId="51926" xr:uid="{E6A50C76-5790-4E85-8B50-B232E4B1B2D8}"/>
    <cellStyle name="Normal 4 4 6 2 2 2 4" xfId="16507" xr:uid="{87A49C85-8A19-4292-BB1B-793076684F4B}"/>
    <cellStyle name="Normal 4 4 6 2 2 2 5" xfId="30197" xr:uid="{CEEB6393-7B1E-4D1F-8B19-572CE72772D1}"/>
    <cellStyle name="Normal 4 4 6 2 2 2 6" xfId="45080" xr:uid="{D5ACFD55-0A3E-4794-AF1B-C0C141472CBB}"/>
    <cellStyle name="Normal 4 4 6 2 2 3" xfId="11371" xr:uid="{20D252DE-3B5A-4F38-B8DB-DA12C7A18CAF}"/>
    <cellStyle name="Normal 4 4 6 2 2 3 2" xfId="25061" xr:uid="{69607846-19F2-4B71-B157-749C2A00DCAF}"/>
    <cellStyle name="Normal 4 4 6 2 2 3 2 2" xfId="38753" xr:uid="{61D9B022-E7E7-4E47-B1AE-BCDD1FD21EEC}"/>
    <cellStyle name="Normal 4 4 6 2 2 3 2 3" xfId="53636" xr:uid="{32132B13-B6CD-46E9-B7B2-AD638C954226}"/>
    <cellStyle name="Normal 4 4 6 2 2 3 3" xfId="18217" xr:uid="{85920497-EA85-4754-BA5B-79658A04EB36}"/>
    <cellStyle name="Normal 4 4 6 2 2 3 4" xfId="31907" xr:uid="{30A08790-8FF7-49BB-9A07-C3F8B61160FC}"/>
    <cellStyle name="Normal 4 4 6 2 2 3 5" xfId="46790" xr:uid="{895EA3F4-88C0-496E-AC7D-C6A298B62E20}"/>
    <cellStyle name="Normal 4 4 6 2 2 4" xfId="21639" xr:uid="{8AEAA3DB-010C-4153-A139-738F0E5903FF}"/>
    <cellStyle name="Normal 4 4 6 2 2 4 2" xfId="35331" xr:uid="{3591BC3F-75E5-4565-9102-D0FDAA0CAD31}"/>
    <cellStyle name="Normal 4 4 6 2 2 4 3" xfId="50214" xr:uid="{11508BE9-39E6-44E5-A32E-4CC21A40388C}"/>
    <cellStyle name="Normal 4 4 6 2 2 5" xfId="14795" xr:uid="{EEC371F7-3CBB-428E-A66C-40647F83AD71}"/>
    <cellStyle name="Normal 4 4 6 2 2 6" xfId="28485" xr:uid="{E74A5AF1-75B6-4D60-8A74-D3CD40AE4179}"/>
    <cellStyle name="Normal 4 4 6 2 2 7" xfId="43368" xr:uid="{23F9B727-6512-4486-BCCD-62543D86FA09}"/>
    <cellStyle name="Normal 4 4 6 2 3" xfId="9660" xr:uid="{80905F2A-A19D-4403-A5F5-950BE5BFABBE}"/>
    <cellStyle name="Normal 4 4 6 2 3 2" xfId="13082" xr:uid="{0B52EE31-FDB4-46BC-B23F-A1099D95B00D}"/>
    <cellStyle name="Normal 4 4 6 2 3 2 2" xfId="26772" xr:uid="{3806BA3E-F58C-47F8-86D2-52F77CCDC144}"/>
    <cellStyle name="Normal 4 4 6 2 3 2 2 2" xfId="40464" xr:uid="{81114E46-D630-4BFB-B116-5C3864597486}"/>
    <cellStyle name="Normal 4 4 6 2 3 2 2 3" xfId="55347" xr:uid="{71F31F65-3792-428D-A2DF-005E3873104A}"/>
    <cellStyle name="Normal 4 4 6 2 3 2 3" xfId="19928" xr:uid="{485193D0-6CB4-4B8C-A554-7F96E98C63EA}"/>
    <cellStyle name="Normal 4 4 6 2 3 2 4" xfId="33618" xr:uid="{462CF8BA-85C6-4BFC-BC51-7A2D25BAFFD1}"/>
    <cellStyle name="Normal 4 4 6 2 3 2 5" xfId="48501" xr:uid="{F13649AF-4071-435D-9959-14CD73E942E5}"/>
    <cellStyle name="Normal 4 4 6 2 3 3" xfId="23350" xr:uid="{6E36832A-D46C-42C5-9283-927AADE70F15}"/>
    <cellStyle name="Normal 4 4 6 2 3 3 2" xfId="37042" xr:uid="{237FF1FC-CDEE-4A87-9EE5-4B34D9D05FF7}"/>
    <cellStyle name="Normal 4 4 6 2 3 3 3" xfId="51925" xr:uid="{A64FB0BF-2E2C-4234-ACC3-0374EF220E15}"/>
    <cellStyle name="Normal 4 4 6 2 3 4" xfId="16506" xr:uid="{EA42C790-5EA1-4498-BA3B-AB0A8D5B66A0}"/>
    <cellStyle name="Normal 4 4 6 2 3 5" xfId="30196" xr:uid="{33BB183E-E1C6-4548-B437-E86AF1CCCFAD}"/>
    <cellStyle name="Normal 4 4 6 2 3 6" xfId="45079" xr:uid="{D3BB1751-2DFF-445E-833B-727E65CD841B}"/>
    <cellStyle name="Normal 4 4 6 2 4" xfId="11370" xr:uid="{C7101F9A-0DEF-48EA-B098-2FD11ECC30CD}"/>
    <cellStyle name="Normal 4 4 6 2 4 2" xfId="25060" xr:uid="{89272DB8-65AE-4CDD-A260-B81260B25208}"/>
    <cellStyle name="Normal 4 4 6 2 4 2 2" xfId="38752" xr:uid="{F8807C81-0E1C-4B1C-9F7D-65DE23F28FE4}"/>
    <cellStyle name="Normal 4 4 6 2 4 2 3" xfId="53635" xr:uid="{0AE9C759-F38A-4164-9353-C4B7B9E47448}"/>
    <cellStyle name="Normal 4 4 6 2 4 3" xfId="18216" xr:uid="{097FD73C-17BB-4765-8956-FB20A0B28FE8}"/>
    <cellStyle name="Normal 4 4 6 2 4 4" xfId="31906" xr:uid="{44959D7E-6EF3-4267-B012-FA407FBE0DED}"/>
    <cellStyle name="Normal 4 4 6 2 4 5" xfId="46789" xr:uid="{A906A740-4E94-44E5-BB09-3EC302414257}"/>
    <cellStyle name="Normal 4 4 6 2 5" xfId="21638" xr:uid="{B54E510A-A9B2-4032-9082-70A34210D277}"/>
    <cellStyle name="Normal 4 4 6 2 5 2" xfId="35330" xr:uid="{B2B20C9C-ED99-4408-BA14-37B58B95D78D}"/>
    <cellStyle name="Normal 4 4 6 2 5 3" xfId="50213" xr:uid="{E33C9ACE-A87A-4964-BBAB-31C31D859031}"/>
    <cellStyle name="Normal 4 4 6 2 6" xfId="14794" xr:uid="{38B24EEB-DFAA-4874-B18A-6BFAF4E0F73B}"/>
    <cellStyle name="Normal 4 4 6 2 7" xfId="28484" xr:uid="{DDBB5973-970D-4D40-9258-7AF59E0DA36C}"/>
    <cellStyle name="Normal 4 4 6 2 8" xfId="43367" xr:uid="{46B59B67-B8B4-4814-A4C2-681E42823CBE}"/>
    <cellStyle name="Normal 4 4 6 3" xfId="7950" xr:uid="{864A89A5-7736-48BB-BBED-8DB2F83A2F94}"/>
    <cellStyle name="Normal 4 4 6 3 2" xfId="9662" xr:uid="{764A96DC-B9B3-462C-8D8F-8FE0153EDCAD}"/>
    <cellStyle name="Normal 4 4 6 3 2 2" xfId="13084" xr:uid="{66899FC6-3025-4BB0-9CE8-7CDA7EC9CE47}"/>
    <cellStyle name="Normal 4 4 6 3 2 2 2" xfId="26774" xr:uid="{2E9B1E80-E9D4-4235-9851-9DC02A3FC5D3}"/>
    <cellStyle name="Normal 4 4 6 3 2 2 2 2" xfId="40466" xr:uid="{B0DB964D-ADEE-4663-8F01-E224F809211B}"/>
    <cellStyle name="Normal 4 4 6 3 2 2 2 3" xfId="55349" xr:uid="{158A6B6F-A921-4637-8831-7F4F47D2C393}"/>
    <cellStyle name="Normal 4 4 6 3 2 2 3" xfId="19930" xr:uid="{EA74F182-286A-42EE-8BBE-F743D5F7F5AF}"/>
    <cellStyle name="Normal 4 4 6 3 2 2 4" xfId="33620" xr:uid="{2BFED6A1-237C-4F28-A928-5EBA05FF196D}"/>
    <cellStyle name="Normal 4 4 6 3 2 2 5" xfId="48503" xr:uid="{7C55FB5A-F2D8-4208-8E63-826312C0EF56}"/>
    <cellStyle name="Normal 4 4 6 3 2 3" xfId="23352" xr:uid="{6269F1A2-B8AB-4EAE-ADFE-F20A2E46E5AF}"/>
    <cellStyle name="Normal 4 4 6 3 2 3 2" xfId="37044" xr:uid="{1A7BEC7E-66C4-4EE8-A879-34D09020BAA1}"/>
    <cellStyle name="Normal 4 4 6 3 2 3 3" xfId="51927" xr:uid="{CD17C13E-D9E0-4DD1-974B-5765FE40B68C}"/>
    <cellStyle name="Normal 4 4 6 3 2 4" xfId="16508" xr:uid="{0A223D44-B50A-401A-AD25-FF79DED4A5D3}"/>
    <cellStyle name="Normal 4 4 6 3 2 5" xfId="30198" xr:uid="{1BAE9F1C-49A2-4AFB-9D62-A444165AD1EF}"/>
    <cellStyle name="Normal 4 4 6 3 2 6" xfId="45081" xr:uid="{61A895ED-99FE-4243-A52A-01DE22E9D61D}"/>
    <cellStyle name="Normal 4 4 6 3 3" xfId="11372" xr:uid="{09D81EB0-6BB9-479E-978D-57D5C49A8262}"/>
    <cellStyle name="Normal 4 4 6 3 3 2" xfId="25062" xr:uid="{5EAAACB0-7BC8-4AE8-AA3C-A7D36953E140}"/>
    <cellStyle name="Normal 4 4 6 3 3 2 2" xfId="38754" xr:uid="{1FCBEA6B-D1B5-4645-8DB8-022AF84F17FB}"/>
    <cellStyle name="Normal 4 4 6 3 3 2 3" xfId="53637" xr:uid="{5F859514-1143-4571-9F9E-3724F2E20F74}"/>
    <cellStyle name="Normal 4 4 6 3 3 3" xfId="18218" xr:uid="{F57EFB2D-FDCC-4D20-BC84-C7761CD1DA7E}"/>
    <cellStyle name="Normal 4 4 6 3 3 4" xfId="31908" xr:uid="{6731B6FB-B946-4A00-81B0-8664F087D9F6}"/>
    <cellStyle name="Normal 4 4 6 3 3 5" xfId="46791" xr:uid="{89F22D74-CACD-4137-9E8E-A17EA89B9C56}"/>
    <cellStyle name="Normal 4 4 6 3 4" xfId="21640" xr:uid="{763B2B44-7486-4883-A131-D1067047DB6E}"/>
    <cellStyle name="Normal 4 4 6 3 4 2" xfId="35332" xr:uid="{76EBB0F0-5C61-44A4-A5A0-1ADA375F8B43}"/>
    <cellStyle name="Normal 4 4 6 3 4 3" xfId="50215" xr:uid="{ABB1F702-DBEE-4763-8CA1-29DF65785240}"/>
    <cellStyle name="Normal 4 4 6 3 5" xfId="14796" xr:uid="{5C4D31E3-F02F-4088-BEAE-D540E66BB59D}"/>
    <cellStyle name="Normal 4 4 6 3 6" xfId="28486" xr:uid="{E841935C-48C4-423E-BB5A-BD7E0C02D1A2}"/>
    <cellStyle name="Normal 4 4 6 3 7" xfId="43369" xr:uid="{23189B89-0945-44FD-8AD3-ED0AA5263122}"/>
    <cellStyle name="Normal 4 4 6 4" xfId="7951" xr:uid="{3B510DC2-3D9B-4FE6-9D17-3CFB18A08229}"/>
    <cellStyle name="Normal 4 4 6 4 2" xfId="9663" xr:uid="{AD251344-EB42-4C91-ABAF-2CC643CF79CC}"/>
    <cellStyle name="Normal 4 4 6 4 2 2" xfId="13085" xr:uid="{5EBF0468-ED52-4E33-8A39-B49BDB0624D0}"/>
    <cellStyle name="Normal 4 4 6 4 2 2 2" xfId="26775" xr:uid="{DAB6B966-6AC4-4E08-9A7F-1B6CB238FC25}"/>
    <cellStyle name="Normal 4 4 6 4 2 2 2 2" xfId="40467" xr:uid="{5DB83FF6-7FCF-4418-8B3A-AE5DDDCF12E7}"/>
    <cellStyle name="Normal 4 4 6 4 2 2 2 3" xfId="55350" xr:uid="{BE9CEAB9-E9EE-4E98-AF72-31F56311DE6B}"/>
    <cellStyle name="Normal 4 4 6 4 2 2 3" xfId="19931" xr:uid="{37C4757C-FD8F-4662-A6F8-2BD48F802180}"/>
    <cellStyle name="Normal 4 4 6 4 2 2 4" xfId="33621" xr:uid="{4B7B40AD-8BCB-4285-B007-844C7D7FA50E}"/>
    <cellStyle name="Normal 4 4 6 4 2 2 5" xfId="48504" xr:uid="{70544979-9EF8-4AB4-8A97-18D136EA11C3}"/>
    <cellStyle name="Normal 4 4 6 4 2 3" xfId="23353" xr:uid="{4AB45579-5370-4ADF-A22C-BE8FA796C4BD}"/>
    <cellStyle name="Normal 4 4 6 4 2 3 2" xfId="37045" xr:uid="{E2063D3C-8FA9-4B68-96FC-F1C648056ED2}"/>
    <cellStyle name="Normal 4 4 6 4 2 3 3" xfId="51928" xr:uid="{74A0CCF0-1DCA-4FAE-AAFD-27AAE52A1960}"/>
    <cellStyle name="Normal 4 4 6 4 2 4" xfId="16509" xr:uid="{9A28537C-CFF6-41F8-9B5B-9AD6D6382CE5}"/>
    <cellStyle name="Normal 4 4 6 4 2 5" xfId="30199" xr:uid="{DFF29038-FEE9-413F-9143-067CC5F73BD0}"/>
    <cellStyle name="Normal 4 4 6 4 2 6" xfId="45082" xr:uid="{6778134A-64F4-44D6-91D9-3D44FB28D033}"/>
    <cellStyle name="Normal 4 4 6 4 3" xfId="11373" xr:uid="{BA9AC6F7-0ADD-4FF1-858C-12E72160AD12}"/>
    <cellStyle name="Normal 4 4 6 4 3 2" xfId="25063" xr:uid="{B743EE98-4284-48C9-807B-9CF96027E9ED}"/>
    <cellStyle name="Normal 4 4 6 4 3 2 2" xfId="38755" xr:uid="{ADCFE10A-292C-49AD-8A68-ADFDA9FB6F7D}"/>
    <cellStyle name="Normal 4 4 6 4 3 2 3" xfId="53638" xr:uid="{65746A83-21A3-44AF-9C5C-D55482399E49}"/>
    <cellStyle name="Normal 4 4 6 4 3 3" xfId="18219" xr:uid="{F28AD648-8677-4FC3-A89A-76D0937F2B1E}"/>
    <cellStyle name="Normal 4 4 6 4 3 4" xfId="31909" xr:uid="{8E34AC94-FA45-468C-8AD6-2045CCDC5B38}"/>
    <cellStyle name="Normal 4 4 6 4 3 5" xfId="46792" xr:uid="{DB7F8585-4F5A-4777-85FC-D678DEAA5631}"/>
    <cellStyle name="Normal 4 4 6 4 4" xfId="21641" xr:uid="{7E2E0620-8844-4BD3-893C-3DF6F493E735}"/>
    <cellStyle name="Normal 4 4 6 4 4 2" xfId="35333" xr:uid="{5BC1291D-1FE3-49BC-8D7F-98445AE77085}"/>
    <cellStyle name="Normal 4 4 6 4 4 3" xfId="50216" xr:uid="{E567E519-6CFE-4784-A13C-8864ED0D7BF7}"/>
    <cellStyle name="Normal 4 4 6 4 5" xfId="14797" xr:uid="{80878A12-6DB6-4B2C-A201-B69711F3834E}"/>
    <cellStyle name="Normal 4 4 6 4 6" xfId="28487" xr:uid="{72DEC37C-1FB7-4D67-BFA9-5C6A7DECFE0C}"/>
    <cellStyle name="Normal 4 4 6 4 7" xfId="43370" xr:uid="{07CAEF42-4D37-4EE7-BF1B-999FEFBE23DA}"/>
    <cellStyle name="Normal 4 4 6 5" xfId="9659" xr:uid="{A22BC215-1FF7-4D8C-97B4-E63A85EF5752}"/>
    <cellStyle name="Normal 4 4 6 5 2" xfId="13081" xr:uid="{961117F1-4EEE-4131-9DAB-8385BAE64A07}"/>
    <cellStyle name="Normal 4 4 6 5 2 2" xfId="26771" xr:uid="{5E5B12C2-C448-4215-B478-8670A7FEBBDE}"/>
    <cellStyle name="Normal 4 4 6 5 2 2 2" xfId="40463" xr:uid="{57A383D6-C502-4BFC-B24F-2AAE58F24C1C}"/>
    <cellStyle name="Normal 4 4 6 5 2 2 3" xfId="55346" xr:uid="{43F15B8C-CAFB-4CFF-9902-DE4E80049A2F}"/>
    <cellStyle name="Normal 4 4 6 5 2 3" xfId="19927" xr:uid="{67E1814C-1AE8-49FB-A456-1EF5033AF135}"/>
    <cellStyle name="Normal 4 4 6 5 2 4" xfId="33617" xr:uid="{D77E101F-886E-4CDD-A17B-910526791CD8}"/>
    <cellStyle name="Normal 4 4 6 5 2 5" xfId="48500" xr:uid="{EE13BFDE-0DA0-4EE6-8E4E-381AFEE41FA4}"/>
    <cellStyle name="Normal 4 4 6 5 3" xfId="23349" xr:uid="{F2C9DDF4-72C7-421B-8DC3-9F50CD4B8675}"/>
    <cellStyle name="Normal 4 4 6 5 3 2" xfId="37041" xr:uid="{6DB5C1D7-2DEF-4F09-A688-CA69D7914282}"/>
    <cellStyle name="Normal 4 4 6 5 3 3" xfId="51924" xr:uid="{0984F9FA-6094-4B26-B104-8E4FD7D06EA9}"/>
    <cellStyle name="Normal 4 4 6 5 4" xfId="16505" xr:uid="{A722CF0F-5AF4-423C-AF47-1D1819174B12}"/>
    <cellStyle name="Normal 4 4 6 5 5" xfId="30195" xr:uid="{8EFE6FFE-8787-4288-9ACB-87E98FCCD7AE}"/>
    <cellStyle name="Normal 4 4 6 5 6" xfId="45078" xr:uid="{84ADDA19-5E53-44F1-B65B-6654B9916B55}"/>
    <cellStyle name="Normal 4 4 6 6" xfId="11369" xr:uid="{C7A0FD09-6C38-43D4-9FFD-8DB81450851B}"/>
    <cellStyle name="Normal 4 4 6 6 2" xfId="25059" xr:uid="{4DB66830-DA71-46CE-965D-A743661CCC5D}"/>
    <cellStyle name="Normal 4 4 6 6 2 2" xfId="38751" xr:uid="{B9C944CD-7AF5-44E8-8A04-A0BEA2EDD5A2}"/>
    <cellStyle name="Normal 4 4 6 6 2 3" xfId="53634" xr:uid="{10436163-B906-4716-B771-9E40850DE381}"/>
    <cellStyle name="Normal 4 4 6 6 3" xfId="18215" xr:uid="{167E7A8F-4745-48EC-9A9B-F8557B8162F1}"/>
    <cellStyle name="Normal 4 4 6 6 4" xfId="31905" xr:uid="{4A4A7D30-8AB8-429D-BEDB-BB8481E83639}"/>
    <cellStyle name="Normal 4 4 6 6 5" xfId="46788" xr:uid="{3D3E5DBB-0661-4527-ABD4-76AEAC034622}"/>
    <cellStyle name="Normal 4 4 6 7" xfId="21637" xr:uid="{6FCE5376-0A59-49A1-B8AD-D6D5D1584C74}"/>
    <cellStyle name="Normal 4 4 6 7 2" xfId="35329" xr:uid="{32A1991E-F9FE-4953-81E7-E52B76D49DB4}"/>
    <cellStyle name="Normal 4 4 6 7 3" xfId="50212" xr:uid="{67FD6C39-2EDB-4D92-AA35-C3A3D3103486}"/>
    <cellStyle name="Normal 4 4 6 8" xfId="14793" xr:uid="{7AD429F8-DB53-4B77-9A78-4DEE20A126D7}"/>
    <cellStyle name="Normal 4 4 6 9" xfId="28483" xr:uid="{6D6C966F-47E0-4275-A589-5D441F6AEA51}"/>
    <cellStyle name="Normal 4 4 7" xfId="7952" xr:uid="{72FB2534-D5D2-4D87-B770-3ED7A55F0750}"/>
    <cellStyle name="Normal 4 4 7 2" xfId="7953" xr:uid="{29685CFE-CDCC-49C4-893F-254E3A099BBF}"/>
    <cellStyle name="Normal 4 4 7 2 2" xfId="9665" xr:uid="{6C4E55A4-B3FF-4369-A61D-7C43C493A0C6}"/>
    <cellStyle name="Normal 4 4 7 2 2 2" xfId="13087" xr:uid="{8F89656E-A38F-42CC-BF10-EC45B743C065}"/>
    <cellStyle name="Normal 4 4 7 2 2 2 2" xfId="26777" xr:uid="{9B32205E-96CB-4C38-B0EE-FBB5198E71BC}"/>
    <cellStyle name="Normal 4 4 7 2 2 2 2 2" xfId="40469" xr:uid="{97AE7178-377F-4835-B305-851554842C24}"/>
    <cellStyle name="Normal 4 4 7 2 2 2 2 3" xfId="55352" xr:uid="{C95BBA8A-74C8-4ADD-BC68-47C642456052}"/>
    <cellStyle name="Normal 4 4 7 2 2 2 3" xfId="19933" xr:uid="{F747644D-1F59-4D0F-A5A8-B2BB06CD5C4B}"/>
    <cellStyle name="Normal 4 4 7 2 2 2 4" xfId="33623" xr:uid="{DAF0B4BE-E49E-4234-ADF2-18459098FB8D}"/>
    <cellStyle name="Normal 4 4 7 2 2 2 5" xfId="48506" xr:uid="{3F5A094E-AA7C-4227-8B34-99FF98A74F32}"/>
    <cellStyle name="Normal 4 4 7 2 2 3" xfId="23355" xr:uid="{9C60D618-2AEF-46A2-8439-3981B14F27F3}"/>
    <cellStyle name="Normal 4 4 7 2 2 3 2" xfId="37047" xr:uid="{D97ACC10-FB7B-48BA-9684-503816BA5263}"/>
    <cellStyle name="Normal 4 4 7 2 2 3 3" xfId="51930" xr:uid="{0B096E45-4F3B-4B4C-9200-8774747F7219}"/>
    <cellStyle name="Normal 4 4 7 2 2 4" xfId="16511" xr:uid="{520E32A6-7774-43A3-BE51-AFD2A61A810B}"/>
    <cellStyle name="Normal 4 4 7 2 2 5" xfId="30201" xr:uid="{E0AE232D-C549-4587-A995-95143FED03A7}"/>
    <cellStyle name="Normal 4 4 7 2 2 6" xfId="45084" xr:uid="{7F28CE69-C330-4665-8724-8AEF244C3EFB}"/>
    <cellStyle name="Normal 4 4 7 2 3" xfId="11375" xr:uid="{1537E682-1C31-41A9-B79A-01E79EF8F13D}"/>
    <cellStyle name="Normal 4 4 7 2 3 2" xfId="25065" xr:uid="{56C2CC40-35AB-4755-80E3-287CD4C8CEC4}"/>
    <cellStyle name="Normal 4 4 7 2 3 2 2" xfId="38757" xr:uid="{A3A2DCFC-A690-4471-B7CC-B24441D9EEF1}"/>
    <cellStyle name="Normal 4 4 7 2 3 2 3" xfId="53640" xr:uid="{C812EF60-3A74-4AF0-9C82-B5F53B72F20A}"/>
    <cellStyle name="Normal 4 4 7 2 3 3" xfId="18221" xr:uid="{905FC020-7E22-4383-9562-AC200CF2AEB9}"/>
    <cellStyle name="Normal 4 4 7 2 3 4" xfId="31911" xr:uid="{90759FD7-CC22-4A99-9253-87B4F4EFAC34}"/>
    <cellStyle name="Normal 4 4 7 2 3 5" xfId="46794" xr:uid="{D8A9A964-F08E-4C1D-845C-E30202725A2F}"/>
    <cellStyle name="Normal 4 4 7 2 4" xfId="21643" xr:uid="{8B41878E-B26A-43DF-B724-688D95F389CF}"/>
    <cellStyle name="Normal 4 4 7 2 4 2" xfId="35335" xr:uid="{5BF9F699-B1EC-49F2-9592-D378BBC0ABC9}"/>
    <cellStyle name="Normal 4 4 7 2 4 3" xfId="50218" xr:uid="{CEE42509-F876-49D6-A80D-05B6FB90EE43}"/>
    <cellStyle name="Normal 4 4 7 2 5" xfId="14799" xr:uid="{CFEA7B65-4249-4351-AF19-F06627E82AE2}"/>
    <cellStyle name="Normal 4 4 7 2 6" xfId="28489" xr:uid="{C1212B2E-F4F2-442A-9363-11F906E5879B}"/>
    <cellStyle name="Normal 4 4 7 2 7" xfId="43372" xr:uid="{F9B22EF7-4735-469B-BDC5-06B342646B7B}"/>
    <cellStyle name="Normal 4 4 7 3" xfId="9664" xr:uid="{3FF27485-D116-4729-A480-1EEBDD87F74D}"/>
    <cellStyle name="Normal 4 4 7 3 2" xfId="13086" xr:uid="{E823E381-C25D-4628-9A1C-A33584DF6E5B}"/>
    <cellStyle name="Normal 4 4 7 3 2 2" xfId="26776" xr:uid="{DB7CDA88-C91F-4FB6-A7C2-3FC102DC3F42}"/>
    <cellStyle name="Normal 4 4 7 3 2 2 2" xfId="40468" xr:uid="{18B21D1D-59B3-4176-9978-2728AD61A401}"/>
    <cellStyle name="Normal 4 4 7 3 2 2 3" xfId="55351" xr:uid="{7A71E6D7-3506-44F0-9B4C-BA2E3F51D250}"/>
    <cellStyle name="Normal 4 4 7 3 2 3" xfId="19932" xr:uid="{D51EEA20-43D6-4FF4-9DC2-FD088C7299A3}"/>
    <cellStyle name="Normal 4 4 7 3 2 4" xfId="33622" xr:uid="{015B850D-B248-49F3-A05B-2DEE19260056}"/>
    <cellStyle name="Normal 4 4 7 3 2 5" xfId="48505" xr:uid="{DA48EC93-FB28-40A2-804A-85F92AB35022}"/>
    <cellStyle name="Normal 4 4 7 3 3" xfId="23354" xr:uid="{CD4F2DAC-1E0B-464A-A479-1AA30FFF3C0A}"/>
    <cellStyle name="Normal 4 4 7 3 3 2" xfId="37046" xr:uid="{AD837C5A-ACC0-4CD8-A9FF-C20C7E9848A6}"/>
    <cellStyle name="Normal 4 4 7 3 3 3" xfId="51929" xr:uid="{EEC09FA7-7C63-4828-B421-CA76BC2F0A8C}"/>
    <cellStyle name="Normal 4 4 7 3 4" xfId="16510" xr:uid="{2DB130E1-5C3B-4F91-A0D4-9D6EABA74711}"/>
    <cellStyle name="Normal 4 4 7 3 5" xfId="30200" xr:uid="{80AB36CF-F97F-40E1-9F4C-580055194EAF}"/>
    <cellStyle name="Normal 4 4 7 3 6" xfId="45083" xr:uid="{DE2BFADF-E1D8-420B-9ADD-C6E78D73E1A3}"/>
    <cellStyle name="Normal 4 4 7 4" xfId="11374" xr:uid="{EABF6FE1-CBE5-4208-B4DF-FB51E35444E3}"/>
    <cellStyle name="Normal 4 4 7 4 2" xfId="25064" xr:uid="{05DAD7B3-0F74-4652-9CC2-F997458C824D}"/>
    <cellStyle name="Normal 4 4 7 4 2 2" xfId="38756" xr:uid="{1BD0BCCC-957F-4BFB-9E12-4E55BD2A8412}"/>
    <cellStyle name="Normal 4 4 7 4 2 3" xfId="53639" xr:uid="{F33738D8-0FEF-4FB6-A06E-44E74E30F832}"/>
    <cellStyle name="Normal 4 4 7 4 3" xfId="18220" xr:uid="{21817C99-F8B5-44D0-8873-EDA168975CA0}"/>
    <cellStyle name="Normal 4 4 7 4 4" xfId="31910" xr:uid="{3608AECA-3748-4994-8EA5-EBA76691E111}"/>
    <cellStyle name="Normal 4 4 7 4 5" xfId="46793" xr:uid="{AC4E35B1-CEDD-44E2-85AC-F48F90C5FD22}"/>
    <cellStyle name="Normal 4 4 7 5" xfId="21642" xr:uid="{85D5DA5F-978C-4939-8DCB-C304BD454B2B}"/>
    <cellStyle name="Normal 4 4 7 5 2" xfId="35334" xr:uid="{E0BC39D1-9008-4846-A60A-6DE491854791}"/>
    <cellStyle name="Normal 4 4 7 5 3" xfId="50217" xr:uid="{ADB7FC78-715F-4BA4-AC56-6765707BB463}"/>
    <cellStyle name="Normal 4 4 7 6" xfId="14798" xr:uid="{B397AA9C-5F97-4DD7-8614-F83F99827B79}"/>
    <cellStyle name="Normal 4 4 7 7" xfId="28488" xr:uid="{5C3D971F-1C36-4210-A2EE-FDB0E4E1C579}"/>
    <cellStyle name="Normal 4 4 7 8" xfId="43371" xr:uid="{98A79D83-0C91-4BB6-B20F-E9F8B706F16A}"/>
    <cellStyle name="Normal 4 4 8" xfId="7954" xr:uid="{8170F111-83F7-46D9-BFD6-B0E1E310ACB1}"/>
    <cellStyle name="Normal 4 4 8 2" xfId="9666" xr:uid="{6E50BE4D-A742-4537-A458-6F02CC4961F7}"/>
    <cellStyle name="Normal 4 4 8 2 2" xfId="13088" xr:uid="{00244539-FBF3-4981-BFE8-F52A94BB8B3F}"/>
    <cellStyle name="Normal 4 4 8 2 2 2" xfId="26778" xr:uid="{40294A16-A168-4307-BF8B-2D3A320BF68A}"/>
    <cellStyle name="Normal 4 4 8 2 2 2 2" xfId="40470" xr:uid="{95777769-D9A0-4A88-B856-9013CA3EAD0B}"/>
    <cellStyle name="Normal 4 4 8 2 2 2 3" xfId="55353" xr:uid="{8841E56C-98CC-4D76-BCB2-0EB1C584ADC3}"/>
    <cellStyle name="Normal 4 4 8 2 2 3" xfId="19934" xr:uid="{12153CC0-B766-4887-8FE0-6A0B128051DE}"/>
    <cellStyle name="Normal 4 4 8 2 2 4" xfId="33624" xr:uid="{53AAD669-E891-4FB0-94E6-BC82BFFAD2DB}"/>
    <cellStyle name="Normal 4 4 8 2 2 5" xfId="48507" xr:uid="{E267B48A-91B3-4AF5-AE90-362D6FE72CA1}"/>
    <cellStyle name="Normal 4 4 8 2 3" xfId="23356" xr:uid="{2B20BB60-A05B-4865-9133-B477DCB06D3B}"/>
    <cellStyle name="Normal 4 4 8 2 3 2" xfId="37048" xr:uid="{4BC908D4-14FD-4170-ADD3-E167652CDC48}"/>
    <cellStyle name="Normal 4 4 8 2 3 3" xfId="51931" xr:uid="{6048A280-5481-4228-BF02-ABC618F429A6}"/>
    <cellStyle name="Normal 4 4 8 2 4" xfId="16512" xr:uid="{97657B56-AC15-47FF-B90B-4AE0508F209C}"/>
    <cellStyle name="Normal 4 4 8 2 5" xfId="30202" xr:uid="{FA26A0F3-7A15-4C33-9DD8-0117B47CC33F}"/>
    <cellStyle name="Normal 4 4 8 2 6" xfId="45085" xr:uid="{24ECA8D4-0C7E-4718-8115-9CD284D698BD}"/>
    <cellStyle name="Normal 4 4 8 3" xfId="11376" xr:uid="{7C4C0CCE-81C5-4B20-BB1A-D57D1E018B8B}"/>
    <cellStyle name="Normal 4 4 8 3 2" xfId="25066" xr:uid="{A5D93026-9822-4EA8-ACBA-994F59A5B3E7}"/>
    <cellStyle name="Normal 4 4 8 3 2 2" xfId="38758" xr:uid="{9C6BF8C9-D97E-43F8-BAEA-34D0061FC033}"/>
    <cellStyle name="Normal 4 4 8 3 2 3" xfId="53641" xr:uid="{CD5547AE-2DB1-4509-A70C-F14B0DEEB4D3}"/>
    <cellStyle name="Normal 4 4 8 3 3" xfId="18222" xr:uid="{EA651548-F1BF-4ABF-BC53-D379CD1B63D0}"/>
    <cellStyle name="Normal 4 4 8 3 4" xfId="31912" xr:uid="{52D95AC7-3DC8-4B7D-80F0-F96D95B2572A}"/>
    <cellStyle name="Normal 4 4 8 3 5" xfId="46795" xr:uid="{0F0AAD66-DE05-451A-A0C9-AB0B3C29FED8}"/>
    <cellStyle name="Normal 4 4 8 4" xfId="21644" xr:uid="{2DFC2251-9D1F-4721-8325-431F1ECDED1B}"/>
    <cellStyle name="Normal 4 4 8 4 2" xfId="35336" xr:uid="{BE5B4F51-4515-4F24-8717-67E75908C296}"/>
    <cellStyle name="Normal 4 4 8 4 3" xfId="50219" xr:uid="{97FF68F2-509B-4771-85DA-4F92E9D0237A}"/>
    <cellStyle name="Normal 4 4 8 5" xfId="14800" xr:uid="{86518DCE-BE4E-4939-96EF-C8C0412477DA}"/>
    <cellStyle name="Normal 4 4 8 6" xfId="28490" xr:uid="{D793E82A-23C4-427F-B0DB-90F8DB252A27}"/>
    <cellStyle name="Normal 4 4 8 7" xfId="43373" xr:uid="{737EE49A-AB39-4BBD-BEB9-81C0A184F5F8}"/>
    <cellStyle name="Normal 4 4 9" xfId="7955" xr:uid="{EFABDEA4-3556-4AB4-B420-59A7675FB096}"/>
    <cellStyle name="Normal 4 4 9 2" xfId="9667" xr:uid="{0030C7B6-6901-40ED-A05B-84538873DB05}"/>
    <cellStyle name="Normal 4 4 9 2 2" xfId="13089" xr:uid="{C5A8CD67-A7DC-440B-8220-2F08C64B7FA2}"/>
    <cellStyle name="Normal 4 4 9 2 2 2" xfId="26779" xr:uid="{B9D42694-63F6-43CB-BE46-3D301F5FB0B9}"/>
    <cellStyle name="Normal 4 4 9 2 2 2 2" xfId="40471" xr:uid="{2904BDD5-EF91-433F-AAB8-200E88A93E94}"/>
    <cellStyle name="Normal 4 4 9 2 2 2 3" xfId="55354" xr:uid="{54087800-C738-4FDE-AD5E-2B0C3527731E}"/>
    <cellStyle name="Normal 4 4 9 2 2 3" xfId="19935" xr:uid="{DA42B4F5-E62C-42A7-A7DD-C5ECC542661C}"/>
    <cellStyle name="Normal 4 4 9 2 2 4" xfId="33625" xr:uid="{83BD257C-2AB9-4254-AD9D-14544DAAB099}"/>
    <cellStyle name="Normal 4 4 9 2 2 5" xfId="48508" xr:uid="{092C7597-2C37-44CC-81E1-E3F3D1714C3B}"/>
    <cellStyle name="Normal 4 4 9 2 3" xfId="23357" xr:uid="{56A0345F-EF09-4597-8527-D79634EDEF7A}"/>
    <cellStyle name="Normal 4 4 9 2 3 2" xfId="37049" xr:uid="{D899A461-A2AD-4BE8-BEAE-B5DA71D8AE55}"/>
    <cellStyle name="Normal 4 4 9 2 3 3" xfId="51932" xr:uid="{7E77CB90-F87E-41FF-B9BD-E58E2A442F28}"/>
    <cellStyle name="Normal 4 4 9 2 4" xfId="16513" xr:uid="{7CBE414C-F3CF-4F93-B0CA-DC025B24F16D}"/>
    <cellStyle name="Normal 4 4 9 2 5" xfId="30203" xr:uid="{2ABFA2A8-3FBF-481D-B0E1-8590335183E8}"/>
    <cellStyle name="Normal 4 4 9 2 6" xfId="45086" xr:uid="{1527C47C-C629-4DF9-B906-70A214627D09}"/>
    <cellStyle name="Normal 4 4 9 3" xfId="11377" xr:uid="{11F70C26-50AB-4468-A7C2-D64A1328554E}"/>
    <cellStyle name="Normal 4 4 9 3 2" xfId="25067" xr:uid="{55C8D777-A3CA-43C9-B8E3-19FB21D12387}"/>
    <cellStyle name="Normal 4 4 9 3 2 2" xfId="38759" xr:uid="{3EAFB813-BA69-42F9-B857-D9DE522ACF60}"/>
    <cellStyle name="Normal 4 4 9 3 2 3" xfId="53642" xr:uid="{1CE713CA-1274-4C0F-B50B-C25FAF12DDB2}"/>
    <cellStyle name="Normal 4 4 9 3 3" xfId="18223" xr:uid="{735B25E4-69E1-4AA5-9D9F-2F2B97297881}"/>
    <cellStyle name="Normal 4 4 9 3 4" xfId="31913" xr:uid="{FEDB13E4-37BD-4377-A98E-CDB80456B97C}"/>
    <cellStyle name="Normal 4 4 9 3 5" xfId="46796" xr:uid="{5954DB79-4FFB-4635-B05D-7924CE47E3DD}"/>
    <cellStyle name="Normal 4 4 9 4" xfId="21645" xr:uid="{1EF24D16-8B4D-4635-8FA4-968A88C34EA1}"/>
    <cellStyle name="Normal 4 4 9 4 2" xfId="35337" xr:uid="{BA224316-2F0E-4A89-B844-B4715413F77C}"/>
    <cellStyle name="Normal 4 4 9 4 3" xfId="50220" xr:uid="{29C3D66D-0505-4FAA-BFB8-E7FBC9A32B4D}"/>
    <cellStyle name="Normal 4 4 9 5" xfId="14801" xr:uid="{B3F90F58-38DF-4384-9E74-D8231EB8D003}"/>
    <cellStyle name="Normal 4 4 9 6" xfId="28491" xr:uid="{26FD1391-3F5A-44C0-97DD-8AFE5D96D1B7}"/>
    <cellStyle name="Normal 4 4 9 7" xfId="43374" xr:uid="{D92F047E-E4E5-46E3-9F4F-C3CCFD545677}"/>
    <cellStyle name="Normal 4 5" xfId="4284" xr:uid="{0527304A-A61B-4E5F-996F-2D24CEBC4483}"/>
    <cellStyle name="Normal 4 5 10" xfId="21646" xr:uid="{1CAED03B-919A-45D6-BB32-3094BEE941AC}"/>
    <cellStyle name="Normal 4 5 10 2" xfId="35338" xr:uid="{C0C2CFD2-2E65-46A8-AFE0-0887C0E20357}"/>
    <cellStyle name="Normal 4 5 10 3" xfId="50221" xr:uid="{3E58D688-2EE4-4DE2-BBA3-3AB4869CF857}"/>
    <cellStyle name="Normal 4 5 11" xfId="14802" xr:uid="{76746D18-5DB6-4E68-9C9E-156998541BCC}"/>
    <cellStyle name="Normal 4 5 11 2" xfId="41311" xr:uid="{B27883C4-6711-4C87-97B8-40E80B2485BD}"/>
    <cellStyle name="Normal 4 5 12" xfId="28492" xr:uid="{D45BAAD7-09FB-4780-9C74-ACA5AE89AAE4}"/>
    <cellStyle name="Normal 4 5 13" xfId="43375" xr:uid="{A2687493-1A81-4B2E-AE33-C1CCE26F28F7}"/>
    <cellStyle name="Normal 4 5 14" xfId="7956" xr:uid="{2A864B96-21B2-4B95-B3E1-D6DAD1EBB5E8}"/>
    <cellStyle name="Normal 4 5 2" xfId="4368" xr:uid="{0FD4C70A-F60D-410C-A903-BB1EBFB89B09}"/>
    <cellStyle name="Normal 4 5 2 10" xfId="14803" xr:uid="{F49A696C-DA09-44BE-8712-DC059C83EBCC}"/>
    <cellStyle name="Normal 4 5 2 10 2" xfId="41534" xr:uid="{FDC58714-0331-4984-B1D2-06636572207E}"/>
    <cellStyle name="Normal 4 5 2 11" xfId="28493" xr:uid="{64F7FEA5-B46F-4F93-8B6F-946D44B3BF6D}"/>
    <cellStyle name="Normal 4 5 2 12" xfId="43376" xr:uid="{8818BD77-5495-479B-86C4-F4E21415D079}"/>
    <cellStyle name="Normal 4 5 2 13" xfId="7957" xr:uid="{3D85AB91-F477-4239-BD52-E1ABD2A448F2}"/>
    <cellStyle name="Normal 4 5 2 2" xfId="4634" xr:uid="{3CE7E705-4F08-464F-A7CC-EE61A482EFA8}"/>
    <cellStyle name="Normal 4 5 2 2 10" xfId="43377" xr:uid="{AF018374-3D89-4272-A90E-A6F47FBDABB0}"/>
    <cellStyle name="Normal 4 5 2 2 11" xfId="7958" xr:uid="{1AC8A1D5-F219-4D22-8208-CA67927C88B8}"/>
    <cellStyle name="Normal 4 5 2 2 2" xfId="7959" xr:uid="{881CEFE6-0741-43F5-8451-5DC3FD3C8954}"/>
    <cellStyle name="Normal 4 5 2 2 2 2" xfId="7960" xr:uid="{93C8674C-5428-4726-B4BD-B2EB5CAEF550}"/>
    <cellStyle name="Normal 4 5 2 2 2 2 2" xfId="9672" xr:uid="{58F218A9-677C-4711-A02F-53C0179E3A06}"/>
    <cellStyle name="Normal 4 5 2 2 2 2 2 2" xfId="13094" xr:uid="{B66968AE-4C32-4F04-8894-35F956B7F5AD}"/>
    <cellStyle name="Normal 4 5 2 2 2 2 2 2 2" xfId="26784" xr:uid="{F5286779-B4C8-4F94-B105-32DD366E5773}"/>
    <cellStyle name="Normal 4 5 2 2 2 2 2 2 2 2" xfId="40476" xr:uid="{466C996B-0F74-4A95-A230-B0741A50A6E1}"/>
    <cellStyle name="Normal 4 5 2 2 2 2 2 2 2 3" xfId="55359" xr:uid="{D093C55A-317F-4B24-BB6E-A9439B1B7DF1}"/>
    <cellStyle name="Normal 4 5 2 2 2 2 2 2 3" xfId="19940" xr:uid="{5ABBC875-0D05-48DA-9D70-4BC05F8037D2}"/>
    <cellStyle name="Normal 4 5 2 2 2 2 2 2 4" xfId="33630" xr:uid="{0FC59F08-D1BE-4AC9-A25D-3B3AC982A2A4}"/>
    <cellStyle name="Normal 4 5 2 2 2 2 2 2 5" xfId="48513" xr:uid="{16DC66AB-0229-4B03-BE59-AC7B099EB94E}"/>
    <cellStyle name="Normal 4 5 2 2 2 2 2 3" xfId="23362" xr:uid="{846C86E5-F83F-49D8-8B31-6B54FCD0B38F}"/>
    <cellStyle name="Normal 4 5 2 2 2 2 2 3 2" xfId="37054" xr:uid="{FC87DC11-7051-4115-8220-873BA7BBB9D9}"/>
    <cellStyle name="Normal 4 5 2 2 2 2 2 3 3" xfId="51937" xr:uid="{7F5E4C23-9A13-4944-9556-CC274F9CB95B}"/>
    <cellStyle name="Normal 4 5 2 2 2 2 2 4" xfId="16518" xr:uid="{6B2262CA-1D9D-4FC7-AD52-2568DDCEE1B9}"/>
    <cellStyle name="Normal 4 5 2 2 2 2 2 5" xfId="30208" xr:uid="{34E51A7F-0E84-4757-B5A3-4D67481BF712}"/>
    <cellStyle name="Normal 4 5 2 2 2 2 2 6" xfId="45091" xr:uid="{73A1DA4C-022A-4142-B9C7-2D6713357439}"/>
    <cellStyle name="Normal 4 5 2 2 2 2 3" xfId="11382" xr:uid="{B7AE05CD-5BEF-4714-98B7-421EF6E82E6F}"/>
    <cellStyle name="Normal 4 5 2 2 2 2 3 2" xfId="25072" xr:uid="{7990481A-5C1B-4777-BB21-D826B77783EE}"/>
    <cellStyle name="Normal 4 5 2 2 2 2 3 2 2" xfId="38764" xr:uid="{2A250E3F-B0D1-485F-81C3-2654B3D2C593}"/>
    <cellStyle name="Normal 4 5 2 2 2 2 3 2 3" xfId="53647" xr:uid="{1037BAFC-688C-4D79-81B3-2055C569C433}"/>
    <cellStyle name="Normal 4 5 2 2 2 2 3 3" xfId="18228" xr:uid="{EA28201C-5248-40C6-98DE-BE03FA34D7E9}"/>
    <cellStyle name="Normal 4 5 2 2 2 2 3 4" xfId="31918" xr:uid="{3A2FFA6F-7839-49E0-A92E-22AE72AFF2F9}"/>
    <cellStyle name="Normal 4 5 2 2 2 2 3 5" xfId="46801" xr:uid="{5D16518E-27BF-4CFC-9CAA-AF64544769CA}"/>
    <cellStyle name="Normal 4 5 2 2 2 2 4" xfId="21650" xr:uid="{DE8F82C5-0CFF-426E-ABFA-F1871E7BF9E8}"/>
    <cellStyle name="Normal 4 5 2 2 2 2 4 2" xfId="35342" xr:uid="{E5E382E4-7021-4651-A11A-0939E8150CC9}"/>
    <cellStyle name="Normal 4 5 2 2 2 2 4 3" xfId="50225" xr:uid="{A554B1ED-FC25-48DF-B92E-8EFB4465CE2E}"/>
    <cellStyle name="Normal 4 5 2 2 2 2 5" xfId="14806" xr:uid="{02BD08D0-8DDB-40D8-8F10-00B45E552FA5}"/>
    <cellStyle name="Normal 4 5 2 2 2 2 6" xfId="28496" xr:uid="{583971CA-82B4-4ED5-9D89-0779AA23DB77}"/>
    <cellStyle name="Normal 4 5 2 2 2 2 7" xfId="43379" xr:uid="{BCE70913-E0A5-4D18-91D9-327839BED633}"/>
    <cellStyle name="Normal 4 5 2 2 2 3" xfId="9671" xr:uid="{76209E6A-CCAE-41CF-9090-9C96A6713924}"/>
    <cellStyle name="Normal 4 5 2 2 2 3 2" xfId="13093" xr:uid="{17B4DCC0-AE48-4125-989F-2147FB314A5B}"/>
    <cellStyle name="Normal 4 5 2 2 2 3 2 2" xfId="26783" xr:uid="{0B12EECE-A6EA-43D1-BBBB-00712FFBA43A}"/>
    <cellStyle name="Normal 4 5 2 2 2 3 2 2 2" xfId="40475" xr:uid="{0406F8E4-B106-4ED4-AA16-4CEB33B51A55}"/>
    <cellStyle name="Normal 4 5 2 2 2 3 2 2 3" xfId="55358" xr:uid="{89119B5F-74DB-4A51-80A6-5BD14F55D782}"/>
    <cellStyle name="Normal 4 5 2 2 2 3 2 3" xfId="19939" xr:uid="{8A223217-A0BB-4269-9BB6-C2FB2227C19A}"/>
    <cellStyle name="Normal 4 5 2 2 2 3 2 4" xfId="33629" xr:uid="{CB050E4D-B1E3-43EB-BAE5-1F661AF6AF75}"/>
    <cellStyle name="Normal 4 5 2 2 2 3 2 5" xfId="48512" xr:uid="{3C9ED040-A374-431D-8352-4F46C1ABEF12}"/>
    <cellStyle name="Normal 4 5 2 2 2 3 3" xfId="23361" xr:uid="{46406DCD-08E1-4513-ADF0-0C7EFA0F44C5}"/>
    <cellStyle name="Normal 4 5 2 2 2 3 3 2" xfId="37053" xr:uid="{93E98BA7-A7F2-4681-8390-CD6C7B784CD4}"/>
    <cellStyle name="Normal 4 5 2 2 2 3 3 3" xfId="51936" xr:uid="{233AD89D-14D6-495B-AFEF-78EEB9F57B6E}"/>
    <cellStyle name="Normal 4 5 2 2 2 3 4" xfId="16517" xr:uid="{4663D66F-1FDC-457A-831C-7E3BEF920AFE}"/>
    <cellStyle name="Normal 4 5 2 2 2 3 5" xfId="30207" xr:uid="{3DFD80DB-EC3B-424A-AD67-5F4643E8FD88}"/>
    <cellStyle name="Normal 4 5 2 2 2 3 6" xfId="45090" xr:uid="{09A86B27-15A6-41FE-AEE2-ABC2B7B3C197}"/>
    <cellStyle name="Normal 4 5 2 2 2 4" xfId="11381" xr:uid="{4C4D33A2-0BAC-499C-BD6E-BCC53EAC0712}"/>
    <cellStyle name="Normal 4 5 2 2 2 4 2" xfId="25071" xr:uid="{06383D6F-2F74-403A-9A46-86FA15D9B889}"/>
    <cellStyle name="Normal 4 5 2 2 2 4 2 2" xfId="38763" xr:uid="{9CC1F602-BB8A-4855-941E-DAD7025D3EBC}"/>
    <cellStyle name="Normal 4 5 2 2 2 4 2 3" xfId="53646" xr:uid="{861F50DB-8044-4823-A3C2-4AE75FDC9366}"/>
    <cellStyle name="Normal 4 5 2 2 2 4 3" xfId="18227" xr:uid="{B38DFFDF-2CBB-4302-A47A-EE29033725A0}"/>
    <cellStyle name="Normal 4 5 2 2 2 4 4" xfId="31917" xr:uid="{1399A9C9-3B0E-43AE-9A17-96119044A548}"/>
    <cellStyle name="Normal 4 5 2 2 2 4 5" xfId="46800" xr:uid="{B0D1C7D6-DBCE-473C-A2D0-9A2C49AA6AFB}"/>
    <cellStyle name="Normal 4 5 2 2 2 5" xfId="21649" xr:uid="{2CC625A0-BFF4-4643-8E68-ECD27C9BA9C6}"/>
    <cellStyle name="Normal 4 5 2 2 2 5 2" xfId="35341" xr:uid="{94EDD192-834B-4A2B-B4A8-491FEEABA364}"/>
    <cellStyle name="Normal 4 5 2 2 2 5 3" xfId="50224" xr:uid="{420AB94C-6A6C-4903-82BC-799339DDFF11}"/>
    <cellStyle name="Normal 4 5 2 2 2 6" xfId="14805" xr:uid="{5CED1491-C32D-413E-A7AF-6E5882138CF8}"/>
    <cellStyle name="Normal 4 5 2 2 2 7" xfId="28495" xr:uid="{34C74531-1E6E-4059-889A-F9D97DA44F43}"/>
    <cellStyle name="Normal 4 5 2 2 2 8" xfId="43378" xr:uid="{3922A22C-0B0D-4D33-BEC4-0E6CFBF04CAE}"/>
    <cellStyle name="Normal 4 5 2 2 3" xfId="7961" xr:uid="{49221533-F751-4509-AA00-1908FC4840B6}"/>
    <cellStyle name="Normal 4 5 2 2 3 2" xfId="9673" xr:uid="{8498F5A7-5758-4DA9-8343-0DC88885D1C9}"/>
    <cellStyle name="Normal 4 5 2 2 3 2 2" xfId="13095" xr:uid="{4FC691CF-4545-441F-AFC8-B33DDCDAE5CD}"/>
    <cellStyle name="Normal 4 5 2 2 3 2 2 2" xfId="26785" xr:uid="{6916DD8D-9001-40FB-A550-6ABCA8FC77DA}"/>
    <cellStyle name="Normal 4 5 2 2 3 2 2 2 2" xfId="40477" xr:uid="{02828A9C-80B1-4A35-AD1E-F0B98A904D46}"/>
    <cellStyle name="Normal 4 5 2 2 3 2 2 2 3" xfId="55360" xr:uid="{D9C71BC6-CFB7-42A0-B51A-8F279342BDD4}"/>
    <cellStyle name="Normal 4 5 2 2 3 2 2 3" xfId="19941" xr:uid="{9D2BED83-AE86-45D8-8224-084E42E8431C}"/>
    <cellStyle name="Normal 4 5 2 2 3 2 2 4" xfId="33631" xr:uid="{F71632BC-A751-47A8-AF13-7586F45EF234}"/>
    <cellStyle name="Normal 4 5 2 2 3 2 2 5" xfId="48514" xr:uid="{8A85F3B9-9D47-4699-80C4-1BDAC764DF85}"/>
    <cellStyle name="Normal 4 5 2 2 3 2 3" xfId="23363" xr:uid="{4742E5B8-E349-4EC5-929F-36A82C603467}"/>
    <cellStyle name="Normal 4 5 2 2 3 2 3 2" xfId="37055" xr:uid="{BDC45117-5B93-401D-899F-F26AE042CB7B}"/>
    <cellStyle name="Normal 4 5 2 2 3 2 3 3" xfId="51938" xr:uid="{18A0D33F-ADAA-4714-B2C6-15C30656C66D}"/>
    <cellStyle name="Normal 4 5 2 2 3 2 4" xfId="16519" xr:uid="{B0C64E7B-3C47-4AAB-9DB5-F2F093F2E60E}"/>
    <cellStyle name="Normal 4 5 2 2 3 2 5" xfId="30209" xr:uid="{87D2E670-D50E-42BC-8035-7FF3BAFBE85B}"/>
    <cellStyle name="Normal 4 5 2 2 3 2 6" xfId="45092" xr:uid="{443C5269-9017-41DD-B5DB-2D6C5640DBAE}"/>
    <cellStyle name="Normal 4 5 2 2 3 3" xfId="11383" xr:uid="{72577F48-2730-4EA2-8839-5F3BBCCCD970}"/>
    <cellStyle name="Normal 4 5 2 2 3 3 2" xfId="25073" xr:uid="{07B78BC7-9358-4EBB-BA88-4D9C9A994719}"/>
    <cellStyle name="Normal 4 5 2 2 3 3 2 2" xfId="38765" xr:uid="{0CA5B2F4-7C3F-42DD-B52B-365CAF7973D5}"/>
    <cellStyle name="Normal 4 5 2 2 3 3 2 3" xfId="53648" xr:uid="{AAD1FD9D-C088-41AF-A4A2-8A917DB229E5}"/>
    <cellStyle name="Normal 4 5 2 2 3 3 3" xfId="18229" xr:uid="{23454967-CC37-4413-B06A-C746FEE63305}"/>
    <cellStyle name="Normal 4 5 2 2 3 3 4" xfId="31919" xr:uid="{AB946359-2F0F-4830-9F10-D9590C6387DB}"/>
    <cellStyle name="Normal 4 5 2 2 3 3 5" xfId="46802" xr:uid="{F66F3C62-933A-45E2-A0F5-B2CD492F02E0}"/>
    <cellStyle name="Normal 4 5 2 2 3 4" xfId="21651" xr:uid="{C09C4710-E2C4-4844-B61A-CC0E27828685}"/>
    <cellStyle name="Normal 4 5 2 2 3 4 2" xfId="35343" xr:uid="{E2451E09-CB13-4E19-9F0F-8A578EBA671D}"/>
    <cellStyle name="Normal 4 5 2 2 3 4 3" xfId="50226" xr:uid="{6AA9BE7B-C7A8-4F79-A2FB-57542CBD7CC8}"/>
    <cellStyle name="Normal 4 5 2 2 3 5" xfId="14807" xr:uid="{D6F6DB19-A26C-473F-A6DD-5B5D87EFCD20}"/>
    <cellStyle name="Normal 4 5 2 2 3 6" xfId="28497" xr:uid="{CDAA1E31-AFAD-425E-A39E-8FF4E531E6FF}"/>
    <cellStyle name="Normal 4 5 2 2 3 7" xfId="43380" xr:uid="{FA41C285-AD78-42FD-A792-CC851858EC83}"/>
    <cellStyle name="Normal 4 5 2 2 4" xfId="7962" xr:uid="{59592360-D4DC-4FE4-A7F9-23A2BD1D69EE}"/>
    <cellStyle name="Normal 4 5 2 2 4 2" xfId="9674" xr:uid="{E5C0B3BE-52B7-43C3-A7B7-675E6F37354E}"/>
    <cellStyle name="Normal 4 5 2 2 4 2 2" xfId="13096" xr:uid="{4A46C363-4D37-43FB-BDC1-DC5D0F8F7012}"/>
    <cellStyle name="Normal 4 5 2 2 4 2 2 2" xfId="26786" xr:uid="{34A728FC-53ED-4E29-ACCB-E6BB8B437EA7}"/>
    <cellStyle name="Normal 4 5 2 2 4 2 2 2 2" xfId="40478" xr:uid="{58FD307B-98D0-4BB6-9FD3-A385BE01E1B6}"/>
    <cellStyle name="Normal 4 5 2 2 4 2 2 2 3" xfId="55361" xr:uid="{B3350BBD-8C80-44B7-BBF1-86B5FC36C8D6}"/>
    <cellStyle name="Normal 4 5 2 2 4 2 2 3" xfId="19942" xr:uid="{29B57571-F12C-48E1-A12F-71018A66E86E}"/>
    <cellStyle name="Normal 4 5 2 2 4 2 2 4" xfId="33632" xr:uid="{3F574EEE-C490-4AC0-8747-4579E65A2711}"/>
    <cellStyle name="Normal 4 5 2 2 4 2 2 5" xfId="48515" xr:uid="{E4A94DEF-A5D1-4252-BDC9-157FFBF5AB3E}"/>
    <cellStyle name="Normal 4 5 2 2 4 2 3" xfId="23364" xr:uid="{A9F57ED2-FCE3-441F-96AF-D1E4DDE27E31}"/>
    <cellStyle name="Normal 4 5 2 2 4 2 3 2" xfId="37056" xr:uid="{45BE20E1-B08A-44C4-98D1-B0C516E1E069}"/>
    <cellStyle name="Normal 4 5 2 2 4 2 3 3" xfId="51939" xr:uid="{8430A264-9326-4E0A-9900-9F4CFCE9ACFF}"/>
    <cellStyle name="Normal 4 5 2 2 4 2 4" xfId="16520" xr:uid="{0F1F369C-C463-4F2F-974E-0D119DA4413B}"/>
    <cellStyle name="Normal 4 5 2 2 4 2 5" xfId="30210" xr:uid="{C4A6B5E2-B27A-4644-A69D-B0BF2B0FEBA8}"/>
    <cellStyle name="Normal 4 5 2 2 4 2 6" xfId="45093" xr:uid="{1D93F7B0-C2EC-457C-8661-A50CDB56A74C}"/>
    <cellStyle name="Normal 4 5 2 2 4 3" xfId="11384" xr:uid="{75E27482-8E45-486A-9575-C848B016EB4B}"/>
    <cellStyle name="Normal 4 5 2 2 4 3 2" xfId="25074" xr:uid="{77BB48F4-311F-4A07-B130-003970081A74}"/>
    <cellStyle name="Normal 4 5 2 2 4 3 2 2" xfId="38766" xr:uid="{00BE8A4F-7FF9-4368-94E7-C2420A94A8AF}"/>
    <cellStyle name="Normal 4 5 2 2 4 3 2 3" xfId="53649" xr:uid="{D9303CDA-D07A-431D-B7B4-C276E994EE54}"/>
    <cellStyle name="Normal 4 5 2 2 4 3 3" xfId="18230" xr:uid="{9A3F9423-FBFB-4AD1-A96C-F245D2F564CC}"/>
    <cellStyle name="Normal 4 5 2 2 4 3 4" xfId="31920" xr:uid="{DD681BE9-D936-400F-B8D0-4BB9A0F37567}"/>
    <cellStyle name="Normal 4 5 2 2 4 3 5" xfId="46803" xr:uid="{07A41248-9115-4731-A0C2-A4C2EBE9D202}"/>
    <cellStyle name="Normal 4 5 2 2 4 4" xfId="21652" xr:uid="{3B983C27-F694-4B72-8600-908AA9AD809E}"/>
    <cellStyle name="Normal 4 5 2 2 4 4 2" xfId="35344" xr:uid="{04C61461-5E17-4DFB-89A6-F2FD5FB8F7EF}"/>
    <cellStyle name="Normal 4 5 2 2 4 4 3" xfId="50227" xr:uid="{C471992A-EDDC-4906-BADE-A4C6F34FC32A}"/>
    <cellStyle name="Normal 4 5 2 2 4 5" xfId="14808" xr:uid="{F8111FEC-EE1E-45FD-B82B-D1C36AC6E0F4}"/>
    <cellStyle name="Normal 4 5 2 2 4 6" xfId="28498" xr:uid="{769E482F-5599-4701-A488-BA2FB6251136}"/>
    <cellStyle name="Normal 4 5 2 2 4 7" xfId="43381" xr:uid="{A129CC90-BC35-493A-AD41-EF639CC8CEAA}"/>
    <cellStyle name="Normal 4 5 2 2 5" xfId="9670" xr:uid="{20FC7457-640C-45E0-B0D5-E4AE0414972A}"/>
    <cellStyle name="Normal 4 5 2 2 5 2" xfId="13092" xr:uid="{B32E670C-01E8-4AFE-B92C-0974A235B8BD}"/>
    <cellStyle name="Normal 4 5 2 2 5 2 2" xfId="26782" xr:uid="{155AC911-9EFC-4DBB-8AB6-1B4C968A45C7}"/>
    <cellStyle name="Normal 4 5 2 2 5 2 2 2" xfId="40474" xr:uid="{F7E4E72B-13B8-4D87-B4ED-3D25FE512D36}"/>
    <cellStyle name="Normal 4 5 2 2 5 2 2 3" xfId="55357" xr:uid="{AAA054CD-5080-47AE-936A-5EB089614B54}"/>
    <cellStyle name="Normal 4 5 2 2 5 2 3" xfId="19938" xr:uid="{82DA725C-0C2F-4CFE-B07E-CCA775D65153}"/>
    <cellStyle name="Normal 4 5 2 2 5 2 4" xfId="33628" xr:uid="{9139C783-7788-40C2-AA82-D015C4995C89}"/>
    <cellStyle name="Normal 4 5 2 2 5 2 5" xfId="48511" xr:uid="{201676A7-9147-4FCE-95B6-2397E17B4106}"/>
    <cellStyle name="Normal 4 5 2 2 5 3" xfId="23360" xr:uid="{9E00CA6C-3BDE-4A1B-8075-5163EC36EF66}"/>
    <cellStyle name="Normal 4 5 2 2 5 3 2" xfId="37052" xr:uid="{C5D05739-4E97-45DF-B547-A01EAD318066}"/>
    <cellStyle name="Normal 4 5 2 2 5 3 3" xfId="51935" xr:uid="{21AC2341-4CA0-4FD3-8C9B-D2DC2492F23E}"/>
    <cellStyle name="Normal 4 5 2 2 5 4" xfId="16516" xr:uid="{12F48322-CFA9-4C54-8521-5590890A552B}"/>
    <cellStyle name="Normal 4 5 2 2 5 5" xfId="30206" xr:uid="{76249144-B85B-4D0A-B257-F1AD44417689}"/>
    <cellStyle name="Normal 4 5 2 2 5 6" xfId="45089" xr:uid="{F3CA01F2-1B61-4D3A-A7DF-E7A4DAABF5EB}"/>
    <cellStyle name="Normal 4 5 2 2 6" xfId="11380" xr:uid="{98BC2B3A-5AE8-4D37-8AB3-07A360A7136E}"/>
    <cellStyle name="Normal 4 5 2 2 6 2" xfId="25070" xr:uid="{19CBADD1-3853-4017-A2EC-E4F8FEE69261}"/>
    <cellStyle name="Normal 4 5 2 2 6 2 2" xfId="38762" xr:uid="{56CF00CA-7D96-41A9-968F-17E9CD5FA829}"/>
    <cellStyle name="Normal 4 5 2 2 6 2 3" xfId="53645" xr:uid="{7384D957-D32F-47B0-B7A1-A1D822A73E9A}"/>
    <cellStyle name="Normal 4 5 2 2 6 3" xfId="18226" xr:uid="{35D8F6AE-3F7B-4603-B624-D77780DB5627}"/>
    <cellStyle name="Normal 4 5 2 2 6 4" xfId="31916" xr:uid="{82917D8E-5D89-434A-9A49-5D40EB9CB0FE}"/>
    <cellStyle name="Normal 4 5 2 2 6 5" xfId="46799" xr:uid="{C3193E80-9B69-4DC6-8462-B853DF28F001}"/>
    <cellStyle name="Normal 4 5 2 2 7" xfId="21648" xr:uid="{5F73D663-9EE8-4865-A024-4A88A88FEF9D}"/>
    <cellStyle name="Normal 4 5 2 2 7 2" xfId="35340" xr:uid="{E55A50A0-9AD5-4F0C-ABBB-95198ACC1D1A}"/>
    <cellStyle name="Normal 4 5 2 2 7 3" xfId="50223" xr:uid="{7EB5CD29-6CD4-47B3-9CDA-FDF74FC576E8}"/>
    <cellStyle name="Normal 4 5 2 2 8" xfId="14804" xr:uid="{E029C007-8D62-44F0-B784-43FE652A2124}"/>
    <cellStyle name="Normal 4 5 2 2 9" xfId="28494" xr:uid="{40855B53-E6F2-4668-8359-7B9F13D78603}"/>
    <cellStyle name="Normal 4 5 2 3" xfId="7963" xr:uid="{9A01B824-05DC-4FA9-BB87-CED4D75C5DA6}"/>
    <cellStyle name="Normal 4 5 2 3 10" xfId="43382" xr:uid="{F8E75E82-26B5-411B-8DF9-D5A0CCB34593}"/>
    <cellStyle name="Normal 4 5 2 3 2" xfId="7964" xr:uid="{2F0EDB5D-365B-4D01-B341-D00739705603}"/>
    <cellStyle name="Normal 4 5 2 3 2 2" xfId="7965" xr:uid="{A17DCB23-5E6C-4D93-8B91-51C6C7FB9083}"/>
    <cellStyle name="Normal 4 5 2 3 2 2 2" xfId="9677" xr:uid="{32A06C44-D66F-4CA8-A91B-27DA059AF7B4}"/>
    <cellStyle name="Normal 4 5 2 3 2 2 2 2" xfId="13099" xr:uid="{FCFD729A-E77B-457B-A6E7-0E09391CC245}"/>
    <cellStyle name="Normal 4 5 2 3 2 2 2 2 2" xfId="26789" xr:uid="{C363380D-2151-4706-9B97-C40279696C47}"/>
    <cellStyle name="Normal 4 5 2 3 2 2 2 2 2 2" xfId="40481" xr:uid="{40ECFEED-2491-4C0F-9E81-0A6140D2F984}"/>
    <cellStyle name="Normal 4 5 2 3 2 2 2 2 2 3" xfId="55364" xr:uid="{4DEA249F-38DF-4AF7-97C0-C3906F20B8B7}"/>
    <cellStyle name="Normal 4 5 2 3 2 2 2 2 3" xfId="19945" xr:uid="{8B0D35B5-8195-4895-AC7B-28DE5C85B83B}"/>
    <cellStyle name="Normal 4 5 2 3 2 2 2 2 4" xfId="33635" xr:uid="{7A010AF1-7E08-402D-9DF1-AF9866A057A1}"/>
    <cellStyle name="Normal 4 5 2 3 2 2 2 2 5" xfId="48518" xr:uid="{33A29954-C990-4400-AC2D-AA8DE10F7FD9}"/>
    <cellStyle name="Normal 4 5 2 3 2 2 2 3" xfId="23367" xr:uid="{AB01EA98-652A-4749-A30F-2A210DB25899}"/>
    <cellStyle name="Normal 4 5 2 3 2 2 2 3 2" xfId="37059" xr:uid="{6D49F981-817A-4906-8B41-763054ED54C1}"/>
    <cellStyle name="Normal 4 5 2 3 2 2 2 3 3" xfId="51942" xr:uid="{82A1160E-A94F-444B-A20D-18F9915D3FED}"/>
    <cellStyle name="Normal 4 5 2 3 2 2 2 4" xfId="16523" xr:uid="{5A7C4B12-C9AD-46C6-AA89-7E7E41F2A010}"/>
    <cellStyle name="Normal 4 5 2 3 2 2 2 5" xfId="30213" xr:uid="{9344199E-5E26-4A7C-A165-AC6BAA095FFC}"/>
    <cellStyle name="Normal 4 5 2 3 2 2 2 6" xfId="45096" xr:uid="{A2A2F2A2-411C-4CC1-B69D-28A2E8C09E91}"/>
    <cellStyle name="Normal 4 5 2 3 2 2 3" xfId="11387" xr:uid="{4242D21D-09B8-4E40-B9BF-3B8BB836E842}"/>
    <cellStyle name="Normal 4 5 2 3 2 2 3 2" xfId="25077" xr:uid="{4917CCE5-9AC1-47E2-B5FE-4B9A01E76EF7}"/>
    <cellStyle name="Normal 4 5 2 3 2 2 3 2 2" xfId="38769" xr:uid="{D97F2F0E-BD76-4F19-947D-5349DDE88361}"/>
    <cellStyle name="Normal 4 5 2 3 2 2 3 2 3" xfId="53652" xr:uid="{26987B79-C1B6-4EA4-A6F5-CD4D8152A455}"/>
    <cellStyle name="Normal 4 5 2 3 2 2 3 3" xfId="18233" xr:uid="{5EA8124E-3EB2-4C70-8E9E-60E4033FB22B}"/>
    <cellStyle name="Normal 4 5 2 3 2 2 3 4" xfId="31923" xr:uid="{43EC8C12-8347-41DF-9F2A-C319E6F033B8}"/>
    <cellStyle name="Normal 4 5 2 3 2 2 3 5" xfId="46806" xr:uid="{5DE0E08D-8161-477F-A759-439EE68BA251}"/>
    <cellStyle name="Normal 4 5 2 3 2 2 4" xfId="21655" xr:uid="{FF632D99-2329-4A96-BF8D-5149054B55D0}"/>
    <cellStyle name="Normal 4 5 2 3 2 2 4 2" xfId="35347" xr:uid="{831B776B-C689-4A72-8AAC-8D2DD861A31F}"/>
    <cellStyle name="Normal 4 5 2 3 2 2 4 3" xfId="50230" xr:uid="{5DCD68AA-5E5A-478C-B7E6-F0EF5ADB1344}"/>
    <cellStyle name="Normal 4 5 2 3 2 2 5" xfId="14811" xr:uid="{0B4E0235-49F6-4253-AE33-C9525A1B0EFE}"/>
    <cellStyle name="Normal 4 5 2 3 2 2 6" xfId="28501" xr:uid="{CA4B20EE-AC37-4832-BB1C-FEC13E7188B6}"/>
    <cellStyle name="Normal 4 5 2 3 2 2 7" xfId="43384" xr:uid="{835BABC8-5D6F-4FED-AB87-99A2F12D257A}"/>
    <cellStyle name="Normal 4 5 2 3 2 3" xfId="9676" xr:uid="{5C0B6D24-4D92-4488-BF0E-2F9ABDBC7087}"/>
    <cellStyle name="Normal 4 5 2 3 2 3 2" xfId="13098" xr:uid="{9D1455B7-216C-4FC6-9B80-D612BF38E557}"/>
    <cellStyle name="Normal 4 5 2 3 2 3 2 2" xfId="26788" xr:uid="{62068895-6A72-4748-9C99-ED8763F6B197}"/>
    <cellStyle name="Normal 4 5 2 3 2 3 2 2 2" xfId="40480" xr:uid="{DD4A7C2B-E975-42B9-86E5-ED7862524ABE}"/>
    <cellStyle name="Normal 4 5 2 3 2 3 2 2 3" xfId="55363" xr:uid="{B67D57E7-51A3-49C4-AF6F-189D09827FBD}"/>
    <cellStyle name="Normal 4 5 2 3 2 3 2 3" xfId="19944" xr:uid="{86E2985D-02E2-49C8-8366-9FA104CFCD52}"/>
    <cellStyle name="Normal 4 5 2 3 2 3 2 4" xfId="33634" xr:uid="{B8ADF6CD-4346-4B65-8686-D0476A2A205B}"/>
    <cellStyle name="Normal 4 5 2 3 2 3 2 5" xfId="48517" xr:uid="{52DF8A55-47C5-45E6-82E6-0D2320F607FC}"/>
    <cellStyle name="Normal 4 5 2 3 2 3 3" xfId="23366" xr:uid="{4A14CA35-818E-433E-9E39-B1D6A9791B46}"/>
    <cellStyle name="Normal 4 5 2 3 2 3 3 2" xfId="37058" xr:uid="{E48273C5-5BDF-40BA-8809-D81F16A6B316}"/>
    <cellStyle name="Normal 4 5 2 3 2 3 3 3" xfId="51941" xr:uid="{A0FC5A28-94CF-4172-8921-7F31D4FF7905}"/>
    <cellStyle name="Normal 4 5 2 3 2 3 4" xfId="16522" xr:uid="{FA11B7FC-4F15-406E-BB0B-C4D756EFC6EF}"/>
    <cellStyle name="Normal 4 5 2 3 2 3 5" xfId="30212" xr:uid="{326857FE-80DB-4731-B668-A7B9DABC96CB}"/>
    <cellStyle name="Normal 4 5 2 3 2 3 6" xfId="45095" xr:uid="{85BAA68A-A7B5-48B8-870F-F3222CD1D8F0}"/>
    <cellStyle name="Normal 4 5 2 3 2 4" xfId="11386" xr:uid="{3FEDF46B-DB29-4373-B6E2-E857D13432F7}"/>
    <cellStyle name="Normal 4 5 2 3 2 4 2" xfId="25076" xr:uid="{34D26B7E-8BB4-4510-9FF8-E819721C863A}"/>
    <cellStyle name="Normal 4 5 2 3 2 4 2 2" xfId="38768" xr:uid="{9B9261AA-C35C-4545-B1CE-4AE124BF184E}"/>
    <cellStyle name="Normal 4 5 2 3 2 4 2 3" xfId="53651" xr:uid="{C2516F51-C7A0-4485-AC91-1906179D05B1}"/>
    <cellStyle name="Normal 4 5 2 3 2 4 3" xfId="18232" xr:uid="{0FD009F2-E037-4427-838C-745102D0B79B}"/>
    <cellStyle name="Normal 4 5 2 3 2 4 4" xfId="31922" xr:uid="{C42E5AC8-B464-4E6B-83D2-372BFFFDEE10}"/>
    <cellStyle name="Normal 4 5 2 3 2 4 5" xfId="46805" xr:uid="{6EABC570-536C-43CD-B9A4-33DFBE7C6E96}"/>
    <cellStyle name="Normal 4 5 2 3 2 5" xfId="21654" xr:uid="{59DF0A4E-27D9-4BA8-89F3-0C341DDF57CD}"/>
    <cellStyle name="Normal 4 5 2 3 2 5 2" xfId="35346" xr:uid="{4069B260-345E-4757-9F92-F592E15E75AA}"/>
    <cellStyle name="Normal 4 5 2 3 2 5 3" xfId="50229" xr:uid="{55F1E7B6-296C-47EC-8AE1-532C87238D4A}"/>
    <cellStyle name="Normal 4 5 2 3 2 6" xfId="14810" xr:uid="{D644F939-7308-4D3E-8DCC-CB8055C9EB57}"/>
    <cellStyle name="Normal 4 5 2 3 2 7" xfId="28500" xr:uid="{126CF76B-CF42-45B0-91DC-562578112665}"/>
    <cellStyle name="Normal 4 5 2 3 2 8" xfId="43383" xr:uid="{7425023D-A987-4A7C-B2B7-2015930C961D}"/>
    <cellStyle name="Normal 4 5 2 3 3" xfId="7966" xr:uid="{7A57C986-B3BE-4281-9DE7-716FC92F34B9}"/>
    <cellStyle name="Normal 4 5 2 3 3 2" xfId="9678" xr:uid="{C5E7B222-4E48-4F3D-8265-DB91A7510F14}"/>
    <cellStyle name="Normal 4 5 2 3 3 2 2" xfId="13100" xr:uid="{93029A2D-818C-4EC3-B697-5052265403B5}"/>
    <cellStyle name="Normal 4 5 2 3 3 2 2 2" xfId="26790" xr:uid="{EF723C5D-2078-4329-9339-A77BAE4C1C41}"/>
    <cellStyle name="Normal 4 5 2 3 3 2 2 2 2" xfId="40482" xr:uid="{A0F84587-4ADF-4662-845F-595708275786}"/>
    <cellStyle name="Normal 4 5 2 3 3 2 2 2 3" xfId="55365" xr:uid="{711C9E81-5207-4BFF-A53E-4501F65D668A}"/>
    <cellStyle name="Normal 4 5 2 3 3 2 2 3" xfId="19946" xr:uid="{EC5603D1-95AC-4C09-9336-168643303BF7}"/>
    <cellStyle name="Normal 4 5 2 3 3 2 2 4" xfId="33636" xr:uid="{1D6A79A0-F9A4-4017-80E9-304ECC2044D5}"/>
    <cellStyle name="Normal 4 5 2 3 3 2 2 5" xfId="48519" xr:uid="{0C23AAD8-D957-4702-AC06-E7B82B46DAC4}"/>
    <cellStyle name="Normal 4 5 2 3 3 2 3" xfId="23368" xr:uid="{4D3648F4-CDF5-46FD-A950-EADFB5CA96B9}"/>
    <cellStyle name="Normal 4 5 2 3 3 2 3 2" xfId="37060" xr:uid="{AC33264A-62A3-439C-93C1-50F5C901A71F}"/>
    <cellStyle name="Normal 4 5 2 3 3 2 3 3" xfId="51943" xr:uid="{98818A9D-B393-4089-82CE-5D49EA646027}"/>
    <cellStyle name="Normal 4 5 2 3 3 2 4" xfId="16524" xr:uid="{9A8E4DFA-DC5E-47D4-94C3-04E603C8D158}"/>
    <cellStyle name="Normal 4 5 2 3 3 2 5" xfId="30214" xr:uid="{3E97060A-33F0-403C-B74E-AAB3AFBF3521}"/>
    <cellStyle name="Normal 4 5 2 3 3 2 6" xfId="45097" xr:uid="{599D4C5C-DB3D-4172-8334-5B32E4A07B85}"/>
    <cellStyle name="Normal 4 5 2 3 3 3" xfId="11388" xr:uid="{5E7F4BDC-7CE3-47C4-A708-25CCFDA74B7F}"/>
    <cellStyle name="Normal 4 5 2 3 3 3 2" xfId="25078" xr:uid="{F45C8F88-77CA-4657-9816-A04609F81C59}"/>
    <cellStyle name="Normal 4 5 2 3 3 3 2 2" xfId="38770" xr:uid="{7F63BA5A-AB08-4F1F-9528-EE39A8304060}"/>
    <cellStyle name="Normal 4 5 2 3 3 3 2 3" xfId="53653" xr:uid="{D12646E5-DF94-4359-A5AC-DAA02B83E830}"/>
    <cellStyle name="Normal 4 5 2 3 3 3 3" xfId="18234" xr:uid="{4056CA45-1B58-4371-B2A2-115BF784205A}"/>
    <cellStyle name="Normal 4 5 2 3 3 3 4" xfId="31924" xr:uid="{6DDC304D-A6B4-46F4-A93B-B31B4C2B886D}"/>
    <cellStyle name="Normal 4 5 2 3 3 3 5" xfId="46807" xr:uid="{F4FAE9F4-B259-4147-9EB8-1A33BC3152A3}"/>
    <cellStyle name="Normal 4 5 2 3 3 4" xfId="21656" xr:uid="{DC65A360-876A-4242-A995-C80D820A344D}"/>
    <cellStyle name="Normal 4 5 2 3 3 4 2" xfId="35348" xr:uid="{FE618716-AE02-401C-992C-9F91E240F275}"/>
    <cellStyle name="Normal 4 5 2 3 3 4 3" xfId="50231" xr:uid="{FB0CB0A4-6EDE-4B32-A321-5090CF87E2DF}"/>
    <cellStyle name="Normal 4 5 2 3 3 5" xfId="14812" xr:uid="{752A8074-F616-4CCD-AFF5-5E2A9DA4FE08}"/>
    <cellStyle name="Normal 4 5 2 3 3 6" xfId="28502" xr:uid="{B4020F61-A003-44CE-927C-C95417B81C6B}"/>
    <cellStyle name="Normal 4 5 2 3 3 7" xfId="43385" xr:uid="{B01F125E-FD6E-4A3E-B5E9-21B9DB3CF120}"/>
    <cellStyle name="Normal 4 5 2 3 4" xfId="7967" xr:uid="{55FD0D2A-53F3-4CFA-A51D-91EB1A2E07EE}"/>
    <cellStyle name="Normal 4 5 2 3 4 2" xfId="9679" xr:uid="{1E0FF9C1-8147-4068-8C3B-ECFD2E80603B}"/>
    <cellStyle name="Normal 4 5 2 3 4 2 2" xfId="13101" xr:uid="{D90323E3-6483-410E-9CF0-6A301B5C7EA1}"/>
    <cellStyle name="Normal 4 5 2 3 4 2 2 2" xfId="26791" xr:uid="{FA8D7472-C91E-49B2-A5FB-6C6E979ED528}"/>
    <cellStyle name="Normal 4 5 2 3 4 2 2 2 2" xfId="40483" xr:uid="{55C98D83-54FD-479A-BF95-C08CDEB65599}"/>
    <cellStyle name="Normal 4 5 2 3 4 2 2 2 3" xfId="55366" xr:uid="{88A88697-5542-4C7A-AD6B-B82E719A1675}"/>
    <cellStyle name="Normal 4 5 2 3 4 2 2 3" xfId="19947" xr:uid="{328E9B71-F4A6-4273-9C84-80B226EEF69F}"/>
    <cellStyle name="Normal 4 5 2 3 4 2 2 4" xfId="33637" xr:uid="{F42A5AC8-AD9A-4D99-B176-142E2ED5B826}"/>
    <cellStyle name="Normal 4 5 2 3 4 2 2 5" xfId="48520" xr:uid="{36FF8D9D-DAB4-4EE5-A329-56B6B10711A2}"/>
    <cellStyle name="Normal 4 5 2 3 4 2 3" xfId="23369" xr:uid="{AA286BDA-8CF5-45A3-B208-69138A9B70CE}"/>
    <cellStyle name="Normal 4 5 2 3 4 2 3 2" xfId="37061" xr:uid="{ACF5C8EE-F825-481D-AB3C-BB57C753BBDE}"/>
    <cellStyle name="Normal 4 5 2 3 4 2 3 3" xfId="51944" xr:uid="{399053BE-561D-4FFB-9B0B-0C234228C0C4}"/>
    <cellStyle name="Normal 4 5 2 3 4 2 4" xfId="16525" xr:uid="{1C1B175E-7F0F-47B5-8805-9AD9B73ACD25}"/>
    <cellStyle name="Normal 4 5 2 3 4 2 5" xfId="30215" xr:uid="{4504B474-7D8E-4077-A04A-B542160F4860}"/>
    <cellStyle name="Normal 4 5 2 3 4 2 6" xfId="45098" xr:uid="{97ED86A2-3C46-4DE3-9FC6-66294BC8BC0B}"/>
    <cellStyle name="Normal 4 5 2 3 4 3" xfId="11389" xr:uid="{4C3048D9-B82E-4D74-A172-7B48E3A273E2}"/>
    <cellStyle name="Normal 4 5 2 3 4 3 2" xfId="25079" xr:uid="{F0243509-3861-4297-800B-CB5F7B43B47D}"/>
    <cellStyle name="Normal 4 5 2 3 4 3 2 2" xfId="38771" xr:uid="{6CEEE008-FC60-4649-B2FD-4A89DBFD191A}"/>
    <cellStyle name="Normal 4 5 2 3 4 3 2 3" xfId="53654" xr:uid="{FF9722C8-74A5-4D03-97F4-0B482C55E6C5}"/>
    <cellStyle name="Normal 4 5 2 3 4 3 3" xfId="18235" xr:uid="{F0C244B3-B24B-4446-BE4E-4045A5548AD8}"/>
    <cellStyle name="Normal 4 5 2 3 4 3 4" xfId="31925" xr:uid="{D96F20A7-06A0-43A8-AF2E-43CB8362B668}"/>
    <cellStyle name="Normal 4 5 2 3 4 3 5" xfId="46808" xr:uid="{7E6F6B58-9813-4DD7-8E21-0908C1393BA6}"/>
    <cellStyle name="Normal 4 5 2 3 4 4" xfId="21657" xr:uid="{73BC39B3-5400-4EE5-86B6-D168EE5DF826}"/>
    <cellStyle name="Normal 4 5 2 3 4 4 2" xfId="35349" xr:uid="{EAC68D31-7A61-4440-88C4-FBB3F14D321D}"/>
    <cellStyle name="Normal 4 5 2 3 4 4 3" xfId="50232" xr:uid="{D492C4AA-804B-405B-901A-133ADCEF0280}"/>
    <cellStyle name="Normal 4 5 2 3 4 5" xfId="14813" xr:uid="{89E98F8A-8FC9-4B24-AA90-B1DF2314F7E2}"/>
    <cellStyle name="Normal 4 5 2 3 4 6" xfId="28503" xr:uid="{9D3267B2-7201-4874-AD11-C11DB0CD9D59}"/>
    <cellStyle name="Normal 4 5 2 3 4 7" xfId="43386" xr:uid="{5EA62572-FEE2-45B1-80F9-EC6CA2A9007F}"/>
    <cellStyle name="Normal 4 5 2 3 5" xfId="9675" xr:uid="{9E2C0B43-208C-4DDE-B874-ECDB1DA64065}"/>
    <cellStyle name="Normal 4 5 2 3 5 2" xfId="13097" xr:uid="{81DF205D-4D4D-4481-934E-066078CA40E0}"/>
    <cellStyle name="Normal 4 5 2 3 5 2 2" xfId="26787" xr:uid="{2D9F3E4F-6FA8-44B0-8DC0-BF44C1132C30}"/>
    <cellStyle name="Normal 4 5 2 3 5 2 2 2" xfId="40479" xr:uid="{E3EE4470-5F95-4581-BB98-BB412BFA062A}"/>
    <cellStyle name="Normal 4 5 2 3 5 2 2 3" xfId="55362" xr:uid="{32747024-D3E9-4E61-B983-37D3274935EF}"/>
    <cellStyle name="Normal 4 5 2 3 5 2 3" xfId="19943" xr:uid="{C9349D62-1462-4A3C-8030-9F2559206FB1}"/>
    <cellStyle name="Normal 4 5 2 3 5 2 4" xfId="33633" xr:uid="{F6847F2A-A119-4C95-B2A1-4B88055005DD}"/>
    <cellStyle name="Normal 4 5 2 3 5 2 5" xfId="48516" xr:uid="{E606A69F-63A2-4677-9C8C-5990E354924F}"/>
    <cellStyle name="Normal 4 5 2 3 5 3" xfId="23365" xr:uid="{EE0D480D-40A7-4B6E-AAA1-7D8F279B2858}"/>
    <cellStyle name="Normal 4 5 2 3 5 3 2" xfId="37057" xr:uid="{3B2F2EBB-B3A7-44CC-976D-2C35D1332216}"/>
    <cellStyle name="Normal 4 5 2 3 5 3 3" xfId="51940" xr:uid="{3DE6BCC3-EEE3-41CB-A3DE-5D1DED75F224}"/>
    <cellStyle name="Normal 4 5 2 3 5 4" xfId="16521" xr:uid="{58062AD8-233D-46C0-93FF-59B69CA8D548}"/>
    <cellStyle name="Normal 4 5 2 3 5 5" xfId="30211" xr:uid="{68A38B79-60CC-4F96-8997-428EFF8039CB}"/>
    <cellStyle name="Normal 4 5 2 3 5 6" xfId="45094" xr:uid="{B570AAAE-5B46-43DE-80FD-E4F3C8F19954}"/>
    <cellStyle name="Normal 4 5 2 3 6" xfId="11385" xr:uid="{736935AC-29E0-4178-A781-95C49BEC8D22}"/>
    <cellStyle name="Normal 4 5 2 3 6 2" xfId="25075" xr:uid="{ABF72F6C-A484-4867-82B5-BB6C693002F9}"/>
    <cellStyle name="Normal 4 5 2 3 6 2 2" xfId="38767" xr:uid="{3D370E66-B8A6-4D65-A1CD-9BEE6C5DCDC2}"/>
    <cellStyle name="Normal 4 5 2 3 6 2 3" xfId="53650" xr:uid="{81D91F96-1EA2-49F9-A30D-4DC2F80F5D74}"/>
    <cellStyle name="Normal 4 5 2 3 6 3" xfId="18231" xr:uid="{34B799BA-6C1A-42CB-8325-B4FD3906B374}"/>
    <cellStyle name="Normal 4 5 2 3 6 4" xfId="31921" xr:uid="{5B856DD8-BCB4-43E3-8AB4-06997C4DDCAD}"/>
    <cellStyle name="Normal 4 5 2 3 6 5" xfId="46804" xr:uid="{D03B21C3-AA05-49F2-B64B-ABBD153C51B7}"/>
    <cellStyle name="Normal 4 5 2 3 7" xfId="21653" xr:uid="{3224781C-18FF-424F-995B-6457AA4ABA92}"/>
    <cellStyle name="Normal 4 5 2 3 7 2" xfId="35345" xr:uid="{69E72004-D67B-4110-BBAA-514ED2FE1C35}"/>
    <cellStyle name="Normal 4 5 2 3 7 3" xfId="50228" xr:uid="{950312FA-2336-4928-B2F3-81F657ECDC3D}"/>
    <cellStyle name="Normal 4 5 2 3 8" xfId="14809" xr:uid="{281AD46F-34C1-4C0B-BBE0-6D5AA0FE6F52}"/>
    <cellStyle name="Normal 4 5 2 3 9" xfId="28499" xr:uid="{79553C05-42D9-4991-9F79-A50EA05C4C78}"/>
    <cellStyle name="Normal 4 5 2 4" xfId="7968" xr:uid="{E78175F9-79F5-4582-9C7F-19D4F9B5F96B}"/>
    <cellStyle name="Normal 4 5 2 4 2" xfId="7969" xr:uid="{49CA59CD-A494-4A2C-A039-BB37C95BC690}"/>
    <cellStyle name="Normal 4 5 2 4 2 2" xfId="9681" xr:uid="{22677125-BC23-432C-93BC-F92A8578D78E}"/>
    <cellStyle name="Normal 4 5 2 4 2 2 2" xfId="13103" xr:uid="{54072891-9563-40A1-A417-F394B0ED9C29}"/>
    <cellStyle name="Normal 4 5 2 4 2 2 2 2" xfId="26793" xr:uid="{7429ADBD-A3F4-4B76-8709-245503360AC2}"/>
    <cellStyle name="Normal 4 5 2 4 2 2 2 2 2" xfId="40485" xr:uid="{1BDB5721-BDAE-4440-B76E-88F45D0A066B}"/>
    <cellStyle name="Normal 4 5 2 4 2 2 2 2 3" xfId="55368" xr:uid="{34214AC9-963E-497B-8132-FB760191BAA4}"/>
    <cellStyle name="Normal 4 5 2 4 2 2 2 3" xfId="19949" xr:uid="{96664DF1-532D-4ACC-8BBE-BF2F313801E8}"/>
    <cellStyle name="Normal 4 5 2 4 2 2 2 4" xfId="33639" xr:uid="{37DEF1CB-22DA-4C93-8618-0AED5B90301D}"/>
    <cellStyle name="Normal 4 5 2 4 2 2 2 5" xfId="48522" xr:uid="{1F8BE928-5E86-4D77-9DAE-93969A60DFA5}"/>
    <cellStyle name="Normal 4 5 2 4 2 2 3" xfId="23371" xr:uid="{12B03B24-793C-4070-A8F8-E083DFE5C548}"/>
    <cellStyle name="Normal 4 5 2 4 2 2 3 2" xfId="37063" xr:uid="{59039546-5480-4383-84AB-FBE846380CCA}"/>
    <cellStyle name="Normal 4 5 2 4 2 2 3 3" xfId="51946" xr:uid="{19A661CE-A823-4950-8720-D0595AC920AF}"/>
    <cellStyle name="Normal 4 5 2 4 2 2 4" xfId="16527" xr:uid="{90B9EBFA-615A-4376-A40A-A2C1F65D584A}"/>
    <cellStyle name="Normal 4 5 2 4 2 2 5" xfId="30217" xr:uid="{BE660662-52D5-4062-A2AB-5E358A5B7A81}"/>
    <cellStyle name="Normal 4 5 2 4 2 2 6" xfId="45100" xr:uid="{FCF09FD5-7CF7-456C-A340-E752EB3F9779}"/>
    <cellStyle name="Normal 4 5 2 4 2 3" xfId="11391" xr:uid="{0461AA5F-F0A7-4772-BEAA-A12E4E447755}"/>
    <cellStyle name="Normal 4 5 2 4 2 3 2" xfId="25081" xr:uid="{AAFC3770-225C-4026-BC83-0134CAC5E6CF}"/>
    <cellStyle name="Normal 4 5 2 4 2 3 2 2" xfId="38773" xr:uid="{581F6B44-D59A-448E-8E4D-6241A3D5A354}"/>
    <cellStyle name="Normal 4 5 2 4 2 3 2 3" xfId="53656" xr:uid="{BC1F5C7B-AABD-4FD5-A754-189A21E9376A}"/>
    <cellStyle name="Normal 4 5 2 4 2 3 3" xfId="18237" xr:uid="{28EE3C4B-E62F-472E-8A5B-DBF857171B74}"/>
    <cellStyle name="Normal 4 5 2 4 2 3 4" xfId="31927" xr:uid="{1DDA8955-CD8B-4DCE-99E3-04477B1660DC}"/>
    <cellStyle name="Normal 4 5 2 4 2 3 5" xfId="46810" xr:uid="{6F28843E-DA27-4E94-A42C-662317E21030}"/>
    <cellStyle name="Normal 4 5 2 4 2 4" xfId="21659" xr:uid="{349FB8E9-9B16-4457-BB6B-08412D00AC72}"/>
    <cellStyle name="Normal 4 5 2 4 2 4 2" xfId="35351" xr:uid="{CE3B21DF-4646-4369-861A-59C21E19BCB9}"/>
    <cellStyle name="Normal 4 5 2 4 2 4 3" xfId="50234" xr:uid="{00AE7C07-3727-4832-92E6-6D0DDC207AFD}"/>
    <cellStyle name="Normal 4 5 2 4 2 5" xfId="14815" xr:uid="{6F7AB535-BFA7-4CDE-B064-AF08BC18E09E}"/>
    <cellStyle name="Normal 4 5 2 4 2 6" xfId="28505" xr:uid="{BB7FCDC4-A4DB-4F76-8A91-AE978F64597C}"/>
    <cellStyle name="Normal 4 5 2 4 2 7" xfId="43388" xr:uid="{94C2903D-04E4-4756-8671-BA7E665875A1}"/>
    <cellStyle name="Normal 4 5 2 4 3" xfId="9680" xr:uid="{8D28C594-046A-496D-ACF4-5B0999136193}"/>
    <cellStyle name="Normal 4 5 2 4 3 2" xfId="13102" xr:uid="{DD60AAF9-762B-4316-87BD-951BD90AEECB}"/>
    <cellStyle name="Normal 4 5 2 4 3 2 2" xfId="26792" xr:uid="{6E48D8B7-E16B-4648-8D4A-DF81C6D27BCA}"/>
    <cellStyle name="Normal 4 5 2 4 3 2 2 2" xfId="40484" xr:uid="{E94773C3-4717-435F-834D-1BB57C559C4E}"/>
    <cellStyle name="Normal 4 5 2 4 3 2 2 3" xfId="55367" xr:uid="{8FC36289-6085-4952-A386-0FCE3EB38361}"/>
    <cellStyle name="Normal 4 5 2 4 3 2 3" xfId="19948" xr:uid="{AC39DD90-8D61-4CCB-B722-C292EEEE875A}"/>
    <cellStyle name="Normal 4 5 2 4 3 2 4" xfId="33638" xr:uid="{E148D73A-A723-49CE-A479-6E00D150A522}"/>
    <cellStyle name="Normal 4 5 2 4 3 2 5" xfId="48521" xr:uid="{278DFFFA-3CC6-46C4-92F4-F0CA8AF634B4}"/>
    <cellStyle name="Normal 4 5 2 4 3 3" xfId="23370" xr:uid="{B3FC7C03-2AAA-4A15-BD20-A9363A7ABC89}"/>
    <cellStyle name="Normal 4 5 2 4 3 3 2" xfId="37062" xr:uid="{9AE8F609-3CAA-41D5-AC26-3DAA7DE6C10A}"/>
    <cellStyle name="Normal 4 5 2 4 3 3 3" xfId="51945" xr:uid="{D9E232F4-969B-4944-8BC7-F7C5E5A31A4B}"/>
    <cellStyle name="Normal 4 5 2 4 3 4" xfId="16526" xr:uid="{3421EC29-FF98-4D8F-B12C-95E6AA7B316F}"/>
    <cellStyle name="Normal 4 5 2 4 3 5" xfId="30216" xr:uid="{BFB28E94-E0B7-4B28-AB83-34868624633E}"/>
    <cellStyle name="Normal 4 5 2 4 3 6" xfId="45099" xr:uid="{CC414C27-73D0-4919-B42E-2308594D20EA}"/>
    <cellStyle name="Normal 4 5 2 4 4" xfId="11390" xr:uid="{2E444B80-ECC3-4ADA-9166-607F624B38C4}"/>
    <cellStyle name="Normal 4 5 2 4 4 2" xfId="25080" xr:uid="{3FE71199-BDA5-4E61-820B-5E9FE01FD8C8}"/>
    <cellStyle name="Normal 4 5 2 4 4 2 2" xfId="38772" xr:uid="{460322E4-75C8-452E-B886-968D6FB37E3A}"/>
    <cellStyle name="Normal 4 5 2 4 4 2 3" xfId="53655" xr:uid="{BCD79377-AB92-4ECC-9ADB-DA9BBF108CF3}"/>
    <cellStyle name="Normal 4 5 2 4 4 3" xfId="18236" xr:uid="{FC1ABF3C-73CB-4118-8EAA-104031F042A3}"/>
    <cellStyle name="Normal 4 5 2 4 4 4" xfId="31926" xr:uid="{4205BA51-6193-4240-9BED-214E35D56C33}"/>
    <cellStyle name="Normal 4 5 2 4 4 5" xfId="46809" xr:uid="{A7595F20-28D8-43E4-8B09-B5779BC5F55B}"/>
    <cellStyle name="Normal 4 5 2 4 5" xfId="21658" xr:uid="{3A918396-A69A-4F85-AC61-DE84454CFF5F}"/>
    <cellStyle name="Normal 4 5 2 4 5 2" xfId="35350" xr:uid="{29016341-790A-4C16-A45C-F3D8FB675B70}"/>
    <cellStyle name="Normal 4 5 2 4 5 3" xfId="50233" xr:uid="{69EF3343-9E52-4B5B-B841-987E031A1955}"/>
    <cellStyle name="Normal 4 5 2 4 6" xfId="14814" xr:uid="{B346B944-BE7E-4E4C-94F8-57DFD538F114}"/>
    <cellStyle name="Normal 4 5 2 4 7" xfId="28504" xr:uid="{328269D1-C568-4479-BD5E-BEBC6160DF8A}"/>
    <cellStyle name="Normal 4 5 2 4 8" xfId="43387" xr:uid="{A1DC3E0A-F8AE-4220-BB98-59C9689A5604}"/>
    <cellStyle name="Normal 4 5 2 5" xfId="7970" xr:uid="{1EFAF658-807C-4823-96BC-E8CAB007D3E8}"/>
    <cellStyle name="Normal 4 5 2 5 2" xfId="9682" xr:uid="{FE5E8E1E-DDA2-4451-83B4-684E89076CC6}"/>
    <cellStyle name="Normal 4 5 2 5 2 2" xfId="13104" xr:uid="{EAE626A2-3D34-40E7-8CB8-029D89E172B1}"/>
    <cellStyle name="Normal 4 5 2 5 2 2 2" xfId="26794" xr:uid="{F9AFEDEC-BB2D-41EB-81B5-5769BD7D4299}"/>
    <cellStyle name="Normal 4 5 2 5 2 2 2 2" xfId="40486" xr:uid="{844DBFAD-BCB3-4A7D-8D7D-E5C572114192}"/>
    <cellStyle name="Normal 4 5 2 5 2 2 2 3" xfId="55369" xr:uid="{B2F2306C-366E-42BD-994C-8C1D1AB61170}"/>
    <cellStyle name="Normal 4 5 2 5 2 2 3" xfId="19950" xr:uid="{0F6A4273-BFEF-4A1C-8F62-A6EEC8EEACE7}"/>
    <cellStyle name="Normal 4 5 2 5 2 2 4" xfId="33640" xr:uid="{BAF816CE-41C3-436C-A1B8-D5D7CE0C6BBC}"/>
    <cellStyle name="Normal 4 5 2 5 2 2 5" xfId="48523" xr:uid="{ADAE7327-9EE7-409D-889E-286B77C111DC}"/>
    <cellStyle name="Normal 4 5 2 5 2 3" xfId="23372" xr:uid="{5995EB91-A0EC-49AB-9CC3-98F435C9D92B}"/>
    <cellStyle name="Normal 4 5 2 5 2 3 2" xfId="37064" xr:uid="{6AD8563B-DC75-400B-8BB7-635C155C8F2D}"/>
    <cellStyle name="Normal 4 5 2 5 2 3 3" xfId="51947" xr:uid="{4D4CABF2-E780-4198-9FA4-55A69F565463}"/>
    <cellStyle name="Normal 4 5 2 5 2 4" xfId="16528" xr:uid="{618D825B-E672-4567-B180-7C5A6DFD4EB0}"/>
    <cellStyle name="Normal 4 5 2 5 2 5" xfId="30218" xr:uid="{6664171C-7837-43F2-8AFE-B68068720BCF}"/>
    <cellStyle name="Normal 4 5 2 5 2 6" xfId="45101" xr:uid="{FF296B35-2F16-42BB-B373-73D387D5F4E7}"/>
    <cellStyle name="Normal 4 5 2 5 3" xfId="11392" xr:uid="{44E4D819-0B7A-4129-B285-E74A06D47CCB}"/>
    <cellStyle name="Normal 4 5 2 5 3 2" xfId="25082" xr:uid="{AC2F4937-2E71-499D-9E56-2539ABC56398}"/>
    <cellStyle name="Normal 4 5 2 5 3 2 2" xfId="38774" xr:uid="{64212B26-96AA-462E-87F1-2DC248AD1168}"/>
    <cellStyle name="Normal 4 5 2 5 3 2 3" xfId="53657" xr:uid="{89FC0002-FCC0-49A1-9429-18E99DDD5A49}"/>
    <cellStyle name="Normal 4 5 2 5 3 3" xfId="18238" xr:uid="{527CF08A-9928-4E10-9655-9D627010E2C8}"/>
    <cellStyle name="Normal 4 5 2 5 3 4" xfId="31928" xr:uid="{E23E2FD1-6EED-4AFB-89E3-FD100643A176}"/>
    <cellStyle name="Normal 4 5 2 5 3 5" xfId="46811" xr:uid="{EC1418C2-7B74-4EEF-AD4A-49FD8190AC26}"/>
    <cellStyle name="Normal 4 5 2 5 4" xfId="21660" xr:uid="{4DBE5166-7530-4B78-AC00-BA33BEB6B8FB}"/>
    <cellStyle name="Normal 4 5 2 5 4 2" xfId="35352" xr:uid="{289DDE77-2307-48F5-8D65-76F3C1B29460}"/>
    <cellStyle name="Normal 4 5 2 5 4 3" xfId="50235" xr:uid="{AA2740FF-0207-47F5-A26E-F4DBDD1416E9}"/>
    <cellStyle name="Normal 4 5 2 5 5" xfId="14816" xr:uid="{453AE710-ACC2-4AE0-9908-A8980F307485}"/>
    <cellStyle name="Normal 4 5 2 5 6" xfId="28506" xr:uid="{348E0ED7-AD67-4F92-8B83-4D136B8FF527}"/>
    <cellStyle name="Normal 4 5 2 5 7" xfId="43389" xr:uid="{3E88085C-DFFC-4406-B3B5-A8A8CEB9C0BB}"/>
    <cellStyle name="Normal 4 5 2 6" xfId="7971" xr:uid="{0D4E3680-943C-43DA-80C7-F6A86B87D210}"/>
    <cellStyle name="Normal 4 5 2 6 2" xfId="9683" xr:uid="{AAEFAD4B-0D6D-4E7D-B593-CB3438E74D7A}"/>
    <cellStyle name="Normal 4 5 2 6 2 2" xfId="13105" xr:uid="{EB149AE8-7C75-469C-903A-6EDFA78DEB29}"/>
    <cellStyle name="Normal 4 5 2 6 2 2 2" xfId="26795" xr:uid="{42F5B97A-C4DD-490E-964B-F00B0E7BD832}"/>
    <cellStyle name="Normal 4 5 2 6 2 2 2 2" xfId="40487" xr:uid="{3059F0B4-6A90-428F-8115-919D1D176BD9}"/>
    <cellStyle name="Normal 4 5 2 6 2 2 2 3" xfId="55370" xr:uid="{7781E4B0-B8C7-44EE-811C-884724BC2E2C}"/>
    <cellStyle name="Normal 4 5 2 6 2 2 3" xfId="19951" xr:uid="{39515224-1ABB-4D1E-BDB8-BA64F03B6E20}"/>
    <cellStyle name="Normal 4 5 2 6 2 2 4" xfId="33641" xr:uid="{1BE12684-D4CC-4CD1-B9CF-5014E5A915CA}"/>
    <cellStyle name="Normal 4 5 2 6 2 2 5" xfId="48524" xr:uid="{D948EAED-628F-4784-8AE7-FBD717A67260}"/>
    <cellStyle name="Normal 4 5 2 6 2 3" xfId="23373" xr:uid="{71588C8F-8B7E-44F1-BAF5-376A9015E0A4}"/>
    <cellStyle name="Normal 4 5 2 6 2 3 2" xfId="37065" xr:uid="{25EB56B9-DFBA-47A2-9175-91D6713898A4}"/>
    <cellStyle name="Normal 4 5 2 6 2 3 3" xfId="51948" xr:uid="{F4C71629-D242-4504-8FAB-E8E005592AE6}"/>
    <cellStyle name="Normal 4 5 2 6 2 4" xfId="16529" xr:uid="{15A63174-E8F2-448B-AFB1-30BE269EF55D}"/>
    <cellStyle name="Normal 4 5 2 6 2 5" xfId="30219" xr:uid="{CC5CE82F-C71A-4B54-A133-9983F517C3AF}"/>
    <cellStyle name="Normal 4 5 2 6 2 6" xfId="45102" xr:uid="{8A3987C7-B799-4F1E-926F-8F9C3EA2524B}"/>
    <cellStyle name="Normal 4 5 2 6 3" xfId="11393" xr:uid="{B9E7D194-B391-4A2B-AC39-D70682E0446D}"/>
    <cellStyle name="Normal 4 5 2 6 3 2" xfId="25083" xr:uid="{0135D9A4-3DEB-4561-A805-153256B9E5B0}"/>
    <cellStyle name="Normal 4 5 2 6 3 2 2" xfId="38775" xr:uid="{64B90C3C-98BA-4F6D-9949-191862CFD1B4}"/>
    <cellStyle name="Normal 4 5 2 6 3 2 3" xfId="53658" xr:uid="{6200CF09-BECF-446D-B938-BA2BF57250D5}"/>
    <cellStyle name="Normal 4 5 2 6 3 3" xfId="18239" xr:uid="{30A26E6B-5C16-490B-8FFE-8373E891A1D5}"/>
    <cellStyle name="Normal 4 5 2 6 3 4" xfId="31929" xr:uid="{64F80F78-ACBF-44B2-BE51-9261B7F7498D}"/>
    <cellStyle name="Normal 4 5 2 6 3 5" xfId="46812" xr:uid="{C49AC91D-848A-40F8-B8D7-2FC5C18EA67B}"/>
    <cellStyle name="Normal 4 5 2 6 4" xfId="21661" xr:uid="{C15FF285-081A-464D-BB66-9820F8C98F8F}"/>
    <cellStyle name="Normal 4 5 2 6 4 2" xfId="35353" xr:uid="{EECC72C7-AC5A-4E6F-944D-06231C555E70}"/>
    <cellStyle name="Normal 4 5 2 6 4 3" xfId="50236" xr:uid="{6623F10D-B412-4EE3-ACF0-4D149933FCCA}"/>
    <cellStyle name="Normal 4 5 2 6 5" xfId="14817" xr:uid="{637C2B20-7766-4015-8D80-2B1362946C36}"/>
    <cellStyle name="Normal 4 5 2 6 6" xfId="28507" xr:uid="{C1C23B8F-BBD1-4079-8608-877D2C5AEC27}"/>
    <cellStyle name="Normal 4 5 2 6 7" xfId="43390" xr:uid="{DA2BA2B9-61B0-478B-A984-53E05AF43DB5}"/>
    <cellStyle name="Normal 4 5 2 7" xfId="9669" xr:uid="{01212226-A582-4B52-832F-F1C52D935ACB}"/>
    <cellStyle name="Normal 4 5 2 7 2" xfId="13091" xr:uid="{CF958D36-880B-403E-9660-C0B5994BFB33}"/>
    <cellStyle name="Normal 4 5 2 7 2 2" xfId="26781" xr:uid="{3202AC72-AA37-4E21-8020-822D15455DA1}"/>
    <cellStyle name="Normal 4 5 2 7 2 2 2" xfId="40473" xr:uid="{015105D6-884C-46F0-8C20-0598F8ABBCCA}"/>
    <cellStyle name="Normal 4 5 2 7 2 2 3" xfId="55356" xr:uid="{C6F6E4CA-2AC8-4CA5-BAAF-B8D41123D7D9}"/>
    <cellStyle name="Normal 4 5 2 7 2 3" xfId="19937" xr:uid="{E0873769-98B3-4F95-9061-6C84AEBFF515}"/>
    <cellStyle name="Normal 4 5 2 7 2 4" xfId="33627" xr:uid="{AB96B6AB-C2F0-47BC-BEF8-256D28C466CC}"/>
    <cellStyle name="Normal 4 5 2 7 2 5" xfId="48510" xr:uid="{D10C2A2E-58E2-41BA-A592-23225273318A}"/>
    <cellStyle name="Normal 4 5 2 7 3" xfId="23359" xr:uid="{5519CC8A-2FDE-4D64-9850-441335A26AA0}"/>
    <cellStyle name="Normal 4 5 2 7 3 2" xfId="37051" xr:uid="{98B6B29D-F99D-41DE-A457-78B667D7AB75}"/>
    <cellStyle name="Normal 4 5 2 7 3 3" xfId="51934" xr:uid="{121B0362-611F-4717-8881-3535D97F9A2D}"/>
    <cellStyle name="Normal 4 5 2 7 4" xfId="16515" xr:uid="{12887E35-280E-4013-A508-411596EB927E}"/>
    <cellStyle name="Normal 4 5 2 7 5" xfId="30205" xr:uid="{9BA68A55-C39A-44A6-BCD2-AD036C1615A5}"/>
    <cellStyle name="Normal 4 5 2 7 6" xfId="45088" xr:uid="{1A9C056A-E9E6-4B57-8A1D-AE3560C014BB}"/>
    <cellStyle name="Normal 4 5 2 8" xfId="11379" xr:uid="{46D8D954-24E0-40D2-89BD-DD5BAAEDC8AB}"/>
    <cellStyle name="Normal 4 5 2 8 2" xfId="25069" xr:uid="{0617107C-4250-47A5-9906-FFCDFB8254A9}"/>
    <cellStyle name="Normal 4 5 2 8 2 2" xfId="38761" xr:uid="{E6C2652C-30A3-441F-A10C-5AD52A8B0631}"/>
    <cellStyle name="Normal 4 5 2 8 2 3" xfId="53644" xr:uid="{2CD4E114-30DA-43AB-877D-E454F64B99E8}"/>
    <cellStyle name="Normal 4 5 2 8 3" xfId="18225" xr:uid="{00D455BE-A7B8-4FF6-A574-0D197BC13581}"/>
    <cellStyle name="Normal 4 5 2 8 4" xfId="31915" xr:uid="{F3ED688B-28F6-4063-9C3B-0F941533FA85}"/>
    <cellStyle name="Normal 4 5 2 8 5" xfId="46798" xr:uid="{C8D847C3-BC50-4325-8C9F-40D94C7A7EB8}"/>
    <cellStyle name="Normal 4 5 2 9" xfId="21647" xr:uid="{6071D476-EEEB-45CF-BBD0-23CA207EE99C}"/>
    <cellStyle name="Normal 4 5 2 9 2" xfId="35339" xr:uid="{74433319-1628-47A3-8B96-999C672B9239}"/>
    <cellStyle name="Normal 4 5 2 9 3" xfId="50222" xr:uid="{29F821F2-7E3A-483D-80C8-F4FF7EACADF2}"/>
    <cellStyle name="Normal 4 5 3" xfId="4570" xr:uid="{47E1C993-811F-456F-9194-C9D3B7F11A8F}"/>
    <cellStyle name="Normal 4 5 3 10" xfId="43391" xr:uid="{CFEE54B2-A276-424D-929D-AA7B0BAF6397}"/>
    <cellStyle name="Normal 4 5 3 11" xfId="7972" xr:uid="{3651F00B-C2E8-49A9-A5C4-40A5B8F32453}"/>
    <cellStyle name="Normal 4 5 3 2" xfId="7973" xr:uid="{BCD53EDB-3C43-4357-868A-F1BE6079AC48}"/>
    <cellStyle name="Normal 4 5 3 2 2" xfId="7974" xr:uid="{3AB63AF2-0F2E-4D4B-97C1-3FE17E98EFB8}"/>
    <cellStyle name="Normal 4 5 3 2 2 2" xfId="9686" xr:uid="{3794FC00-881F-462B-AEF4-017E33DEE38D}"/>
    <cellStyle name="Normal 4 5 3 2 2 2 2" xfId="13108" xr:uid="{F78B6034-8C9C-4BDE-83DB-90F616A75289}"/>
    <cellStyle name="Normal 4 5 3 2 2 2 2 2" xfId="26798" xr:uid="{307113BF-9CCF-409E-BE92-1B1B4029C1D9}"/>
    <cellStyle name="Normal 4 5 3 2 2 2 2 2 2" xfId="40490" xr:uid="{4664F71B-F7FA-4E36-940D-CE11389A45C4}"/>
    <cellStyle name="Normal 4 5 3 2 2 2 2 2 3" xfId="55373" xr:uid="{8CCABBEE-7D3B-4F82-8014-CF000E87D356}"/>
    <cellStyle name="Normal 4 5 3 2 2 2 2 3" xfId="19954" xr:uid="{1636B844-7D99-40F6-BF93-7B2601CAFEB6}"/>
    <cellStyle name="Normal 4 5 3 2 2 2 2 4" xfId="33644" xr:uid="{E370DD53-9541-44E1-B1B4-7B151EDD7000}"/>
    <cellStyle name="Normal 4 5 3 2 2 2 2 5" xfId="48527" xr:uid="{CDEB0D61-3845-4001-B8F9-87DB84071775}"/>
    <cellStyle name="Normal 4 5 3 2 2 2 3" xfId="23376" xr:uid="{32972066-DCC6-41CB-ADE6-DDA32799F99A}"/>
    <cellStyle name="Normal 4 5 3 2 2 2 3 2" xfId="37068" xr:uid="{B4C08538-BD0A-490F-AACC-16EDEC69F87D}"/>
    <cellStyle name="Normal 4 5 3 2 2 2 3 3" xfId="51951" xr:uid="{07C349B7-BEFE-4DB9-B0F3-2A543C626B53}"/>
    <cellStyle name="Normal 4 5 3 2 2 2 4" xfId="16532" xr:uid="{C6F3C61C-1E74-40DF-9659-01D4B7876D42}"/>
    <cellStyle name="Normal 4 5 3 2 2 2 5" xfId="30222" xr:uid="{6C430A8F-19EF-4122-A707-0D3C17F71A80}"/>
    <cellStyle name="Normal 4 5 3 2 2 2 6" xfId="45105" xr:uid="{2212074D-5FB0-448B-A261-459022CFA6C7}"/>
    <cellStyle name="Normal 4 5 3 2 2 3" xfId="11396" xr:uid="{C4CFA7A1-6F58-46A7-ABC9-AD88C631C795}"/>
    <cellStyle name="Normal 4 5 3 2 2 3 2" xfId="25086" xr:uid="{39416592-916B-4FD9-9415-B6F97B42547D}"/>
    <cellStyle name="Normal 4 5 3 2 2 3 2 2" xfId="38778" xr:uid="{1C58E001-AF66-48D7-BEFF-7A2F837A76E6}"/>
    <cellStyle name="Normal 4 5 3 2 2 3 2 3" xfId="53661" xr:uid="{63E24D04-3118-451C-9B69-A10B71E748A9}"/>
    <cellStyle name="Normal 4 5 3 2 2 3 3" xfId="18242" xr:uid="{472BFB9E-97CC-43DA-BDE4-D8E1173A8959}"/>
    <cellStyle name="Normal 4 5 3 2 2 3 4" xfId="31932" xr:uid="{65D0990C-E359-4530-8F33-12E9D6D77533}"/>
    <cellStyle name="Normal 4 5 3 2 2 3 5" xfId="46815" xr:uid="{572CE580-372B-414F-A1E5-E301C55F6CC7}"/>
    <cellStyle name="Normal 4 5 3 2 2 4" xfId="21664" xr:uid="{6320726D-ED78-4A5D-A4F4-581749F3FB69}"/>
    <cellStyle name="Normal 4 5 3 2 2 4 2" xfId="35356" xr:uid="{50B92E28-9D5D-46A1-8BE5-18E7A56FEC90}"/>
    <cellStyle name="Normal 4 5 3 2 2 4 3" xfId="50239" xr:uid="{69CD923E-407F-46DA-9D11-09D269644C92}"/>
    <cellStyle name="Normal 4 5 3 2 2 5" xfId="14820" xr:uid="{D4B8EA17-158B-4EFD-8AC9-74788E3D68D1}"/>
    <cellStyle name="Normal 4 5 3 2 2 6" xfId="28510" xr:uid="{C143F4DE-3ECD-47F2-8525-F4FFA426FB3E}"/>
    <cellStyle name="Normal 4 5 3 2 2 7" xfId="43393" xr:uid="{2207B924-8A7F-4724-8329-EBCF52CB4572}"/>
    <cellStyle name="Normal 4 5 3 2 3" xfId="9685" xr:uid="{832D8D3B-E284-450C-92B8-082FDCB80100}"/>
    <cellStyle name="Normal 4 5 3 2 3 2" xfId="13107" xr:uid="{0E7A76E3-A65B-4D0B-AA39-39C57C9BBD61}"/>
    <cellStyle name="Normal 4 5 3 2 3 2 2" xfId="26797" xr:uid="{80CF321D-3270-40B8-8746-A324951DCE6F}"/>
    <cellStyle name="Normal 4 5 3 2 3 2 2 2" xfId="40489" xr:uid="{24CC3F53-E88B-4099-812D-0574005605A4}"/>
    <cellStyle name="Normal 4 5 3 2 3 2 2 3" xfId="55372" xr:uid="{ED607655-5CE0-4274-9C07-4934F79F5160}"/>
    <cellStyle name="Normal 4 5 3 2 3 2 3" xfId="19953" xr:uid="{A8DD6206-CDCF-4EF3-934F-C1CEF3C0FD10}"/>
    <cellStyle name="Normal 4 5 3 2 3 2 4" xfId="33643" xr:uid="{8432A70A-B284-4B6D-A296-AABFEF281113}"/>
    <cellStyle name="Normal 4 5 3 2 3 2 5" xfId="48526" xr:uid="{CF42B24D-BA7B-4649-A5B1-9823047C4349}"/>
    <cellStyle name="Normal 4 5 3 2 3 3" xfId="23375" xr:uid="{118D5C76-9468-4AA8-926A-7726A4405EA0}"/>
    <cellStyle name="Normal 4 5 3 2 3 3 2" xfId="37067" xr:uid="{AC12D122-2DB1-43F5-BFBD-FFE41AAF19A6}"/>
    <cellStyle name="Normal 4 5 3 2 3 3 3" xfId="51950" xr:uid="{80925D4C-FE2F-4F41-8413-3FA4A2230AAA}"/>
    <cellStyle name="Normal 4 5 3 2 3 4" xfId="16531" xr:uid="{DC2B17E6-9B85-43D3-B0E2-581A0CE92AF8}"/>
    <cellStyle name="Normal 4 5 3 2 3 5" xfId="30221" xr:uid="{40781DA6-6F51-49A0-B5C2-45BA9F329B52}"/>
    <cellStyle name="Normal 4 5 3 2 3 6" xfId="45104" xr:uid="{53A11D5C-A90F-49F4-A75A-3D43BB4E7EC7}"/>
    <cellStyle name="Normal 4 5 3 2 4" xfId="11395" xr:uid="{02A3F308-00EF-424E-ABFC-72E6F585CADD}"/>
    <cellStyle name="Normal 4 5 3 2 4 2" xfId="25085" xr:uid="{32CBA4B1-8E22-453C-B9E4-6915B75120C7}"/>
    <cellStyle name="Normal 4 5 3 2 4 2 2" xfId="38777" xr:uid="{CCD47CE7-BE02-499F-ADDF-774817C060D7}"/>
    <cellStyle name="Normal 4 5 3 2 4 2 3" xfId="53660" xr:uid="{FC056026-B835-49A2-B5E7-AF3B96FBD850}"/>
    <cellStyle name="Normal 4 5 3 2 4 3" xfId="18241" xr:uid="{FE2717B5-1701-4F90-8132-D6DC156C6FEB}"/>
    <cellStyle name="Normal 4 5 3 2 4 4" xfId="31931" xr:uid="{BE6BC22E-558F-4305-BCED-2A6901852D9C}"/>
    <cellStyle name="Normal 4 5 3 2 4 5" xfId="46814" xr:uid="{633E94CD-FC7A-464F-85DD-E48DD1C9B871}"/>
    <cellStyle name="Normal 4 5 3 2 5" xfId="21663" xr:uid="{99773B52-0F2F-4D63-AD10-FED6F6B00ADE}"/>
    <cellStyle name="Normal 4 5 3 2 5 2" xfId="35355" xr:uid="{B0C4CE17-7ED2-46ED-8C05-59A452221752}"/>
    <cellStyle name="Normal 4 5 3 2 5 3" xfId="50238" xr:uid="{7DA6AAC0-ACA8-438A-8A9C-A8208DF2A2E8}"/>
    <cellStyle name="Normal 4 5 3 2 6" xfId="14819" xr:uid="{BA16FAE0-F081-41BF-89CE-CC9A0FE9D61E}"/>
    <cellStyle name="Normal 4 5 3 2 7" xfId="28509" xr:uid="{1128D437-105E-45DD-9A59-F5AC0AD29AF3}"/>
    <cellStyle name="Normal 4 5 3 2 8" xfId="43392" xr:uid="{81DBC21F-6045-470D-A89F-D234485CB264}"/>
    <cellStyle name="Normal 4 5 3 3" xfId="7975" xr:uid="{8E858B91-1A3E-4454-93A1-7579F183F31F}"/>
    <cellStyle name="Normal 4 5 3 3 2" xfId="9687" xr:uid="{A28E0325-0F32-4627-9B2B-07E9FB129E2B}"/>
    <cellStyle name="Normal 4 5 3 3 2 2" xfId="13109" xr:uid="{43EA9B37-C01A-4F66-8CA1-9649355DEE2A}"/>
    <cellStyle name="Normal 4 5 3 3 2 2 2" xfId="26799" xr:uid="{824719E0-18E9-472C-959E-895E9ABB5EA8}"/>
    <cellStyle name="Normal 4 5 3 3 2 2 2 2" xfId="40491" xr:uid="{EF90FC3B-B1DB-456F-BA5A-9AE8DF1C095C}"/>
    <cellStyle name="Normal 4 5 3 3 2 2 2 3" xfId="55374" xr:uid="{04D841EB-1C45-4AB6-86D7-924C116CCE46}"/>
    <cellStyle name="Normal 4 5 3 3 2 2 3" xfId="19955" xr:uid="{A1A4810F-2D90-4C57-BBF9-8EAE3123F6D8}"/>
    <cellStyle name="Normal 4 5 3 3 2 2 4" xfId="33645" xr:uid="{E4421C63-8F90-4D00-A72A-2A4EF2E4C993}"/>
    <cellStyle name="Normal 4 5 3 3 2 2 5" xfId="48528" xr:uid="{F352D2FF-536C-4994-AF96-54A497B3A397}"/>
    <cellStyle name="Normal 4 5 3 3 2 3" xfId="23377" xr:uid="{9A63714A-1066-46BB-AD3F-12F1EA321ACE}"/>
    <cellStyle name="Normal 4 5 3 3 2 3 2" xfId="37069" xr:uid="{E602E228-8B4A-4FA9-A023-94C9001BB6FE}"/>
    <cellStyle name="Normal 4 5 3 3 2 3 3" xfId="51952" xr:uid="{84DEA076-861F-4A9F-842A-34D1B8E15F16}"/>
    <cellStyle name="Normal 4 5 3 3 2 4" xfId="16533" xr:uid="{CCDB7ADC-82ED-455B-B7F7-E79BE787FE79}"/>
    <cellStyle name="Normal 4 5 3 3 2 5" xfId="30223" xr:uid="{96FD40FC-E506-4281-925F-1B19B2DB0A11}"/>
    <cellStyle name="Normal 4 5 3 3 2 6" xfId="45106" xr:uid="{31D0D99B-0795-4EA8-A8CF-AF268F2F27FA}"/>
    <cellStyle name="Normal 4 5 3 3 3" xfId="11397" xr:uid="{56FE684B-0018-4370-B593-7172BAD749AF}"/>
    <cellStyle name="Normal 4 5 3 3 3 2" xfId="25087" xr:uid="{719652B3-87C7-4EED-B4F7-CEDA086CC8DD}"/>
    <cellStyle name="Normal 4 5 3 3 3 2 2" xfId="38779" xr:uid="{45DE05D9-3FDB-4AF4-ACE5-B4650F66123F}"/>
    <cellStyle name="Normal 4 5 3 3 3 2 3" xfId="53662" xr:uid="{679B0CC9-BA88-4305-90A0-6B2F3B63663E}"/>
    <cellStyle name="Normal 4 5 3 3 3 3" xfId="18243" xr:uid="{971207A0-A0F7-4DC4-8A34-3288ADCE4503}"/>
    <cellStyle name="Normal 4 5 3 3 3 4" xfId="31933" xr:uid="{5EEAC7A9-26FE-4AB2-9B5A-01A40CFBC052}"/>
    <cellStyle name="Normal 4 5 3 3 3 5" xfId="46816" xr:uid="{0381ECAF-554E-4D56-807A-093E759DDC6D}"/>
    <cellStyle name="Normal 4 5 3 3 4" xfId="21665" xr:uid="{2E7B96E5-55A3-4A33-9AA1-EF5E60036152}"/>
    <cellStyle name="Normal 4 5 3 3 4 2" xfId="35357" xr:uid="{E98CEECF-D652-47A8-9230-69F01A3041A6}"/>
    <cellStyle name="Normal 4 5 3 3 4 3" xfId="50240" xr:uid="{25208922-1CB6-4EE0-8347-6E0B2D9A791B}"/>
    <cellStyle name="Normal 4 5 3 3 5" xfId="14821" xr:uid="{F08EDDB1-9319-48B7-B2D0-ACB263E42BF1}"/>
    <cellStyle name="Normal 4 5 3 3 6" xfId="28511" xr:uid="{CD6A964A-A1B5-4E75-8203-0CAB6681870A}"/>
    <cellStyle name="Normal 4 5 3 3 7" xfId="43394" xr:uid="{0417B98B-2454-4BF1-9406-8F25600E01E3}"/>
    <cellStyle name="Normal 4 5 3 4" xfId="7976" xr:uid="{2B160FD6-276B-48BC-B678-DC72E4DEBE26}"/>
    <cellStyle name="Normal 4 5 3 4 2" xfId="9688" xr:uid="{08BFEA9A-32A1-4B32-BD1F-390CFC2AF942}"/>
    <cellStyle name="Normal 4 5 3 4 2 2" xfId="13110" xr:uid="{C02A0048-80E0-423B-AE7E-B1ABA4777057}"/>
    <cellStyle name="Normal 4 5 3 4 2 2 2" xfId="26800" xr:uid="{8C17C360-BF82-4AE4-B77D-920E1115D77C}"/>
    <cellStyle name="Normal 4 5 3 4 2 2 2 2" xfId="40492" xr:uid="{D20061AF-F5A2-4993-8C24-E52083016F2C}"/>
    <cellStyle name="Normal 4 5 3 4 2 2 2 3" xfId="55375" xr:uid="{8B143E0A-801E-4327-9213-F64604FA16EF}"/>
    <cellStyle name="Normal 4 5 3 4 2 2 3" xfId="19956" xr:uid="{76E8F0ED-9BC9-4F03-A747-050AFDE284CD}"/>
    <cellStyle name="Normal 4 5 3 4 2 2 4" xfId="33646" xr:uid="{7F7450D3-0B95-45B8-BDE3-F6760F0938F1}"/>
    <cellStyle name="Normal 4 5 3 4 2 2 5" xfId="48529" xr:uid="{05DEAF3B-AAB3-44D9-A40D-D7973A239F6C}"/>
    <cellStyle name="Normal 4 5 3 4 2 3" xfId="23378" xr:uid="{E8EB82C2-E4C0-4A74-BA27-BC3932D3B413}"/>
    <cellStyle name="Normal 4 5 3 4 2 3 2" xfId="37070" xr:uid="{C42E8F4E-7451-42E7-BA0E-98CD089FFFE6}"/>
    <cellStyle name="Normal 4 5 3 4 2 3 3" xfId="51953" xr:uid="{03A5AF21-6A0A-4924-A6A7-2E56F82101D5}"/>
    <cellStyle name="Normal 4 5 3 4 2 4" xfId="16534" xr:uid="{E298A3B9-4781-49ED-8155-CA6AE52AC558}"/>
    <cellStyle name="Normal 4 5 3 4 2 5" xfId="30224" xr:uid="{C90E9585-0743-48D4-945E-37FF5D2984D4}"/>
    <cellStyle name="Normal 4 5 3 4 2 6" xfId="45107" xr:uid="{BAF24149-AFF9-4A75-A4DD-A98275996800}"/>
    <cellStyle name="Normal 4 5 3 4 3" xfId="11398" xr:uid="{288B5E9B-3C90-43DA-8100-B4B9E3A4CD84}"/>
    <cellStyle name="Normal 4 5 3 4 3 2" xfId="25088" xr:uid="{B648AE4D-7751-49C1-B162-0CBD8A0934B9}"/>
    <cellStyle name="Normal 4 5 3 4 3 2 2" xfId="38780" xr:uid="{C64BBEA2-22C3-4199-B075-269EA0898AEB}"/>
    <cellStyle name="Normal 4 5 3 4 3 2 3" xfId="53663" xr:uid="{C14442DF-2BEF-4A8B-B59B-12FD78C4D242}"/>
    <cellStyle name="Normal 4 5 3 4 3 3" xfId="18244" xr:uid="{78E695D8-90AC-44D3-9D79-4DC80A8E929C}"/>
    <cellStyle name="Normal 4 5 3 4 3 4" xfId="31934" xr:uid="{C7AF4DDC-E49F-41C1-825E-6B00D66B273D}"/>
    <cellStyle name="Normal 4 5 3 4 3 5" xfId="46817" xr:uid="{B3045978-039D-49EB-9A34-FE495806E2DB}"/>
    <cellStyle name="Normal 4 5 3 4 4" xfId="21666" xr:uid="{54E6BB0D-B1DF-47C3-A30A-A3F4F66F9F1E}"/>
    <cellStyle name="Normal 4 5 3 4 4 2" xfId="35358" xr:uid="{09B27EFD-8C39-48B3-B882-1439BC391986}"/>
    <cellStyle name="Normal 4 5 3 4 4 3" xfId="50241" xr:uid="{DAD5B0A4-2AC1-41C6-A6F4-3E084D60D5FA}"/>
    <cellStyle name="Normal 4 5 3 4 5" xfId="14822" xr:uid="{87097C86-1A52-417A-A902-9A02710498A4}"/>
    <cellStyle name="Normal 4 5 3 4 6" xfId="28512" xr:uid="{78949D80-F94F-408C-82FE-3EA4BAD92693}"/>
    <cellStyle name="Normal 4 5 3 4 7" xfId="43395" xr:uid="{76A9E56C-4E46-4131-9F09-24F2728D2B6D}"/>
    <cellStyle name="Normal 4 5 3 5" xfId="9684" xr:uid="{54D58A38-9EDC-4851-A802-539D0F39F430}"/>
    <cellStyle name="Normal 4 5 3 5 2" xfId="13106" xr:uid="{D8DCB331-45A0-415B-8A33-159503DE9471}"/>
    <cellStyle name="Normal 4 5 3 5 2 2" xfId="26796" xr:uid="{84FADB9E-6EC1-46D3-A34C-D27DF572CE13}"/>
    <cellStyle name="Normal 4 5 3 5 2 2 2" xfId="40488" xr:uid="{8B06130B-DBC2-43DC-BA7F-A9DA54C755A9}"/>
    <cellStyle name="Normal 4 5 3 5 2 2 3" xfId="55371" xr:uid="{31EB62B5-6178-46A5-B31A-8594EB8FD401}"/>
    <cellStyle name="Normal 4 5 3 5 2 3" xfId="19952" xr:uid="{B7C9DAE8-66B1-4AAF-9CB7-ECC92DEA8E6F}"/>
    <cellStyle name="Normal 4 5 3 5 2 4" xfId="33642" xr:uid="{3492583A-A87C-47A0-B74A-BACC9243BB39}"/>
    <cellStyle name="Normal 4 5 3 5 2 5" xfId="48525" xr:uid="{ACA92ED5-4340-419B-B91C-1C82ADA1BBEA}"/>
    <cellStyle name="Normal 4 5 3 5 3" xfId="23374" xr:uid="{3388E53F-AE46-44F6-B0E4-7BC1E0830D0E}"/>
    <cellStyle name="Normal 4 5 3 5 3 2" xfId="37066" xr:uid="{CBF7EC97-D32C-4235-AAC3-E4A6B4FDC956}"/>
    <cellStyle name="Normal 4 5 3 5 3 3" xfId="51949" xr:uid="{F8185146-FF80-4EDA-828C-3F690E92DB54}"/>
    <cellStyle name="Normal 4 5 3 5 4" xfId="16530" xr:uid="{CA08EDFF-64B0-41AC-A419-EE3021057D0D}"/>
    <cellStyle name="Normal 4 5 3 5 5" xfId="30220" xr:uid="{B42A4120-4202-49F9-B9AD-271606B541C0}"/>
    <cellStyle name="Normal 4 5 3 5 6" xfId="45103" xr:uid="{F43E605D-3CF5-4619-AA44-7C6B8123DF1E}"/>
    <cellStyle name="Normal 4 5 3 6" xfId="11394" xr:uid="{EB6F807A-A645-4A38-85FB-6652C96A7177}"/>
    <cellStyle name="Normal 4 5 3 6 2" xfId="25084" xr:uid="{17FB56E9-4623-4456-888E-29EDB10733E8}"/>
    <cellStyle name="Normal 4 5 3 6 2 2" xfId="38776" xr:uid="{0C9CDCC3-77E9-4E3A-9199-60FC8AE4D39C}"/>
    <cellStyle name="Normal 4 5 3 6 2 3" xfId="53659" xr:uid="{E4EF55EE-9D97-4E5A-8DB3-29A212952AC2}"/>
    <cellStyle name="Normal 4 5 3 6 3" xfId="18240" xr:uid="{46701D69-D0C4-4F3A-B6B3-341E4DA75E66}"/>
    <cellStyle name="Normal 4 5 3 6 4" xfId="31930" xr:uid="{52BBAD02-4E6B-4866-B691-C83419279784}"/>
    <cellStyle name="Normal 4 5 3 6 5" xfId="46813" xr:uid="{31203D8B-52E9-4707-9DDE-F7DB24F3DC0C}"/>
    <cellStyle name="Normal 4 5 3 7" xfId="21662" xr:uid="{2E367ED7-B129-4D2C-9A26-8BB5501BCC5E}"/>
    <cellStyle name="Normal 4 5 3 7 2" xfId="35354" xr:uid="{7756066F-BF37-4128-8D6B-CF2881B62BCB}"/>
    <cellStyle name="Normal 4 5 3 7 3" xfId="50237" xr:uid="{BECA50A1-4AB1-424C-8F37-2C318A3AD247}"/>
    <cellStyle name="Normal 4 5 3 8" xfId="14818" xr:uid="{20F4FAD5-45FE-45B1-B9A4-93E3EE68712F}"/>
    <cellStyle name="Normal 4 5 3 9" xfId="28508" xr:uid="{E11FED0C-D025-44B7-AF64-EBF8CC8825F1}"/>
    <cellStyle name="Normal 4 5 4" xfId="7977" xr:uid="{32836FF9-AFDA-44B9-8482-76A3CDD28FB5}"/>
    <cellStyle name="Normal 4 5 4 10" xfId="43396" xr:uid="{0331C168-E0DA-476B-999A-EC1A93BF6D41}"/>
    <cellStyle name="Normal 4 5 4 2" xfId="7978" xr:uid="{98D7020B-BA98-4ACD-9F0C-EC8CC570195B}"/>
    <cellStyle name="Normal 4 5 4 2 2" xfId="7979" xr:uid="{89768931-93E4-41F1-A0BD-5D53757AC221}"/>
    <cellStyle name="Normal 4 5 4 2 2 2" xfId="9691" xr:uid="{16393ADB-A2F2-4940-9452-217996976233}"/>
    <cellStyle name="Normal 4 5 4 2 2 2 2" xfId="13113" xr:uid="{3755B9CE-D4B2-4AAA-82E2-4134DB9FC811}"/>
    <cellStyle name="Normal 4 5 4 2 2 2 2 2" xfId="26803" xr:uid="{91102539-8895-45C0-8206-681EA668E8D9}"/>
    <cellStyle name="Normal 4 5 4 2 2 2 2 2 2" xfId="40495" xr:uid="{13EE7DDF-2778-40FC-A7EF-37D4C681F336}"/>
    <cellStyle name="Normal 4 5 4 2 2 2 2 2 3" xfId="55378" xr:uid="{20455C90-E77D-48FB-AFEF-94CEB4A1F78E}"/>
    <cellStyle name="Normal 4 5 4 2 2 2 2 3" xfId="19959" xr:uid="{8B933823-CAA7-49C9-AF67-BB1F726D5EC4}"/>
    <cellStyle name="Normal 4 5 4 2 2 2 2 4" xfId="33649" xr:uid="{6F164FAA-0B56-4C65-BE6C-5D266668A51A}"/>
    <cellStyle name="Normal 4 5 4 2 2 2 2 5" xfId="48532" xr:uid="{52B0F7EB-59D9-4702-9869-EF2C67DEC95C}"/>
    <cellStyle name="Normal 4 5 4 2 2 2 3" xfId="23381" xr:uid="{6194780F-E055-4334-BC57-00C210D3C3DF}"/>
    <cellStyle name="Normal 4 5 4 2 2 2 3 2" xfId="37073" xr:uid="{9C964E69-7F87-4F92-9AB3-280241062CD3}"/>
    <cellStyle name="Normal 4 5 4 2 2 2 3 3" xfId="51956" xr:uid="{A34563D5-8CCF-42E1-B18C-9B4BDB246657}"/>
    <cellStyle name="Normal 4 5 4 2 2 2 4" xfId="16537" xr:uid="{2136EC0B-1ABD-444C-B8AA-1C1324EB9ABD}"/>
    <cellStyle name="Normal 4 5 4 2 2 2 5" xfId="30227" xr:uid="{DCB8F075-E3D4-45A3-A197-64F8CB730D3C}"/>
    <cellStyle name="Normal 4 5 4 2 2 2 6" xfId="45110" xr:uid="{41155C0C-A51F-4FD1-AE52-99D4DEEECDD4}"/>
    <cellStyle name="Normal 4 5 4 2 2 3" xfId="11401" xr:uid="{AA20735C-4EAD-434E-AF7B-10FAD74BB97D}"/>
    <cellStyle name="Normal 4 5 4 2 2 3 2" xfId="25091" xr:uid="{61E44F4A-42D8-4B29-A7E8-9A7B3185E8B0}"/>
    <cellStyle name="Normal 4 5 4 2 2 3 2 2" xfId="38783" xr:uid="{CAAEB1EA-B46C-47D6-A600-EA4659340B7E}"/>
    <cellStyle name="Normal 4 5 4 2 2 3 2 3" xfId="53666" xr:uid="{E18A4C84-0127-49C0-B3D4-0D6194F03039}"/>
    <cellStyle name="Normal 4 5 4 2 2 3 3" xfId="18247" xr:uid="{CE2869AD-9123-42ED-B8BF-8AE48D253F07}"/>
    <cellStyle name="Normal 4 5 4 2 2 3 4" xfId="31937" xr:uid="{ABD13366-AE06-4EBF-BF40-98D6A708F047}"/>
    <cellStyle name="Normal 4 5 4 2 2 3 5" xfId="46820" xr:uid="{7CF23A0B-096B-45F1-993E-D126166C276F}"/>
    <cellStyle name="Normal 4 5 4 2 2 4" xfId="21669" xr:uid="{F9CC0167-C7A2-4795-9CBF-BB9AA736ED79}"/>
    <cellStyle name="Normal 4 5 4 2 2 4 2" xfId="35361" xr:uid="{C84C9B87-5606-4B02-80B8-A15335777E42}"/>
    <cellStyle name="Normal 4 5 4 2 2 4 3" xfId="50244" xr:uid="{24C03CB3-5275-417A-9386-BEA26A2185C8}"/>
    <cellStyle name="Normal 4 5 4 2 2 5" xfId="14825" xr:uid="{3BE6DA4C-FCF1-43AB-9789-0E07D038FD87}"/>
    <cellStyle name="Normal 4 5 4 2 2 6" xfId="28515" xr:uid="{5D054F25-F613-4F60-9FB8-E5C0123B254F}"/>
    <cellStyle name="Normal 4 5 4 2 2 7" xfId="43398" xr:uid="{16BED0EF-84B5-4B15-80DC-21D1DAD6E9D5}"/>
    <cellStyle name="Normal 4 5 4 2 3" xfId="9690" xr:uid="{85847AFF-2568-42FB-87A8-EB8285B8A385}"/>
    <cellStyle name="Normal 4 5 4 2 3 2" xfId="13112" xr:uid="{73BAFD2A-673D-442E-AB18-71D71A41EB2E}"/>
    <cellStyle name="Normal 4 5 4 2 3 2 2" xfId="26802" xr:uid="{6D767F2B-2692-437C-B950-946059A1A3C1}"/>
    <cellStyle name="Normal 4 5 4 2 3 2 2 2" xfId="40494" xr:uid="{F470D757-E36C-4505-A177-47BF1FA6E8D2}"/>
    <cellStyle name="Normal 4 5 4 2 3 2 2 3" xfId="55377" xr:uid="{FA1CD0C3-4D78-47E4-8261-A3C64D0A4CD8}"/>
    <cellStyle name="Normal 4 5 4 2 3 2 3" xfId="19958" xr:uid="{7A8BF33A-FB02-4838-B762-329871A03B2B}"/>
    <cellStyle name="Normal 4 5 4 2 3 2 4" xfId="33648" xr:uid="{B9AAB6BF-8650-489B-AFE3-2CEE0C7C0DA4}"/>
    <cellStyle name="Normal 4 5 4 2 3 2 5" xfId="48531" xr:uid="{21E99597-DB0E-49F4-AA5E-E804F268031A}"/>
    <cellStyle name="Normal 4 5 4 2 3 3" xfId="23380" xr:uid="{ED4E749D-C092-47FD-9A43-6B538638DDD0}"/>
    <cellStyle name="Normal 4 5 4 2 3 3 2" xfId="37072" xr:uid="{E13B00E4-B2D4-4E8A-8894-91C04EC7BE3C}"/>
    <cellStyle name="Normal 4 5 4 2 3 3 3" xfId="51955" xr:uid="{AA8D3BF8-0439-471F-8180-9BD7CAFDC466}"/>
    <cellStyle name="Normal 4 5 4 2 3 4" xfId="16536" xr:uid="{8C3F2BAF-E272-4286-A201-3B65C7E05ABB}"/>
    <cellStyle name="Normal 4 5 4 2 3 5" xfId="30226" xr:uid="{62648AC2-B086-4CAE-AD6A-9F589CFEDB3A}"/>
    <cellStyle name="Normal 4 5 4 2 3 6" xfId="45109" xr:uid="{EF4EED2A-005F-450C-95CC-07BC526F7047}"/>
    <cellStyle name="Normal 4 5 4 2 4" xfId="11400" xr:uid="{04598E8D-0828-4AAE-B230-F864EF04160F}"/>
    <cellStyle name="Normal 4 5 4 2 4 2" xfId="25090" xr:uid="{33100158-6B55-4A5A-9E50-7DBFBFBA073B}"/>
    <cellStyle name="Normal 4 5 4 2 4 2 2" xfId="38782" xr:uid="{6CBECBD3-20E6-48E5-B003-8388B39C7F73}"/>
    <cellStyle name="Normal 4 5 4 2 4 2 3" xfId="53665" xr:uid="{A4664A51-A136-4F28-9970-0CFF362B8D70}"/>
    <cellStyle name="Normal 4 5 4 2 4 3" xfId="18246" xr:uid="{B772E578-B1C1-4724-9F21-B7AE2791B1AF}"/>
    <cellStyle name="Normal 4 5 4 2 4 4" xfId="31936" xr:uid="{E893098C-F457-4890-9C1A-0104583C0600}"/>
    <cellStyle name="Normal 4 5 4 2 4 5" xfId="46819" xr:uid="{CDE48FAD-759B-4E74-92A1-B5B69C39C887}"/>
    <cellStyle name="Normal 4 5 4 2 5" xfId="21668" xr:uid="{54ADC468-4394-4A26-BB22-AA90497EF8BE}"/>
    <cellStyle name="Normal 4 5 4 2 5 2" xfId="35360" xr:uid="{3A0306CE-5E61-4B33-83F5-A2FF57BEC6A8}"/>
    <cellStyle name="Normal 4 5 4 2 5 3" xfId="50243" xr:uid="{17DEF012-5EBD-4063-A76D-08BAC8AD23C6}"/>
    <cellStyle name="Normal 4 5 4 2 6" xfId="14824" xr:uid="{5E99D48E-65C8-44B0-B503-82D2D83A3E9C}"/>
    <cellStyle name="Normal 4 5 4 2 7" xfId="28514" xr:uid="{3583FD30-CFF7-48D8-8EED-9A9524604097}"/>
    <cellStyle name="Normal 4 5 4 2 8" xfId="43397" xr:uid="{34A245BE-35CC-49A2-855E-17FA3AB3E16D}"/>
    <cellStyle name="Normal 4 5 4 3" xfId="7980" xr:uid="{45E0F8DE-9F50-40EB-B011-4C00D984A08F}"/>
    <cellStyle name="Normal 4 5 4 3 2" xfId="9692" xr:uid="{C5027883-0857-4BAF-B3A9-7C3088E0FFD1}"/>
    <cellStyle name="Normal 4 5 4 3 2 2" xfId="13114" xr:uid="{AFD81733-CFF7-46E5-B7F3-3329CB532DFB}"/>
    <cellStyle name="Normal 4 5 4 3 2 2 2" xfId="26804" xr:uid="{41B810D3-4A08-40E0-913D-C4CF11491F52}"/>
    <cellStyle name="Normal 4 5 4 3 2 2 2 2" xfId="40496" xr:uid="{BACB0BFB-AD58-4E30-957F-3854E4E8F651}"/>
    <cellStyle name="Normal 4 5 4 3 2 2 2 3" xfId="55379" xr:uid="{816C3032-7349-45FA-B9CB-ADAE445F5CAB}"/>
    <cellStyle name="Normal 4 5 4 3 2 2 3" xfId="19960" xr:uid="{D4D6DAF5-C1EB-401D-9264-B1DCD34B90A4}"/>
    <cellStyle name="Normal 4 5 4 3 2 2 4" xfId="33650" xr:uid="{71FEFA2E-B195-42AC-8A5C-5C4E66F8D8CA}"/>
    <cellStyle name="Normal 4 5 4 3 2 2 5" xfId="48533" xr:uid="{C39F1778-5BDE-4DA8-9CD3-4AB7F3D7950D}"/>
    <cellStyle name="Normal 4 5 4 3 2 3" xfId="23382" xr:uid="{B9137072-9432-4603-B5D4-17F34CD318CF}"/>
    <cellStyle name="Normal 4 5 4 3 2 3 2" xfId="37074" xr:uid="{40E4B176-02BB-44AB-840B-5A5838F495FF}"/>
    <cellStyle name="Normal 4 5 4 3 2 3 3" xfId="51957" xr:uid="{5EF6D205-CE0C-4EA9-A490-CF5AA84FB82A}"/>
    <cellStyle name="Normal 4 5 4 3 2 4" xfId="16538" xr:uid="{9933E202-594C-4DD5-B07E-2EB012D784B7}"/>
    <cellStyle name="Normal 4 5 4 3 2 5" xfId="30228" xr:uid="{D6D33B70-94D7-484C-BD14-B81FC42F126C}"/>
    <cellStyle name="Normal 4 5 4 3 2 6" xfId="45111" xr:uid="{86365B57-6BB7-4F87-8C35-ABCF6B81969B}"/>
    <cellStyle name="Normal 4 5 4 3 3" xfId="11402" xr:uid="{E0E0B908-8328-471E-AAB9-ACF08910CB8B}"/>
    <cellStyle name="Normal 4 5 4 3 3 2" xfId="25092" xr:uid="{177B070E-C65B-40CA-A1FB-D21B3679AE31}"/>
    <cellStyle name="Normal 4 5 4 3 3 2 2" xfId="38784" xr:uid="{16AEDF02-20F9-4561-9280-D8172E25B4C1}"/>
    <cellStyle name="Normal 4 5 4 3 3 2 3" xfId="53667" xr:uid="{B090E49B-8F39-484C-B44E-3DC6366E454D}"/>
    <cellStyle name="Normal 4 5 4 3 3 3" xfId="18248" xr:uid="{0D8FB3CE-3A16-4D56-B6FE-BF18E1E8ADBB}"/>
    <cellStyle name="Normal 4 5 4 3 3 4" xfId="31938" xr:uid="{9BF07332-24B9-4702-AEC1-DA53D8376E02}"/>
    <cellStyle name="Normal 4 5 4 3 3 5" xfId="46821" xr:uid="{F037A9AD-0370-4DEE-9132-1816B66328B6}"/>
    <cellStyle name="Normal 4 5 4 3 4" xfId="21670" xr:uid="{B959526A-78CD-4E45-AD30-6236D578EA19}"/>
    <cellStyle name="Normal 4 5 4 3 4 2" xfId="35362" xr:uid="{3ACAF39F-7A17-48FC-84DC-67ABD80F6034}"/>
    <cellStyle name="Normal 4 5 4 3 4 3" xfId="50245" xr:uid="{60E9E76F-9512-46FF-A36E-32CC9FD61F1F}"/>
    <cellStyle name="Normal 4 5 4 3 5" xfId="14826" xr:uid="{CBD9EF8D-6D56-401D-9D51-D48B8E30D93C}"/>
    <cellStyle name="Normal 4 5 4 3 6" xfId="28516" xr:uid="{83C80D58-15AA-4DBD-BBF0-F0B8B4201222}"/>
    <cellStyle name="Normal 4 5 4 3 7" xfId="43399" xr:uid="{4FA5E2C1-022E-4048-81DE-41955F5222F4}"/>
    <cellStyle name="Normal 4 5 4 4" xfId="7981" xr:uid="{2C8D2B4D-3474-44E9-BC9A-079357F72843}"/>
    <cellStyle name="Normal 4 5 4 4 2" xfId="9693" xr:uid="{C1747B43-C881-45C5-B7C5-5B3A02D4FEA7}"/>
    <cellStyle name="Normal 4 5 4 4 2 2" xfId="13115" xr:uid="{D3788A51-1903-47C5-BC6A-C9A462C4BCD1}"/>
    <cellStyle name="Normal 4 5 4 4 2 2 2" xfId="26805" xr:uid="{F50E51F7-DA71-44E5-838F-E83D028F3B18}"/>
    <cellStyle name="Normal 4 5 4 4 2 2 2 2" xfId="40497" xr:uid="{ABDA6A4B-6E17-4E97-BB29-2E90F03A2DF1}"/>
    <cellStyle name="Normal 4 5 4 4 2 2 2 3" xfId="55380" xr:uid="{41D486C7-7674-4D0F-BF30-EDEFBED811BC}"/>
    <cellStyle name="Normal 4 5 4 4 2 2 3" xfId="19961" xr:uid="{366DE16C-9A37-4E2B-A8C9-7DF43D185694}"/>
    <cellStyle name="Normal 4 5 4 4 2 2 4" xfId="33651" xr:uid="{23AC8DCE-21EA-4867-A6FD-3EED794E56DB}"/>
    <cellStyle name="Normal 4 5 4 4 2 2 5" xfId="48534" xr:uid="{0C1081D0-8AFC-41AA-ACE7-38F85315F51F}"/>
    <cellStyle name="Normal 4 5 4 4 2 3" xfId="23383" xr:uid="{F44F43B8-63EB-4735-AAB4-EE0AC2B06C6D}"/>
    <cellStyle name="Normal 4 5 4 4 2 3 2" xfId="37075" xr:uid="{788641FB-AAD3-4D89-BFFA-EF2940C7A151}"/>
    <cellStyle name="Normal 4 5 4 4 2 3 3" xfId="51958" xr:uid="{142148B2-4D0A-4E30-A612-D2F1D295523A}"/>
    <cellStyle name="Normal 4 5 4 4 2 4" xfId="16539" xr:uid="{27A0CB99-DAD3-4954-9E26-F22A844FE389}"/>
    <cellStyle name="Normal 4 5 4 4 2 5" xfId="30229" xr:uid="{1F25D2CE-71EE-4C8E-9F59-71EA226C3F22}"/>
    <cellStyle name="Normal 4 5 4 4 2 6" xfId="45112" xr:uid="{E3EB9AD8-86C9-4482-A993-BB0AF2CDC5B1}"/>
    <cellStyle name="Normal 4 5 4 4 3" xfId="11403" xr:uid="{DC6AECBC-7331-4F53-8553-AD6E0892083A}"/>
    <cellStyle name="Normal 4 5 4 4 3 2" xfId="25093" xr:uid="{00BE1F4F-90EE-41ED-907B-FAF18AF3A14C}"/>
    <cellStyle name="Normal 4 5 4 4 3 2 2" xfId="38785" xr:uid="{9BF5B777-E6EF-434B-9F72-8BF6B46E1144}"/>
    <cellStyle name="Normal 4 5 4 4 3 2 3" xfId="53668" xr:uid="{F518C8C7-2DBF-4F66-9FD7-C08C4228ADBD}"/>
    <cellStyle name="Normal 4 5 4 4 3 3" xfId="18249" xr:uid="{B048225B-F76A-4A3C-B50B-ECE19C8491C9}"/>
    <cellStyle name="Normal 4 5 4 4 3 4" xfId="31939" xr:uid="{E0C9CBA5-F76E-48D6-8913-A579682D9858}"/>
    <cellStyle name="Normal 4 5 4 4 3 5" xfId="46822" xr:uid="{BDA3563B-33BF-4844-8B4A-5F42C8D47B55}"/>
    <cellStyle name="Normal 4 5 4 4 4" xfId="21671" xr:uid="{3D79A8EB-0F37-4719-9C70-4C34569A8E23}"/>
    <cellStyle name="Normal 4 5 4 4 4 2" xfId="35363" xr:uid="{46E166C1-7941-4A26-9C45-B9DCEF79DD6D}"/>
    <cellStyle name="Normal 4 5 4 4 4 3" xfId="50246" xr:uid="{2C8E35E4-8D00-479A-ADAE-AFCAFA24110E}"/>
    <cellStyle name="Normal 4 5 4 4 5" xfId="14827" xr:uid="{57BDB298-B8A7-4281-BD54-6AA44470BBD6}"/>
    <cellStyle name="Normal 4 5 4 4 6" xfId="28517" xr:uid="{EEBCA9A3-7CF3-43CB-AD38-638AD4A1CA93}"/>
    <cellStyle name="Normal 4 5 4 4 7" xfId="43400" xr:uid="{DCA64E96-BBD0-4357-8D84-1BA003FFE1B6}"/>
    <cellStyle name="Normal 4 5 4 5" xfId="9689" xr:uid="{1352F33F-F7B1-48BA-BC8B-59493C4B7DE9}"/>
    <cellStyle name="Normal 4 5 4 5 2" xfId="13111" xr:uid="{6DCDE02B-B838-44E2-9990-E4E48A53D16A}"/>
    <cellStyle name="Normal 4 5 4 5 2 2" xfId="26801" xr:uid="{E3FC0866-E667-4B0E-A81A-FE098EDB8ADD}"/>
    <cellStyle name="Normal 4 5 4 5 2 2 2" xfId="40493" xr:uid="{8872F15C-D455-4822-A616-0F74C6F897E5}"/>
    <cellStyle name="Normal 4 5 4 5 2 2 3" xfId="55376" xr:uid="{D6419353-F607-430B-B5C0-1B9AE42B3DD9}"/>
    <cellStyle name="Normal 4 5 4 5 2 3" xfId="19957" xr:uid="{69C205DF-86D9-4561-A2C3-ED586FF968F0}"/>
    <cellStyle name="Normal 4 5 4 5 2 4" xfId="33647" xr:uid="{7B84DD0E-DB8F-44AD-A7D3-8C7F077EFEEB}"/>
    <cellStyle name="Normal 4 5 4 5 2 5" xfId="48530" xr:uid="{C5B7CABE-07E4-4CDE-A86D-DA8E10B662C0}"/>
    <cellStyle name="Normal 4 5 4 5 3" xfId="23379" xr:uid="{A4F827BF-4F00-414E-B4E6-BF6728AE531A}"/>
    <cellStyle name="Normal 4 5 4 5 3 2" xfId="37071" xr:uid="{8CB27659-6848-4D7B-9A4C-75B57B8CD1A8}"/>
    <cellStyle name="Normal 4 5 4 5 3 3" xfId="51954" xr:uid="{7C02FC39-3474-476E-9377-6EEFE7B5FD2A}"/>
    <cellStyle name="Normal 4 5 4 5 4" xfId="16535" xr:uid="{EA9F2B06-640F-46AE-9F38-20BF41F961B3}"/>
    <cellStyle name="Normal 4 5 4 5 5" xfId="30225" xr:uid="{9D97594C-8614-41EE-97F7-9DC7C9619150}"/>
    <cellStyle name="Normal 4 5 4 5 6" xfId="45108" xr:uid="{83F08700-8851-457E-9978-1CB85CE78DCE}"/>
    <cellStyle name="Normal 4 5 4 6" xfId="11399" xr:uid="{567CAFE4-88CA-48A6-BBF1-0BCF923BEE80}"/>
    <cellStyle name="Normal 4 5 4 6 2" xfId="25089" xr:uid="{DEF1DF16-5840-442D-BD57-3BD3D1D922E1}"/>
    <cellStyle name="Normal 4 5 4 6 2 2" xfId="38781" xr:uid="{5C3B1E39-1B32-4BED-A756-75886A2A7A24}"/>
    <cellStyle name="Normal 4 5 4 6 2 3" xfId="53664" xr:uid="{FAC90815-9BFE-4A7E-8E48-9F824425DF61}"/>
    <cellStyle name="Normal 4 5 4 6 3" xfId="18245" xr:uid="{BF197986-9CA3-4AC6-8AAA-11A7C472506C}"/>
    <cellStyle name="Normal 4 5 4 6 4" xfId="31935" xr:uid="{F0110DE5-E2D4-4673-B9D9-B2DB92932C1C}"/>
    <cellStyle name="Normal 4 5 4 6 5" xfId="46818" xr:uid="{104EE9A9-055D-4FBC-BFB7-4432A9F9A673}"/>
    <cellStyle name="Normal 4 5 4 7" xfId="21667" xr:uid="{308E7C6C-AC63-4ED5-A7DC-307A62C336A2}"/>
    <cellStyle name="Normal 4 5 4 7 2" xfId="35359" xr:uid="{069B320E-1919-4698-B8F4-31C2F2545CBF}"/>
    <cellStyle name="Normal 4 5 4 7 3" xfId="50242" xr:uid="{ECC11156-C707-41E7-8A35-C8B8B6F49C8E}"/>
    <cellStyle name="Normal 4 5 4 8" xfId="14823" xr:uid="{C84CA9E5-9009-4343-A8AE-ED15AC10F604}"/>
    <cellStyle name="Normal 4 5 4 9" xfId="28513" xr:uid="{957CC7D3-E039-4D63-BE00-9EDFEDE944B2}"/>
    <cellStyle name="Normal 4 5 5" xfId="7982" xr:uid="{3A8FBB59-7C7C-4294-A718-2165475DFCEE}"/>
    <cellStyle name="Normal 4 5 5 2" xfId="7983" xr:uid="{03555C66-2850-4E03-BADD-D51874058EF9}"/>
    <cellStyle name="Normal 4 5 5 2 2" xfId="9695" xr:uid="{19AB4340-A331-45C0-A92C-8592AA128D13}"/>
    <cellStyle name="Normal 4 5 5 2 2 2" xfId="13117" xr:uid="{33E4D2BA-0D88-4A00-83E3-34A161FA92B2}"/>
    <cellStyle name="Normal 4 5 5 2 2 2 2" xfId="26807" xr:uid="{302C0BE6-D8FD-4850-8C58-F7D9226BE2BD}"/>
    <cellStyle name="Normal 4 5 5 2 2 2 2 2" xfId="40499" xr:uid="{CDD421D5-86CF-4D0E-B081-AD0114B90E65}"/>
    <cellStyle name="Normal 4 5 5 2 2 2 2 3" xfId="55382" xr:uid="{C9B8A8C9-5017-478F-8BC4-1A3BB70D4FB9}"/>
    <cellStyle name="Normal 4 5 5 2 2 2 3" xfId="19963" xr:uid="{EAE6F0C7-A5F3-457F-8857-285F4E214F21}"/>
    <cellStyle name="Normal 4 5 5 2 2 2 4" xfId="33653" xr:uid="{2B6A3775-1457-4AED-8690-B146F26D84D2}"/>
    <cellStyle name="Normal 4 5 5 2 2 2 5" xfId="48536" xr:uid="{0648F7FD-6F75-45FE-90B4-5258080E698B}"/>
    <cellStyle name="Normal 4 5 5 2 2 3" xfId="23385" xr:uid="{BC0886CD-89B2-42D7-85FE-657B0F88D0AC}"/>
    <cellStyle name="Normal 4 5 5 2 2 3 2" xfId="37077" xr:uid="{76505E46-09FB-4277-B2CF-5A8FE3E198CC}"/>
    <cellStyle name="Normal 4 5 5 2 2 3 3" xfId="51960" xr:uid="{74984F58-3856-4008-B625-8D186C8F83B4}"/>
    <cellStyle name="Normal 4 5 5 2 2 4" xfId="16541" xr:uid="{BB375804-A5F8-4241-B59F-0D2C7F40660F}"/>
    <cellStyle name="Normal 4 5 5 2 2 5" xfId="30231" xr:uid="{94DA626A-25AF-45CA-B6CA-C4806F93DE41}"/>
    <cellStyle name="Normal 4 5 5 2 2 6" xfId="45114" xr:uid="{8044B874-7673-4E22-B8CD-D01436646B16}"/>
    <cellStyle name="Normal 4 5 5 2 3" xfId="11405" xr:uid="{D51692ED-ABD2-434A-A791-35ED76CB23DE}"/>
    <cellStyle name="Normal 4 5 5 2 3 2" xfId="25095" xr:uid="{10DAFC24-CB4A-4959-AAB4-3F99A8F963E4}"/>
    <cellStyle name="Normal 4 5 5 2 3 2 2" xfId="38787" xr:uid="{44150BAF-8FFA-4176-AA53-BE8ED7FBFCA2}"/>
    <cellStyle name="Normal 4 5 5 2 3 2 3" xfId="53670" xr:uid="{9A5E0DDD-5CA2-44EC-B70D-B2B591F45E05}"/>
    <cellStyle name="Normal 4 5 5 2 3 3" xfId="18251" xr:uid="{619F0D7A-92D7-477A-BB68-612D5E3E8D7F}"/>
    <cellStyle name="Normal 4 5 5 2 3 4" xfId="31941" xr:uid="{8758FB46-D207-41E8-B442-DCF3336878E5}"/>
    <cellStyle name="Normal 4 5 5 2 3 5" xfId="46824" xr:uid="{C086D5F9-05EE-410E-B01D-97553276CDF4}"/>
    <cellStyle name="Normal 4 5 5 2 4" xfId="21673" xr:uid="{DB69CC19-F759-438D-9052-7DC1156F95BE}"/>
    <cellStyle name="Normal 4 5 5 2 4 2" xfId="35365" xr:uid="{E64A4B95-D434-4297-B8E8-097BFF4621B3}"/>
    <cellStyle name="Normal 4 5 5 2 4 3" xfId="50248" xr:uid="{9892C2B5-C9EC-4338-9BE5-BC1F88BE058D}"/>
    <cellStyle name="Normal 4 5 5 2 5" xfId="14829" xr:uid="{5D65B21D-3EA2-4EE1-A0F5-59123D72F2BE}"/>
    <cellStyle name="Normal 4 5 5 2 6" xfId="28519" xr:uid="{53FDB67D-0B46-4EBD-9817-A8D458DD5CF3}"/>
    <cellStyle name="Normal 4 5 5 2 7" xfId="43402" xr:uid="{953D1412-3EB3-4AE9-8C0F-8669FFB46556}"/>
    <cellStyle name="Normal 4 5 5 3" xfId="9694" xr:uid="{A0CBD09B-296F-4697-9FEE-D418F3B20CAE}"/>
    <cellStyle name="Normal 4 5 5 3 2" xfId="13116" xr:uid="{E09D4FA9-B484-4FD2-9BF7-0FD91C19F993}"/>
    <cellStyle name="Normal 4 5 5 3 2 2" xfId="26806" xr:uid="{A713C56C-48FD-454F-A23E-5F68CC6606E0}"/>
    <cellStyle name="Normal 4 5 5 3 2 2 2" xfId="40498" xr:uid="{80E0E588-8A34-4A7A-A0E2-001E9D888631}"/>
    <cellStyle name="Normal 4 5 5 3 2 2 3" xfId="55381" xr:uid="{0A6747EB-F003-4DA8-BE77-D394410F66BE}"/>
    <cellStyle name="Normal 4 5 5 3 2 3" xfId="19962" xr:uid="{5C85881B-0575-45A3-929E-1A7BC508CE34}"/>
    <cellStyle name="Normal 4 5 5 3 2 4" xfId="33652" xr:uid="{DA44AEB1-EC1C-4831-BCD5-CDEC11924663}"/>
    <cellStyle name="Normal 4 5 5 3 2 5" xfId="48535" xr:uid="{BF3D4DDC-B314-4365-9CB4-FE986024762A}"/>
    <cellStyle name="Normal 4 5 5 3 3" xfId="23384" xr:uid="{35CBF250-EE9C-42D0-B89A-976D81C77123}"/>
    <cellStyle name="Normal 4 5 5 3 3 2" xfId="37076" xr:uid="{FCDD50E9-9AEA-4258-AB4B-814E40ED58DC}"/>
    <cellStyle name="Normal 4 5 5 3 3 3" xfId="51959" xr:uid="{3AEBDC61-EE65-4327-960C-3FE02379A4A1}"/>
    <cellStyle name="Normal 4 5 5 3 4" xfId="16540" xr:uid="{A0836E8D-E1DA-49D0-8F09-FEC54D0616C5}"/>
    <cellStyle name="Normal 4 5 5 3 5" xfId="30230" xr:uid="{0DA1E423-E2FF-4D51-BB78-1C585B4B6663}"/>
    <cellStyle name="Normal 4 5 5 3 6" xfId="45113" xr:uid="{CD73693A-B2B1-48B4-B4D4-83621CDCFB69}"/>
    <cellStyle name="Normal 4 5 5 4" xfId="11404" xr:uid="{937079D9-BC2D-4AA6-B361-F751BAABE3C8}"/>
    <cellStyle name="Normal 4 5 5 4 2" xfId="25094" xr:uid="{DF267CC9-E34C-40B1-8ECE-3E91AE97300F}"/>
    <cellStyle name="Normal 4 5 5 4 2 2" xfId="38786" xr:uid="{AD31F35D-191B-4D0F-B279-BD916CC75F57}"/>
    <cellStyle name="Normal 4 5 5 4 2 3" xfId="53669" xr:uid="{ADC6163A-B3A8-47A4-9B57-1423AEB97A0E}"/>
    <cellStyle name="Normal 4 5 5 4 3" xfId="18250" xr:uid="{762DA503-D39F-43ED-A170-343C7AF782AF}"/>
    <cellStyle name="Normal 4 5 5 4 4" xfId="31940" xr:uid="{F9AEDDB6-800A-4049-B87A-C1472D2806A4}"/>
    <cellStyle name="Normal 4 5 5 4 5" xfId="46823" xr:uid="{25E27810-86CE-4169-BC52-04844F5119C4}"/>
    <cellStyle name="Normal 4 5 5 5" xfId="21672" xr:uid="{97E40455-8AA5-4B59-86AD-76B2205CDE8A}"/>
    <cellStyle name="Normal 4 5 5 5 2" xfId="35364" xr:uid="{1C46650C-08CB-4805-9C0B-7CA5BEE975F5}"/>
    <cellStyle name="Normal 4 5 5 5 3" xfId="50247" xr:uid="{953BF273-1786-437D-935A-611C23FF5BF1}"/>
    <cellStyle name="Normal 4 5 5 6" xfId="14828" xr:uid="{B053CAA3-7C18-4415-B5DF-1A2FBDDADE75}"/>
    <cellStyle name="Normal 4 5 5 7" xfId="28518" xr:uid="{4140ADFC-BEAE-43C1-AC3B-A01C2A8D544D}"/>
    <cellStyle name="Normal 4 5 5 8" xfId="43401" xr:uid="{AE8AF0DD-2E8B-4510-B43D-85B904BD347D}"/>
    <cellStyle name="Normal 4 5 6" xfId="7984" xr:uid="{85743970-C30F-4AEB-A066-CAFF5CF86FD3}"/>
    <cellStyle name="Normal 4 5 6 2" xfId="9696" xr:uid="{C6143753-9FFB-42B4-A528-A789DA384053}"/>
    <cellStyle name="Normal 4 5 6 2 2" xfId="13118" xr:uid="{1A74F317-B0D5-456B-BD9E-10246567A657}"/>
    <cellStyle name="Normal 4 5 6 2 2 2" xfId="26808" xr:uid="{6B487864-87DC-4D72-BDD9-7328E0181A28}"/>
    <cellStyle name="Normal 4 5 6 2 2 2 2" xfId="40500" xr:uid="{3C328C3F-CD9C-4F62-B9CA-F5662236CCB7}"/>
    <cellStyle name="Normal 4 5 6 2 2 2 3" xfId="55383" xr:uid="{62614779-4582-49A9-A66F-F0B46E40F9E2}"/>
    <cellStyle name="Normal 4 5 6 2 2 3" xfId="19964" xr:uid="{01E79E38-DF77-45EB-98AD-94C1C765337C}"/>
    <cellStyle name="Normal 4 5 6 2 2 4" xfId="33654" xr:uid="{4F0FD151-86F3-418A-9EB0-B6D5DF93738E}"/>
    <cellStyle name="Normal 4 5 6 2 2 5" xfId="48537" xr:uid="{4CC0BD6F-AC46-4A96-9068-91CA425E90E3}"/>
    <cellStyle name="Normal 4 5 6 2 3" xfId="23386" xr:uid="{7644C584-6304-4E09-8A1B-E9DD3E670B61}"/>
    <cellStyle name="Normal 4 5 6 2 3 2" xfId="37078" xr:uid="{346D5096-8CA4-460C-BA60-931995E10F0D}"/>
    <cellStyle name="Normal 4 5 6 2 3 3" xfId="51961" xr:uid="{29249749-3A69-43BB-AD4C-121D8B81F79D}"/>
    <cellStyle name="Normal 4 5 6 2 4" xfId="16542" xr:uid="{9AC5F67C-A0BB-46B0-9B1F-C0E7424D5D13}"/>
    <cellStyle name="Normal 4 5 6 2 5" xfId="30232" xr:uid="{6353349B-2FAA-43E3-85FD-D956CC6CED29}"/>
    <cellStyle name="Normal 4 5 6 2 6" xfId="45115" xr:uid="{640FFD46-8C05-4F53-804A-A100A0263A1C}"/>
    <cellStyle name="Normal 4 5 6 3" xfId="11406" xr:uid="{BB46E3C5-2F21-4211-A5C7-4A9214CD1C96}"/>
    <cellStyle name="Normal 4 5 6 3 2" xfId="25096" xr:uid="{86CCB61E-1AB1-498D-8959-1CDB2FF83082}"/>
    <cellStyle name="Normal 4 5 6 3 2 2" xfId="38788" xr:uid="{75F26319-96DD-4D2A-91ED-C9ACD16FEE45}"/>
    <cellStyle name="Normal 4 5 6 3 2 3" xfId="53671" xr:uid="{CE15408A-869C-4974-9957-69984B3ECA30}"/>
    <cellStyle name="Normal 4 5 6 3 3" xfId="18252" xr:uid="{747E781F-C598-418E-A236-2C82F1D8CEA5}"/>
    <cellStyle name="Normal 4 5 6 3 4" xfId="31942" xr:uid="{154159FA-0D2E-403E-9090-F3F268A52816}"/>
    <cellStyle name="Normal 4 5 6 3 5" xfId="46825" xr:uid="{C7E98DA8-824E-44B0-A8DB-02F00B1A1C0B}"/>
    <cellStyle name="Normal 4 5 6 4" xfId="21674" xr:uid="{A27F3B07-5EC9-4111-B84D-7684A345E946}"/>
    <cellStyle name="Normal 4 5 6 4 2" xfId="35366" xr:uid="{1586D961-DC76-4D80-BDCA-F9386E09F40F}"/>
    <cellStyle name="Normal 4 5 6 4 3" xfId="50249" xr:uid="{48D563FE-B906-439A-8EC4-571790022E85}"/>
    <cellStyle name="Normal 4 5 6 5" xfId="14830" xr:uid="{490652B1-7850-46DE-8113-B2B97534BC95}"/>
    <cellStyle name="Normal 4 5 6 6" xfId="28520" xr:uid="{84595534-DD18-4C41-8C03-81C33CAD0800}"/>
    <cellStyle name="Normal 4 5 6 7" xfId="43403" xr:uid="{886A1770-97D5-4330-B0A9-296A8DB0183A}"/>
    <cellStyle name="Normal 4 5 7" xfId="7985" xr:uid="{80FD8A00-1615-494E-A785-3552756E418E}"/>
    <cellStyle name="Normal 4 5 7 2" xfId="9697" xr:uid="{8EDD6D8E-E30C-4439-B812-DE7E6C70FFE8}"/>
    <cellStyle name="Normal 4 5 7 2 2" xfId="13119" xr:uid="{5CF1EB43-7CCE-4864-94CB-FA17C24C68A1}"/>
    <cellStyle name="Normal 4 5 7 2 2 2" xfId="26809" xr:uid="{875F75E5-F88A-45F7-B978-FCE9440ABD9C}"/>
    <cellStyle name="Normal 4 5 7 2 2 2 2" xfId="40501" xr:uid="{87492E94-AE96-430C-B750-156458046E8B}"/>
    <cellStyle name="Normal 4 5 7 2 2 2 3" xfId="55384" xr:uid="{A6451817-5442-4A04-B728-A4BE63432113}"/>
    <cellStyle name="Normal 4 5 7 2 2 3" xfId="19965" xr:uid="{DE8D69AD-88F8-4F94-9D74-C63864526DFC}"/>
    <cellStyle name="Normal 4 5 7 2 2 4" xfId="33655" xr:uid="{F2C8D5C5-3F4E-4815-8AE4-A99E5267FFDA}"/>
    <cellStyle name="Normal 4 5 7 2 2 5" xfId="48538" xr:uid="{E1D19411-6BF7-403B-8CF1-53F4D5F1EFA7}"/>
    <cellStyle name="Normal 4 5 7 2 3" xfId="23387" xr:uid="{149766AE-4E7F-4C4C-9EB4-DBD237228C77}"/>
    <cellStyle name="Normal 4 5 7 2 3 2" xfId="37079" xr:uid="{603888B6-FF7D-474D-BC7E-6B20EAEE17F5}"/>
    <cellStyle name="Normal 4 5 7 2 3 3" xfId="51962" xr:uid="{F005303A-14E8-46FA-9AB9-86F8AD6905A2}"/>
    <cellStyle name="Normal 4 5 7 2 4" xfId="16543" xr:uid="{8FD30372-8210-4A82-A862-75CEB88A458C}"/>
    <cellStyle name="Normal 4 5 7 2 5" xfId="30233" xr:uid="{C995BAB9-5C11-4026-A3CE-8B900B9D3F32}"/>
    <cellStyle name="Normal 4 5 7 2 6" xfId="45116" xr:uid="{48CF24D6-1478-45B0-8065-0E38AAFC921C}"/>
    <cellStyle name="Normal 4 5 7 3" xfId="11407" xr:uid="{B4526AF5-EB33-40C2-AEF8-3E89EE00DA01}"/>
    <cellStyle name="Normal 4 5 7 3 2" xfId="25097" xr:uid="{E8D260D2-9561-41DA-9BA8-1E7794DEE6F7}"/>
    <cellStyle name="Normal 4 5 7 3 2 2" xfId="38789" xr:uid="{F1128DB5-F59A-44C8-950C-8B21ABCAD945}"/>
    <cellStyle name="Normal 4 5 7 3 2 3" xfId="53672" xr:uid="{A47A2476-F799-4ACD-9A9F-BB88A56B7441}"/>
    <cellStyle name="Normal 4 5 7 3 3" xfId="18253" xr:uid="{65A6700C-FAE0-49C1-81B6-56CE6B47C6FE}"/>
    <cellStyle name="Normal 4 5 7 3 4" xfId="31943" xr:uid="{1BD53DB1-1A24-4FBB-AC3E-099C57506915}"/>
    <cellStyle name="Normal 4 5 7 3 5" xfId="46826" xr:uid="{680EDC2A-4D6B-4E32-9CC6-27B1BC6FCD3E}"/>
    <cellStyle name="Normal 4 5 7 4" xfId="21675" xr:uid="{C1191C03-92B2-4883-B657-370FDCC0D5A1}"/>
    <cellStyle name="Normal 4 5 7 4 2" xfId="35367" xr:uid="{5948E491-9959-450A-AC75-5CA1C73E7F7D}"/>
    <cellStyle name="Normal 4 5 7 4 3" xfId="50250" xr:uid="{8B4ECA7E-92EA-4300-AEBD-D9FACFF0D1C9}"/>
    <cellStyle name="Normal 4 5 7 5" xfId="14831" xr:uid="{A94D43E9-DB0D-4732-979F-257483B0B9C3}"/>
    <cellStyle name="Normal 4 5 7 6" xfId="28521" xr:uid="{4C012CA1-9B45-46DF-89DB-DAC03233F3ED}"/>
    <cellStyle name="Normal 4 5 7 7" xfId="43404" xr:uid="{E59DD8C1-9430-4E35-969A-D5603305E7FE}"/>
    <cellStyle name="Normal 4 5 8" xfId="9668" xr:uid="{63E411A5-E231-4BFD-9E63-1CE02D624F72}"/>
    <cellStyle name="Normal 4 5 8 2" xfId="13090" xr:uid="{87320E5C-6FA6-4014-B26C-C69C87BC3A81}"/>
    <cellStyle name="Normal 4 5 8 2 2" xfId="26780" xr:uid="{F970BA6B-FAE4-4AF3-852F-8D406BC49948}"/>
    <cellStyle name="Normal 4 5 8 2 2 2" xfId="40472" xr:uid="{BF9326D8-5C32-445C-84E7-92A05E460DD1}"/>
    <cellStyle name="Normal 4 5 8 2 2 3" xfId="55355" xr:uid="{40509F81-7C9C-4B91-934B-0D84A889DB0D}"/>
    <cellStyle name="Normal 4 5 8 2 3" xfId="19936" xr:uid="{F518FEBB-3D65-404D-B67A-7508519D73E9}"/>
    <cellStyle name="Normal 4 5 8 2 4" xfId="33626" xr:uid="{B022364B-040E-4550-AC86-5FB43D8AFF10}"/>
    <cellStyle name="Normal 4 5 8 2 5" xfId="48509" xr:uid="{CB31B323-37A8-4778-9F96-2FFEE998392A}"/>
    <cellStyle name="Normal 4 5 8 3" xfId="23358" xr:uid="{6C856FB4-DA5F-4F86-8387-B8FD3AE9FBF0}"/>
    <cellStyle name="Normal 4 5 8 3 2" xfId="37050" xr:uid="{16880943-071A-437A-A8F6-9EC5D7C2845C}"/>
    <cellStyle name="Normal 4 5 8 3 3" xfId="51933" xr:uid="{B2DA6EA1-2790-4426-882F-77696B4A525D}"/>
    <cellStyle name="Normal 4 5 8 4" xfId="16514" xr:uid="{C233AE1F-4954-402E-BEB9-B87CBEEA2000}"/>
    <cellStyle name="Normal 4 5 8 5" xfId="30204" xr:uid="{DA83A089-7A84-443B-8832-C8732A54ED32}"/>
    <cellStyle name="Normal 4 5 8 6" xfId="45087" xr:uid="{93C7C375-A782-4E70-A09E-2686B19F1BEF}"/>
    <cellStyle name="Normal 4 5 9" xfId="11378" xr:uid="{B6FBFA6C-07D9-49C4-96C0-1D7AEDA3280D}"/>
    <cellStyle name="Normal 4 5 9 2" xfId="25068" xr:uid="{E92C888F-E8E5-43BB-B440-2E6B37E40720}"/>
    <cellStyle name="Normal 4 5 9 2 2" xfId="38760" xr:uid="{5D1CB11D-FC6C-4E2D-A676-9A9F9CA9117D}"/>
    <cellStyle name="Normal 4 5 9 2 3" xfId="53643" xr:uid="{AE3D359A-9121-40BA-8064-9F00881E4B5E}"/>
    <cellStyle name="Normal 4 5 9 3" xfId="18224" xr:uid="{C06C3F91-680D-446B-ABB6-E65E03093CE1}"/>
    <cellStyle name="Normal 4 5 9 4" xfId="31914" xr:uid="{60C5D826-80FB-4CE3-A849-9D737C2AD8AA}"/>
    <cellStyle name="Normal 4 5 9 5" xfId="46797" xr:uid="{00C41141-8C13-4681-A6A1-2AB3B4312C05}"/>
    <cellStyle name="Normal 4 6" xfId="4285" xr:uid="{3F4DF139-CA0B-4F66-A8E8-81039268D694}"/>
    <cellStyle name="Normal 4 6 10" xfId="14832" xr:uid="{CA162C16-E9AF-4817-B199-B6795DBFAEB0}"/>
    <cellStyle name="Normal 4 6 10 2" xfId="41312" xr:uid="{A8FB3EA0-5072-496F-8AF0-F4B1F97247D4}"/>
    <cellStyle name="Normal 4 6 11" xfId="28522" xr:uid="{D7447614-6603-4B7E-A986-96C6EC713EBA}"/>
    <cellStyle name="Normal 4 6 12" xfId="43405" xr:uid="{6493B714-4BA1-43D0-B3AB-A93C988DDB0B}"/>
    <cellStyle name="Normal 4 6 13" xfId="7986" xr:uid="{9BDD1648-51AC-467E-8722-B971148B78AE}"/>
    <cellStyle name="Normal 4 6 2" xfId="4571" xr:uid="{3AABF1F5-CF20-4294-BD63-EE4698B82A76}"/>
    <cellStyle name="Normal 4 6 2 10" xfId="43406" xr:uid="{93F0C924-AC34-4B2A-AED1-AFE992519F8F}"/>
    <cellStyle name="Normal 4 6 2 11" xfId="7987" xr:uid="{6E190090-BD20-4D1E-9AEE-CE820823131B}"/>
    <cellStyle name="Normal 4 6 2 2" xfId="7988" xr:uid="{7D1DB3FF-EBE3-49EC-A0B5-663802156570}"/>
    <cellStyle name="Normal 4 6 2 2 2" xfId="7989" xr:uid="{DDB98D2A-236F-46A8-AA67-A8A5E0E3FAE0}"/>
    <cellStyle name="Normal 4 6 2 2 2 2" xfId="9701" xr:uid="{F29E7BA2-2590-486D-8772-A059464DE461}"/>
    <cellStyle name="Normal 4 6 2 2 2 2 2" xfId="13123" xr:uid="{DF79BA13-7AE0-48D9-9D65-508965C70865}"/>
    <cellStyle name="Normal 4 6 2 2 2 2 2 2" xfId="26813" xr:uid="{1B29F538-61B5-415A-B895-DA68B3FC038A}"/>
    <cellStyle name="Normal 4 6 2 2 2 2 2 2 2" xfId="40505" xr:uid="{F0377F4D-2B08-46E7-A124-58D3EE8272AB}"/>
    <cellStyle name="Normal 4 6 2 2 2 2 2 2 3" xfId="55388" xr:uid="{393FABA6-D48B-48F5-B4C0-D826F9D00328}"/>
    <cellStyle name="Normal 4 6 2 2 2 2 2 3" xfId="19969" xr:uid="{E4981AA2-71BE-4C20-BCA8-C4D7CBBC80DB}"/>
    <cellStyle name="Normal 4 6 2 2 2 2 2 4" xfId="33659" xr:uid="{1F60AD35-9F29-42D6-8AE5-CA33C6135A40}"/>
    <cellStyle name="Normal 4 6 2 2 2 2 2 5" xfId="48542" xr:uid="{2F31C9D2-2C8C-4F9A-905F-340BE1E74720}"/>
    <cellStyle name="Normal 4 6 2 2 2 2 3" xfId="23391" xr:uid="{40007007-E077-4A9B-83EF-BFC642D103F7}"/>
    <cellStyle name="Normal 4 6 2 2 2 2 3 2" xfId="37083" xr:uid="{C7BECE10-B87A-4286-8B3B-F9F2D72863B3}"/>
    <cellStyle name="Normal 4 6 2 2 2 2 3 3" xfId="51966" xr:uid="{A6D555C2-1768-4EEA-86A8-B3FB4F8559DB}"/>
    <cellStyle name="Normal 4 6 2 2 2 2 4" xfId="16547" xr:uid="{1E782890-91D6-4D15-87D7-7AD8FA7E16DB}"/>
    <cellStyle name="Normal 4 6 2 2 2 2 5" xfId="30237" xr:uid="{D330856B-700C-4CA3-BB8B-BF1964C1B276}"/>
    <cellStyle name="Normal 4 6 2 2 2 2 6" xfId="45120" xr:uid="{12DBA1BF-6D5F-41AA-A021-35A62F6C4132}"/>
    <cellStyle name="Normal 4 6 2 2 2 3" xfId="11411" xr:uid="{79285FA0-5440-4771-9A00-EAF808266966}"/>
    <cellStyle name="Normal 4 6 2 2 2 3 2" xfId="25101" xr:uid="{4F00480C-C28B-4569-B729-36A223D0192A}"/>
    <cellStyle name="Normal 4 6 2 2 2 3 2 2" xfId="38793" xr:uid="{FD54E826-E9C4-48E2-A120-A583277DA35F}"/>
    <cellStyle name="Normal 4 6 2 2 2 3 2 3" xfId="53676" xr:uid="{D95E4531-07AC-4617-A4E7-55A7EF7606C8}"/>
    <cellStyle name="Normal 4 6 2 2 2 3 3" xfId="18257" xr:uid="{9BA05F8B-D23D-48EF-9F87-6C3C855C1359}"/>
    <cellStyle name="Normal 4 6 2 2 2 3 4" xfId="31947" xr:uid="{45DA1B88-DB44-44F3-8517-80B777A4F52A}"/>
    <cellStyle name="Normal 4 6 2 2 2 3 5" xfId="46830" xr:uid="{4E08C648-D216-4C47-8753-98C8F34CF7F0}"/>
    <cellStyle name="Normal 4 6 2 2 2 4" xfId="21679" xr:uid="{E8B3D09F-2EB4-4C1C-B445-32E9AE5E749C}"/>
    <cellStyle name="Normal 4 6 2 2 2 4 2" xfId="35371" xr:uid="{AC6C1F7B-2218-45F5-A7EA-DE38B4D23F49}"/>
    <cellStyle name="Normal 4 6 2 2 2 4 3" xfId="50254" xr:uid="{A024D9FF-AFB9-4CEB-B497-0AA4B96E7BA9}"/>
    <cellStyle name="Normal 4 6 2 2 2 5" xfId="14835" xr:uid="{A70DAF91-E62C-4F28-BA71-98E605520CFD}"/>
    <cellStyle name="Normal 4 6 2 2 2 6" xfId="28525" xr:uid="{5F86EB9B-A757-46B6-9D66-95D4EF1AF5D3}"/>
    <cellStyle name="Normal 4 6 2 2 2 7" xfId="43408" xr:uid="{F165167B-BA50-4996-81BA-F07C8BD8DB46}"/>
    <cellStyle name="Normal 4 6 2 2 3" xfId="9700" xr:uid="{261A7B53-14D9-41E8-B58C-9502D8E3DCD1}"/>
    <cellStyle name="Normal 4 6 2 2 3 2" xfId="13122" xr:uid="{B5CA9678-6144-4ABE-8B79-6CCAAE98F37E}"/>
    <cellStyle name="Normal 4 6 2 2 3 2 2" xfId="26812" xr:uid="{E5877902-EC94-49F1-A994-F1392CC0D918}"/>
    <cellStyle name="Normal 4 6 2 2 3 2 2 2" xfId="40504" xr:uid="{0CBC086F-5AA6-467C-9597-942EA0118E7E}"/>
    <cellStyle name="Normal 4 6 2 2 3 2 2 3" xfId="55387" xr:uid="{4268D43A-A41E-4535-A9BE-D80841274F5E}"/>
    <cellStyle name="Normal 4 6 2 2 3 2 3" xfId="19968" xr:uid="{AB251540-B58C-48B0-BB32-BF79AB6DCB22}"/>
    <cellStyle name="Normal 4 6 2 2 3 2 4" xfId="33658" xr:uid="{003A65DE-FB5E-4500-8EE6-892356457478}"/>
    <cellStyle name="Normal 4 6 2 2 3 2 5" xfId="48541" xr:uid="{55DDB372-C2D3-4845-BA0E-137B5F12672F}"/>
    <cellStyle name="Normal 4 6 2 2 3 3" xfId="23390" xr:uid="{FCB6AFCE-EF5D-4670-8938-ED78785F449F}"/>
    <cellStyle name="Normal 4 6 2 2 3 3 2" xfId="37082" xr:uid="{ABB26095-1CB5-4888-A582-33169250B73D}"/>
    <cellStyle name="Normal 4 6 2 2 3 3 3" xfId="51965" xr:uid="{F24193C9-6A74-41A4-AAA7-D15BB61D699C}"/>
    <cellStyle name="Normal 4 6 2 2 3 4" xfId="16546" xr:uid="{D03F8F11-B641-4D86-8432-456E17E6CA7A}"/>
    <cellStyle name="Normal 4 6 2 2 3 5" xfId="30236" xr:uid="{D2C5016B-FA89-46FF-8BC1-0CD37BDC5988}"/>
    <cellStyle name="Normal 4 6 2 2 3 6" xfId="45119" xr:uid="{BD039DEA-393C-400C-BCEB-3402FEB6573F}"/>
    <cellStyle name="Normal 4 6 2 2 4" xfId="11410" xr:uid="{8A8CD997-14F4-4B4A-8250-60A2244015BC}"/>
    <cellStyle name="Normal 4 6 2 2 4 2" xfId="25100" xr:uid="{E4EFFF49-5C6D-414E-8348-D8630922A583}"/>
    <cellStyle name="Normal 4 6 2 2 4 2 2" xfId="38792" xr:uid="{22D3D077-AA3F-492E-A568-D0BE755D1258}"/>
    <cellStyle name="Normal 4 6 2 2 4 2 3" xfId="53675" xr:uid="{847BF593-4F65-4D40-89FD-934D63C8F24D}"/>
    <cellStyle name="Normal 4 6 2 2 4 3" xfId="18256" xr:uid="{09ADBBD1-26BE-4023-887D-833ABD51CC3D}"/>
    <cellStyle name="Normal 4 6 2 2 4 4" xfId="31946" xr:uid="{80BFCDB7-203C-4F53-AF5F-2C9245C701D3}"/>
    <cellStyle name="Normal 4 6 2 2 4 5" xfId="46829" xr:uid="{847946CD-E6C3-4108-BA16-987477BFA78B}"/>
    <cellStyle name="Normal 4 6 2 2 5" xfId="21678" xr:uid="{CA080A60-D8C4-4CD5-906C-E1CFE2B4E912}"/>
    <cellStyle name="Normal 4 6 2 2 5 2" xfId="35370" xr:uid="{0AE35DCB-4CEC-4934-B119-C76D6F7D069F}"/>
    <cellStyle name="Normal 4 6 2 2 5 3" xfId="50253" xr:uid="{3837822C-96A5-4447-AA1B-5E1FADBF02C2}"/>
    <cellStyle name="Normal 4 6 2 2 6" xfId="14834" xr:uid="{223EEEA3-272F-46AC-938A-DF65D9199292}"/>
    <cellStyle name="Normal 4 6 2 2 7" xfId="28524" xr:uid="{0118AC43-5C4E-4CD2-A134-0033EB452A3F}"/>
    <cellStyle name="Normal 4 6 2 2 8" xfId="43407" xr:uid="{EDAA837D-17E3-421F-91A4-42EDD4A60AC0}"/>
    <cellStyle name="Normal 4 6 2 3" xfId="7990" xr:uid="{B4FF99D8-8206-4256-8DF5-7FD32FF8CE30}"/>
    <cellStyle name="Normal 4 6 2 3 2" xfId="9702" xr:uid="{8577F410-C77C-49DF-9BCE-305F8A1D9580}"/>
    <cellStyle name="Normal 4 6 2 3 2 2" xfId="13124" xr:uid="{8025B215-EA46-4D3E-86CA-5D2498EDC92C}"/>
    <cellStyle name="Normal 4 6 2 3 2 2 2" xfId="26814" xr:uid="{BE72D0FD-8B72-4909-9091-E29BB004975B}"/>
    <cellStyle name="Normal 4 6 2 3 2 2 2 2" xfId="40506" xr:uid="{927184D1-5321-436A-8E1A-87E5EA4D8B2F}"/>
    <cellStyle name="Normal 4 6 2 3 2 2 2 3" xfId="55389" xr:uid="{9E962069-216D-4F89-8321-4FA3998ADA62}"/>
    <cellStyle name="Normal 4 6 2 3 2 2 3" xfId="19970" xr:uid="{D7EE1C65-BB74-4675-AA84-3F461B07FB0D}"/>
    <cellStyle name="Normal 4 6 2 3 2 2 4" xfId="33660" xr:uid="{0B838DBB-0A35-4968-9A1C-29220592AFC5}"/>
    <cellStyle name="Normal 4 6 2 3 2 2 5" xfId="48543" xr:uid="{6CA5277A-79E1-41AC-97C7-E2008432DD1B}"/>
    <cellStyle name="Normal 4 6 2 3 2 3" xfId="23392" xr:uid="{74AEB539-6FAA-46EC-9E61-1189976BDC87}"/>
    <cellStyle name="Normal 4 6 2 3 2 3 2" xfId="37084" xr:uid="{BB34E1AE-F474-4A38-9FD1-22453B3B352F}"/>
    <cellStyle name="Normal 4 6 2 3 2 3 3" xfId="51967" xr:uid="{EBF13DFA-17B2-416E-9924-EB708BD6327F}"/>
    <cellStyle name="Normal 4 6 2 3 2 4" xfId="16548" xr:uid="{ABA34994-FB72-4A33-B8CA-16F75AF18D57}"/>
    <cellStyle name="Normal 4 6 2 3 2 5" xfId="30238" xr:uid="{FC02256C-5B2B-4560-9A3D-2D1C79670071}"/>
    <cellStyle name="Normal 4 6 2 3 2 6" xfId="45121" xr:uid="{84116595-FCFB-4110-8D31-14D4BA46F3C4}"/>
    <cellStyle name="Normal 4 6 2 3 3" xfId="11412" xr:uid="{98EA52AF-24C8-459C-BCBF-F98D722D5120}"/>
    <cellStyle name="Normal 4 6 2 3 3 2" xfId="25102" xr:uid="{4802575B-102A-41A6-84CD-5DD65BF6FDEA}"/>
    <cellStyle name="Normal 4 6 2 3 3 2 2" xfId="38794" xr:uid="{21E5F362-5BBB-45CD-868A-AEE3F06F0C84}"/>
    <cellStyle name="Normal 4 6 2 3 3 2 3" xfId="53677" xr:uid="{74FA7947-368B-47F1-A8F8-F91761349817}"/>
    <cellStyle name="Normal 4 6 2 3 3 3" xfId="18258" xr:uid="{57F68ADE-C519-4467-88C2-8B05A0C15412}"/>
    <cellStyle name="Normal 4 6 2 3 3 4" xfId="31948" xr:uid="{0B992A98-7426-4958-8DF4-7D14EE79FC10}"/>
    <cellStyle name="Normal 4 6 2 3 3 5" xfId="46831" xr:uid="{29ED777F-5BE2-422E-A7E4-4FD4C73B84E2}"/>
    <cellStyle name="Normal 4 6 2 3 4" xfId="21680" xr:uid="{EF064D55-B034-417D-8D96-1E0484A5EB68}"/>
    <cellStyle name="Normal 4 6 2 3 4 2" xfId="35372" xr:uid="{F3E29791-1AFF-4238-84B7-61568E57E6AF}"/>
    <cellStyle name="Normal 4 6 2 3 4 3" xfId="50255" xr:uid="{26AE38A6-8B27-4F40-8746-E4B900EABBDC}"/>
    <cellStyle name="Normal 4 6 2 3 5" xfId="14836" xr:uid="{8022287B-3141-4A90-A4AA-25E4656B99EF}"/>
    <cellStyle name="Normal 4 6 2 3 6" xfId="28526" xr:uid="{41CC68C2-85A0-4C04-9D66-F4E7D7DA413B}"/>
    <cellStyle name="Normal 4 6 2 3 7" xfId="43409" xr:uid="{597D6B35-109D-470A-8A22-C2E0C7A9B330}"/>
    <cellStyle name="Normal 4 6 2 4" xfId="7991" xr:uid="{7A7502C9-3990-4626-8D20-4730CABB82C5}"/>
    <cellStyle name="Normal 4 6 2 4 2" xfId="9703" xr:uid="{4B37D602-B464-438A-BB3F-7F27E896EEDF}"/>
    <cellStyle name="Normal 4 6 2 4 2 2" xfId="13125" xr:uid="{B45E012C-3255-47DD-A3B7-7D40E52A45E0}"/>
    <cellStyle name="Normal 4 6 2 4 2 2 2" xfId="26815" xr:uid="{4120D50E-5A78-436D-9341-6369308C33B4}"/>
    <cellStyle name="Normal 4 6 2 4 2 2 2 2" xfId="40507" xr:uid="{E07C6037-FB0C-4B23-B069-1D12E1B9AA34}"/>
    <cellStyle name="Normal 4 6 2 4 2 2 2 3" xfId="55390" xr:uid="{8FEDBC7E-2397-45F9-8C64-0211850A0185}"/>
    <cellStyle name="Normal 4 6 2 4 2 2 3" xfId="19971" xr:uid="{9FA045C9-6D7F-4400-86AC-A497FE05B653}"/>
    <cellStyle name="Normal 4 6 2 4 2 2 4" xfId="33661" xr:uid="{5D83B7B4-9274-481E-8CCB-9676B5B100B5}"/>
    <cellStyle name="Normal 4 6 2 4 2 2 5" xfId="48544" xr:uid="{A2A71516-7A85-476F-9D46-B87333DEEA2D}"/>
    <cellStyle name="Normal 4 6 2 4 2 3" xfId="23393" xr:uid="{C7599898-0859-4791-AB52-2DD6FA31647D}"/>
    <cellStyle name="Normal 4 6 2 4 2 3 2" xfId="37085" xr:uid="{5BA7824C-45C1-47D7-AAA7-36D3F2B3F794}"/>
    <cellStyle name="Normal 4 6 2 4 2 3 3" xfId="51968" xr:uid="{D6E7D128-F642-40EF-B575-FFBD0D079B76}"/>
    <cellStyle name="Normal 4 6 2 4 2 4" xfId="16549" xr:uid="{8762229D-C2A5-4D49-A9A6-BA4302FA3D96}"/>
    <cellStyle name="Normal 4 6 2 4 2 5" xfId="30239" xr:uid="{DB6DF47C-1C56-4FE5-9CFB-65ED6D38D1DA}"/>
    <cellStyle name="Normal 4 6 2 4 2 6" xfId="45122" xr:uid="{9ED89C04-8D52-459E-8D0C-838CFD2A49A5}"/>
    <cellStyle name="Normal 4 6 2 4 3" xfId="11413" xr:uid="{4A5021D6-0E7C-4B31-B16A-D89937BF8B48}"/>
    <cellStyle name="Normal 4 6 2 4 3 2" xfId="25103" xr:uid="{EA2F8147-D6C5-4D85-8F86-BD7E4D1CE1C2}"/>
    <cellStyle name="Normal 4 6 2 4 3 2 2" xfId="38795" xr:uid="{E239F33D-9DE5-44BC-B80C-2BACB61014BA}"/>
    <cellStyle name="Normal 4 6 2 4 3 2 3" xfId="53678" xr:uid="{EEF0B3E5-5F25-4169-8FC2-0FEF08752FDB}"/>
    <cellStyle name="Normal 4 6 2 4 3 3" xfId="18259" xr:uid="{572DB1BA-7DDB-4338-AFC1-10DD2FA2A32A}"/>
    <cellStyle name="Normal 4 6 2 4 3 4" xfId="31949" xr:uid="{7686E855-79FC-4BC5-A937-103F6247C7C1}"/>
    <cellStyle name="Normal 4 6 2 4 3 5" xfId="46832" xr:uid="{D1943BDE-99B6-4D9C-9BBD-6CCFD34FB18B}"/>
    <cellStyle name="Normal 4 6 2 4 4" xfId="21681" xr:uid="{AEDF08EE-6767-496D-AF13-86F8D0693342}"/>
    <cellStyle name="Normal 4 6 2 4 4 2" xfId="35373" xr:uid="{A4186ECF-741F-471F-A48B-71B98450D471}"/>
    <cellStyle name="Normal 4 6 2 4 4 3" xfId="50256" xr:uid="{E8AAD4BA-983A-4A97-9CC7-C5051EDD8F3B}"/>
    <cellStyle name="Normal 4 6 2 4 5" xfId="14837" xr:uid="{8C1C8662-70FA-4218-B423-E2BEA7332B38}"/>
    <cellStyle name="Normal 4 6 2 4 6" xfId="28527" xr:uid="{FCE1A7F4-8826-4906-8FBD-5D6320470AA8}"/>
    <cellStyle name="Normal 4 6 2 4 7" xfId="43410" xr:uid="{3FD58FD5-182B-4496-B2DC-C42429BD5A2C}"/>
    <cellStyle name="Normal 4 6 2 5" xfId="9699" xr:uid="{CB032ED8-96EA-41C8-83DC-51C4B2F021BE}"/>
    <cellStyle name="Normal 4 6 2 5 2" xfId="13121" xr:uid="{7CA8A4C1-1EAC-4A10-8DDB-8F29E2E0C582}"/>
    <cellStyle name="Normal 4 6 2 5 2 2" xfId="26811" xr:uid="{B6EAAE12-C22B-4B83-98AD-23E90EFF86CB}"/>
    <cellStyle name="Normal 4 6 2 5 2 2 2" xfId="40503" xr:uid="{2B4294A9-9D8B-4605-A7BA-062044485624}"/>
    <cellStyle name="Normal 4 6 2 5 2 2 3" xfId="55386" xr:uid="{B5EC73D0-3E76-4534-A082-3ABDF2CBBE6D}"/>
    <cellStyle name="Normal 4 6 2 5 2 3" xfId="19967" xr:uid="{F1FEEC26-8DDB-4BA1-AF7E-E838FBE8C0A3}"/>
    <cellStyle name="Normal 4 6 2 5 2 4" xfId="33657" xr:uid="{42043031-63D3-4DAD-8824-F85F990B577A}"/>
    <cellStyle name="Normal 4 6 2 5 2 5" xfId="48540" xr:uid="{4352C983-7270-43B8-8744-B69BD71141B4}"/>
    <cellStyle name="Normal 4 6 2 5 3" xfId="23389" xr:uid="{D1B8116E-1B8B-4D1F-AEA7-E16E3CBBF193}"/>
    <cellStyle name="Normal 4 6 2 5 3 2" xfId="37081" xr:uid="{CC88B89B-4EFF-4F53-97C8-A2A332CF532C}"/>
    <cellStyle name="Normal 4 6 2 5 3 3" xfId="51964" xr:uid="{39B839A0-8FC3-4230-9FE5-A5144C9D0278}"/>
    <cellStyle name="Normal 4 6 2 5 4" xfId="16545" xr:uid="{F1E990DE-8235-45B2-A3DB-474CD6B4673E}"/>
    <cellStyle name="Normal 4 6 2 5 5" xfId="30235" xr:uid="{117AF2B2-3A39-4983-89CC-39C3FD1A1FDF}"/>
    <cellStyle name="Normal 4 6 2 5 6" xfId="45118" xr:uid="{483C33CE-7297-4113-BCA1-8C1322474089}"/>
    <cellStyle name="Normal 4 6 2 6" xfId="11409" xr:uid="{DFF81971-FBD1-4E07-8714-945260E991E5}"/>
    <cellStyle name="Normal 4 6 2 6 2" xfId="25099" xr:uid="{AA0C4186-C874-495F-ABCD-AE1532D2EFD6}"/>
    <cellStyle name="Normal 4 6 2 6 2 2" xfId="38791" xr:uid="{202C5314-5BE9-4CD9-B99F-6BC352B9F595}"/>
    <cellStyle name="Normal 4 6 2 6 2 3" xfId="53674" xr:uid="{E108596D-CCC0-426E-8EA2-6DF1B4218006}"/>
    <cellStyle name="Normal 4 6 2 6 3" xfId="18255" xr:uid="{D377409D-1A90-4C62-83C0-5CABD3610CB2}"/>
    <cellStyle name="Normal 4 6 2 6 4" xfId="31945" xr:uid="{4CA83212-897C-4B22-A37C-30F8549C5717}"/>
    <cellStyle name="Normal 4 6 2 6 5" xfId="46828" xr:uid="{4AFC75C6-09D6-425E-A631-916F4AD8779F}"/>
    <cellStyle name="Normal 4 6 2 7" xfId="21677" xr:uid="{095518A1-13FA-4A0F-88F4-2CE10FF458CA}"/>
    <cellStyle name="Normal 4 6 2 7 2" xfId="35369" xr:uid="{1792AC64-0217-4B11-8E81-D2D1950807E1}"/>
    <cellStyle name="Normal 4 6 2 7 3" xfId="50252" xr:uid="{409BD604-3A2F-4B65-968B-812C783301DA}"/>
    <cellStyle name="Normal 4 6 2 8" xfId="14833" xr:uid="{9A0A6B61-9FE1-46CA-9242-EABBFC85390B}"/>
    <cellStyle name="Normal 4 6 2 9" xfId="28523" xr:uid="{8FEF01F2-B719-4255-96FC-61C1BC693F78}"/>
    <cellStyle name="Normal 4 6 3" xfId="7992" xr:uid="{F8A00BC9-298F-4C17-AC6C-B1AC06AE79FB}"/>
    <cellStyle name="Normal 4 6 3 10" xfId="43411" xr:uid="{81204220-13A9-4C42-8390-0D0CECA258DD}"/>
    <cellStyle name="Normal 4 6 3 2" xfId="7993" xr:uid="{98E77E5F-0D18-457B-AAE2-DC9370BD7A9B}"/>
    <cellStyle name="Normal 4 6 3 2 2" xfId="7994" xr:uid="{ADCF85E5-F886-48C2-AB48-7FA7989F4D08}"/>
    <cellStyle name="Normal 4 6 3 2 2 2" xfId="9706" xr:uid="{C19F86ED-1B53-4F92-98B6-A7388F035E91}"/>
    <cellStyle name="Normal 4 6 3 2 2 2 2" xfId="13128" xr:uid="{AE846C29-EDAB-4C95-82C6-E7DF008098F8}"/>
    <cellStyle name="Normal 4 6 3 2 2 2 2 2" xfId="26818" xr:uid="{1D0E68CC-3A22-4C16-A7D5-1E316BCD6495}"/>
    <cellStyle name="Normal 4 6 3 2 2 2 2 2 2" xfId="40510" xr:uid="{A1D36E51-43AF-4A1D-A2AE-8366C7872AF0}"/>
    <cellStyle name="Normal 4 6 3 2 2 2 2 2 3" xfId="55393" xr:uid="{CC9DDC64-C218-4865-8F7B-D835980C2DAC}"/>
    <cellStyle name="Normal 4 6 3 2 2 2 2 3" xfId="19974" xr:uid="{00A68A04-0538-4CD1-A2C9-A8F3AD26662C}"/>
    <cellStyle name="Normal 4 6 3 2 2 2 2 4" xfId="33664" xr:uid="{A82A4476-2390-493C-8436-5DC1E7FFE8D0}"/>
    <cellStyle name="Normal 4 6 3 2 2 2 2 5" xfId="48547" xr:uid="{CF72594B-A10C-42B4-A054-BD80DA235FAE}"/>
    <cellStyle name="Normal 4 6 3 2 2 2 3" xfId="23396" xr:uid="{A7A90FE8-48B0-471F-9D50-C4F37131039C}"/>
    <cellStyle name="Normal 4 6 3 2 2 2 3 2" xfId="37088" xr:uid="{2396DC4C-D835-4448-B726-9AC5771BE00E}"/>
    <cellStyle name="Normal 4 6 3 2 2 2 3 3" xfId="51971" xr:uid="{E63660A4-EF74-49F1-B21D-0612DA7EA016}"/>
    <cellStyle name="Normal 4 6 3 2 2 2 4" xfId="16552" xr:uid="{7F48478C-27AF-400F-A8A6-9D93995C69E3}"/>
    <cellStyle name="Normal 4 6 3 2 2 2 5" xfId="30242" xr:uid="{28015C28-45A2-4AAC-A078-3B9C8BDAA51E}"/>
    <cellStyle name="Normal 4 6 3 2 2 2 6" xfId="45125" xr:uid="{8ABA51C8-0B0B-45C2-8835-35D870820EA8}"/>
    <cellStyle name="Normal 4 6 3 2 2 3" xfId="11416" xr:uid="{DE3CDFB6-C3C4-4B66-8FE0-D771DAC66617}"/>
    <cellStyle name="Normal 4 6 3 2 2 3 2" xfId="25106" xr:uid="{136AF15F-C2D5-4457-9E64-DD509AD89B5A}"/>
    <cellStyle name="Normal 4 6 3 2 2 3 2 2" xfId="38798" xr:uid="{8F79DEF9-4B53-4EBB-AA09-7D0337746427}"/>
    <cellStyle name="Normal 4 6 3 2 2 3 2 3" xfId="53681" xr:uid="{B014B3A2-C863-4AD5-B0AF-8464DFE69089}"/>
    <cellStyle name="Normal 4 6 3 2 2 3 3" xfId="18262" xr:uid="{93DCA98F-7E08-4FCF-8B6E-37717C899EF6}"/>
    <cellStyle name="Normal 4 6 3 2 2 3 4" xfId="31952" xr:uid="{70C82D26-37A5-4FE0-838D-0D9B0897FBA0}"/>
    <cellStyle name="Normal 4 6 3 2 2 3 5" xfId="46835" xr:uid="{DB60FA27-3B8F-473C-90F1-A5C24E029210}"/>
    <cellStyle name="Normal 4 6 3 2 2 4" xfId="21684" xr:uid="{5420DA39-8A0B-4E38-86FE-2765B91AA97F}"/>
    <cellStyle name="Normal 4 6 3 2 2 4 2" xfId="35376" xr:uid="{3455A61B-BD60-4D1D-8D37-33CDA85364DC}"/>
    <cellStyle name="Normal 4 6 3 2 2 4 3" xfId="50259" xr:uid="{72E6E170-C209-4283-B288-65E71F419535}"/>
    <cellStyle name="Normal 4 6 3 2 2 5" xfId="14840" xr:uid="{1D7C4D88-6E73-407F-A0BF-CAE404357A47}"/>
    <cellStyle name="Normal 4 6 3 2 2 6" xfId="28530" xr:uid="{41BB2D1A-A683-4A6F-9FF4-90B05D82A094}"/>
    <cellStyle name="Normal 4 6 3 2 2 7" xfId="43413" xr:uid="{709E41E0-7F1B-4ECA-9B63-AC8342A4F876}"/>
    <cellStyle name="Normal 4 6 3 2 3" xfId="9705" xr:uid="{4F9B019E-CE12-4DA3-8808-38FCD4475A3B}"/>
    <cellStyle name="Normal 4 6 3 2 3 2" xfId="13127" xr:uid="{AFF9ABD0-94AC-4C53-8C17-E9A0AFCC448F}"/>
    <cellStyle name="Normal 4 6 3 2 3 2 2" xfId="26817" xr:uid="{F1C783A7-6887-4120-9428-5EE04C99FA31}"/>
    <cellStyle name="Normal 4 6 3 2 3 2 2 2" xfId="40509" xr:uid="{C7FB225B-1913-4C81-BAF5-37711C5B39EA}"/>
    <cellStyle name="Normal 4 6 3 2 3 2 2 3" xfId="55392" xr:uid="{28566E9B-08B2-4DA7-A7EA-9FDCAA3E797E}"/>
    <cellStyle name="Normal 4 6 3 2 3 2 3" xfId="19973" xr:uid="{731A3FE0-725C-416B-81F8-1EB1F8FC486B}"/>
    <cellStyle name="Normal 4 6 3 2 3 2 4" xfId="33663" xr:uid="{F8344B9E-C5B2-4DF0-85FA-5E13F2FBD35C}"/>
    <cellStyle name="Normal 4 6 3 2 3 2 5" xfId="48546" xr:uid="{67D57C67-DB7F-46E4-86F4-DCDD94AD0948}"/>
    <cellStyle name="Normal 4 6 3 2 3 3" xfId="23395" xr:uid="{57A2B9BD-76F4-4CC7-A807-E22DC1C90958}"/>
    <cellStyle name="Normal 4 6 3 2 3 3 2" xfId="37087" xr:uid="{7E9A3312-633D-43B4-834C-BAC97D049C0C}"/>
    <cellStyle name="Normal 4 6 3 2 3 3 3" xfId="51970" xr:uid="{B1FCE97F-C38B-458E-A4ED-B98809CFE07F}"/>
    <cellStyle name="Normal 4 6 3 2 3 4" xfId="16551" xr:uid="{94FE67E5-1A16-4C5D-8004-F72AA4C6097A}"/>
    <cellStyle name="Normal 4 6 3 2 3 5" xfId="30241" xr:uid="{30D9B81C-5D6B-4FA0-ACEB-9E01876B4202}"/>
    <cellStyle name="Normal 4 6 3 2 3 6" xfId="45124" xr:uid="{447858C4-2CE4-480B-9617-549486137B86}"/>
    <cellStyle name="Normal 4 6 3 2 4" xfId="11415" xr:uid="{5943B049-58D2-447C-9F04-7EA6FE99FF43}"/>
    <cellStyle name="Normal 4 6 3 2 4 2" xfId="25105" xr:uid="{D9B222E9-A744-4116-ACC1-DAC0FD3E0366}"/>
    <cellStyle name="Normal 4 6 3 2 4 2 2" xfId="38797" xr:uid="{BB8A9229-2792-424C-9E95-3E6177E5A72E}"/>
    <cellStyle name="Normal 4 6 3 2 4 2 3" xfId="53680" xr:uid="{72A87F69-6A5F-4320-86D6-D27C67ACD57A}"/>
    <cellStyle name="Normal 4 6 3 2 4 3" xfId="18261" xr:uid="{24880974-E3CC-4527-BD9D-3C37951BD4D6}"/>
    <cellStyle name="Normal 4 6 3 2 4 4" xfId="31951" xr:uid="{627CA431-E8A4-4548-AC3E-6889D73B19AF}"/>
    <cellStyle name="Normal 4 6 3 2 4 5" xfId="46834" xr:uid="{2FE97729-1A56-4C52-BBD1-1648FF985647}"/>
    <cellStyle name="Normal 4 6 3 2 5" xfId="21683" xr:uid="{4105986D-B5B6-4517-B714-AB161E427EC8}"/>
    <cellStyle name="Normal 4 6 3 2 5 2" xfId="35375" xr:uid="{5F01B46B-61DA-4FF6-A5D3-E9A06E569142}"/>
    <cellStyle name="Normal 4 6 3 2 5 3" xfId="50258" xr:uid="{BB67F2B0-CDC9-4A12-929D-AD228A401BEF}"/>
    <cellStyle name="Normal 4 6 3 2 6" xfId="14839" xr:uid="{FD5DFA8F-615D-4BDF-B344-0991DE0C0E7C}"/>
    <cellStyle name="Normal 4 6 3 2 7" xfId="28529" xr:uid="{14B555C6-9932-4DEC-B3A4-6A7167703303}"/>
    <cellStyle name="Normal 4 6 3 2 8" xfId="43412" xr:uid="{F66513F3-B4BB-408D-BEA1-888D31054908}"/>
    <cellStyle name="Normal 4 6 3 3" xfId="7995" xr:uid="{76ACD4FF-CF51-4DC7-8169-164A3CE48B16}"/>
    <cellStyle name="Normal 4 6 3 3 2" xfId="9707" xr:uid="{8C95DF2B-B311-452C-8BFA-B210CEBF618A}"/>
    <cellStyle name="Normal 4 6 3 3 2 2" xfId="13129" xr:uid="{76A0406B-C75B-4947-8C6A-9FCA0D5042D1}"/>
    <cellStyle name="Normal 4 6 3 3 2 2 2" xfId="26819" xr:uid="{520FE65D-DD72-431F-90DF-49C4C19E82DC}"/>
    <cellStyle name="Normal 4 6 3 3 2 2 2 2" xfId="40511" xr:uid="{9243D76D-67ED-403F-8AAC-A56247C87DB0}"/>
    <cellStyle name="Normal 4 6 3 3 2 2 2 3" xfId="55394" xr:uid="{3724BD2A-CDD2-4569-9CDB-5B12E4DE9B12}"/>
    <cellStyle name="Normal 4 6 3 3 2 2 3" xfId="19975" xr:uid="{C1359CA8-57D2-4BD1-AFF5-297C2B98A9DD}"/>
    <cellStyle name="Normal 4 6 3 3 2 2 4" xfId="33665" xr:uid="{B1EC4AEF-A7EF-400B-9953-EE7F7B4F5B31}"/>
    <cellStyle name="Normal 4 6 3 3 2 2 5" xfId="48548" xr:uid="{674EA50E-0B61-44B0-BE31-31BE3F6B7D3C}"/>
    <cellStyle name="Normal 4 6 3 3 2 3" xfId="23397" xr:uid="{150EE82D-426A-48F2-AE19-52778B9226A7}"/>
    <cellStyle name="Normal 4 6 3 3 2 3 2" xfId="37089" xr:uid="{63DEC362-5DDB-421F-ADD3-5B3EBF37D24C}"/>
    <cellStyle name="Normal 4 6 3 3 2 3 3" xfId="51972" xr:uid="{5D4302BA-303E-44B3-B25B-4F3567075BA9}"/>
    <cellStyle name="Normal 4 6 3 3 2 4" xfId="16553" xr:uid="{FFD12B3E-11B5-4C7D-97D6-06D0CC1C3153}"/>
    <cellStyle name="Normal 4 6 3 3 2 5" xfId="30243" xr:uid="{278382DC-5E6A-4F10-9AA0-B950BC11F0FC}"/>
    <cellStyle name="Normal 4 6 3 3 2 6" xfId="45126" xr:uid="{233E762B-10D0-4B80-B986-1DEE4C05006F}"/>
    <cellStyle name="Normal 4 6 3 3 3" xfId="11417" xr:uid="{1A0B791E-B3EB-4B60-9738-7C5FD01C02E9}"/>
    <cellStyle name="Normal 4 6 3 3 3 2" xfId="25107" xr:uid="{C7A1BE25-B951-4184-B5F3-4B5996784933}"/>
    <cellStyle name="Normal 4 6 3 3 3 2 2" xfId="38799" xr:uid="{3B4F72C8-C984-4AD4-86E2-09CD0E0F8BD2}"/>
    <cellStyle name="Normal 4 6 3 3 3 2 3" xfId="53682" xr:uid="{FE418B84-D55E-4B95-A1C0-86A353C4EC86}"/>
    <cellStyle name="Normal 4 6 3 3 3 3" xfId="18263" xr:uid="{5280281B-4DED-4441-B81C-D26A79149B6E}"/>
    <cellStyle name="Normal 4 6 3 3 3 4" xfId="31953" xr:uid="{7E1B0B78-D061-4F15-97FC-D54A8D383BCA}"/>
    <cellStyle name="Normal 4 6 3 3 3 5" xfId="46836" xr:uid="{28A8F667-05DA-4FAB-B7A9-C143F7DE2116}"/>
    <cellStyle name="Normal 4 6 3 3 4" xfId="21685" xr:uid="{452F70B9-FF51-42B7-A80A-1C28F7D46D4D}"/>
    <cellStyle name="Normal 4 6 3 3 4 2" xfId="35377" xr:uid="{F4045ABC-0641-4CDC-9B0C-ABD689B9EFBC}"/>
    <cellStyle name="Normal 4 6 3 3 4 3" xfId="50260" xr:uid="{FB9962DD-E80E-473C-BC26-B459FC8EEB4D}"/>
    <cellStyle name="Normal 4 6 3 3 5" xfId="14841" xr:uid="{35004344-846C-447F-BBE7-6569908875A7}"/>
    <cellStyle name="Normal 4 6 3 3 6" xfId="28531" xr:uid="{06231B60-B1F3-419B-96FF-036324AB86EA}"/>
    <cellStyle name="Normal 4 6 3 3 7" xfId="43414" xr:uid="{7EB43DEC-FFC1-4DA9-9FB1-6F99DC47DCDF}"/>
    <cellStyle name="Normal 4 6 3 4" xfId="7996" xr:uid="{30F7D8ED-E27C-4F8F-ACE1-2BCFC542C866}"/>
    <cellStyle name="Normal 4 6 3 4 2" xfId="9708" xr:uid="{3F386FCB-6278-491F-A037-C4536D051E4B}"/>
    <cellStyle name="Normal 4 6 3 4 2 2" xfId="13130" xr:uid="{1FCB87A3-0578-49D0-82C3-5F6302F08506}"/>
    <cellStyle name="Normal 4 6 3 4 2 2 2" xfId="26820" xr:uid="{2E6A3A22-7B28-426A-B353-7AF77CE9A4A9}"/>
    <cellStyle name="Normal 4 6 3 4 2 2 2 2" xfId="40512" xr:uid="{98EFE3DA-EEE8-42ED-99EA-7194FD5275C4}"/>
    <cellStyle name="Normal 4 6 3 4 2 2 2 3" xfId="55395" xr:uid="{92EA4CDD-90CE-4E01-8252-AB129D9BEC1A}"/>
    <cellStyle name="Normal 4 6 3 4 2 2 3" xfId="19976" xr:uid="{CC365D82-E08E-49D7-99B5-E14E371D75F6}"/>
    <cellStyle name="Normal 4 6 3 4 2 2 4" xfId="33666" xr:uid="{51F436CF-5713-4614-B288-A1B7E7CD2271}"/>
    <cellStyle name="Normal 4 6 3 4 2 2 5" xfId="48549" xr:uid="{F708A687-12A2-4741-B8A2-3277C4D28B81}"/>
    <cellStyle name="Normal 4 6 3 4 2 3" xfId="23398" xr:uid="{C146EF83-DB31-4360-8060-C4605A6D5DD3}"/>
    <cellStyle name="Normal 4 6 3 4 2 3 2" xfId="37090" xr:uid="{4C83D9D9-F805-4CB1-BC65-BAC97C5A94A9}"/>
    <cellStyle name="Normal 4 6 3 4 2 3 3" xfId="51973" xr:uid="{77768D68-DDCC-4579-B432-6794568FF9D7}"/>
    <cellStyle name="Normal 4 6 3 4 2 4" xfId="16554" xr:uid="{A67A79A8-356E-45A9-9151-79E31A9C8193}"/>
    <cellStyle name="Normal 4 6 3 4 2 5" xfId="30244" xr:uid="{FA2E900B-0A2B-447F-BEC2-90F7F9CD02A5}"/>
    <cellStyle name="Normal 4 6 3 4 2 6" xfId="45127" xr:uid="{860CED3D-536A-4691-9752-ADF4D1536ABE}"/>
    <cellStyle name="Normal 4 6 3 4 3" xfId="11418" xr:uid="{A4AD0385-A944-42F3-8143-8BF563CE3F50}"/>
    <cellStyle name="Normal 4 6 3 4 3 2" xfId="25108" xr:uid="{8B7C08B3-7E8C-459C-AF9B-242FE457F32F}"/>
    <cellStyle name="Normal 4 6 3 4 3 2 2" xfId="38800" xr:uid="{13455BE0-1A1C-4E6C-B083-AE1E4054B7C6}"/>
    <cellStyle name="Normal 4 6 3 4 3 2 3" xfId="53683" xr:uid="{5EED4B6E-FD29-4310-9724-2F65F9E3A24D}"/>
    <cellStyle name="Normal 4 6 3 4 3 3" xfId="18264" xr:uid="{F965985F-0113-4D55-A801-3E0DB7A66820}"/>
    <cellStyle name="Normal 4 6 3 4 3 4" xfId="31954" xr:uid="{D1A73B4A-1320-4FF7-8F53-D136F373C708}"/>
    <cellStyle name="Normal 4 6 3 4 3 5" xfId="46837" xr:uid="{F2FBB73F-1587-4E09-876A-59A7F1F47986}"/>
    <cellStyle name="Normal 4 6 3 4 4" xfId="21686" xr:uid="{ACF58281-3D17-4E8D-8C17-C9F41D2F6F8E}"/>
    <cellStyle name="Normal 4 6 3 4 4 2" xfId="35378" xr:uid="{8A877660-B5A1-4705-9D72-6DD900774118}"/>
    <cellStyle name="Normal 4 6 3 4 4 3" xfId="50261" xr:uid="{FBA9AC2C-1D18-495E-92AC-8ECA5C9B5D19}"/>
    <cellStyle name="Normal 4 6 3 4 5" xfId="14842" xr:uid="{42E12F1A-AA4B-4320-BA3A-12B232859FAD}"/>
    <cellStyle name="Normal 4 6 3 4 6" xfId="28532" xr:uid="{7E446C51-31D1-4AF8-9530-DC9E18D163C6}"/>
    <cellStyle name="Normal 4 6 3 4 7" xfId="43415" xr:uid="{6C4B46ED-E05B-4F9E-B8FE-E575E422E19B}"/>
    <cellStyle name="Normal 4 6 3 5" xfId="9704" xr:uid="{589CE8E1-9D72-4C9B-91CB-1C12B63CB49D}"/>
    <cellStyle name="Normal 4 6 3 5 2" xfId="13126" xr:uid="{5AF21046-B322-4707-AF46-78CB28934DA1}"/>
    <cellStyle name="Normal 4 6 3 5 2 2" xfId="26816" xr:uid="{63856BF3-6E3A-477F-B3AC-39EB56184D35}"/>
    <cellStyle name="Normal 4 6 3 5 2 2 2" xfId="40508" xr:uid="{0D364C96-7355-4DCD-A38C-1B630DE2C9F2}"/>
    <cellStyle name="Normal 4 6 3 5 2 2 3" xfId="55391" xr:uid="{DF9C2296-10F7-450A-867D-BDD90CCDBDC0}"/>
    <cellStyle name="Normal 4 6 3 5 2 3" xfId="19972" xr:uid="{02F2BE55-642F-4A91-A0DA-9CD75630079B}"/>
    <cellStyle name="Normal 4 6 3 5 2 4" xfId="33662" xr:uid="{52B0DEA9-ED6D-4979-8D07-B32EE2850D10}"/>
    <cellStyle name="Normal 4 6 3 5 2 5" xfId="48545" xr:uid="{96E4CF25-A5CF-4269-A77C-219B2D799429}"/>
    <cellStyle name="Normal 4 6 3 5 3" xfId="23394" xr:uid="{A354F886-02DB-468B-9F9C-4B1CB835D959}"/>
    <cellStyle name="Normal 4 6 3 5 3 2" xfId="37086" xr:uid="{2E58B8FC-DBE9-44A3-BCCF-7F8DBE323913}"/>
    <cellStyle name="Normal 4 6 3 5 3 3" xfId="51969" xr:uid="{CF691C5B-5480-4F78-9B45-74D6873FFF25}"/>
    <cellStyle name="Normal 4 6 3 5 4" xfId="16550" xr:uid="{3F00FC89-39AF-4B6E-A1DC-AA30E5EF61FA}"/>
    <cellStyle name="Normal 4 6 3 5 5" xfId="30240" xr:uid="{40F870E9-E5A9-4CE3-8DA0-F5444D3AFA4B}"/>
    <cellStyle name="Normal 4 6 3 5 6" xfId="45123" xr:uid="{704EC49F-F909-4EA6-BB35-9C2D28E53705}"/>
    <cellStyle name="Normal 4 6 3 6" xfId="11414" xr:uid="{D61993DC-5033-45EC-A511-A295FBE3CCCF}"/>
    <cellStyle name="Normal 4 6 3 6 2" xfId="25104" xr:uid="{94158A10-DE83-4B53-BAA2-9DCA327BA106}"/>
    <cellStyle name="Normal 4 6 3 6 2 2" xfId="38796" xr:uid="{708E313B-CEE2-43DC-90DE-129CFE3A2C46}"/>
    <cellStyle name="Normal 4 6 3 6 2 3" xfId="53679" xr:uid="{6A2C4047-EA06-4F52-83A6-FAD4479A98E3}"/>
    <cellStyle name="Normal 4 6 3 6 3" xfId="18260" xr:uid="{8165D30F-61B0-45CC-8AE6-5180220B0148}"/>
    <cellStyle name="Normal 4 6 3 6 4" xfId="31950" xr:uid="{32A50F7D-1261-408F-88F8-E6194E8E7E46}"/>
    <cellStyle name="Normal 4 6 3 6 5" xfId="46833" xr:uid="{F878031E-34F0-4116-94B2-D7A273377217}"/>
    <cellStyle name="Normal 4 6 3 7" xfId="21682" xr:uid="{C42C5AB3-FDD2-44A1-9B81-C61A7F005FC3}"/>
    <cellStyle name="Normal 4 6 3 7 2" xfId="35374" xr:uid="{F7726204-504D-4832-B773-13CE1282D376}"/>
    <cellStyle name="Normal 4 6 3 7 3" xfId="50257" xr:uid="{E9979E4E-563A-4B0A-9345-1E9CAE4DE3BC}"/>
    <cellStyle name="Normal 4 6 3 8" xfId="14838" xr:uid="{AB35A0BC-B0F1-4208-AE3F-4B583396CF2D}"/>
    <cellStyle name="Normal 4 6 3 9" xfId="28528" xr:uid="{5E360BFC-B7B7-4441-8E7A-49AE07D6B838}"/>
    <cellStyle name="Normal 4 6 4" xfId="7997" xr:uid="{E322B1E1-1EF2-4BC8-94FE-AF325DEB2960}"/>
    <cellStyle name="Normal 4 6 4 2" xfId="7998" xr:uid="{08483BD6-172A-47E6-A5F5-FBDCAB2BB70B}"/>
    <cellStyle name="Normal 4 6 4 2 2" xfId="9710" xr:uid="{715705DC-42CE-4C49-89ED-4068D271D6DD}"/>
    <cellStyle name="Normal 4 6 4 2 2 2" xfId="13132" xr:uid="{FE950717-6BD9-4D47-8732-99FFC7E6D8D7}"/>
    <cellStyle name="Normal 4 6 4 2 2 2 2" xfId="26822" xr:uid="{D1321991-20BC-4FF3-B7CF-72F39A0C7A7C}"/>
    <cellStyle name="Normal 4 6 4 2 2 2 2 2" xfId="40514" xr:uid="{7EDC9417-D3AD-460F-9094-FED39B655A07}"/>
    <cellStyle name="Normal 4 6 4 2 2 2 2 3" xfId="55397" xr:uid="{7B35C7F9-15D0-41DC-B5BA-E050DE3EC43A}"/>
    <cellStyle name="Normal 4 6 4 2 2 2 3" xfId="19978" xr:uid="{FED37510-E2F0-4181-990C-BDD0E1142AB6}"/>
    <cellStyle name="Normal 4 6 4 2 2 2 4" xfId="33668" xr:uid="{073D51CD-312C-457A-A3C6-A67C965633EF}"/>
    <cellStyle name="Normal 4 6 4 2 2 2 5" xfId="48551" xr:uid="{D23FE88A-79A8-4416-AAE6-771A41ED1693}"/>
    <cellStyle name="Normal 4 6 4 2 2 3" xfId="23400" xr:uid="{E84C9968-59A8-486B-8B80-07BE8195E379}"/>
    <cellStyle name="Normal 4 6 4 2 2 3 2" xfId="37092" xr:uid="{30C85205-EBAD-418E-8FDB-C299D26293C2}"/>
    <cellStyle name="Normal 4 6 4 2 2 3 3" xfId="51975" xr:uid="{4B18EEAB-0151-4E1E-B26E-D38C2D00D815}"/>
    <cellStyle name="Normal 4 6 4 2 2 4" xfId="16556" xr:uid="{7F50CE84-0D4E-445D-93EF-BE577A601072}"/>
    <cellStyle name="Normal 4 6 4 2 2 5" xfId="30246" xr:uid="{51C16991-133D-48DB-BC43-2B7FD045216D}"/>
    <cellStyle name="Normal 4 6 4 2 2 6" xfId="45129" xr:uid="{B2B594BF-98B1-4AB6-9921-E124026F1D35}"/>
    <cellStyle name="Normal 4 6 4 2 3" xfId="11420" xr:uid="{7315E6C1-A971-463C-838A-66A6C152533C}"/>
    <cellStyle name="Normal 4 6 4 2 3 2" xfId="25110" xr:uid="{8400D1E7-3556-4692-B107-10EEFCE52A31}"/>
    <cellStyle name="Normal 4 6 4 2 3 2 2" xfId="38802" xr:uid="{F4077F4F-D2C7-4C67-BB87-CE01FFEB9EB1}"/>
    <cellStyle name="Normal 4 6 4 2 3 2 3" xfId="53685" xr:uid="{54130760-414F-4512-AC9F-23B245C4C71B}"/>
    <cellStyle name="Normal 4 6 4 2 3 3" xfId="18266" xr:uid="{FF67BBC2-AF7D-4A6F-8D4B-165C27B45FE8}"/>
    <cellStyle name="Normal 4 6 4 2 3 4" xfId="31956" xr:uid="{8CB66081-2251-44E6-A6BF-2E0448263A38}"/>
    <cellStyle name="Normal 4 6 4 2 3 5" xfId="46839" xr:uid="{5AB00CC7-DEEB-4E93-8E8A-56744C028A09}"/>
    <cellStyle name="Normal 4 6 4 2 4" xfId="21688" xr:uid="{335D1045-9F4F-483A-97C7-BC2C93D396ED}"/>
    <cellStyle name="Normal 4 6 4 2 4 2" xfId="35380" xr:uid="{08C1EDF0-7161-497F-8175-CC89C1357B3C}"/>
    <cellStyle name="Normal 4 6 4 2 4 3" xfId="50263" xr:uid="{767FA988-BEFF-435C-A82B-48E71840AEF6}"/>
    <cellStyle name="Normal 4 6 4 2 5" xfId="14844" xr:uid="{A2B384AD-F080-4EDF-842F-0E14DB081188}"/>
    <cellStyle name="Normal 4 6 4 2 6" xfId="28534" xr:uid="{C090F044-82A5-4D28-8259-710251A27D81}"/>
    <cellStyle name="Normal 4 6 4 2 7" xfId="43417" xr:uid="{3D5DE2DE-BEAB-45B5-A537-029DB879AEB6}"/>
    <cellStyle name="Normal 4 6 4 3" xfId="9709" xr:uid="{2F231BFA-9412-47DE-BF67-9DE96FE8AD8D}"/>
    <cellStyle name="Normal 4 6 4 3 2" xfId="13131" xr:uid="{AAA6F65F-D7CC-4D30-895A-CD631F50E91B}"/>
    <cellStyle name="Normal 4 6 4 3 2 2" xfId="26821" xr:uid="{69C9B2B0-0DD1-4841-9F41-D53E4689929D}"/>
    <cellStyle name="Normal 4 6 4 3 2 2 2" xfId="40513" xr:uid="{71B75702-84FB-45A1-96E4-DA06BA81AD5B}"/>
    <cellStyle name="Normal 4 6 4 3 2 2 3" xfId="55396" xr:uid="{D193D320-9270-4216-A6A4-6B81CD873491}"/>
    <cellStyle name="Normal 4 6 4 3 2 3" xfId="19977" xr:uid="{F2238E38-D135-4BA8-8BBF-5B7028B5AA32}"/>
    <cellStyle name="Normal 4 6 4 3 2 4" xfId="33667" xr:uid="{99A5CE98-C0AB-48F2-AC4C-5B4994D6BE90}"/>
    <cellStyle name="Normal 4 6 4 3 2 5" xfId="48550" xr:uid="{705F7DFF-839C-4F06-9C15-13F3FF94F7C3}"/>
    <cellStyle name="Normal 4 6 4 3 3" xfId="23399" xr:uid="{4F7159EF-7FB9-4997-8B99-88B22C3C55E1}"/>
    <cellStyle name="Normal 4 6 4 3 3 2" xfId="37091" xr:uid="{792B533B-44BF-4954-A178-EEDDCABA3936}"/>
    <cellStyle name="Normal 4 6 4 3 3 3" xfId="51974" xr:uid="{048F9D1E-5D48-4A42-BAB4-62B8C1AD2BD6}"/>
    <cellStyle name="Normal 4 6 4 3 4" xfId="16555" xr:uid="{2D247F2C-4A15-4BA7-9E4E-67070BD9101B}"/>
    <cellStyle name="Normal 4 6 4 3 5" xfId="30245" xr:uid="{7B7402FF-4AD2-4AFD-BAFA-7F09B69021A8}"/>
    <cellStyle name="Normal 4 6 4 3 6" xfId="45128" xr:uid="{7FC7EA55-902B-4E8C-B852-EE9F8CACF5A8}"/>
    <cellStyle name="Normal 4 6 4 4" xfId="11419" xr:uid="{1B2F20C6-340B-4ED5-B32E-5652D079DA46}"/>
    <cellStyle name="Normal 4 6 4 4 2" xfId="25109" xr:uid="{6AB8BEDF-3570-41F2-B17A-5A25BE307530}"/>
    <cellStyle name="Normal 4 6 4 4 2 2" xfId="38801" xr:uid="{DB9D8FD4-E9DA-40F8-B65E-AA6E59D3AA33}"/>
    <cellStyle name="Normal 4 6 4 4 2 3" xfId="53684" xr:uid="{4F896E1E-162A-42EF-941D-42AF3A1CB38A}"/>
    <cellStyle name="Normal 4 6 4 4 3" xfId="18265" xr:uid="{18B56711-411F-4014-AEDD-B395D7CABC04}"/>
    <cellStyle name="Normal 4 6 4 4 4" xfId="31955" xr:uid="{806F04AD-0C86-44F7-9CFB-F341E46F516B}"/>
    <cellStyle name="Normal 4 6 4 4 5" xfId="46838" xr:uid="{D5E47E92-726B-4276-8D47-94A6FE71A7D6}"/>
    <cellStyle name="Normal 4 6 4 5" xfId="21687" xr:uid="{0616BC51-4F78-4285-B16F-436582ABF802}"/>
    <cellStyle name="Normal 4 6 4 5 2" xfId="35379" xr:uid="{0A5D1B83-0712-4FEE-B5E2-3952EFF24C2C}"/>
    <cellStyle name="Normal 4 6 4 5 3" xfId="50262" xr:uid="{C5B86ECC-6FDE-4E06-9A8C-D653724CD231}"/>
    <cellStyle name="Normal 4 6 4 6" xfId="14843" xr:uid="{3D72DA35-68A8-4037-B30B-B4BC2FF77CB2}"/>
    <cellStyle name="Normal 4 6 4 7" xfId="28533" xr:uid="{2CEB9FBD-C5E2-4015-BE3E-E17CE067FCF0}"/>
    <cellStyle name="Normal 4 6 4 8" xfId="43416" xr:uid="{FD32C5C1-A0EC-49F1-86F9-142543A74E71}"/>
    <cellStyle name="Normal 4 6 5" xfId="7999" xr:uid="{2469952B-6AB4-4E7F-8C9F-EEAEC3F7EA64}"/>
    <cellStyle name="Normal 4 6 5 2" xfId="9711" xr:uid="{599EE82D-9AE2-4C8C-9A1E-D41615E96D7F}"/>
    <cellStyle name="Normal 4 6 5 2 2" xfId="13133" xr:uid="{27688893-8A74-4BA1-BC9A-D5DD2503872D}"/>
    <cellStyle name="Normal 4 6 5 2 2 2" xfId="26823" xr:uid="{34895B6F-B78A-4473-B2FA-089256C0A761}"/>
    <cellStyle name="Normal 4 6 5 2 2 2 2" xfId="40515" xr:uid="{E1CAF9EB-856C-4D6A-9292-7D8CAEAC1455}"/>
    <cellStyle name="Normal 4 6 5 2 2 2 3" xfId="55398" xr:uid="{64DEC46D-DA25-4BCF-8159-05C609923673}"/>
    <cellStyle name="Normal 4 6 5 2 2 3" xfId="19979" xr:uid="{2CFE038E-97D3-40F5-A6D5-5EAB4FCC9180}"/>
    <cellStyle name="Normal 4 6 5 2 2 4" xfId="33669" xr:uid="{517E4607-42A5-4C97-B152-0B8C34123B06}"/>
    <cellStyle name="Normal 4 6 5 2 2 5" xfId="48552" xr:uid="{087B9953-BA55-46EC-8C96-C38572F5E5B3}"/>
    <cellStyle name="Normal 4 6 5 2 3" xfId="23401" xr:uid="{B84B382B-39FB-4F03-93DC-E3FF1D4DB6B4}"/>
    <cellStyle name="Normal 4 6 5 2 3 2" xfId="37093" xr:uid="{E631B460-3E6F-4F33-AD74-846E70EF9664}"/>
    <cellStyle name="Normal 4 6 5 2 3 3" xfId="51976" xr:uid="{C675464B-179D-44AF-8E2E-AE06E8CC1068}"/>
    <cellStyle name="Normal 4 6 5 2 4" xfId="16557" xr:uid="{F6C6965B-993E-4A9B-BD74-151B57FCD537}"/>
    <cellStyle name="Normal 4 6 5 2 5" xfId="30247" xr:uid="{D9A1FE2E-989F-4443-90D3-E39FC07B566A}"/>
    <cellStyle name="Normal 4 6 5 2 6" xfId="45130" xr:uid="{F699D298-2CD0-4E09-B9B8-EB3F57F12A47}"/>
    <cellStyle name="Normal 4 6 5 3" xfId="11421" xr:uid="{D997B057-ED38-409E-BF7C-10E6AED23026}"/>
    <cellStyle name="Normal 4 6 5 3 2" xfId="25111" xr:uid="{36C0A868-F237-4BE7-A726-5C9669101FCE}"/>
    <cellStyle name="Normal 4 6 5 3 2 2" xfId="38803" xr:uid="{889FB0F9-74DB-4759-8606-872386BFE2D5}"/>
    <cellStyle name="Normal 4 6 5 3 2 3" xfId="53686" xr:uid="{E1F812C9-990B-481A-822D-077FC7400F66}"/>
    <cellStyle name="Normal 4 6 5 3 3" xfId="18267" xr:uid="{52F0A405-EBFF-4C41-A7A6-BD2FA333830C}"/>
    <cellStyle name="Normal 4 6 5 3 4" xfId="31957" xr:uid="{015365D1-DD43-4A15-98E5-DD0B2B2CB1E2}"/>
    <cellStyle name="Normal 4 6 5 3 5" xfId="46840" xr:uid="{2BEA3743-6367-4CA2-85B6-B59B98F474E2}"/>
    <cellStyle name="Normal 4 6 5 4" xfId="21689" xr:uid="{581557FB-F32E-44C8-96B2-F9F1BEDD17E1}"/>
    <cellStyle name="Normal 4 6 5 4 2" xfId="35381" xr:uid="{A5CD9C7D-00A5-4660-BAD4-2B6D9CCC2E16}"/>
    <cellStyle name="Normal 4 6 5 4 3" xfId="50264" xr:uid="{07E594DE-3C1F-4335-BED2-07FBA27E60BD}"/>
    <cellStyle name="Normal 4 6 5 5" xfId="14845" xr:uid="{52EE2564-F1C0-4A9C-A8C0-7821CE58566E}"/>
    <cellStyle name="Normal 4 6 5 6" xfId="28535" xr:uid="{2DEA2856-0F6F-43E0-9184-5AAF0E3B2990}"/>
    <cellStyle name="Normal 4 6 5 7" xfId="43418" xr:uid="{0E4B595B-2B0D-45DF-892D-39D9D53D65CA}"/>
    <cellStyle name="Normal 4 6 6" xfId="8000" xr:uid="{B6DF5CD2-37F9-468C-BB85-C65539B5B886}"/>
    <cellStyle name="Normal 4 6 6 2" xfId="9712" xr:uid="{0F12D9F1-52B5-4803-9F8D-0DB4BB5066D8}"/>
    <cellStyle name="Normal 4 6 6 2 2" xfId="13134" xr:uid="{61ED8B83-5B43-422C-8ACE-7BD7584ADC7E}"/>
    <cellStyle name="Normal 4 6 6 2 2 2" xfId="26824" xr:uid="{438BE9E0-438B-432E-AD08-F7279E17B103}"/>
    <cellStyle name="Normal 4 6 6 2 2 2 2" xfId="40516" xr:uid="{A4FA5333-9FA5-46EF-8755-77143B579DDC}"/>
    <cellStyle name="Normal 4 6 6 2 2 2 3" xfId="55399" xr:uid="{5FCC317B-283C-42E6-BE74-D2448F3D6A27}"/>
    <cellStyle name="Normal 4 6 6 2 2 3" xfId="19980" xr:uid="{24A26AC7-B6E8-4A24-A249-04CF59FB7C2C}"/>
    <cellStyle name="Normal 4 6 6 2 2 4" xfId="33670" xr:uid="{FD110A6B-25F3-4E98-83EE-5E1C68BFA060}"/>
    <cellStyle name="Normal 4 6 6 2 2 5" xfId="48553" xr:uid="{23F8F3D8-9BF5-4A11-AAFB-E0C3DFC32EE3}"/>
    <cellStyle name="Normal 4 6 6 2 3" xfId="23402" xr:uid="{24EA2BF6-58F2-463A-AC86-772EF462DEE0}"/>
    <cellStyle name="Normal 4 6 6 2 3 2" xfId="37094" xr:uid="{DE3937B8-E691-4C6A-90A2-3B7B7ED4159B}"/>
    <cellStyle name="Normal 4 6 6 2 3 3" xfId="51977" xr:uid="{31D8722B-5A28-463F-A599-CFCDFDB661AD}"/>
    <cellStyle name="Normal 4 6 6 2 4" xfId="16558" xr:uid="{AE1984A4-3464-4237-9E3B-DB38ECA2236E}"/>
    <cellStyle name="Normal 4 6 6 2 5" xfId="30248" xr:uid="{ADD9550A-A165-445B-A799-6E6267FA5C9F}"/>
    <cellStyle name="Normal 4 6 6 2 6" xfId="45131" xr:uid="{29080657-E412-441B-B4D3-4D72D6E801C9}"/>
    <cellStyle name="Normal 4 6 6 3" xfId="11422" xr:uid="{607D1B17-BE8B-4BEE-8694-A7A2476895E0}"/>
    <cellStyle name="Normal 4 6 6 3 2" xfId="25112" xr:uid="{01CEE7FB-17AF-474E-ACDE-B4FBFA765F11}"/>
    <cellStyle name="Normal 4 6 6 3 2 2" xfId="38804" xr:uid="{0766F768-21EA-486F-90D2-D9C7ACC4E1D4}"/>
    <cellStyle name="Normal 4 6 6 3 2 3" xfId="53687" xr:uid="{D57E09BC-ED9C-47ED-A2BA-33D0B33FFE81}"/>
    <cellStyle name="Normal 4 6 6 3 3" xfId="18268" xr:uid="{6F5BF187-EC7B-4B7A-A09A-8674A67D4CDF}"/>
    <cellStyle name="Normal 4 6 6 3 4" xfId="31958" xr:uid="{111B05DA-DD35-4566-A431-5837C2A76DDE}"/>
    <cellStyle name="Normal 4 6 6 3 5" xfId="46841" xr:uid="{D0D7D706-BA79-42B8-BFC0-ED28B78F2CD2}"/>
    <cellStyle name="Normal 4 6 6 4" xfId="21690" xr:uid="{DB3A8A7A-6645-4C20-897A-C1000531A88A}"/>
    <cellStyle name="Normal 4 6 6 4 2" xfId="35382" xr:uid="{19247C3C-8E7A-4126-A504-4534A7763C86}"/>
    <cellStyle name="Normal 4 6 6 4 3" xfId="50265" xr:uid="{6EAEDA46-0A56-48EC-8092-66FA55F4C907}"/>
    <cellStyle name="Normal 4 6 6 5" xfId="14846" xr:uid="{A4F064B1-87DE-4610-939D-B121635AD988}"/>
    <cellStyle name="Normal 4 6 6 6" xfId="28536" xr:uid="{4059498C-FDBF-4589-8495-FF2AAB55D135}"/>
    <cellStyle name="Normal 4 6 6 7" xfId="43419" xr:uid="{B7330DEE-34C6-4833-9ABA-02C556D7955B}"/>
    <cellStyle name="Normal 4 6 7" xfId="9698" xr:uid="{E7FA9985-D0E5-48AD-8165-A36B692117DA}"/>
    <cellStyle name="Normal 4 6 7 2" xfId="13120" xr:uid="{6108905D-47FD-40DF-B3F1-D2899A70827C}"/>
    <cellStyle name="Normal 4 6 7 2 2" xfId="26810" xr:uid="{378C3DDA-6BCB-4846-9974-E0C03517F912}"/>
    <cellStyle name="Normal 4 6 7 2 2 2" xfId="40502" xr:uid="{33426381-6E9B-4601-AAEC-B95931D8B92C}"/>
    <cellStyle name="Normal 4 6 7 2 2 3" xfId="55385" xr:uid="{5E708BE6-6E40-47D6-902B-5D04073A9949}"/>
    <cellStyle name="Normal 4 6 7 2 3" xfId="19966" xr:uid="{DF8E08EB-1C5B-4663-870D-334977935BF3}"/>
    <cellStyle name="Normal 4 6 7 2 4" xfId="33656" xr:uid="{641F65BC-DDC4-4AC3-8749-15D0983CF300}"/>
    <cellStyle name="Normal 4 6 7 2 5" xfId="48539" xr:uid="{7648C5A2-11E9-4104-AE66-8E4699935263}"/>
    <cellStyle name="Normal 4 6 7 3" xfId="23388" xr:uid="{A053700F-8717-4470-B9AC-7F2E7741C586}"/>
    <cellStyle name="Normal 4 6 7 3 2" xfId="37080" xr:uid="{69306E62-BA71-494F-B44A-73DA42BCFC39}"/>
    <cellStyle name="Normal 4 6 7 3 3" xfId="51963" xr:uid="{C38F8DB6-06E2-4001-98AB-9040E4F41A08}"/>
    <cellStyle name="Normal 4 6 7 4" xfId="16544" xr:uid="{3020EF47-5E87-4287-9D9D-EFA8615EF9CE}"/>
    <cellStyle name="Normal 4 6 7 5" xfId="30234" xr:uid="{1485B3EA-F745-4C37-ACD7-988A0835B086}"/>
    <cellStyle name="Normal 4 6 7 6" xfId="45117" xr:uid="{BE543D93-440F-4577-AF89-D294A8D8AFE0}"/>
    <cellStyle name="Normal 4 6 8" xfId="11408" xr:uid="{A7E4EA62-544C-4D45-8B7D-C95EDF8CCB69}"/>
    <cellStyle name="Normal 4 6 8 2" xfId="25098" xr:uid="{C201036C-70ED-49DA-A666-E6ADADA8ED6B}"/>
    <cellStyle name="Normal 4 6 8 2 2" xfId="38790" xr:uid="{6698355F-6434-46AA-A5FC-8E8437DDD3D1}"/>
    <cellStyle name="Normal 4 6 8 2 3" xfId="53673" xr:uid="{337F91CB-D42A-48DE-A1FD-E17BB628F529}"/>
    <cellStyle name="Normal 4 6 8 3" xfId="18254" xr:uid="{D03786EA-3D10-4178-A62F-E840297507CD}"/>
    <cellStyle name="Normal 4 6 8 4" xfId="31944" xr:uid="{DF3EDB7C-57C0-4A99-8C31-373AE01C8458}"/>
    <cellStyle name="Normal 4 6 8 5" xfId="46827" xr:uid="{96CB8978-67A6-4793-84AB-0B34D7D0BF43}"/>
    <cellStyle name="Normal 4 6 9" xfId="21676" xr:uid="{07E156BF-D38E-43C0-8643-86E25F4F0C5E}"/>
    <cellStyle name="Normal 4 6 9 2" xfId="35368" xr:uid="{D38B7504-D833-4C71-B2CF-78476C5A6677}"/>
    <cellStyle name="Normal 4 6 9 3" xfId="50251" xr:uid="{E342B148-3370-496E-9C76-0CD9012B25C6}"/>
    <cellStyle name="Normal 4 7" xfId="3743" xr:uid="{F79B3DD1-794B-4842-9BC9-B6AD8E783C4F}"/>
    <cellStyle name="Normal 4 7 10" xfId="14847" xr:uid="{0E826EE4-DF49-487A-B24C-356CC269996D}"/>
    <cellStyle name="Normal 4 7 10 2" xfId="41069" xr:uid="{2E01B378-35EE-43AC-86D2-540814A1EB95}"/>
    <cellStyle name="Normal 4 7 11" xfId="28537" xr:uid="{38EDDCDC-BED3-4A99-977F-333372875128}"/>
    <cellStyle name="Normal 4 7 12" xfId="43420" xr:uid="{0986C01F-64F7-4F18-AA56-5CAD98ED9DDC}"/>
    <cellStyle name="Normal 4 7 13" xfId="8001" xr:uid="{FC1B5154-3711-437C-82E2-A57263B02748}"/>
    <cellStyle name="Normal 4 7 14" xfId="6139" xr:uid="{08360A77-A353-4A5E-B6CD-D8CA3FA5EF12}"/>
    <cellStyle name="Normal 4 7 15" xfId="5547" xr:uid="{01988AD4-87EB-4FE1-A862-7EB69EB68F5B}"/>
    <cellStyle name="Normal 4 7 16" xfId="4706" xr:uid="{0D924525-80B4-4806-8779-339FFF4F35F3}"/>
    <cellStyle name="Normal 4 7 2" xfId="8002" xr:uid="{4F24E32A-D7AF-4CD8-83DA-D32C19F99E24}"/>
    <cellStyle name="Normal 4 7 2 10" xfId="43421" xr:uid="{D9E4269C-5F54-418B-B6BE-E995BAADAD45}"/>
    <cellStyle name="Normal 4 7 2 2" xfId="8003" xr:uid="{13D10B20-5001-4E11-9375-8E4B49D1C05C}"/>
    <cellStyle name="Normal 4 7 2 2 2" xfId="8004" xr:uid="{77443557-9718-4FED-B519-2F7B40833DCB}"/>
    <cellStyle name="Normal 4 7 2 2 2 2" xfId="9716" xr:uid="{CF62B820-EB28-492F-9A6B-E05E5558F77D}"/>
    <cellStyle name="Normal 4 7 2 2 2 2 2" xfId="13138" xr:uid="{46EEAC1E-E558-4A77-8F8C-B9E2188E1B47}"/>
    <cellStyle name="Normal 4 7 2 2 2 2 2 2" xfId="26828" xr:uid="{C58EC8BF-887D-4C48-B565-943B707949CE}"/>
    <cellStyle name="Normal 4 7 2 2 2 2 2 2 2" xfId="40520" xr:uid="{FCCD8838-BF34-4C91-A8C9-FA19085CDB23}"/>
    <cellStyle name="Normal 4 7 2 2 2 2 2 2 3" xfId="55403" xr:uid="{0CE47C5E-6E6D-420B-9E5F-BDACFAD0E6B8}"/>
    <cellStyle name="Normal 4 7 2 2 2 2 2 3" xfId="19984" xr:uid="{C52114E1-7C07-4259-8631-1D182F175559}"/>
    <cellStyle name="Normal 4 7 2 2 2 2 2 4" xfId="33674" xr:uid="{D45A12C6-156E-443A-A4AC-AE2DBAA07DE6}"/>
    <cellStyle name="Normal 4 7 2 2 2 2 2 5" xfId="48557" xr:uid="{315F82B0-85C4-48E7-8693-E53137C09BCD}"/>
    <cellStyle name="Normal 4 7 2 2 2 2 3" xfId="23406" xr:uid="{94F784BE-90FD-4615-BCD9-E0FED04939D3}"/>
    <cellStyle name="Normal 4 7 2 2 2 2 3 2" xfId="37098" xr:uid="{F0824DB8-BD96-4E43-A7CA-1858FCD5D0FB}"/>
    <cellStyle name="Normal 4 7 2 2 2 2 3 3" xfId="51981" xr:uid="{3B80C22B-02AF-4B62-AFED-CAA839805376}"/>
    <cellStyle name="Normal 4 7 2 2 2 2 4" xfId="16562" xr:uid="{3D5C38DC-B2F7-4425-9820-587F302ACFF3}"/>
    <cellStyle name="Normal 4 7 2 2 2 2 5" xfId="30252" xr:uid="{07C2D926-52ED-4259-B8B3-DC2E5051C54B}"/>
    <cellStyle name="Normal 4 7 2 2 2 2 6" xfId="45135" xr:uid="{91A56820-DA23-41EE-B470-2DFE7032F407}"/>
    <cellStyle name="Normal 4 7 2 2 2 3" xfId="11426" xr:uid="{FD75215A-06B6-4597-92CD-5873C9C0D2E1}"/>
    <cellStyle name="Normal 4 7 2 2 2 3 2" xfId="25116" xr:uid="{A58AA2AD-109B-46F8-AFCD-F8974DE43F4E}"/>
    <cellStyle name="Normal 4 7 2 2 2 3 2 2" xfId="38808" xr:uid="{81DC5BC7-4A8D-4160-9C2E-8B25CC608CCB}"/>
    <cellStyle name="Normal 4 7 2 2 2 3 2 3" xfId="53691" xr:uid="{586EC4AC-B765-45E0-82B7-9DE5055D03FE}"/>
    <cellStyle name="Normal 4 7 2 2 2 3 3" xfId="18272" xr:uid="{8B6A3ED5-1CEC-42D9-8A8F-F24B87E27792}"/>
    <cellStyle name="Normal 4 7 2 2 2 3 4" xfId="31962" xr:uid="{9BCCFA23-D024-4CD5-B3B7-4664B487CFE7}"/>
    <cellStyle name="Normal 4 7 2 2 2 3 5" xfId="46845" xr:uid="{21A07DDC-14C5-404F-800F-3931FE152835}"/>
    <cellStyle name="Normal 4 7 2 2 2 4" xfId="21694" xr:uid="{45F18657-9D50-45A8-ACF3-14097272AEE0}"/>
    <cellStyle name="Normal 4 7 2 2 2 4 2" xfId="35386" xr:uid="{D4F790AB-5A52-487A-BE73-BD8097AC467C}"/>
    <cellStyle name="Normal 4 7 2 2 2 4 3" xfId="50269" xr:uid="{8B57E228-DB6F-4AA7-859D-97B72D134793}"/>
    <cellStyle name="Normal 4 7 2 2 2 5" xfId="14850" xr:uid="{6C7D9617-8388-4B0F-80A6-FD4997FA000A}"/>
    <cellStyle name="Normal 4 7 2 2 2 6" xfId="28540" xr:uid="{7F53C568-E8DF-424D-BEE0-E01C9098E0E7}"/>
    <cellStyle name="Normal 4 7 2 2 2 7" xfId="43423" xr:uid="{EF0875FE-B587-4219-9314-6BCC9D6A0F13}"/>
    <cellStyle name="Normal 4 7 2 2 3" xfId="9715" xr:uid="{779E69AF-7B3A-4B38-A703-13F1746F14D6}"/>
    <cellStyle name="Normal 4 7 2 2 3 2" xfId="13137" xr:uid="{EC91AE21-B53A-43DF-9EAD-A1A7FB63702D}"/>
    <cellStyle name="Normal 4 7 2 2 3 2 2" xfId="26827" xr:uid="{C27B5D53-A4C4-406F-945D-ECF022B71320}"/>
    <cellStyle name="Normal 4 7 2 2 3 2 2 2" xfId="40519" xr:uid="{C861A65F-1717-48D0-9027-42995A2ED2F2}"/>
    <cellStyle name="Normal 4 7 2 2 3 2 2 3" xfId="55402" xr:uid="{AAF0FE0D-7584-492E-A8DD-54A143CF0C68}"/>
    <cellStyle name="Normal 4 7 2 2 3 2 3" xfId="19983" xr:uid="{BF8F8D43-5951-4A7D-AA7A-AA976A56AD8E}"/>
    <cellStyle name="Normal 4 7 2 2 3 2 4" xfId="33673" xr:uid="{92FEAC7B-36F8-42FA-AEB0-D8544F40F2E2}"/>
    <cellStyle name="Normal 4 7 2 2 3 2 5" xfId="48556" xr:uid="{0F8F40F6-553A-4E3E-9F5F-FC1D62A2D625}"/>
    <cellStyle name="Normal 4 7 2 2 3 3" xfId="23405" xr:uid="{F99D5235-915E-4AEC-96FA-9B02C4C15B49}"/>
    <cellStyle name="Normal 4 7 2 2 3 3 2" xfId="37097" xr:uid="{FA857189-19C5-446E-91DB-930BCE1F4D35}"/>
    <cellStyle name="Normal 4 7 2 2 3 3 3" xfId="51980" xr:uid="{BAED8432-22B9-4C93-88A6-B435A1D0AA18}"/>
    <cellStyle name="Normal 4 7 2 2 3 4" xfId="16561" xr:uid="{78B51C01-15AF-4B8C-8695-2C8C2BE765A6}"/>
    <cellStyle name="Normal 4 7 2 2 3 5" xfId="30251" xr:uid="{6C9D800D-EAA5-400E-BC2E-5EE1D5E2FF5A}"/>
    <cellStyle name="Normal 4 7 2 2 3 6" xfId="45134" xr:uid="{9BA18581-ADDB-4682-97DE-C00C90EF4537}"/>
    <cellStyle name="Normal 4 7 2 2 4" xfId="11425" xr:uid="{85E8C136-DD02-4F94-AD1D-60E776A22BF5}"/>
    <cellStyle name="Normal 4 7 2 2 4 2" xfId="25115" xr:uid="{77BFA874-4724-44DF-BD58-702EF256084E}"/>
    <cellStyle name="Normal 4 7 2 2 4 2 2" xfId="38807" xr:uid="{AC25BD37-268E-44F2-9277-565082E84C01}"/>
    <cellStyle name="Normal 4 7 2 2 4 2 3" xfId="53690" xr:uid="{E15FAAEA-0701-43AC-849D-1F3E7C82F1A0}"/>
    <cellStyle name="Normal 4 7 2 2 4 3" xfId="18271" xr:uid="{AA6DC4A1-E8C3-490F-B651-DBBB6B2C7C09}"/>
    <cellStyle name="Normal 4 7 2 2 4 4" xfId="31961" xr:uid="{245DF62B-7EBA-4AC6-9CC2-1863D64E769B}"/>
    <cellStyle name="Normal 4 7 2 2 4 5" xfId="46844" xr:uid="{97108B99-6BDA-4EC1-9A94-A7C5313BE088}"/>
    <cellStyle name="Normal 4 7 2 2 5" xfId="21693" xr:uid="{EFE000B1-53DC-44AE-A84A-14E42EFB003F}"/>
    <cellStyle name="Normal 4 7 2 2 5 2" xfId="35385" xr:uid="{266721C6-4BFE-4969-A4CB-087022AA38CF}"/>
    <cellStyle name="Normal 4 7 2 2 5 3" xfId="50268" xr:uid="{4685D5F6-DADB-4D87-9FD4-C461581BAE2E}"/>
    <cellStyle name="Normal 4 7 2 2 6" xfId="14849" xr:uid="{DC87E988-F7DC-4E32-8FFA-9511F7AA542C}"/>
    <cellStyle name="Normal 4 7 2 2 7" xfId="28539" xr:uid="{317F57EF-F315-43DD-AEE5-FA3005213E60}"/>
    <cellStyle name="Normal 4 7 2 2 8" xfId="43422" xr:uid="{19F6B197-EEC6-4C63-A381-ED200BBD89DF}"/>
    <cellStyle name="Normal 4 7 2 3" xfId="8005" xr:uid="{7361F6B2-C4E3-468A-95BF-459D2DDBFCC8}"/>
    <cellStyle name="Normal 4 7 2 3 2" xfId="9717" xr:uid="{EBADD517-DFF3-42A9-8411-1EDF0ED1EFE1}"/>
    <cellStyle name="Normal 4 7 2 3 2 2" xfId="13139" xr:uid="{63A30BBF-F2FD-48C5-8F9F-8337069627D3}"/>
    <cellStyle name="Normal 4 7 2 3 2 2 2" xfId="26829" xr:uid="{CF6E3424-A238-481F-A767-8D9AD6E3A810}"/>
    <cellStyle name="Normal 4 7 2 3 2 2 2 2" xfId="40521" xr:uid="{8F43805A-B384-41E5-A49F-3240134A2910}"/>
    <cellStyle name="Normal 4 7 2 3 2 2 2 3" xfId="55404" xr:uid="{427512EE-FB44-42E5-8420-9551077BC658}"/>
    <cellStyle name="Normal 4 7 2 3 2 2 3" xfId="19985" xr:uid="{EB0015F8-3E8E-44A2-B0CE-0269D368E838}"/>
    <cellStyle name="Normal 4 7 2 3 2 2 4" xfId="33675" xr:uid="{F6138B66-118A-4242-AD3E-0C60986FEA70}"/>
    <cellStyle name="Normal 4 7 2 3 2 2 5" xfId="48558" xr:uid="{941186D9-83B2-4882-99BF-3C310A702DCB}"/>
    <cellStyle name="Normal 4 7 2 3 2 3" xfId="23407" xr:uid="{B869AD40-F466-468F-947D-B8831B7C169D}"/>
    <cellStyle name="Normal 4 7 2 3 2 3 2" xfId="37099" xr:uid="{2296E4CC-0314-48D1-8DC2-023B02F2A757}"/>
    <cellStyle name="Normal 4 7 2 3 2 3 3" xfId="51982" xr:uid="{59360FD3-C540-4E96-B86E-B97A8141CE85}"/>
    <cellStyle name="Normal 4 7 2 3 2 4" xfId="16563" xr:uid="{CE81DF27-98AC-4714-BB07-A2C051D97BD6}"/>
    <cellStyle name="Normal 4 7 2 3 2 5" xfId="30253" xr:uid="{C5A8429A-C69D-4178-B661-2E048AD04EFD}"/>
    <cellStyle name="Normal 4 7 2 3 2 6" xfId="45136" xr:uid="{AD602549-3855-431B-84EF-CB1603C8A2FF}"/>
    <cellStyle name="Normal 4 7 2 3 3" xfId="11427" xr:uid="{3E25ADC3-A49C-4212-9BE7-11B53F9A6BBC}"/>
    <cellStyle name="Normal 4 7 2 3 3 2" xfId="25117" xr:uid="{82459BD6-86FC-4308-9AAA-51507A70C761}"/>
    <cellStyle name="Normal 4 7 2 3 3 2 2" xfId="38809" xr:uid="{8099A09F-8280-4629-9C09-5AC3F7A3390B}"/>
    <cellStyle name="Normal 4 7 2 3 3 2 3" xfId="53692" xr:uid="{898AFE7D-7BEE-4419-B12D-0BD262978B2B}"/>
    <cellStyle name="Normal 4 7 2 3 3 3" xfId="18273" xr:uid="{9EA7C537-5743-4959-9E00-066AC69DE2C0}"/>
    <cellStyle name="Normal 4 7 2 3 3 4" xfId="31963" xr:uid="{07871F54-ACAD-4824-9368-07C255C087D4}"/>
    <cellStyle name="Normal 4 7 2 3 3 5" xfId="46846" xr:uid="{C8934190-40AD-4E6A-9C3A-076A237E3BE8}"/>
    <cellStyle name="Normal 4 7 2 3 4" xfId="21695" xr:uid="{0519E287-DAE7-4F81-8B02-541BF7F58938}"/>
    <cellStyle name="Normal 4 7 2 3 4 2" xfId="35387" xr:uid="{CC9A2B11-A832-4127-8E40-0CDDBE9E062B}"/>
    <cellStyle name="Normal 4 7 2 3 4 3" xfId="50270" xr:uid="{98348BF3-1E41-480E-A04D-203B1E0AB94C}"/>
    <cellStyle name="Normal 4 7 2 3 5" xfId="14851" xr:uid="{C86E8B17-8370-4FFD-9675-445982CC8CD4}"/>
    <cellStyle name="Normal 4 7 2 3 6" xfId="28541" xr:uid="{C02C266F-8197-4ACE-806E-451314EDD66F}"/>
    <cellStyle name="Normal 4 7 2 3 7" xfId="43424" xr:uid="{865842B3-6D13-4C33-A3FA-4E0623A8E42A}"/>
    <cellStyle name="Normal 4 7 2 4" xfId="8006" xr:uid="{F096CC99-6A24-4CF6-A3D1-645D6AB6EAB6}"/>
    <cellStyle name="Normal 4 7 2 4 2" xfId="9718" xr:uid="{BE5A7AAA-021A-421C-A816-09A80F5709DA}"/>
    <cellStyle name="Normal 4 7 2 4 2 2" xfId="13140" xr:uid="{7F186001-A33D-4024-90CD-FDA8A30F5A0B}"/>
    <cellStyle name="Normal 4 7 2 4 2 2 2" xfId="26830" xr:uid="{3F89D8DB-CD58-4FD0-B083-2C6AC82F352F}"/>
    <cellStyle name="Normal 4 7 2 4 2 2 2 2" xfId="40522" xr:uid="{B46E65E6-8D94-40A0-8149-964741D9CDFB}"/>
    <cellStyle name="Normal 4 7 2 4 2 2 2 3" xfId="55405" xr:uid="{E2317298-5747-4A20-B0E1-8A9839FD0E8B}"/>
    <cellStyle name="Normal 4 7 2 4 2 2 3" xfId="19986" xr:uid="{20466215-CE81-41E1-94B8-8AFBB19745C0}"/>
    <cellStyle name="Normal 4 7 2 4 2 2 4" xfId="33676" xr:uid="{E1820E78-DEDE-4298-93F2-2E718AB71152}"/>
    <cellStyle name="Normal 4 7 2 4 2 2 5" xfId="48559" xr:uid="{F3EAC506-8ED5-4699-9508-6A1AF8B7D197}"/>
    <cellStyle name="Normal 4 7 2 4 2 3" xfId="23408" xr:uid="{0839B368-DF16-49CF-BB48-A470B949C04F}"/>
    <cellStyle name="Normal 4 7 2 4 2 3 2" xfId="37100" xr:uid="{4FFC6BDA-CD78-4926-A299-1B42F93D0257}"/>
    <cellStyle name="Normal 4 7 2 4 2 3 3" xfId="51983" xr:uid="{C9C8DBFF-446D-41A7-986D-7B759AED803D}"/>
    <cellStyle name="Normal 4 7 2 4 2 4" xfId="16564" xr:uid="{9E1B4CE3-7F66-4C08-A0DD-4F843D0C06F3}"/>
    <cellStyle name="Normal 4 7 2 4 2 5" xfId="30254" xr:uid="{D11F35BC-0E7B-4C06-8382-CD39FEA00B0F}"/>
    <cellStyle name="Normal 4 7 2 4 2 6" xfId="45137" xr:uid="{3253C8EB-13F3-4E4E-AEAD-ADC4B98C5256}"/>
    <cellStyle name="Normal 4 7 2 4 3" xfId="11428" xr:uid="{FCE7BCE4-A4EC-4C14-B3EF-B08DE085FD95}"/>
    <cellStyle name="Normal 4 7 2 4 3 2" xfId="25118" xr:uid="{9592B659-618F-400B-9127-67B59C7E98F0}"/>
    <cellStyle name="Normal 4 7 2 4 3 2 2" xfId="38810" xr:uid="{67BF1937-1FD8-45C4-84AB-94F66EAF0599}"/>
    <cellStyle name="Normal 4 7 2 4 3 2 3" xfId="53693" xr:uid="{0BB40563-4F22-40B7-8368-45C127D4062D}"/>
    <cellStyle name="Normal 4 7 2 4 3 3" xfId="18274" xr:uid="{42B615A6-A020-46CA-8DA1-53C98488E77D}"/>
    <cellStyle name="Normal 4 7 2 4 3 4" xfId="31964" xr:uid="{301D14F3-44DD-4FD7-8162-2602850FB463}"/>
    <cellStyle name="Normal 4 7 2 4 3 5" xfId="46847" xr:uid="{A66AC26C-0C51-4615-90D3-76CA6064295F}"/>
    <cellStyle name="Normal 4 7 2 4 4" xfId="21696" xr:uid="{392BBBC3-04C5-48D5-9AD5-D213895EC37C}"/>
    <cellStyle name="Normal 4 7 2 4 4 2" xfId="35388" xr:uid="{5B62E590-7EC7-4031-87E9-14CCCAFEA9DF}"/>
    <cellStyle name="Normal 4 7 2 4 4 3" xfId="50271" xr:uid="{E8040002-0464-4B5A-9ACF-72DE3E4AF342}"/>
    <cellStyle name="Normal 4 7 2 4 5" xfId="14852" xr:uid="{E7DE8852-8E92-4493-BC7D-8F9EBE7819AE}"/>
    <cellStyle name="Normal 4 7 2 4 6" xfId="28542" xr:uid="{7E6DAF99-8B1B-43CD-8A4A-5CEAF8EA0010}"/>
    <cellStyle name="Normal 4 7 2 4 7" xfId="43425" xr:uid="{69B9380B-DBAD-465A-861D-593870DBA0E6}"/>
    <cellStyle name="Normal 4 7 2 5" xfId="9714" xr:uid="{E94049EE-6D87-4CCF-88FD-AEE80FC4BAFD}"/>
    <cellStyle name="Normal 4 7 2 5 2" xfId="13136" xr:uid="{40FF28A3-2A1F-4934-BEF5-E9294AB51CBD}"/>
    <cellStyle name="Normal 4 7 2 5 2 2" xfId="26826" xr:uid="{8270E18F-2CD0-4769-B9C0-FF4EF8D3F9F1}"/>
    <cellStyle name="Normal 4 7 2 5 2 2 2" xfId="40518" xr:uid="{D8F4FB09-3604-4AA6-A384-87911BA86A94}"/>
    <cellStyle name="Normal 4 7 2 5 2 2 3" xfId="55401" xr:uid="{5664D5E1-CC69-4B89-AE8B-3982EB208B17}"/>
    <cellStyle name="Normal 4 7 2 5 2 3" xfId="19982" xr:uid="{37E4DDFC-43F7-47EB-B20F-007A7C9DC342}"/>
    <cellStyle name="Normal 4 7 2 5 2 4" xfId="33672" xr:uid="{519B93BA-2BFA-4E77-BC4F-BFF6C4C1FA35}"/>
    <cellStyle name="Normal 4 7 2 5 2 5" xfId="48555" xr:uid="{5500BB55-B330-4CBF-91C9-3B2C9FF5CD92}"/>
    <cellStyle name="Normal 4 7 2 5 3" xfId="23404" xr:uid="{899CDA52-5B77-43F7-B540-827B88A15D97}"/>
    <cellStyle name="Normal 4 7 2 5 3 2" xfId="37096" xr:uid="{132162E2-AEDE-4CDA-8EBD-9AC053BD336A}"/>
    <cellStyle name="Normal 4 7 2 5 3 3" xfId="51979" xr:uid="{247677E9-F787-4445-B087-51E6EC6010D8}"/>
    <cellStyle name="Normal 4 7 2 5 4" xfId="16560" xr:uid="{9BB0B83B-013B-49CD-BFFF-859FA8DD6FDD}"/>
    <cellStyle name="Normal 4 7 2 5 5" xfId="30250" xr:uid="{7C267AF3-403F-4255-9D56-FFD86A53B97C}"/>
    <cellStyle name="Normal 4 7 2 5 6" xfId="45133" xr:uid="{4432207A-064B-4D0E-9019-684EFEF2C5F6}"/>
    <cellStyle name="Normal 4 7 2 6" xfId="11424" xr:uid="{F431C8AE-7DA5-4E4E-A95B-9160576FB765}"/>
    <cellStyle name="Normal 4 7 2 6 2" xfId="25114" xr:uid="{8265E074-B2F8-44F7-9520-C5AF72479949}"/>
    <cellStyle name="Normal 4 7 2 6 2 2" xfId="38806" xr:uid="{4E9A6565-9E37-40BE-8673-742FCB677F7F}"/>
    <cellStyle name="Normal 4 7 2 6 2 3" xfId="53689" xr:uid="{340C7F05-5021-4666-87E5-081681B5C2E5}"/>
    <cellStyle name="Normal 4 7 2 6 3" xfId="18270" xr:uid="{91E9894E-83BD-4583-8A1D-A72D6DAA8A7E}"/>
    <cellStyle name="Normal 4 7 2 6 4" xfId="31960" xr:uid="{BAE3C75F-D77F-4BE6-9B31-2B1D3B2AF36D}"/>
    <cellStyle name="Normal 4 7 2 6 5" xfId="46843" xr:uid="{BE27EA79-6FBD-4DEB-BE61-0B1C6FF1E250}"/>
    <cellStyle name="Normal 4 7 2 7" xfId="21692" xr:uid="{C77429FE-E1E3-4728-8E71-CFEC6A9487F7}"/>
    <cellStyle name="Normal 4 7 2 7 2" xfId="35384" xr:uid="{14F587B3-B59E-430D-B74F-020806401FD6}"/>
    <cellStyle name="Normal 4 7 2 7 3" xfId="50267" xr:uid="{6D0FF71C-DD55-4E9A-974F-B7A42586C091}"/>
    <cellStyle name="Normal 4 7 2 8" xfId="14848" xr:uid="{E07154C6-A357-4DEC-90C7-132226DE5A4D}"/>
    <cellStyle name="Normal 4 7 2 9" xfId="28538" xr:uid="{FB666B9A-43CF-4FAC-9DD8-65F1D284789A}"/>
    <cellStyle name="Normal 4 7 3" xfId="8007" xr:uid="{35B2A67A-8A8E-4BD7-9294-16703B5EED39}"/>
    <cellStyle name="Normal 4 7 3 10" xfId="43426" xr:uid="{2D59EFC9-AB0B-4A10-878E-F94559551FAF}"/>
    <cellStyle name="Normal 4 7 3 2" xfId="8008" xr:uid="{3C8034AE-B0F5-4011-B039-D225E942D387}"/>
    <cellStyle name="Normal 4 7 3 2 2" xfId="8009" xr:uid="{CB835366-6165-4133-B4D0-0174118FB7A8}"/>
    <cellStyle name="Normal 4 7 3 2 2 2" xfId="9721" xr:uid="{198BDED8-B16B-4D6F-B696-A83A008E7A20}"/>
    <cellStyle name="Normal 4 7 3 2 2 2 2" xfId="13143" xr:uid="{7A65C6CF-37A8-4295-AFC3-B2AF914DFA05}"/>
    <cellStyle name="Normal 4 7 3 2 2 2 2 2" xfId="26833" xr:uid="{B5A1E755-9220-4C51-97BC-B63A3FEFC80B}"/>
    <cellStyle name="Normal 4 7 3 2 2 2 2 2 2" xfId="40525" xr:uid="{2D3071EF-F466-46FF-BFF4-7B0BFC086935}"/>
    <cellStyle name="Normal 4 7 3 2 2 2 2 2 3" xfId="55408" xr:uid="{3BF6BD36-E406-4597-9101-D6D0AEC2C960}"/>
    <cellStyle name="Normal 4 7 3 2 2 2 2 3" xfId="19989" xr:uid="{BDCBBA49-1FF6-40A0-AA84-1B497C0BD611}"/>
    <cellStyle name="Normal 4 7 3 2 2 2 2 4" xfId="33679" xr:uid="{136BB933-8245-48FB-AC80-A56D1FBA92EA}"/>
    <cellStyle name="Normal 4 7 3 2 2 2 2 5" xfId="48562" xr:uid="{B00DF356-3ECA-4EEB-851A-E853A73E9048}"/>
    <cellStyle name="Normal 4 7 3 2 2 2 3" xfId="23411" xr:uid="{FA66458C-CE0C-4EA0-8145-00A2C4C0B22E}"/>
    <cellStyle name="Normal 4 7 3 2 2 2 3 2" xfId="37103" xr:uid="{A27D3FD0-9038-4A06-9D46-24774EC6190F}"/>
    <cellStyle name="Normal 4 7 3 2 2 2 3 3" xfId="51986" xr:uid="{21363CDA-9B0E-453D-B0E1-E6D7D62F5B69}"/>
    <cellStyle name="Normal 4 7 3 2 2 2 4" xfId="16567" xr:uid="{7C213365-A9F2-4804-A204-930F47840928}"/>
    <cellStyle name="Normal 4 7 3 2 2 2 5" xfId="30257" xr:uid="{C224D645-F824-4318-91F9-6DF032F488FB}"/>
    <cellStyle name="Normal 4 7 3 2 2 2 6" xfId="45140" xr:uid="{006AF0B8-AA25-445A-B239-DA0802D14695}"/>
    <cellStyle name="Normal 4 7 3 2 2 3" xfId="11431" xr:uid="{98110318-8D2B-4C75-AB57-9B333189DE29}"/>
    <cellStyle name="Normal 4 7 3 2 2 3 2" xfId="25121" xr:uid="{07A80D92-483C-4D4A-B5E5-80046D5CAB15}"/>
    <cellStyle name="Normal 4 7 3 2 2 3 2 2" xfId="38813" xr:uid="{278607B8-AFE7-406E-879B-4A8D41ACB28A}"/>
    <cellStyle name="Normal 4 7 3 2 2 3 2 3" xfId="53696" xr:uid="{C21C71C7-7527-499A-965D-A66CB3DE4CCE}"/>
    <cellStyle name="Normal 4 7 3 2 2 3 3" xfId="18277" xr:uid="{5A0D4734-6BB6-493F-AE6C-0C51AB76E507}"/>
    <cellStyle name="Normal 4 7 3 2 2 3 4" xfId="31967" xr:uid="{0F5C44A0-52C2-4DF7-9495-7C2AE2999D80}"/>
    <cellStyle name="Normal 4 7 3 2 2 3 5" xfId="46850" xr:uid="{8B197C2E-4A33-4B6F-A075-CBCA720EEC40}"/>
    <cellStyle name="Normal 4 7 3 2 2 4" xfId="21699" xr:uid="{423E70C0-02DC-492E-8669-DCFCBAE41212}"/>
    <cellStyle name="Normal 4 7 3 2 2 4 2" xfId="35391" xr:uid="{5A21B4E1-F7D1-4043-96A2-BA023115B420}"/>
    <cellStyle name="Normal 4 7 3 2 2 4 3" xfId="50274" xr:uid="{9455E030-26FA-4A29-A909-FA2FADD1758D}"/>
    <cellStyle name="Normal 4 7 3 2 2 5" xfId="14855" xr:uid="{EEE0921F-B636-413F-BC9D-373047BD241E}"/>
    <cellStyle name="Normal 4 7 3 2 2 6" xfId="28545" xr:uid="{A09101D6-F4B8-4D4B-9BF8-C4D96E9A0C86}"/>
    <cellStyle name="Normal 4 7 3 2 2 7" xfId="43428" xr:uid="{8C50BFDB-52C1-4944-9063-392C84F067CF}"/>
    <cellStyle name="Normal 4 7 3 2 3" xfId="9720" xr:uid="{6EBC1FAC-8496-4007-B909-405A4A269014}"/>
    <cellStyle name="Normal 4 7 3 2 3 2" xfId="13142" xr:uid="{D1EEDAD9-DC35-4082-A6AE-1BAAD4366430}"/>
    <cellStyle name="Normal 4 7 3 2 3 2 2" xfId="26832" xr:uid="{8769CF99-AFE4-424C-B187-9CD10E6BDDCF}"/>
    <cellStyle name="Normal 4 7 3 2 3 2 2 2" xfId="40524" xr:uid="{357B5721-25FD-4073-BA5C-C833B6FE39D4}"/>
    <cellStyle name="Normal 4 7 3 2 3 2 2 3" xfId="55407" xr:uid="{1CF6AB55-F86D-4A4A-8C90-1B5018E3ACD4}"/>
    <cellStyle name="Normal 4 7 3 2 3 2 3" xfId="19988" xr:uid="{4EBC8C79-95BA-486A-BBEF-720A88618DA0}"/>
    <cellStyle name="Normal 4 7 3 2 3 2 4" xfId="33678" xr:uid="{3CBDCFEE-27C5-47EC-9479-5DF1C4D81EED}"/>
    <cellStyle name="Normal 4 7 3 2 3 2 5" xfId="48561" xr:uid="{40A201C5-336D-4568-9315-54268C39695A}"/>
    <cellStyle name="Normal 4 7 3 2 3 3" xfId="23410" xr:uid="{6341CDF7-9123-430A-97A9-D5A2A2FA0EE4}"/>
    <cellStyle name="Normal 4 7 3 2 3 3 2" xfId="37102" xr:uid="{45D115B2-A859-417D-89CD-AC7F06F47E05}"/>
    <cellStyle name="Normal 4 7 3 2 3 3 3" xfId="51985" xr:uid="{30618203-AED6-4CFE-B104-37151BF5BF06}"/>
    <cellStyle name="Normal 4 7 3 2 3 4" xfId="16566" xr:uid="{667164B6-06B1-471C-8155-C8A0FAF30DCD}"/>
    <cellStyle name="Normal 4 7 3 2 3 5" xfId="30256" xr:uid="{A2AEFEC2-9A3D-457C-ACB9-1E95A59CFB41}"/>
    <cellStyle name="Normal 4 7 3 2 3 6" xfId="45139" xr:uid="{262B1F63-69A4-4334-B83F-F5C5DF59A40F}"/>
    <cellStyle name="Normal 4 7 3 2 4" xfId="11430" xr:uid="{8D96DB8D-5C41-4965-99AC-7A2D60983E6F}"/>
    <cellStyle name="Normal 4 7 3 2 4 2" xfId="25120" xr:uid="{C726CDE1-CEE3-42B1-B11C-FF90EC720E1F}"/>
    <cellStyle name="Normal 4 7 3 2 4 2 2" xfId="38812" xr:uid="{36284C9C-5626-4FCD-9B25-986568922CF8}"/>
    <cellStyle name="Normal 4 7 3 2 4 2 3" xfId="53695" xr:uid="{1179912E-7980-4B25-AA4C-6998AC627372}"/>
    <cellStyle name="Normal 4 7 3 2 4 3" xfId="18276" xr:uid="{57CFA367-4705-4FF8-BB97-A8E2D65CBA7C}"/>
    <cellStyle name="Normal 4 7 3 2 4 4" xfId="31966" xr:uid="{3F7063F5-7C2C-41FD-92CD-40506A1F7A52}"/>
    <cellStyle name="Normal 4 7 3 2 4 5" xfId="46849" xr:uid="{1F8FF59F-DF34-45A1-A73C-17DD970EA824}"/>
    <cellStyle name="Normal 4 7 3 2 5" xfId="21698" xr:uid="{17C4E8D1-8949-4615-BB74-4B31BB2CBF5E}"/>
    <cellStyle name="Normal 4 7 3 2 5 2" xfId="35390" xr:uid="{8AD9106E-D677-423C-8465-178B191D6EBE}"/>
    <cellStyle name="Normal 4 7 3 2 5 3" xfId="50273" xr:uid="{A3A4115A-ECBE-415A-BA29-66196D921871}"/>
    <cellStyle name="Normal 4 7 3 2 6" xfId="14854" xr:uid="{0BA2856B-773F-437E-9A88-BCCA8B5D4B9D}"/>
    <cellStyle name="Normal 4 7 3 2 7" xfId="28544" xr:uid="{04F23CE9-C071-407D-83A8-BFF4101CB4D5}"/>
    <cellStyle name="Normal 4 7 3 2 8" xfId="43427" xr:uid="{72477538-57A7-461D-B5EE-90431CEDEFF8}"/>
    <cellStyle name="Normal 4 7 3 3" xfId="8010" xr:uid="{52607286-04AC-4E84-99FB-B864FBF492E0}"/>
    <cellStyle name="Normal 4 7 3 3 2" xfId="9722" xr:uid="{D9401C6F-7860-41BD-A776-DA4A294BA87C}"/>
    <cellStyle name="Normal 4 7 3 3 2 2" xfId="13144" xr:uid="{B9B07D44-C1DC-4C98-90B3-FE69F385C921}"/>
    <cellStyle name="Normal 4 7 3 3 2 2 2" xfId="26834" xr:uid="{C72AD6FC-5B5E-4C1E-AC71-EAE33DE7C3D1}"/>
    <cellStyle name="Normal 4 7 3 3 2 2 2 2" xfId="40526" xr:uid="{32AA0068-448C-4254-95D4-A4C557B32627}"/>
    <cellStyle name="Normal 4 7 3 3 2 2 2 3" xfId="55409" xr:uid="{031E768C-9E15-475D-9076-4FF2E4316701}"/>
    <cellStyle name="Normal 4 7 3 3 2 2 3" xfId="19990" xr:uid="{39EE9893-259C-4861-A444-AC652D9367EC}"/>
    <cellStyle name="Normal 4 7 3 3 2 2 4" xfId="33680" xr:uid="{3F93ABED-F6A0-4F98-B001-9F3961A682A2}"/>
    <cellStyle name="Normal 4 7 3 3 2 2 5" xfId="48563" xr:uid="{5CE7FF95-B0C9-4ECF-95A6-B9E3B69102EC}"/>
    <cellStyle name="Normal 4 7 3 3 2 3" xfId="23412" xr:uid="{8A1A45CC-DE5B-4CFD-8260-01EC55D34732}"/>
    <cellStyle name="Normal 4 7 3 3 2 3 2" xfId="37104" xr:uid="{8A613ACC-F70B-4EBA-9E4F-D2E25EFA3D34}"/>
    <cellStyle name="Normal 4 7 3 3 2 3 3" xfId="51987" xr:uid="{D7D36DAB-B1A3-4296-AA25-83F8B94C4A40}"/>
    <cellStyle name="Normal 4 7 3 3 2 4" xfId="16568" xr:uid="{28810D3B-9BDD-4FCA-80E8-E2206365C498}"/>
    <cellStyle name="Normal 4 7 3 3 2 5" xfId="30258" xr:uid="{CA3C5930-4680-4508-9648-03A60C49CA92}"/>
    <cellStyle name="Normal 4 7 3 3 2 6" xfId="45141" xr:uid="{5BEE1605-58A6-4203-80FA-A8C88C57C027}"/>
    <cellStyle name="Normal 4 7 3 3 3" xfId="11432" xr:uid="{012BDC60-AC48-473A-91B9-324761C8F3AF}"/>
    <cellStyle name="Normal 4 7 3 3 3 2" xfId="25122" xr:uid="{D02FE4C0-7E1E-49C8-B38A-B4CFA6EE8453}"/>
    <cellStyle name="Normal 4 7 3 3 3 2 2" xfId="38814" xr:uid="{144C7FB0-EF02-4E2D-A3D2-202B399C05F5}"/>
    <cellStyle name="Normal 4 7 3 3 3 2 3" xfId="53697" xr:uid="{26FDE1BF-43D1-45BF-B05C-00299AC5081A}"/>
    <cellStyle name="Normal 4 7 3 3 3 3" xfId="18278" xr:uid="{68FC0AB7-C639-4D2C-AD61-4E59B69335E5}"/>
    <cellStyle name="Normal 4 7 3 3 3 4" xfId="31968" xr:uid="{54381796-37CF-4161-8C17-985C76456BAE}"/>
    <cellStyle name="Normal 4 7 3 3 3 5" xfId="46851" xr:uid="{B16DF023-0E32-4ECA-B332-5FC91F0A0445}"/>
    <cellStyle name="Normal 4 7 3 3 4" xfId="21700" xr:uid="{01E90A24-5965-4542-90B2-BA4CF5358084}"/>
    <cellStyle name="Normal 4 7 3 3 4 2" xfId="35392" xr:uid="{77D4E648-E693-4BED-B70C-B827B8F77049}"/>
    <cellStyle name="Normal 4 7 3 3 4 3" xfId="50275" xr:uid="{15D972A8-AE2D-41D5-A30C-AB7EFFFA6D26}"/>
    <cellStyle name="Normal 4 7 3 3 5" xfId="14856" xr:uid="{96B1E78B-4547-4823-BC70-E6167A9C1CD0}"/>
    <cellStyle name="Normal 4 7 3 3 6" xfId="28546" xr:uid="{21A413BF-1045-4EC4-A9B5-B69F5BA488FF}"/>
    <cellStyle name="Normal 4 7 3 3 7" xfId="43429" xr:uid="{8B6836D0-50DD-4E37-9647-B3D09631F588}"/>
    <cellStyle name="Normal 4 7 3 4" xfId="8011" xr:uid="{7D23AFA5-5A1A-403F-A1A7-6BD365DFC440}"/>
    <cellStyle name="Normal 4 7 3 4 2" xfId="9723" xr:uid="{FD8DC359-899A-47E9-9D86-3106D2D2A221}"/>
    <cellStyle name="Normal 4 7 3 4 2 2" xfId="13145" xr:uid="{F9F6D9BD-270B-49C1-9B84-E99581BABD6F}"/>
    <cellStyle name="Normal 4 7 3 4 2 2 2" xfId="26835" xr:uid="{64C7EDFB-07F1-40BD-B96E-8934C1726B4E}"/>
    <cellStyle name="Normal 4 7 3 4 2 2 2 2" xfId="40527" xr:uid="{0DBCEDDE-AC79-4D75-9998-0F9DE6A0E962}"/>
    <cellStyle name="Normal 4 7 3 4 2 2 2 3" xfId="55410" xr:uid="{6F13C975-0ED3-4B31-8A73-27D680BEDA4B}"/>
    <cellStyle name="Normal 4 7 3 4 2 2 3" xfId="19991" xr:uid="{E117CD98-340A-4481-8BA1-480431B477A2}"/>
    <cellStyle name="Normal 4 7 3 4 2 2 4" xfId="33681" xr:uid="{BE0A96FF-410F-44C0-8117-7C73B858ED3E}"/>
    <cellStyle name="Normal 4 7 3 4 2 2 5" xfId="48564" xr:uid="{81470713-FA54-4A82-A4B9-35915DB730A7}"/>
    <cellStyle name="Normal 4 7 3 4 2 3" xfId="23413" xr:uid="{DD62E528-4430-4133-BB8E-679CBC5E9A9C}"/>
    <cellStyle name="Normal 4 7 3 4 2 3 2" xfId="37105" xr:uid="{88F1C312-D10F-463F-9E36-B9449EA440ED}"/>
    <cellStyle name="Normal 4 7 3 4 2 3 3" xfId="51988" xr:uid="{088F1E99-7F6D-4607-9CF4-4233E39AAEB7}"/>
    <cellStyle name="Normal 4 7 3 4 2 4" xfId="16569" xr:uid="{2656770B-CDBC-4FF5-B657-86E47D5D0681}"/>
    <cellStyle name="Normal 4 7 3 4 2 5" xfId="30259" xr:uid="{8ED17626-D395-4507-9344-751D1CF1C668}"/>
    <cellStyle name="Normal 4 7 3 4 2 6" xfId="45142" xr:uid="{64793842-DDB1-4440-8252-D9C25239D69D}"/>
    <cellStyle name="Normal 4 7 3 4 3" xfId="11433" xr:uid="{53D762DE-8E4E-470B-8D8B-48750B70489B}"/>
    <cellStyle name="Normal 4 7 3 4 3 2" xfId="25123" xr:uid="{AC3E9DCF-1CF8-417D-AF7B-2F7A83C5E0D3}"/>
    <cellStyle name="Normal 4 7 3 4 3 2 2" xfId="38815" xr:uid="{00A53B23-57DF-48B4-B45B-9454AA7D6070}"/>
    <cellStyle name="Normal 4 7 3 4 3 2 3" xfId="53698" xr:uid="{15DEB7FB-AECD-494D-BDE6-7992BEAE9DC6}"/>
    <cellStyle name="Normal 4 7 3 4 3 3" xfId="18279" xr:uid="{F4C029E4-32D4-491A-B745-2F1F5C0174E1}"/>
    <cellStyle name="Normal 4 7 3 4 3 4" xfId="31969" xr:uid="{AE06A35B-F34F-4A35-B6C3-73D0145BF5C7}"/>
    <cellStyle name="Normal 4 7 3 4 3 5" xfId="46852" xr:uid="{AC723589-B7A4-44B7-BA8B-0FBF04864219}"/>
    <cellStyle name="Normal 4 7 3 4 4" xfId="21701" xr:uid="{9CC1BBC0-8332-4904-AA78-8C4D1BA2B011}"/>
    <cellStyle name="Normal 4 7 3 4 4 2" xfId="35393" xr:uid="{341972EA-3E64-40E3-93B3-9338C56D51B2}"/>
    <cellStyle name="Normal 4 7 3 4 4 3" xfId="50276" xr:uid="{80D4BF87-E79B-4DD1-9894-DCEA668EB395}"/>
    <cellStyle name="Normal 4 7 3 4 5" xfId="14857" xr:uid="{863051CE-53BD-4372-8570-721028878D36}"/>
    <cellStyle name="Normal 4 7 3 4 6" xfId="28547" xr:uid="{8D1B9583-1DE5-46BD-A3BE-7C0F689E8671}"/>
    <cellStyle name="Normal 4 7 3 4 7" xfId="43430" xr:uid="{814F6C12-C445-4A48-A454-FA7244AB416A}"/>
    <cellStyle name="Normal 4 7 3 5" xfId="9719" xr:uid="{FE9A1059-68A3-4D21-B57C-47AA1065BA50}"/>
    <cellStyle name="Normal 4 7 3 5 2" xfId="13141" xr:uid="{0B5827CB-C170-43F3-BF89-0B3188AF3671}"/>
    <cellStyle name="Normal 4 7 3 5 2 2" xfId="26831" xr:uid="{38C07038-EF7F-4BD1-BCF0-05676E431DB3}"/>
    <cellStyle name="Normal 4 7 3 5 2 2 2" xfId="40523" xr:uid="{D77C4D32-D410-4D16-8D67-C88275684FF3}"/>
    <cellStyle name="Normal 4 7 3 5 2 2 3" xfId="55406" xr:uid="{E54D5E80-0375-420B-8893-71C48EA4FBB6}"/>
    <cellStyle name="Normal 4 7 3 5 2 3" xfId="19987" xr:uid="{84E6720B-A78F-4C3F-968B-AD0E280F1AF2}"/>
    <cellStyle name="Normal 4 7 3 5 2 4" xfId="33677" xr:uid="{498331A6-D27F-4809-BE44-42A0018EB3DD}"/>
    <cellStyle name="Normal 4 7 3 5 2 5" xfId="48560" xr:uid="{C27E415B-3DDB-44FA-BFFA-05F35710FA98}"/>
    <cellStyle name="Normal 4 7 3 5 3" xfId="23409" xr:uid="{8DD8E10E-BE32-4C20-943C-57E1752A0FDA}"/>
    <cellStyle name="Normal 4 7 3 5 3 2" xfId="37101" xr:uid="{CB0322A0-B5E8-4EFA-829F-E0DC8A7BC1C5}"/>
    <cellStyle name="Normal 4 7 3 5 3 3" xfId="51984" xr:uid="{36538465-2AB3-4479-862D-2FF18F16602E}"/>
    <cellStyle name="Normal 4 7 3 5 4" xfId="16565" xr:uid="{C3FBFAC8-8D73-48EE-B0C4-5327D4223E4A}"/>
    <cellStyle name="Normal 4 7 3 5 5" xfId="30255" xr:uid="{04FC4B0B-A929-4859-B181-340479079C5E}"/>
    <cellStyle name="Normal 4 7 3 5 6" xfId="45138" xr:uid="{C512344E-C32B-40BD-B532-09CF86E52DFD}"/>
    <cellStyle name="Normal 4 7 3 6" xfId="11429" xr:uid="{DF48FC33-C7D9-4EFA-BE4A-75C04024C288}"/>
    <cellStyle name="Normal 4 7 3 6 2" xfId="25119" xr:uid="{CE7A2A3D-C4A9-445C-A2FE-CB1AE5D06EE4}"/>
    <cellStyle name="Normal 4 7 3 6 2 2" xfId="38811" xr:uid="{9EF0297A-1083-43F8-8D95-38543C68A82D}"/>
    <cellStyle name="Normal 4 7 3 6 2 3" xfId="53694" xr:uid="{EDF21507-03C4-4113-A95D-53C462C0E388}"/>
    <cellStyle name="Normal 4 7 3 6 3" xfId="18275" xr:uid="{747FAA26-375A-4959-BE4E-310850EA5FED}"/>
    <cellStyle name="Normal 4 7 3 6 4" xfId="31965" xr:uid="{AE171B10-3FD3-41D5-941E-993780F50F0D}"/>
    <cellStyle name="Normal 4 7 3 6 5" xfId="46848" xr:uid="{0B54D515-518D-44A0-ACF8-3183FD096428}"/>
    <cellStyle name="Normal 4 7 3 7" xfId="21697" xr:uid="{56D7170E-A0D3-4A65-A4D2-DB981DA69464}"/>
    <cellStyle name="Normal 4 7 3 7 2" xfId="35389" xr:uid="{DC86227D-0DF4-4450-95EF-D8B5FA835B7F}"/>
    <cellStyle name="Normal 4 7 3 7 3" xfId="50272" xr:uid="{632284BB-6B89-496A-BECA-1BBE7A847405}"/>
    <cellStyle name="Normal 4 7 3 8" xfId="14853" xr:uid="{4BE918E3-10CD-4650-BA81-2E503F112FB4}"/>
    <cellStyle name="Normal 4 7 3 9" xfId="28543" xr:uid="{1CCCE229-528F-41DF-B173-743BE75DCCAA}"/>
    <cellStyle name="Normal 4 7 4" xfId="8012" xr:uid="{AA31781D-D7ED-411A-8691-3A13B5AEE4F0}"/>
    <cellStyle name="Normal 4 7 4 2" xfId="8013" xr:uid="{890CBB3F-CEA3-4475-8C1C-692B8A8D64AC}"/>
    <cellStyle name="Normal 4 7 4 2 2" xfId="9725" xr:uid="{64F0ECA5-0274-4CC9-A00F-22E429C73BA3}"/>
    <cellStyle name="Normal 4 7 4 2 2 2" xfId="13147" xr:uid="{C60949A5-2004-4413-943B-802D273D80D7}"/>
    <cellStyle name="Normal 4 7 4 2 2 2 2" xfId="26837" xr:uid="{79A71EF0-2EE9-491E-AF65-A2592E767A15}"/>
    <cellStyle name="Normal 4 7 4 2 2 2 2 2" xfId="40529" xr:uid="{EB0C11E0-0681-4449-8881-D169E77030A6}"/>
    <cellStyle name="Normal 4 7 4 2 2 2 2 3" xfId="55412" xr:uid="{E1ED9F58-C72C-428D-8790-3239DAD6DD41}"/>
    <cellStyle name="Normal 4 7 4 2 2 2 3" xfId="19993" xr:uid="{3D09B1C1-3EEF-46EC-9E88-CFF2C29E361C}"/>
    <cellStyle name="Normal 4 7 4 2 2 2 4" xfId="33683" xr:uid="{0A874EDA-0F5D-4040-B62A-EB2FEBC40D98}"/>
    <cellStyle name="Normal 4 7 4 2 2 2 5" xfId="48566" xr:uid="{A8E9798D-E008-4DA9-A7F7-55A485D6C34F}"/>
    <cellStyle name="Normal 4 7 4 2 2 3" xfId="23415" xr:uid="{475F98ED-BC1C-4349-8125-C4AE652D848E}"/>
    <cellStyle name="Normal 4 7 4 2 2 3 2" xfId="37107" xr:uid="{36F7C40C-C7C4-44CA-BADE-C5E2EE82A85B}"/>
    <cellStyle name="Normal 4 7 4 2 2 3 3" xfId="51990" xr:uid="{94DD3461-CCF2-48DF-9E0E-042D662A6D41}"/>
    <cellStyle name="Normal 4 7 4 2 2 4" xfId="16571" xr:uid="{5E62D88B-5279-4EFA-A9C7-81C7AE1304E5}"/>
    <cellStyle name="Normal 4 7 4 2 2 5" xfId="30261" xr:uid="{69DDE3EC-C76A-4876-9D19-E66CBAEC3847}"/>
    <cellStyle name="Normal 4 7 4 2 2 6" xfId="45144" xr:uid="{35C76A82-8D94-4353-A825-BAE35AE6EB54}"/>
    <cellStyle name="Normal 4 7 4 2 3" xfId="11435" xr:uid="{E557B87C-D247-4F99-A300-06974E4B77DB}"/>
    <cellStyle name="Normal 4 7 4 2 3 2" xfId="25125" xr:uid="{49E8D172-B8D0-4D86-B712-49751F7C9A5E}"/>
    <cellStyle name="Normal 4 7 4 2 3 2 2" xfId="38817" xr:uid="{9CD401D9-DCE7-4471-8777-D36CAE31371A}"/>
    <cellStyle name="Normal 4 7 4 2 3 2 3" xfId="53700" xr:uid="{9F130FB2-3D61-4A2C-BDB8-2AFEC8C74C1D}"/>
    <cellStyle name="Normal 4 7 4 2 3 3" xfId="18281" xr:uid="{331F5C42-0F74-49AE-B2FA-6C8DE304F3F9}"/>
    <cellStyle name="Normal 4 7 4 2 3 4" xfId="31971" xr:uid="{9D4604A1-3ABE-44CA-A29C-B992CF080FB6}"/>
    <cellStyle name="Normal 4 7 4 2 3 5" xfId="46854" xr:uid="{207A7429-C286-4474-BA3A-3F88154B1711}"/>
    <cellStyle name="Normal 4 7 4 2 4" xfId="21703" xr:uid="{3FB43E42-47CB-46EA-AFF5-64FE29BFE48B}"/>
    <cellStyle name="Normal 4 7 4 2 4 2" xfId="35395" xr:uid="{25ACD29D-F4D9-4C5F-84C4-7109D518A271}"/>
    <cellStyle name="Normal 4 7 4 2 4 3" xfId="50278" xr:uid="{2083F220-D097-499C-8285-224692E98F88}"/>
    <cellStyle name="Normal 4 7 4 2 5" xfId="14859" xr:uid="{553280DE-E160-4998-A56F-47C0EC433255}"/>
    <cellStyle name="Normal 4 7 4 2 6" xfId="28549" xr:uid="{4738D3F4-5F6E-4A46-B5AE-AFD3579DF500}"/>
    <cellStyle name="Normal 4 7 4 2 7" xfId="43432" xr:uid="{A76AD3D1-C4E2-4A9A-BABA-BE3FF051D80F}"/>
    <cellStyle name="Normal 4 7 4 3" xfId="9724" xr:uid="{6588728F-8495-416A-AB89-541099474AAD}"/>
    <cellStyle name="Normal 4 7 4 3 2" xfId="13146" xr:uid="{EB3C0BF8-9513-4618-B170-C319EE2BFC72}"/>
    <cellStyle name="Normal 4 7 4 3 2 2" xfId="26836" xr:uid="{21236025-2898-4BE1-90A6-A1D3FC0C4BC7}"/>
    <cellStyle name="Normal 4 7 4 3 2 2 2" xfId="40528" xr:uid="{55253952-2752-478A-B689-CDF111595959}"/>
    <cellStyle name="Normal 4 7 4 3 2 2 3" xfId="55411" xr:uid="{37B453D7-3AA7-42C9-8AFE-8B8660C02592}"/>
    <cellStyle name="Normal 4 7 4 3 2 3" xfId="19992" xr:uid="{E48F8741-D84D-4B20-97E1-345526DB0CCF}"/>
    <cellStyle name="Normal 4 7 4 3 2 4" xfId="33682" xr:uid="{569DE054-2793-4A8D-A449-7B7B397470BF}"/>
    <cellStyle name="Normal 4 7 4 3 2 5" xfId="48565" xr:uid="{0FA8EF84-48FD-4C90-A523-0670F0031358}"/>
    <cellStyle name="Normal 4 7 4 3 3" xfId="23414" xr:uid="{74CECCB3-0288-4663-8F34-C9015893236F}"/>
    <cellStyle name="Normal 4 7 4 3 3 2" xfId="37106" xr:uid="{E35C4C54-B47D-459A-BD1E-7168C32BCCD2}"/>
    <cellStyle name="Normal 4 7 4 3 3 3" xfId="51989" xr:uid="{58EE39F2-9107-4C10-8938-1B93ED471C0D}"/>
    <cellStyle name="Normal 4 7 4 3 4" xfId="16570" xr:uid="{85B9ECD0-F32E-45C5-B979-35EF2D6EE1BD}"/>
    <cellStyle name="Normal 4 7 4 3 5" xfId="30260" xr:uid="{6F792030-7689-4BCA-BE41-1BE5C0397096}"/>
    <cellStyle name="Normal 4 7 4 3 6" xfId="45143" xr:uid="{9F4F58B0-60D7-4828-A863-5457CA80B19B}"/>
    <cellStyle name="Normal 4 7 4 4" xfId="11434" xr:uid="{259BF0CC-4394-40BF-A983-A926C504D654}"/>
    <cellStyle name="Normal 4 7 4 4 2" xfId="25124" xr:uid="{F0F4C8F7-846E-46D2-AFE7-FA0C83996D4B}"/>
    <cellStyle name="Normal 4 7 4 4 2 2" xfId="38816" xr:uid="{7D48930C-7FDA-4DE4-B2B8-F92B193DD693}"/>
    <cellStyle name="Normal 4 7 4 4 2 3" xfId="53699" xr:uid="{9C5DB2FF-DDC0-4DF6-A416-36AB722727BB}"/>
    <cellStyle name="Normal 4 7 4 4 3" xfId="18280" xr:uid="{90876FD2-6736-47AC-AF31-2906F154E923}"/>
    <cellStyle name="Normal 4 7 4 4 4" xfId="31970" xr:uid="{D4EC7BFD-C081-4B51-96AD-FCC68DE98007}"/>
    <cellStyle name="Normal 4 7 4 4 5" xfId="46853" xr:uid="{A0BD5D58-C7C7-44E2-B642-41F24871702C}"/>
    <cellStyle name="Normal 4 7 4 5" xfId="21702" xr:uid="{18071D4E-FF2A-48F2-B895-ABB17D8B70CC}"/>
    <cellStyle name="Normal 4 7 4 5 2" xfId="35394" xr:uid="{2220C6E3-9C66-4508-9825-C7622AC5A685}"/>
    <cellStyle name="Normal 4 7 4 5 3" xfId="50277" xr:uid="{0BF485FF-F2F5-4ADE-9349-A3CAC79721D2}"/>
    <cellStyle name="Normal 4 7 4 6" xfId="14858" xr:uid="{6CB1F6F0-DEAE-4CDD-A28D-AA604E5597CE}"/>
    <cellStyle name="Normal 4 7 4 7" xfId="28548" xr:uid="{3AFF9048-14E0-4C69-872A-1B13A9D13347}"/>
    <cellStyle name="Normal 4 7 4 8" xfId="43431" xr:uid="{DA5F7FD2-8B1D-46B6-976E-A00E13C0A94B}"/>
    <cellStyle name="Normal 4 7 5" xfId="8014" xr:uid="{BA1BC37E-30F3-4B85-8F82-825DBB92F874}"/>
    <cellStyle name="Normal 4 7 5 2" xfId="9726" xr:uid="{8AB85CD7-635A-4035-836A-3AE2DEBE7F25}"/>
    <cellStyle name="Normal 4 7 5 2 2" xfId="13148" xr:uid="{5DBA38D6-05BF-4992-A17F-136B9F85A218}"/>
    <cellStyle name="Normal 4 7 5 2 2 2" xfId="26838" xr:uid="{78D3F549-66FF-4449-AE87-9309925F3A4D}"/>
    <cellStyle name="Normal 4 7 5 2 2 2 2" xfId="40530" xr:uid="{F92E4193-F192-4DA6-BFAC-4EC17FD5DDB8}"/>
    <cellStyle name="Normal 4 7 5 2 2 2 3" xfId="55413" xr:uid="{555CFF1E-F20B-4234-805F-7F2FC46300A5}"/>
    <cellStyle name="Normal 4 7 5 2 2 3" xfId="19994" xr:uid="{4981B162-139B-403D-A207-77BB32702EBC}"/>
    <cellStyle name="Normal 4 7 5 2 2 4" xfId="33684" xr:uid="{C0402241-1ABD-4EEB-A5F6-45B8B3ACE2CD}"/>
    <cellStyle name="Normal 4 7 5 2 2 5" xfId="48567" xr:uid="{7278AA97-7603-4AF3-B63F-EDA4A33B491A}"/>
    <cellStyle name="Normal 4 7 5 2 3" xfId="23416" xr:uid="{4C932D0E-BD54-402F-BF21-03D302BB77A9}"/>
    <cellStyle name="Normal 4 7 5 2 3 2" xfId="37108" xr:uid="{DE6704AA-B26B-4828-8B41-F3AB2228D1C0}"/>
    <cellStyle name="Normal 4 7 5 2 3 3" xfId="51991" xr:uid="{10356DAB-2916-4955-A763-5156A2F19839}"/>
    <cellStyle name="Normal 4 7 5 2 4" xfId="16572" xr:uid="{86953CF6-8343-4007-A064-1A53505BF3F0}"/>
    <cellStyle name="Normal 4 7 5 2 5" xfId="30262" xr:uid="{E463A884-6564-4602-944D-7926F9AE53E7}"/>
    <cellStyle name="Normal 4 7 5 2 6" xfId="45145" xr:uid="{E93561C4-D873-4F6F-9B36-48DF5D2446A2}"/>
    <cellStyle name="Normal 4 7 5 3" xfId="11436" xr:uid="{A807BE32-44FA-469F-84E4-C36BBC68B4F5}"/>
    <cellStyle name="Normal 4 7 5 3 2" xfId="25126" xr:uid="{E05578E9-1B4D-4B8F-902B-32F5FE45BE6C}"/>
    <cellStyle name="Normal 4 7 5 3 2 2" xfId="38818" xr:uid="{55480168-CA35-4D04-8C33-07D64BD1D0A8}"/>
    <cellStyle name="Normal 4 7 5 3 2 3" xfId="53701" xr:uid="{F7D47FAE-8DE6-4CDB-8F83-CC77579FD649}"/>
    <cellStyle name="Normal 4 7 5 3 3" xfId="18282" xr:uid="{E20456FA-315F-4A22-B77D-E19711F57123}"/>
    <cellStyle name="Normal 4 7 5 3 4" xfId="31972" xr:uid="{333E94FD-8876-451F-AABE-097CA7EB6C53}"/>
    <cellStyle name="Normal 4 7 5 3 5" xfId="46855" xr:uid="{23DB2B6D-1ED7-416B-8F3B-F50DCBA3CFDB}"/>
    <cellStyle name="Normal 4 7 5 4" xfId="21704" xr:uid="{33E186C0-DDA8-4482-B952-59AC57322B6A}"/>
    <cellStyle name="Normal 4 7 5 4 2" xfId="35396" xr:uid="{F80D9F6B-0BA7-4BB5-BD13-3DF34267B662}"/>
    <cellStyle name="Normal 4 7 5 4 3" xfId="50279" xr:uid="{3EBF27DE-882F-4DAD-9665-736E02E392A9}"/>
    <cellStyle name="Normal 4 7 5 5" xfId="14860" xr:uid="{221A1366-848E-47D5-A63B-65AD9695075D}"/>
    <cellStyle name="Normal 4 7 5 6" xfId="28550" xr:uid="{3A756D15-B082-4ECF-B71C-CA1B36A86A45}"/>
    <cellStyle name="Normal 4 7 5 7" xfId="43433" xr:uid="{B8601C55-830E-4CA4-9339-44E67A115202}"/>
    <cellStyle name="Normal 4 7 6" xfId="8015" xr:uid="{00A20F8B-2779-4AA0-BE2E-8B8968B3E638}"/>
    <cellStyle name="Normal 4 7 6 2" xfId="9727" xr:uid="{8585CF63-D831-4672-8718-902531290EC0}"/>
    <cellStyle name="Normal 4 7 6 2 2" xfId="13149" xr:uid="{42752CA1-1B48-428B-B1B6-7C3A3DA74967}"/>
    <cellStyle name="Normal 4 7 6 2 2 2" xfId="26839" xr:uid="{1F73AA3E-F1F6-4E94-896F-5EEF87D21CC7}"/>
    <cellStyle name="Normal 4 7 6 2 2 2 2" xfId="40531" xr:uid="{A40FA244-DEF3-4ED1-AC92-10E4B4D2A87B}"/>
    <cellStyle name="Normal 4 7 6 2 2 2 3" xfId="55414" xr:uid="{6D6C4B25-EFB3-4205-84C6-CB4B2DFF452F}"/>
    <cellStyle name="Normal 4 7 6 2 2 3" xfId="19995" xr:uid="{8F628D12-4D5F-4E23-9E37-5602818452C3}"/>
    <cellStyle name="Normal 4 7 6 2 2 4" xfId="33685" xr:uid="{85D52862-8934-4A02-905E-41F37CC08D4D}"/>
    <cellStyle name="Normal 4 7 6 2 2 5" xfId="48568" xr:uid="{B2E4A683-8B5A-48D2-AE39-690C8F17AF85}"/>
    <cellStyle name="Normal 4 7 6 2 3" xfId="23417" xr:uid="{0B8F9286-BCF7-4E43-A278-24D650FF348F}"/>
    <cellStyle name="Normal 4 7 6 2 3 2" xfId="37109" xr:uid="{00A5F096-D3C5-4612-8724-411A0041B553}"/>
    <cellStyle name="Normal 4 7 6 2 3 3" xfId="51992" xr:uid="{082EB8CE-6BB3-4309-B617-D0412B0C17EA}"/>
    <cellStyle name="Normal 4 7 6 2 4" xfId="16573" xr:uid="{562508D6-030E-499D-8C5D-04DBE98F8196}"/>
    <cellStyle name="Normal 4 7 6 2 5" xfId="30263" xr:uid="{E0E20814-79C9-45FD-A38B-EB9C30601D6A}"/>
    <cellStyle name="Normal 4 7 6 2 6" xfId="45146" xr:uid="{93005FEB-1583-4DEC-A7ED-5559ACC47532}"/>
    <cellStyle name="Normal 4 7 6 3" xfId="11437" xr:uid="{A8433E1F-3CAD-4251-A9D3-ECEFAE8D03CE}"/>
    <cellStyle name="Normal 4 7 6 3 2" xfId="25127" xr:uid="{09187BB4-ABA2-4533-BCBD-52878506925E}"/>
    <cellStyle name="Normal 4 7 6 3 2 2" xfId="38819" xr:uid="{58C3E726-F21B-4C0C-9E22-68AA140283BC}"/>
    <cellStyle name="Normal 4 7 6 3 2 3" xfId="53702" xr:uid="{07DF4381-F9FB-482A-968C-FCC2991D70C8}"/>
    <cellStyle name="Normal 4 7 6 3 3" xfId="18283" xr:uid="{7D4624FA-14A2-421C-AB1E-5F4AEF2E6C06}"/>
    <cellStyle name="Normal 4 7 6 3 4" xfId="31973" xr:uid="{FD99BFC9-93D2-4F16-AA58-3928AB9BD976}"/>
    <cellStyle name="Normal 4 7 6 3 5" xfId="46856" xr:uid="{1FD8F7AB-A707-49F7-8BA3-DD88D5C5B0AA}"/>
    <cellStyle name="Normal 4 7 6 4" xfId="21705" xr:uid="{6B0A62FB-769A-4A34-A1D9-019DBA85A850}"/>
    <cellStyle name="Normal 4 7 6 4 2" xfId="35397" xr:uid="{F1FBB70D-AA49-4D1C-AF20-2EE46B94CCD7}"/>
    <cellStyle name="Normal 4 7 6 4 3" xfId="50280" xr:uid="{B0E392A3-1D30-4087-9592-8FCF7BE4D51E}"/>
    <cellStyle name="Normal 4 7 6 5" xfId="14861" xr:uid="{FE94044D-8AEA-47BB-B2FA-1433A745D70B}"/>
    <cellStyle name="Normal 4 7 6 6" xfId="28551" xr:uid="{165FD5E9-FDA0-4E97-8942-E373E9359C8C}"/>
    <cellStyle name="Normal 4 7 6 7" xfId="43434" xr:uid="{FEE42311-E6DD-4207-B4D6-AA61AE37C531}"/>
    <cellStyle name="Normal 4 7 7" xfId="9713" xr:uid="{FD225E37-962C-45EE-9C8A-AB0A2A47292A}"/>
    <cellStyle name="Normal 4 7 7 2" xfId="13135" xr:uid="{9A832C1F-20CC-458A-8B65-B65DBDB203B3}"/>
    <cellStyle name="Normal 4 7 7 2 2" xfId="26825" xr:uid="{068A9230-A446-4DFE-A0AF-8881BFDE0CAA}"/>
    <cellStyle name="Normal 4 7 7 2 2 2" xfId="40517" xr:uid="{690D8473-1F65-47AC-AF48-2BE7EC003DBE}"/>
    <cellStyle name="Normal 4 7 7 2 2 3" xfId="55400" xr:uid="{BACFB053-D103-4E5F-B287-9534F8B4597E}"/>
    <cellStyle name="Normal 4 7 7 2 3" xfId="19981" xr:uid="{F3B9D547-73E2-42EE-A6DB-F8B793519ED5}"/>
    <cellStyle name="Normal 4 7 7 2 4" xfId="33671" xr:uid="{AB338034-05F6-4D75-9097-ACD4FA7A48FC}"/>
    <cellStyle name="Normal 4 7 7 2 5" xfId="48554" xr:uid="{6E471913-7B1C-4FA7-A359-0D4C6E35C1A6}"/>
    <cellStyle name="Normal 4 7 7 3" xfId="23403" xr:uid="{4932AC7F-A52D-4A03-8084-702711E80EE3}"/>
    <cellStyle name="Normal 4 7 7 3 2" xfId="37095" xr:uid="{42D7F6DC-2777-4C5A-B1F7-15E01DBC5657}"/>
    <cellStyle name="Normal 4 7 7 3 3" xfId="51978" xr:uid="{738DB211-9ACA-4D43-8C8A-0AC4976A4181}"/>
    <cellStyle name="Normal 4 7 7 4" xfId="16559" xr:uid="{1F71904B-F9D3-4454-874A-80444817669F}"/>
    <cellStyle name="Normal 4 7 7 5" xfId="30249" xr:uid="{C85DFF73-6EBC-497F-91F4-C27824EAB8A7}"/>
    <cellStyle name="Normal 4 7 7 6" xfId="45132" xr:uid="{018FAE93-435B-4F8C-8410-7CC1D62DB929}"/>
    <cellStyle name="Normal 4 7 8" xfId="11423" xr:uid="{CDC6E190-8FC7-4737-B4F4-D5908D1FC811}"/>
    <cellStyle name="Normal 4 7 8 2" xfId="25113" xr:uid="{FF95DC39-DC99-4A56-B97B-F66F5405FD97}"/>
    <cellStyle name="Normal 4 7 8 2 2" xfId="38805" xr:uid="{BFEF095B-F3E4-4F4C-A551-5F0386B04CC8}"/>
    <cellStyle name="Normal 4 7 8 2 3" xfId="53688" xr:uid="{AF4A26F5-58CC-4C95-823A-953A37AEBE6E}"/>
    <cellStyle name="Normal 4 7 8 3" xfId="18269" xr:uid="{23B05906-3B5E-44A2-9A62-E167E26F3637}"/>
    <cellStyle name="Normal 4 7 8 4" xfId="31959" xr:uid="{6ABAB3AE-97BE-4D7A-A8DB-7D1FCC1CD641}"/>
    <cellStyle name="Normal 4 7 8 5" xfId="46842" xr:uid="{BEB2A368-4B3E-4B62-8067-2362BD07EE18}"/>
    <cellStyle name="Normal 4 7 9" xfId="21691" xr:uid="{4FC8CEF7-6111-4FF2-8224-7CF2AB02EA97}"/>
    <cellStyle name="Normal 4 7 9 2" xfId="35383" xr:uid="{93D87557-BA5D-4307-AA3B-01DC6BAC9350}"/>
    <cellStyle name="Normal 4 7 9 3" xfId="50266" xr:uid="{E9DAE9D2-002D-4495-85FC-A5CAAE3563B8}"/>
    <cellStyle name="Normal 4 8" xfId="8016" xr:uid="{FED3AA25-8528-499B-AB92-52EBD667367C}"/>
    <cellStyle name="Normal 4 8 10" xfId="43435" xr:uid="{DB26D7DA-A6ED-4962-AB93-EA24487F358A}"/>
    <cellStyle name="Normal 4 8 2" xfId="8017" xr:uid="{17D07A82-EAC0-4074-8363-23E87B933195}"/>
    <cellStyle name="Normal 4 8 2 2" xfId="8018" xr:uid="{4D3457CE-0A60-4E3D-A5BA-55A875B2649A}"/>
    <cellStyle name="Normal 4 8 2 2 2" xfId="9730" xr:uid="{C46FFC5C-4EC7-4916-85C6-64E24EE646BA}"/>
    <cellStyle name="Normal 4 8 2 2 2 2" xfId="13152" xr:uid="{EA2EB5C1-201A-45EB-BACB-BF4DAE75748C}"/>
    <cellStyle name="Normal 4 8 2 2 2 2 2" xfId="26842" xr:uid="{5308A1AE-2C49-4CDA-AA28-71E8D57E0034}"/>
    <cellStyle name="Normal 4 8 2 2 2 2 2 2" xfId="40534" xr:uid="{990F45CB-FEA0-47F0-8ECE-794A459995B2}"/>
    <cellStyle name="Normal 4 8 2 2 2 2 2 3" xfId="55417" xr:uid="{DF6D909F-DA24-4CF0-823B-749926C136DE}"/>
    <cellStyle name="Normal 4 8 2 2 2 2 3" xfId="19998" xr:uid="{AFBDB2DA-3C1D-4349-951F-E64C981D6F9C}"/>
    <cellStyle name="Normal 4 8 2 2 2 2 4" xfId="33688" xr:uid="{C5C02982-BF8E-4C0B-A9AE-F21ADB6AE1E9}"/>
    <cellStyle name="Normal 4 8 2 2 2 2 5" xfId="48571" xr:uid="{F40881E3-1406-4F57-A0E4-A11A808AE7B2}"/>
    <cellStyle name="Normal 4 8 2 2 2 3" xfId="23420" xr:uid="{2ACDB2CF-4FD0-4384-99F3-E664B846D058}"/>
    <cellStyle name="Normal 4 8 2 2 2 3 2" xfId="37112" xr:uid="{67AA9877-B7B6-46EA-9FC7-A5EB72A589D7}"/>
    <cellStyle name="Normal 4 8 2 2 2 3 3" xfId="51995" xr:uid="{53CA1353-3EFD-4E5E-A1A5-D75BFEEE0495}"/>
    <cellStyle name="Normal 4 8 2 2 2 4" xfId="16576" xr:uid="{94DC6CF1-8B5B-4C3A-84F3-5DAD3BE08F75}"/>
    <cellStyle name="Normal 4 8 2 2 2 5" xfId="30266" xr:uid="{D84BFE35-FBD9-4CA1-8C34-F6F2578D9DAA}"/>
    <cellStyle name="Normal 4 8 2 2 2 6" xfId="45149" xr:uid="{9AA6DD84-FC1B-4F67-B3B2-D11C04D382B7}"/>
    <cellStyle name="Normal 4 8 2 2 3" xfId="11440" xr:uid="{AD1E1631-FF43-4A24-8A3D-CD8EEF700506}"/>
    <cellStyle name="Normal 4 8 2 2 3 2" xfId="25130" xr:uid="{E172520E-F287-4A96-83BD-7CC26B8D61B8}"/>
    <cellStyle name="Normal 4 8 2 2 3 2 2" xfId="38822" xr:uid="{17EE480C-571C-4B13-81C8-9DD5ABBF4CB5}"/>
    <cellStyle name="Normal 4 8 2 2 3 2 3" xfId="53705" xr:uid="{5B7DFEE1-9142-4268-939C-D4E3DBE852D6}"/>
    <cellStyle name="Normal 4 8 2 2 3 3" xfId="18286" xr:uid="{C8CF8BB2-75A2-4F4D-89F7-A2D3830C91AB}"/>
    <cellStyle name="Normal 4 8 2 2 3 4" xfId="31976" xr:uid="{D5C19D9A-D082-4BFB-A5AA-2B694D44423E}"/>
    <cellStyle name="Normal 4 8 2 2 3 5" xfId="46859" xr:uid="{E540AC85-C3D4-44D7-9FC1-037286AED863}"/>
    <cellStyle name="Normal 4 8 2 2 4" xfId="21708" xr:uid="{0AEE489E-48D5-4716-A721-3205AF08C727}"/>
    <cellStyle name="Normal 4 8 2 2 4 2" xfId="35400" xr:uid="{BB338737-42B6-488C-8D94-EABDD7875F5B}"/>
    <cellStyle name="Normal 4 8 2 2 4 3" xfId="50283" xr:uid="{D1D8DD93-851C-4BDD-AEB4-32C71720DF09}"/>
    <cellStyle name="Normal 4 8 2 2 5" xfId="14864" xr:uid="{887FA3DA-0297-40A5-BDE2-A90730F28DB8}"/>
    <cellStyle name="Normal 4 8 2 2 6" xfId="28554" xr:uid="{FD8DB677-9FD9-406F-BE1A-638D380CF157}"/>
    <cellStyle name="Normal 4 8 2 2 7" xfId="43437" xr:uid="{A5A8B572-654E-44C9-9510-F1F24B3CD68C}"/>
    <cellStyle name="Normal 4 8 2 3" xfId="9729" xr:uid="{4C490F16-3D51-471B-AA86-156C46A26017}"/>
    <cellStyle name="Normal 4 8 2 3 2" xfId="13151" xr:uid="{A8F02189-CFAA-44D8-8814-3073FCFCA396}"/>
    <cellStyle name="Normal 4 8 2 3 2 2" xfId="26841" xr:uid="{C3CD79E1-3F12-4731-94F5-078960ACD0AF}"/>
    <cellStyle name="Normal 4 8 2 3 2 2 2" xfId="40533" xr:uid="{D4119253-6379-4439-9D3F-297F0527BD6C}"/>
    <cellStyle name="Normal 4 8 2 3 2 2 3" xfId="55416" xr:uid="{3A4BDA73-7509-4504-A821-6AA32555ECA6}"/>
    <cellStyle name="Normal 4 8 2 3 2 3" xfId="19997" xr:uid="{8A7A4644-85BC-4C14-8C86-061841CA6445}"/>
    <cellStyle name="Normal 4 8 2 3 2 4" xfId="33687" xr:uid="{156736C8-EA27-4AB0-9AD0-116A082A245A}"/>
    <cellStyle name="Normal 4 8 2 3 2 5" xfId="48570" xr:uid="{7B98F1F2-D033-46FC-9713-2F7C373163DE}"/>
    <cellStyle name="Normal 4 8 2 3 3" xfId="23419" xr:uid="{CBE7F6FA-1F07-4BF1-9EE6-2EBE2C7A1C07}"/>
    <cellStyle name="Normal 4 8 2 3 3 2" xfId="37111" xr:uid="{AFD6923A-A3CC-4707-BF1C-6B3AACDA4C05}"/>
    <cellStyle name="Normal 4 8 2 3 3 3" xfId="51994" xr:uid="{FCF769CB-B080-4F51-8D5E-C39D4F17C0F2}"/>
    <cellStyle name="Normal 4 8 2 3 4" xfId="16575" xr:uid="{F5B48C52-980E-4D7C-902A-F3F786B83199}"/>
    <cellStyle name="Normal 4 8 2 3 5" xfId="30265" xr:uid="{E8663F8C-FD00-47FF-B6F1-C4D3D66AB40F}"/>
    <cellStyle name="Normal 4 8 2 3 6" xfId="45148" xr:uid="{7F160B08-CE40-405F-8930-D0E5C4874161}"/>
    <cellStyle name="Normal 4 8 2 4" xfId="11439" xr:uid="{0106BE79-E097-486F-9C44-E6568913CAB2}"/>
    <cellStyle name="Normal 4 8 2 4 2" xfId="25129" xr:uid="{D478B6E9-8252-4358-9EB2-7AF9C5BA30E4}"/>
    <cellStyle name="Normal 4 8 2 4 2 2" xfId="38821" xr:uid="{82617689-E4C0-4B1C-97C6-F0C22F275A17}"/>
    <cellStyle name="Normal 4 8 2 4 2 3" xfId="53704" xr:uid="{6F367890-668E-4C7D-8ED4-08F1823E7C88}"/>
    <cellStyle name="Normal 4 8 2 4 3" xfId="18285" xr:uid="{0A611DF7-8C48-429E-BBFD-CBD39480E42C}"/>
    <cellStyle name="Normal 4 8 2 4 4" xfId="31975" xr:uid="{3236BC84-66B9-414C-9294-9B72CE8B8E76}"/>
    <cellStyle name="Normal 4 8 2 4 5" xfId="46858" xr:uid="{CCC95E05-DB12-4783-82F9-C4574673232B}"/>
    <cellStyle name="Normal 4 8 2 5" xfId="21707" xr:uid="{50FB9977-6061-4F67-87AE-25AAE020BE69}"/>
    <cellStyle name="Normal 4 8 2 5 2" xfId="35399" xr:uid="{DE7CA38B-0302-448E-81A8-91632963437F}"/>
    <cellStyle name="Normal 4 8 2 5 3" xfId="50282" xr:uid="{DE584019-992B-4C67-9311-4E2158E5CACD}"/>
    <cellStyle name="Normal 4 8 2 6" xfId="14863" xr:uid="{554D59EE-0FC2-44DD-81A8-BA238D838F64}"/>
    <cellStyle name="Normal 4 8 2 7" xfId="28553" xr:uid="{D1C139B1-FDD9-4E44-AFDC-461FCD2F58BE}"/>
    <cellStyle name="Normal 4 8 2 8" xfId="43436" xr:uid="{3178485C-8743-4425-910C-758DE0AD9CC5}"/>
    <cellStyle name="Normal 4 8 3" xfId="8019" xr:uid="{F5111428-E2EB-4B02-84C1-E81D8E66E5E1}"/>
    <cellStyle name="Normal 4 8 3 2" xfId="9731" xr:uid="{AE0709E1-C40C-4D6D-A494-D9986E9C42D5}"/>
    <cellStyle name="Normal 4 8 3 2 2" xfId="13153" xr:uid="{B7B0D4C5-D124-405F-8FB6-D202ED42D1F4}"/>
    <cellStyle name="Normal 4 8 3 2 2 2" xfId="26843" xr:uid="{7A2784D1-89B6-4761-9014-2E43DB0BDCDD}"/>
    <cellStyle name="Normal 4 8 3 2 2 2 2" xfId="40535" xr:uid="{4DA0570C-7469-4E72-ADF9-C38BBE8F78D5}"/>
    <cellStyle name="Normal 4 8 3 2 2 2 3" xfId="55418" xr:uid="{C9CD4E62-6B3A-4DA2-B5D4-D5056C12A36F}"/>
    <cellStyle name="Normal 4 8 3 2 2 3" xfId="19999" xr:uid="{3049E962-75D7-4A79-935B-99B9B55660FB}"/>
    <cellStyle name="Normal 4 8 3 2 2 4" xfId="33689" xr:uid="{C666B34C-3889-4FA7-8D89-C14BEB23232E}"/>
    <cellStyle name="Normal 4 8 3 2 2 5" xfId="48572" xr:uid="{7787938A-28B6-42BB-808E-B983543B0FE6}"/>
    <cellStyle name="Normal 4 8 3 2 3" xfId="23421" xr:uid="{11073689-D764-4BBF-9257-120D1D0B9643}"/>
    <cellStyle name="Normal 4 8 3 2 3 2" xfId="37113" xr:uid="{2BAC6856-5E49-4A2E-97E3-297AF0CFF9B0}"/>
    <cellStyle name="Normal 4 8 3 2 3 3" xfId="51996" xr:uid="{CDCD5841-F503-433A-9F18-71B0EAE40062}"/>
    <cellStyle name="Normal 4 8 3 2 4" xfId="16577" xr:uid="{3B31C882-ACE1-472E-B241-7DDE2C34CD86}"/>
    <cellStyle name="Normal 4 8 3 2 5" xfId="30267" xr:uid="{37B019C8-CC81-4909-9298-FDA4623327A5}"/>
    <cellStyle name="Normal 4 8 3 2 6" xfId="45150" xr:uid="{7D94EF0C-07B7-4726-B447-15C6F52540A7}"/>
    <cellStyle name="Normal 4 8 3 3" xfId="11441" xr:uid="{95977BD8-2FB2-49FD-976F-0D5EE2231729}"/>
    <cellStyle name="Normal 4 8 3 3 2" xfId="25131" xr:uid="{13583954-E1B0-45E9-A5E3-4B7C8F938D45}"/>
    <cellStyle name="Normal 4 8 3 3 2 2" xfId="38823" xr:uid="{C1765FAB-56A7-483F-A896-415B597B6499}"/>
    <cellStyle name="Normal 4 8 3 3 2 3" xfId="53706" xr:uid="{2E84C12E-58D5-49D5-95C8-96923D5E0B4B}"/>
    <cellStyle name="Normal 4 8 3 3 3" xfId="18287" xr:uid="{AF23E1A1-4DF6-485D-AFFF-A75CD29109A3}"/>
    <cellStyle name="Normal 4 8 3 3 4" xfId="31977" xr:uid="{5AC815CC-E4D3-4424-B274-FFB0C591FAD9}"/>
    <cellStyle name="Normal 4 8 3 3 5" xfId="46860" xr:uid="{030CD5CE-40B9-4767-81F9-00A2D376CF77}"/>
    <cellStyle name="Normal 4 8 3 4" xfId="21709" xr:uid="{464E0C50-0820-4C41-B7BD-4025726B2179}"/>
    <cellStyle name="Normal 4 8 3 4 2" xfId="35401" xr:uid="{6EB51BAD-FDD1-4A75-A53A-D0100062A5C9}"/>
    <cellStyle name="Normal 4 8 3 4 3" xfId="50284" xr:uid="{940EA1DE-0CE2-4471-BABE-75A2B8F67343}"/>
    <cellStyle name="Normal 4 8 3 5" xfId="14865" xr:uid="{395A8D2C-6889-4BE9-A7D1-2F205A991F7D}"/>
    <cellStyle name="Normal 4 8 3 6" xfId="28555" xr:uid="{1567871F-31EC-4B59-9160-441F4780308B}"/>
    <cellStyle name="Normal 4 8 3 7" xfId="43438" xr:uid="{C27EE7F5-69EE-4AE8-884E-04D7BEA6EAF2}"/>
    <cellStyle name="Normal 4 8 4" xfId="8020" xr:uid="{6ADEBFDF-9D25-42BF-895F-837B05960DEF}"/>
    <cellStyle name="Normal 4 8 4 2" xfId="9732" xr:uid="{E17719DC-1CDC-4CFE-B00C-C2CE836B6D48}"/>
    <cellStyle name="Normal 4 8 4 2 2" xfId="13154" xr:uid="{A356F303-5FEB-4F19-9E93-B8891512C141}"/>
    <cellStyle name="Normal 4 8 4 2 2 2" xfId="26844" xr:uid="{13928362-94D8-4DEB-8A56-B8181FF594CA}"/>
    <cellStyle name="Normal 4 8 4 2 2 2 2" xfId="40536" xr:uid="{AC1F33AC-62B4-4C40-AE24-38BC15050F4C}"/>
    <cellStyle name="Normal 4 8 4 2 2 2 3" xfId="55419" xr:uid="{E30AD40A-A305-405A-BEFA-C60513902D56}"/>
    <cellStyle name="Normal 4 8 4 2 2 3" xfId="20000" xr:uid="{A72B126A-3FE5-45FE-B443-4A452AD40A5F}"/>
    <cellStyle name="Normal 4 8 4 2 2 4" xfId="33690" xr:uid="{98F131BD-76AD-4CC7-96BF-524FECF4D4FC}"/>
    <cellStyle name="Normal 4 8 4 2 2 5" xfId="48573" xr:uid="{2B1E180A-0F10-41D6-84EC-412971BB9418}"/>
    <cellStyle name="Normal 4 8 4 2 3" xfId="23422" xr:uid="{32140CB7-A089-4B13-BDE6-691AE92A451E}"/>
    <cellStyle name="Normal 4 8 4 2 3 2" xfId="37114" xr:uid="{B563F1BE-CF34-4BF1-8460-A936CF7302FA}"/>
    <cellStyle name="Normal 4 8 4 2 3 3" xfId="51997" xr:uid="{693DEB13-1D4E-42DC-B4B4-6D009388944A}"/>
    <cellStyle name="Normal 4 8 4 2 4" xfId="16578" xr:uid="{7B394344-ED86-4908-8FA2-70A0FC5BEF79}"/>
    <cellStyle name="Normal 4 8 4 2 5" xfId="30268" xr:uid="{193424CD-ECFA-40EB-9E71-5B4A6AB602E8}"/>
    <cellStyle name="Normal 4 8 4 2 6" xfId="45151" xr:uid="{8384B515-55D1-4993-8758-E65966C0284C}"/>
    <cellStyle name="Normal 4 8 4 3" xfId="11442" xr:uid="{789EE5F4-67DB-4281-9872-981A7C781878}"/>
    <cellStyle name="Normal 4 8 4 3 2" xfId="25132" xr:uid="{97705EAD-E562-4D22-92A6-DC3966784D74}"/>
    <cellStyle name="Normal 4 8 4 3 2 2" xfId="38824" xr:uid="{4638FED4-58DA-43AC-AC10-4BA400560F0B}"/>
    <cellStyle name="Normal 4 8 4 3 2 3" xfId="53707" xr:uid="{FE473478-6800-481E-9DA3-92116AE31BC3}"/>
    <cellStyle name="Normal 4 8 4 3 3" xfId="18288" xr:uid="{F1B0E0E4-A08F-4DBA-888C-467CBC9760EB}"/>
    <cellStyle name="Normal 4 8 4 3 4" xfId="31978" xr:uid="{80070414-BA20-45CC-A6D0-02162C77F34C}"/>
    <cellStyle name="Normal 4 8 4 3 5" xfId="46861" xr:uid="{7086C1F9-7DFD-4581-BFA5-2B79CAC8282B}"/>
    <cellStyle name="Normal 4 8 4 4" xfId="21710" xr:uid="{2F54CEA8-4DB9-45E4-8A31-BE050CBF4495}"/>
    <cellStyle name="Normal 4 8 4 4 2" xfId="35402" xr:uid="{865A3EAB-B0CC-4E60-8376-FBFF2A6CFD7C}"/>
    <cellStyle name="Normal 4 8 4 4 3" xfId="50285" xr:uid="{25974E4D-CCAE-4F38-BB67-DC8FCC90734F}"/>
    <cellStyle name="Normal 4 8 4 5" xfId="14866" xr:uid="{F3CFB5B1-0C5C-43C8-A49B-590D07A174B6}"/>
    <cellStyle name="Normal 4 8 4 6" xfId="28556" xr:uid="{34742692-A539-4A2F-B47E-0D646BE5497A}"/>
    <cellStyle name="Normal 4 8 4 7" xfId="43439" xr:uid="{D8D17FAC-A5A9-4D67-98E4-13926D37DD22}"/>
    <cellStyle name="Normal 4 8 5" xfId="9728" xr:uid="{7850AE6D-B96F-417C-97C8-62877DC4DA4B}"/>
    <cellStyle name="Normal 4 8 5 2" xfId="13150" xr:uid="{04393215-587D-47CB-AFA8-17A9DB1FD765}"/>
    <cellStyle name="Normal 4 8 5 2 2" xfId="26840" xr:uid="{4B863318-36B5-4707-94FD-2729E6359891}"/>
    <cellStyle name="Normal 4 8 5 2 2 2" xfId="40532" xr:uid="{B1BF8CCB-FCF4-4E7F-8BE1-97C7731EAC99}"/>
    <cellStyle name="Normal 4 8 5 2 2 3" xfId="55415" xr:uid="{93FC7E45-5276-415D-BE6F-9AB9F4A9CAE7}"/>
    <cellStyle name="Normal 4 8 5 2 3" xfId="19996" xr:uid="{D8E148F0-3103-4D21-8669-6F30FD1C6E39}"/>
    <cellStyle name="Normal 4 8 5 2 4" xfId="33686" xr:uid="{1F6E9FA4-470B-4048-AAAE-0C6693928490}"/>
    <cellStyle name="Normal 4 8 5 2 5" xfId="48569" xr:uid="{43475D2C-3CFE-4A43-BFB9-47B56AA8D6F2}"/>
    <cellStyle name="Normal 4 8 5 3" xfId="23418" xr:uid="{DD2E5D52-A5B5-4E8C-89AD-2BA4807F35F1}"/>
    <cellStyle name="Normal 4 8 5 3 2" xfId="37110" xr:uid="{03BEAD07-E5DA-4699-8766-18D630E84A93}"/>
    <cellStyle name="Normal 4 8 5 3 3" xfId="51993" xr:uid="{072C1357-6ADF-45AC-91E5-4E84EEBDA33B}"/>
    <cellStyle name="Normal 4 8 5 4" xfId="16574" xr:uid="{F2D23DB8-14A0-4D35-BF45-EE89BD916D5F}"/>
    <cellStyle name="Normal 4 8 5 5" xfId="30264" xr:uid="{024E8A43-0297-4FA5-B8BE-AA0E2F29C051}"/>
    <cellStyle name="Normal 4 8 5 6" xfId="45147" xr:uid="{A9754FA0-7022-4D8A-AFF3-5BDBAD168E97}"/>
    <cellStyle name="Normal 4 8 6" xfId="11438" xr:uid="{755666C6-3CC3-4FE6-818B-C1BF523C0E7E}"/>
    <cellStyle name="Normal 4 8 6 2" xfId="25128" xr:uid="{FF3FB834-FF41-4F65-8FBD-59EA8BA433AA}"/>
    <cellStyle name="Normal 4 8 6 2 2" xfId="38820" xr:uid="{864CFEDC-6236-4E6B-BC42-C36266C34B88}"/>
    <cellStyle name="Normal 4 8 6 2 3" xfId="53703" xr:uid="{2E34D132-5BF1-4F60-B3FB-8580E168980D}"/>
    <cellStyle name="Normal 4 8 6 3" xfId="18284" xr:uid="{3297C343-5A91-4BB9-BCD1-D219ADE880D4}"/>
    <cellStyle name="Normal 4 8 6 4" xfId="31974" xr:uid="{99162CD9-2502-41FB-A7AF-2575AF15A568}"/>
    <cellStyle name="Normal 4 8 6 5" xfId="46857" xr:uid="{8DB21C3F-9D81-4D35-AEA3-2D1CF87EA2E3}"/>
    <cellStyle name="Normal 4 8 7" xfId="21706" xr:uid="{2789842F-57CB-46FB-8498-C50BCF7B6C39}"/>
    <cellStyle name="Normal 4 8 7 2" xfId="35398" xr:uid="{59CE7881-A0FD-45AD-97AD-C5F00242C763}"/>
    <cellStyle name="Normal 4 8 7 3" xfId="50281" xr:uid="{212744EA-3F15-448E-9B75-5826647CD93D}"/>
    <cellStyle name="Normal 4 8 8" xfId="14862" xr:uid="{B0A2D174-08FF-4DB4-8256-40BA2CEF573B}"/>
    <cellStyle name="Normal 4 8 9" xfId="28552" xr:uid="{EA02B3BA-4725-4F21-8374-20F5BAE74FFA}"/>
    <cellStyle name="Normal 4 9" xfId="8021" xr:uid="{01349B92-A019-4B36-8FC5-F84E7CBFEF1C}"/>
    <cellStyle name="Normal 4 9 10" xfId="43440" xr:uid="{E58CB82A-DB6F-4AA9-B0A4-BECAD8281CF1}"/>
    <cellStyle name="Normal 4 9 2" xfId="8022" xr:uid="{95521521-AF69-4C99-ABC7-50B3B6410A81}"/>
    <cellStyle name="Normal 4 9 2 2" xfId="8023" xr:uid="{DB2808A0-1CFE-4A7C-B72B-AC0B635E32B5}"/>
    <cellStyle name="Normal 4 9 2 2 2" xfId="9735" xr:uid="{60DFA291-3AA4-4080-9220-BD8E5B058309}"/>
    <cellStyle name="Normal 4 9 2 2 2 2" xfId="13157" xr:uid="{77FD0BB0-BED0-437E-B05A-4BFFA68BBCFE}"/>
    <cellStyle name="Normal 4 9 2 2 2 2 2" xfId="26847" xr:uid="{B24373B5-00E1-41A4-9482-4AD5D2D72A3B}"/>
    <cellStyle name="Normal 4 9 2 2 2 2 2 2" xfId="40539" xr:uid="{8347A554-73AE-4EE4-8E92-15239935720D}"/>
    <cellStyle name="Normal 4 9 2 2 2 2 2 3" xfId="55422" xr:uid="{81799906-21A2-4104-87B6-E73A1C225906}"/>
    <cellStyle name="Normal 4 9 2 2 2 2 3" xfId="20003" xr:uid="{E6080FF0-6BE6-4F9F-9BD7-1E591713B094}"/>
    <cellStyle name="Normal 4 9 2 2 2 2 4" xfId="33693" xr:uid="{B50C34BB-CF65-492A-BB56-61E0F3D9158D}"/>
    <cellStyle name="Normal 4 9 2 2 2 2 5" xfId="48576" xr:uid="{C66DFF21-56E0-4209-90B2-0898F69696C2}"/>
    <cellStyle name="Normal 4 9 2 2 2 3" xfId="23425" xr:uid="{E6AB0A45-B9C3-4B84-9283-582CFD3FBF27}"/>
    <cellStyle name="Normal 4 9 2 2 2 3 2" xfId="37117" xr:uid="{F67D7355-A631-4039-9E31-46106343729A}"/>
    <cellStyle name="Normal 4 9 2 2 2 3 3" xfId="52000" xr:uid="{CF7867C9-8EA8-4EDB-A90E-9C4B3B7BC314}"/>
    <cellStyle name="Normal 4 9 2 2 2 4" xfId="16581" xr:uid="{BD213F2A-89E2-463E-B946-AEE094596393}"/>
    <cellStyle name="Normal 4 9 2 2 2 5" xfId="30271" xr:uid="{A74EAAAD-1FAA-46CA-A6C4-30BADD96AD34}"/>
    <cellStyle name="Normal 4 9 2 2 2 6" xfId="45154" xr:uid="{CB88DD09-1861-4967-A7F2-BFAB413EF2B9}"/>
    <cellStyle name="Normal 4 9 2 2 3" xfId="11445" xr:uid="{49227E9A-C968-4354-89B5-AD72B6870525}"/>
    <cellStyle name="Normal 4 9 2 2 3 2" xfId="25135" xr:uid="{50F1662E-B335-4039-8FDD-315C40B2AA52}"/>
    <cellStyle name="Normal 4 9 2 2 3 2 2" xfId="38827" xr:uid="{5950DB50-21AA-4711-81EE-59B53C928916}"/>
    <cellStyle name="Normal 4 9 2 2 3 2 3" xfId="53710" xr:uid="{90A85E0B-173E-439F-899E-55013DCEFCDF}"/>
    <cellStyle name="Normal 4 9 2 2 3 3" xfId="18291" xr:uid="{CC8FDD9F-7C74-42DA-8D36-6D0F239433C9}"/>
    <cellStyle name="Normal 4 9 2 2 3 4" xfId="31981" xr:uid="{47BA086A-4984-480E-9327-63A72C8020B5}"/>
    <cellStyle name="Normal 4 9 2 2 3 5" xfId="46864" xr:uid="{3DF2E344-9C08-4D76-B4D5-19CA8B5A7284}"/>
    <cellStyle name="Normal 4 9 2 2 4" xfId="21713" xr:uid="{6413A924-B6A9-4E3D-AEE6-7260B5E48A11}"/>
    <cellStyle name="Normal 4 9 2 2 4 2" xfId="35405" xr:uid="{7272C39B-1C9B-4CBA-B17A-269B2D3BE2A1}"/>
    <cellStyle name="Normal 4 9 2 2 4 3" xfId="50288" xr:uid="{9CA54A47-DEC0-457F-8035-B7DF42A0BF67}"/>
    <cellStyle name="Normal 4 9 2 2 5" xfId="14869" xr:uid="{49BC821A-E627-4079-92C5-8B7E4E09DFD0}"/>
    <cellStyle name="Normal 4 9 2 2 6" xfId="28559" xr:uid="{BD82231D-F71C-4334-8F2A-07367BF3194E}"/>
    <cellStyle name="Normal 4 9 2 2 7" xfId="43442" xr:uid="{4AB2B70E-4F6B-48E4-94A3-1C1288CB4950}"/>
    <cellStyle name="Normal 4 9 2 3" xfId="9734" xr:uid="{35D1100D-9A62-47BA-8DAA-BEE98F085986}"/>
    <cellStyle name="Normal 4 9 2 3 2" xfId="13156" xr:uid="{27A52867-CB9F-4612-A1BE-9CDCB1C1E065}"/>
    <cellStyle name="Normal 4 9 2 3 2 2" xfId="26846" xr:uid="{17DB4D11-D050-4C0C-93E2-7C5F03F4BFBA}"/>
    <cellStyle name="Normal 4 9 2 3 2 2 2" xfId="40538" xr:uid="{D59165A8-C85B-4B4C-A7C2-D4AC0B31ABE8}"/>
    <cellStyle name="Normal 4 9 2 3 2 2 3" xfId="55421" xr:uid="{0572E514-6348-49B4-B7AB-0A820832DCAA}"/>
    <cellStyle name="Normal 4 9 2 3 2 3" xfId="20002" xr:uid="{DD3FDEC1-B7A5-4D65-936D-7AC4BD30B572}"/>
    <cellStyle name="Normal 4 9 2 3 2 4" xfId="33692" xr:uid="{862DC5E7-3FD2-4B0B-B713-247BAEFFBE8A}"/>
    <cellStyle name="Normal 4 9 2 3 2 5" xfId="48575" xr:uid="{7F20002B-ED8B-4E61-A236-D63B474768A5}"/>
    <cellStyle name="Normal 4 9 2 3 3" xfId="23424" xr:uid="{A2ECCFE5-2CEE-4D89-BB93-5A8D2EEFE884}"/>
    <cellStyle name="Normal 4 9 2 3 3 2" xfId="37116" xr:uid="{0A70664F-D3EB-4F27-80C9-E5AF1CCAA441}"/>
    <cellStyle name="Normal 4 9 2 3 3 3" xfId="51999" xr:uid="{35D342FB-C603-4583-B8CD-9BEC681342B2}"/>
    <cellStyle name="Normal 4 9 2 3 4" xfId="16580" xr:uid="{423C4786-CA3A-48EF-BD64-D561BB1A855E}"/>
    <cellStyle name="Normal 4 9 2 3 5" xfId="30270" xr:uid="{61406432-0914-4095-8E71-4B70A8B418EE}"/>
    <cellStyle name="Normal 4 9 2 3 6" xfId="45153" xr:uid="{A86DA469-586F-4D02-9441-FF762A9607F4}"/>
    <cellStyle name="Normal 4 9 2 4" xfId="11444" xr:uid="{07B5C818-330C-4712-B0B5-C5CA682E7376}"/>
    <cellStyle name="Normal 4 9 2 4 2" xfId="25134" xr:uid="{D43EFD9D-FF4C-4ACF-88F4-55B0F1B6D4D0}"/>
    <cellStyle name="Normal 4 9 2 4 2 2" xfId="38826" xr:uid="{79083104-583A-4982-9361-B1BE4A960A48}"/>
    <cellStyle name="Normal 4 9 2 4 2 3" xfId="53709" xr:uid="{C87AF30F-AC46-46F4-B9EF-0E8E6BB2753F}"/>
    <cellStyle name="Normal 4 9 2 4 3" xfId="18290" xr:uid="{7A8BFBEA-97FE-45FC-928C-A0AE294E6AD8}"/>
    <cellStyle name="Normal 4 9 2 4 4" xfId="31980" xr:uid="{EE6AEC16-E31A-4C21-8CFC-D75943053CFF}"/>
    <cellStyle name="Normal 4 9 2 4 5" xfId="46863" xr:uid="{79EF7DC4-7A6B-4ED6-AA4C-B7F604A25315}"/>
    <cellStyle name="Normal 4 9 2 5" xfId="21712" xr:uid="{348D0C89-0CA5-454D-9D52-933DF9BB217A}"/>
    <cellStyle name="Normal 4 9 2 5 2" xfId="35404" xr:uid="{6669849B-4C2A-421B-B0B2-45C52F738319}"/>
    <cellStyle name="Normal 4 9 2 5 3" xfId="50287" xr:uid="{04D71A7F-D5E6-4D08-B08C-AE04C08FAFA4}"/>
    <cellStyle name="Normal 4 9 2 6" xfId="14868" xr:uid="{D85BB664-2927-42FB-9567-9FEEC82D0B30}"/>
    <cellStyle name="Normal 4 9 2 7" xfId="28558" xr:uid="{E8652C13-0574-4EAF-87F0-87BCF13F58D3}"/>
    <cellStyle name="Normal 4 9 2 8" xfId="43441" xr:uid="{50DA18DF-E6FC-4688-A378-E0F99FED2AD7}"/>
    <cellStyle name="Normal 4 9 3" xfId="8024" xr:uid="{86B7C03C-8AB2-4F6D-9F7D-98DCB7D63243}"/>
    <cellStyle name="Normal 4 9 3 2" xfId="9736" xr:uid="{8FC3C179-9765-458E-920A-4FDAAF7943B8}"/>
    <cellStyle name="Normal 4 9 3 2 2" xfId="13158" xr:uid="{1B7AE16C-C81C-4012-99FE-5BF181B68F3E}"/>
    <cellStyle name="Normal 4 9 3 2 2 2" xfId="26848" xr:uid="{F68F4761-9253-4EC4-8AFC-E2DD8A44A139}"/>
    <cellStyle name="Normal 4 9 3 2 2 2 2" xfId="40540" xr:uid="{839EE755-3307-4001-AB31-B642D3312D01}"/>
    <cellStyle name="Normal 4 9 3 2 2 2 3" xfId="55423" xr:uid="{25C3B3DC-92CA-4920-8652-6BB2D61599CC}"/>
    <cellStyle name="Normal 4 9 3 2 2 3" xfId="20004" xr:uid="{DB1B54DE-686E-4EDB-8572-C1BB9289A305}"/>
    <cellStyle name="Normal 4 9 3 2 2 4" xfId="33694" xr:uid="{1A6C5992-25A4-46E2-B751-29F557009798}"/>
    <cellStyle name="Normal 4 9 3 2 2 5" xfId="48577" xr:uid="{72DB0845-3170-4167-A268-7C7AC13AE815}"/>
    <cellStyle name="Normal 4 9 3 2 3" xfId="23426" xr:uid="{7F663450-35DE-4BA9-9646-ADFE75F014A1}"/>
    <cellStyle name="Normal 4 9 3 2 3 2" xfId="37118" xr:uid="{9FABEDE4-7BF2-4D65-922F-D7556C92D3DA}"/>
    <cellStyle name="Normal 4 9 3 2 3 3" xfId="52001" xr:uid="{6D168234-ED79-4B02-A02E-2D865C86B393}"/>
    <cellStyle name="Normal 4 9 3 2 4" xfId="16582" xr:uid="{78D7F09B-421C-408D-9474-300E5936DB7E}"/>
    <cellStyle name="Normal 4 9 3 2 5" xfId="30272" xr:uid="{A9A4AAD3-C883-4A29-93BF-7C97BBA25969}"/>
    <cellStyle name="Normal 4 9 3 2 6" xfId="45155" xr:uid="{88D18BEE-8007-45C7-9BB2-8D2E4E1966AD}"/>
    <cellStyle name="Normal 4 9 3 3" xfId="11446" xr:uid="{AF1AB98C-2453-4446-A928-B3715FD3B275}"/>
    <cellStyle name="Normal 4 9 3 3 2" xfId="25136" xr:uid="{B017A87B-337B-45F5-B6C8-373F87906340}"/>
    <cellStyle name="Normal 4 9 3 3 2 2" xfId="38828" xr:uid="{F0FD905F-27F3-4669-82B7-F55F2F3218F9}"/>
    <cellStyle name="Normal 4 9 3 3 2 3" xfId="53711" xr:uid="{D67FA996-8505-4E70-B54E-01D09F7A7E41}"/>
    <cellStyle name="Normal 4 9 3 3 3" xfId="18292" xr:uid="{60F83534-1FDB-4C0D-A48E-FB384A6C7360}"/>
    <cellStyle name="Normal 4 9 3 3 4" xfId="31982" xr:uid="{BDD06DA8-B31B-46F9-9039-19C473853518}"/>
    <cellStyle name="Normal 4 9 3 3 5" xfId="46865" xr:uid="{99095010-D923-437E-86F1-D453CB0D0D9B}"/>
    <cellStyle name="Normal 4 9 3 4" xfId="21714" xr:uid="{70221F93-2C5D-4E7A-986E-7876EFF24220}"/>
    <cellStyle name="Normal 4 9 3 4 2" xfId="35406" xr:uid="{40149CED-C569-43A1-BE36-A506B8D59739}"/>
    <cellStyle name="Normal 4 9 3 4 3" xfId="50289" xr:uid="{B9C3B3BA-98CB-4B86-9A56-33619E0C0B97}"/>
    <cellStyle name="Normal 4 9 3 5" xfId="14870" xr:uid="{0B50DC7B-CCEB-442B-9644-A4B26D4B5F3F}"/>
    <cellStyle name="Normal 4 9 3 6" xfId="28560" xr:uid="{CED85A57-E28A-429F-AA5C-B54C5FE4502A}"/>
    <cellStyle name="Normal 4 9 3 7" xfId="43443" xr:uid="{AC066B92-7017-43D8-9189-4BAE783AFD73}"/>
    <cellStyle name="Normal 4 9 4" xfId="8025" xr:uid="{AF450AD3-C34F-4788-8EAB-44280976E87D}"/>
    <cellStyle name="Normal 4 9 4 2" xfId="9737" xr:uid="{B2F18848-EE16-44CE-A82B-2A00B1A37B96}"/>
    <cellStyle name="Normal 4 9 4 2 2" xfId="13159" xr:uid="{E5ABD251-3AD6-4025-83D0-444B36257097}"/>
    <cellStyle name="Normal 4 9 4 2 2 2" xfId="26849" xr:uid="{2590C822-CE93-4064-BE3A-317DE4BEE02D}"/>
    <cellStyle name="Normal 4 9 4 2 2 2 2" xfId="40541" xr:uid="{FC06083F-F58C-491F-80F9-05D683879215}"/>
    <cellStyle name="Normal 4 9 4 2 2 2 3" xfId="55424" xr:uid="{AAB22A21-5617-4D76-A4B6-C8B58FE4C9A8}"/>
    <cellStyle name="Normal 4 9 4 2 2 3" xfId="20005" xr:uid="{F278EDAD-530D-4754-9F0E-E8D7A3ABA52D}"/>
    <cellStyle name="Normal 4 9 4 2 2 4" xfId="33695" xr:uid="{D99CBFDF-76D6-4235-8827-BCB948A004A3}"/>
    <cellStyle name="Normal 4 9 4 2 2 5" xfId="48578" xr:uid="{56FBD852-A5AD-404A-A272-D01495F8063D}"/>
    <cellStyle name="Normal 4 9 4 2 3" xfId="23427" xr:uid="{E7AE6747-42B7-46B2-B0AF-5BA5C94C7911}"/>
    <cellStyle name="Normal 4 9 4 2 3 2" xfId="37119" xr:uid="{496EEBE0-7058-4FA9-913B-3BEC7D82FC35}"/>
    <cellStyle name="Normal 4 9 4 2 3 3" xfId="52002" xr:uid="{F3DB54DC-EDF6-4EEB-A42D-A68223B34820}"/>
    <cellStyle name="Normal 4 9 4 2 4" xfId="16583" xr:uid="{07F77B8F-0623-4AB8-897E-6754653E1C9E}"/>
    <cellStyle name="Normal 4 9 4 2 5" xfId="30273" xr:uid="{9D5709A4-412E-4573-9076-9718960C2321}"/>
    <cellStyle name="Normal 4 9 4 2 6" xfId="45156" xr:uid="{709DDFE5-4611-4513-9AC4-9B61151B7A4C}"/>
    <cellStyle name="Normal 4 9 4 3" xfId="11447" xr:uid="{470D03BD-6EAC-470E-A337-74E47E89B5CA}"/>
    <cellStyle name="Normal 4 9 4 3 2" xfId="25137" xr:uid="{BE1DED70-3033-4124-97C2-FD6B7AB69AC9}"/>
    <cellStyle name="Normal 4 9 4 3 2 2" xfId="38829" xr:uid="{2A6AC160-3114-4941-AE80-8F18089B6133}"/>
    <cellStyle name="Normal 4 9 4 3 2 3" xfId="53712" xr:uid="{C0F71E48-BC75-4029-B518-5C54A89DE530}"/>
    <cellStyle name="Normal 4 9 4 3 3" xfId="18293" xr:uid="{C694D282-F35F-4886-AA09-FA93FD05CEB8}"/>
    <cellStyle name="Normal 4 9 4 3 4" xfId="31983" xr:uid="{822E2796-DB16-4022-9AD5-E97C6445688A}"/>
    <cellStyle name="Normal 4 9 4 3 5" xfId="46866" xr:uid="{218A337F-35D1-4044-951D-03208185A2B4}"/>
    <cellStyle name="Normal 4 9 4 4" xfId="21715" xr:uid="{F1A21AAE-4BE4-4E05-B749-7BA52B5B1F04}"/>
    <cellStyle name="Normal 4 9 4 4 2" xfId="35407" xr:uid="{3300E0F2-240A-48EA-B6EE-1D3DDCB842E4}"/>
    <cellStyle name="Normal 4 9 4 4 3" xfId="50290" xr:uid="{9FB111BB-ED01-4C3B-9215-02257EB9A63F}"/>
    <cellStyle name="Normal 4 9 4 5" xfId="14871" xr:uid="{0488062F-04DB-482C-A925-591F3FBC8D70}"/>
    <cellStyle name="Normal 4 9 4 6" xfId="28561" xr:uid="{6C50C182-2439-4475-B601-D414E3AF2F55}"/>
    <cellStyle name="Normal 4 9 4 7" xfId="43444" xr:uid="{9ECAA208-DBA8-46DB-BB54-F276A85FB8C2}"/>
    <cellStyle name="Normal 4 9 5" xfId="9733" xr:uid="{E89396F8-E73B-49FF-8ED1-693DEF49FB70}"/>
    <cellStyle name="Normal 4 9 5 2" xfId="13155" xr:uid="{4E370F83-3C42-4C42-A041-12EA11BD96C9}"/>
    <cellStyle name="Normal 4 9 5 2 2" xfId="26845" xr:uid="{5FFB80EF-881E-46C0-8AAE-8FBF0973ABAC}"/>
    <cellStyle name="Normal 4 9 5 2 2 2" xfId="40537" xr:uid="{641DB741-50C4-4E6F-8895-45E005D0EF75}"/>
    <cellStyle name="Normal 4 9 5 2 2 3" xfId="55420" xr:uid="{42F5C84F-C070-4F0D-841E-148F73FF7968}"/>
    <cellStyle name="Normal 4 9 5 2 3" xfId="20001" xr:uid="{777B2B98-773C-42B7-AFCD-52BB3E9E72DA}"/>
    <cellStyle name="Normal 4 9 5 2 4" xfId="33691" xr:uid="{BD3DF0D5-B767-4DA6-BB99-337D7EBE6E3D}"/>
    <cellStyle name="Normal 4 9 5 2 5" xfId="48574" xr:uid="{828309BA-BAAC-43CD-9DBF-5EFE796787A2}"/>
    <cellStyle name="Normal 4 9 5 3" xfId="23423" xr:uid="{C30882FB-80C4-4EEE-AE81-03F0B5559BB1}"/>
    <cellStyle name="Normal 4 9 5 3 2" xfId="37115" xr:uid="{FEB98088-CFC1-4E8B-90D9-955679546097}"/>
    <cellStyle name="Normal 4 9 5 3 3" xfId="51998" xr:uid="{BEF8EB48-E296-4FA1-8A33-EBD797C03A21}"/>
    <cellStyle name="Normal 4 9 5 4" xfId="16579" xr:uid="{2BEF5344-A106-4ACB-BE26-70C86CA09344}"/>
    <cellStyle name="Normal 4 9 5 5" xfId="30269" xr:uid="{09A89F44-9158-47B2-850C-81334DE6CAC3}"/>
    <cellStyle name="Normal 4 9 5 6" xfId="45152" xr:uid="{F24F5A41-FFCA-4550-8EA4-CA4605A00AAD}"/>
    <cellStyle name="Normal 4 9 6" xfId="11443" xr:uid="{70FBC966-BCE7-4110-8C99-8836A8C07C40}"/>
    <cellStyle name="Normal 4 9 6 2" xfId="25133" xr:uid="{B83C7BC4-B80E-4834-811E-E047FFB7A6D1}"/>
    <cellStyle name="Normal 4 9 6 2 2" xfId="38825" xr:uid="{07242871-02B6-41F2-9210-F1C50593111C}"/>
    <cellStyle name="Normal 4 9 6 2 3" xfId="53708" xr:uid="{D04D2655-EA25-47E0-89F6-C5180F36CA3D}"/>
    <cellStyle name="Normal 4 9 6 3" xfId="18289" xr:uid="{9BBDDC13-128A-4319-A390-2880650F8A0B}"/>
    <cellStyle name="Normal 4 9 6 4" xfId="31979" xr:uid="{7D72F9F0-1424-47C8-BB5E-C116ACC505C8}"/>
    <cellStyle name="Normal 4 9 6 5" xfId="46862" xr:uid="{7BDA6D80-AF23-4896-BC74-7DC9DC7A1C2F}"/>
    <cellStyle name="Normal 4 9 7" xfId="21711" xr:uid="{64D45CA6-3E24-4C58-86E2-E5DE4E7D329F}"/>
    <cellStyle name="Normal 4 9 7 2" xfId="35403" xr:uid="{2CE545B6-9037-475B-B0CA-23100AAD597C}"/>
    <cellStyle name="Normal 4 9 7 3" xfId="50286" xr:uid="{C152B309-FCDC-4597-8B1A-C0B2A4939725}"/>
    <cellStyle name="Normal 4 9 8" xfId="14867" xr:uid="{690CB857-EC36-4316-9F57-6A9F7EDBA520}"/>
    <cellStyle name="Normal 4 9 9" xfId="28557" xr:uid="{A4447084-144E-4E48-AB47-9888027EE1B3}"/>
    <cellStyle name="Normal 40" xfId="4370" xr:uid="{174F5A55-E429-4E41-AEEE-6EDA639DE99D}"/>
    <cellStyle name="Normal 40 2" xfId="4371" xr:uid="{F7FF10A7-6E21-466B-BEAE-8789A49B56A3}"/>
    <cellStyle name="Normal 40 2 2" xfId="4372" xr:uid="{4F2729BA-FBE1-4138-8A34-1D394A4558BC}"/>
    <cellStyle name="Normal 40 2 2 2" xfId="4638" xr:uid="{B4F9B2AB-33B3-45D5-88EA-04DA5892F129}"/>
    <cellStyle name="Normal 40 2 3" xfId="4637" xr:uid="{CDBD2D70-0C9F-4432-B64A-F24C8B6E0F18}"/>
    <cellStyle name="Normal 40 3" xfId="4373" xr:uid="{1D48724D-2C6F-4C40-95AC-19349EA494EA}"/>
    <cellStyle name="Normal 40 3 2" xfId="4639" xr:uid="{38B7C236-94BF-4890-9B57-BD0D76F37028}"/>
    <cellStyle name="Normal 40 4" xfId="4636" xr:uid="{6B3B1C27-2666-4A73-BBED-F9EC83C03D3F}"/>
    <cellStyle name="Normal 41" xfId="4374" xr:uid="{2FB254F8-5210-4099-A029-30C6FD597D58}"/>
    <cellStyle name="Normal 41 2" xfId="4375" xr:uid="{E778C7D3-EBB6-4A8A-A2A5-A0967430A3AF}"/>
    <cellStyle name="Normal 41 2 2" xfId="4641" xr:uid="{A28DD626-C1F4-4AE3-901E-BC5CB2E014AB}"/>
    <cellStyle name="Normal 41 3" xfId="4640" xr:uid="{79E9E383-E9F3-4AAF-94DA-F863A0E93521}"/>
    <cellStyle name="Normal 42" xfId="4376" xr:uid="{084A47AC-D44D-4D24-A609-D62E062E7776}"/>
    <cellStyle name="Normal 42 2" xfId="4377" xr:uid="{94D601B8-A783-43D2-8E81-497A32ECC5DA}"/>
    <cellStyle name="Normal 42 2 2" xfId="4643" xr:uid="{C860FC6A-AA73-40E7-92E1-5F15EB9CD476}"/>
    <cellStyle name="Normal 42 3" xfId="4642" xr:uid="{786DA7AF-B109-467C-8062-B64E5A7D64E8}"/>
    <cellStyle name="Normal 43" xfId="4378" xr:uid="{CECCD411-B2AF-4C94-B18D-2FC81ED04132}"/>
    <cellStyle name="Normal 43 2" xfId="4379" xr:uid="{7476A697-1B23-4DB4-8306-9D354C99B7E2}"/>
    <cellStyle name="Normal 43 2 2" xfId="4645" xr:uid="{95635D5D-533B-4F90-ABA3-ECD0F26D17E2}"/>
    <cellStyle name="Normal 43 3" xfId="4644" xr:uid="{9616F65B-3A10-4400-BA08-2B0365F249E6}"/>
    <cellStyle name="Normal 44" xfId="4389" xr:uid="{3D111B71-1AAA-4D34-B10F-474F6F5E2081}"/>
    <cellStyle name="Normal 44 2" xfId="4390" xr:uid="{948AD876-1222-4FDD-AABB-96E39B86C878}"/>
    <cellStyle name="Normal 44 2 2" xfId="4652" xr:uid="{64EC8A66-4CD4-4817-B5ED-99B95D4F0869}"/>
    <cellStyle name="Normal 44 3" xfId="4651" xr:uid="{D9E26F87-DDF5-4E88-8E5A-67068A2BF524}"/>
    <cellStyle name="Normal 45" xfId="3" xr:uid="{51A5D182-83BF-4020-87DE-D12753D3C4B5}"/>
    <cellStyle name="Normal 45 2" xfId="5526" xr:uid="{81E6C206-9489-4697-BB1B-FFC254DAD0A0}"/>
    <cellStyle name="Normal 45 3" xfId="5525" xr:uid="{DFAEC70F-F605-42EA-A49B-FDEF7038A836}"/>
    <cellStyle name="Normal 45 4" xfId="5535" xr:uid="{7082CE8C-7EE9-4F1B-AF3B-6A5714BBEB4E}"/>
    <cellStyle name="Normal 45 4 2" xfId="6719" xr:uid="{DCED51AD-18A1-4DA7-95FA-9FF95DA1C2D4}"/>
    <cellStyle name="Normal 45 4 3" xfId="6127" xr:uid="{DE23922B-597E-4032-B228-32AC97A83DE1}"/>
    <cellStyle name="Normal 45 5" xfId="4877" xr:uid="{D1CB907D-0AE9-411D-BA2B-43E7ED3C63DD}"/>
    <cellStyle name="Normal 46" xfId="4672" xr:uid="{0127D143-F3DF-40B2-A871-789A40B35CAA}"/>
    <cellStyle name="Normal 46 2" xfId="40949" xr:uid="{0AC54E2E-3832-4F2F-8D2A-AFC5640C7DF9}"/>
    <cellStyle name="Normal 46 3" xfId="6128" xr:uid="{31AA5F81-74D3-4269-B042-D0A92F464152}"/>
    <cellStyle name="Normal 46 4" xfId="5536" xr:uid="{C4BDBB5B-C46C-4246-82B6-1B2B28B41EA4}"/>
    <cellStyle name="Normal 5" xfId="72" xr:uid="{C89CB016-BD2B-4C08-885C-1BBCDCC1CD83}"/>
    <cellStyle name="Normal 5 10" xfId="706" xr:uid="{17B50DA6-E6C7-4C8D-8CD6-51DEAD47A6B3}"/>
    <cellStyle name="Normal 5 10 2" xfId="707" xr:uid="{F682170C-1317-4CA2-8EE6-ECA180F423A8}"/>
    <cellStyle name="Normal 5 10 2 2" xfId="708" xr:uid="{4E37064A-AE6D-4B56-A14A-D4CA94F98C95}"/>
    <cellStyle name="Normal 5 10 2 3" xfId="709" xr:uid="{BFDB88D4-BE55-4E3F-A1A9-74FFDC256BFE}"/>
    <cellStyle name="Normal 5 10 2 4" xfId="710" xr:uid="{E2AED691-4183-43F2-B034-8F114E13CD40}"/>
    <cellStyle name="Normal 5 10 3" xfId="711" xr:uid="{29ECF4CD-A496-4EBF-8A1E-9E7C12E3561F}"/>
    <cellStyle name="Normal 5 10 3 2" xfId="712" xr:uid="{6D8B5753-29C8-4912-BAAC-34BAB8DFBBA7}"/>
    <cellStyle name="Normal 5 10 3 3" xfId="713" xr:uid="{49942684-444C-4A5D-B87E-C6C5E3179EF9}"/>
    <cellStyle name="Normal 5 10 3 4" xfId="714" xr:uid="{A858D445-60FC-4695-9615-6BFDBFA83EC7}"/>
    <cellStyle name="Normal 5 10 4" xfId="715" xr:uid="{3108E85C-18E6-464E-AE9E-12439F68F6C1}"/>
    <cellStyle name="Normal 5 10 5" xfId="716" xr:uid="{A7E09F7B-8B5C-4DC6-A0C3-1B31524994E4}"/>
    <cellStyle name="Normal 5 10 6" xfId="717" xr:uid="{B2623447-6445-45CA-AFC5-AFF756B57BF4}"/>
    <cellStyle name="Normal 5 11" xfId="718" xr:uid="{E425E91E-D797-4046-9D71-B5746CB92B8A}"/>
    <cellStyle name="Normal 5 11 2" xfId="719" xr:uid="{449461ED-9BC7-4939-89FB-B0F827B4BB53}"/>
    <cellStyle name="Normal 5 11 2 2" xfId="720" xr:uid="{EAD95916-5338-42A3-904B-411A2556C500}"/>
    <cellStyle name="Normal 5 11 2 2 2" xfId="4380" xr:uid="{0F4AAB54-5470-482B-B208-EF379E1DEF2B}"/>
    <cellStyle name="Normal 5 11 2 2 2 2" xfId="4646" xr:uid="{6355B9DA-0423-4393-BC37-FBFC9A036764}"/>
    <cellStyle name="Normal 5 11 2 2 3" xfId="4884" xr:uid="{D86E7414-B4D8-4A67-8A54-26B41336F647}"/>
    <cellStyle name="Normal 5 11 2 3" xfId="721" xr:uid="{7012CC3B-ECFB-4F77-92BA-38B455C2159E}"/>
    <cellStyle name="Normal 5 11 2 4" xfId="722" xr:uid="{B0C34387-CF0C-4A81-B98B-E207D7944BD5}"/>
    <cellStyle name="Normal 5 11 3" xfId="723" xr:uid="{DE47E42B-43B7-42D1-8AC4-83FE292AC745}"/>
    <cellStyle name="Normal 5 11 4" xfId="724" xr:uid="{F5DE7E54-7687-4471-B07A-407F72B2896A}"/>
    <cellStyle name="Normal 5 11 4 2" xfId="4826" xr:uid="{8083E352-9825-4F40-AE51-CC011B4DB775}"/>
    <cellStyle name="Normal 5 11 4 3" xfId="4885" xr:uid="{597362C0-1B29-40D4-AC7D-82D01CB7D203}"/>
    <cellStyle name="Normal 5 11 4 4" xfId="4855" xr:uid="{EE68ED2F-1985-454D-905A-63D9C3A78AE6}"/>
    <cellStyle name="Normal 5 11 5" xfId="725" xr:uid="{0CB1BAAC-A971-4E56-8C56-36A6EBE7EFF6}"/>
    <cellStyle name="Normal 5 12" xfId="726" xr:uid="{EC4F9F75-B013-451B-BAC5-B2EA7149237D}"/>
    <cellStyle name="Normal 5 12 2" xfId="727" xr:uid="{C8962AB6-4CB7-48E6-97C2-55C3EBD2FA9A}"/>
    <cellStyle name="Normal 5 12 3" xfId="728" xr:uid="{61C1EAEE-18D8-47EE-B1E4-9A7CA63D24E1}"/>
    <cellStyle name="Normal 5 12 4" xfId="729" xr:uid="{1F4CBCCD-F2C0-4115-9FE5-522183B183B0}"/>
    <cellStyle name="Normal 5 13" xfId="730" xr:uid="{B13B155E-0BBA-45A5-8B4D-020A55FE8921}"/>
    <cellStyle name="Normal 5 13 2" xfId="731" xr:uid="{2A1DE993-3D86-4715-87B8-D4824A0CB2D1}"/>
    <cellStyle name="Normal 5 13 3" xfId="732" xr:uid="{ADD68C82-8C6D-413A-A017-7514D301115B}"/>
    <cellStyle name="Normal 5 13 4" xfId="733" xr:uid="{FAEB26EB-DEDA-4D7F-9A2F-CA2A9951E419}"/>
    <cellStyle name="Normal 5 14" xfId="734" xr:uid="{8CD9EFBE-BE74-4B51-870E-6CEAB70F4330}"/>
    <cellStyle name="Normal 5 14 2" xfId="735" xr:uid="{181AA574-5D31-4899-9A30-F7591978CECD}"/>
    <cellStyle name="Normal 5 15" xfId="736" xr:uid="{DEC4BDAA-FCB8-44F2-83E3-F75479787B8E}"/>
    <cellStyle name="Normal 5 16" xfId="737" xr:uid="{26AD91EA-D983-4AD0-A039-F97898FB1F6A}"/>
    <cellStyle name="Normal 5 17" xfId="738" xr:uid="{CB74F25F-F843-4B55-9841-DB4ED78FE128}"/>
    <cellStyle name="Normal 5 2" xfId="73" xr:uid="{15234BF2-7D72-4E38-8F5E-25030F92EEDC}"/>
    <cellStyle name="Normal 5 2 2" xfId="3733" xr:uid="{2899FB7B-CD26-4C25-92ED-FD8273FCC3F1}"/>
    <cellStyle name="Normal 5 2 2 2" xfId="4556" xr:uid="{7A1F0889-16A0-46F9-9DE2-51D6A902DE27}"/>
    <cellStyle name="Normal 5 2 2 2 2" xfId="4685" xr:uid="{C56DAB0F-E856-4DD0-BD73-583F9FE14AF5}"/>
    <cellStyle name="Normal 5 2 2 2 2 2" xfId="4686" xr:uid="{1DBC6C6F-B1CE-4B49-ACA3-93F3CBA472F5}"/>
    <cellStyle name="Normal 5 2 2 2 3" xfId="4687" xr:uid="{EE6ACFD4-9EF0-44F7-AECE-50C6BA9FC674}"/>
    <cellStyle name="Normal 5 2 2 2 4" xfId="4875" xr:uid="{9AE64DA5-14CF-46B7-960E-F14258781546}"/>
    <cellStyle name="Normal 5 2 2 2 5" xfId="5503" xr:uid="{B7E57954-24EE-4445-9669-CBA3704141B1}"/>
    <cellStyle name="Normal 5 2 2 2 6" xfId="4684" xr:uid="{00416350-67C3-40B6-AB8C-B9721094ED11}"/>
    <cellStyle name="Normal 5 2 2 3" xfId="4688" xr:uid="{2E201C9C-8E45-48A0-A4B3-384CBA150E1C}"/>
    <cellStyle name="Normal 5 2 2 3 2" xfId="4689" xr:uid="{A64199D5-4B44-4C59-B5A4-0B7B879CEA69}"/>
    <cellStyle name="Normal 5 2 2 4" xfId="4690" xr:uid="{D69E84A3-7953-4AC7-8ED5-7652F39B4672}"/>
    <cellStyle name="Normal 5 2 2 5" xfId="4703" xr:uid="{B911C8D4-CC5E-4CEC-9896-AED28ADAF2C5}"/>
    <cellStyle name="Normal 5 2 2 6" xfId="4845" xr:uid="{79522FAC-5B53-4E17-9714-EA9FF4F991D8}"/>
    <cellStyle name="Normal 5 2 2 7" xfId="5531" xr:uid="{9842BD5C-5ABD-4E64-AACA-C84489BF48A8}"/>
    <cellStyle name="Normal 5 2 2 8" xfId="4683" xr:uid="{7C6F79AA-E53C-46ED-89B9-721550C9EA72}"/>
    <cellStyle name="Normal 5 2 3" xfId="4381" xr:uid="{1B7D3C16-2E5F-432F-B3CD-A4F325130A8B}"/>
    <cellStyle name="Normal 5 2 3 2" xfId="4647" xr:uid="{7F442C20-6668-46F0-AB41-858F25836293}"/>
    <cellStyle name="Normal 5 2 3 2 2" xfId="4693" xr:uid="{8F256A51-B2D8-451B-9C37-CBD63E79FC43}"/>
    <cellStyle name="Normal 5 2 3 2 3" xfId="4810" xr:uid="{63E92E9A-D31D-4893-973C-84B2221D68FC}"/>
    <cellStyle name="Normal 5 2 3 2 4" xfId="5504" xr:uid="{3B8A51B4-0C9F-48A7-971E-8D006D248970}"/>
    <cellStyle name="Normal 5 2 3 2 5" xfId="4692" xr:uid="{86A8802E-72DA-4D95-B5EA-3AD095C8EC29}"/>
    <cellStyle name="Normal 5 2 3 3" xfId="4694" xr:uid="{91DE80CD-DC2F-459E-BE4E-77616CF440C2}"/>
    <cellStyle name="Normal 5 2 3 3 2" xfId="4945" xr:uid="{64E457D0-2D74-409D-ACD9-6519EEA41F65}"/>
    <cellStyle name="Normal 5 2 3 4" xfId="4727" xr:uid="{0C6535ED-4C41-47A8-A4FA-841680DAE33B}"/>
    <cellStyle name="Normal 5 2 3 4 2" xfId="4918" xr:uid="{3BC6CE09-A0D6-47DA-A719-68779B3CF446}"/>
    <cellStyle name="Normal 5 2 3 5" xfId="4846" xr:uid="{4F7D081A-395D-4ED8-8BA6-99B014245F2C}"/>
    <cellStyle name="Normal 5 2 3 6" xfId="5523" xr:uid="{641FD972-066D-4D43-BC22-D03D3C05349B}"/>
    <cellStyle name="Normal 5 2 3 7" xfId="5532" xr:uid="{D7962141-0E73-4FAA-91B7-F1D16954AF00}"/>
    <cellStyle name="Normal 5 2 3 8" xfId="4691" xr:uid="{43D09839-C9A1-4BFC-B7B6-58C27AF5FE93}"/>
    <cellStyle name="Normal 5 2 4" xfId="4465" xr:uid="{E0C03039-BA09-44A8-809F-0CBF9BA6EC45}"/>
    <cellStyle name="Normal 5 2 4 2" xfId="4696" xr:uid="{CC782D4B-1BD2-4CC2-9B63-DE82AD911857}"/>
    <cellStyle name="Normal 5 2 4 3" xfId="4695" xr:uid="{4EA77661-F5A2-4C74-B46D-4BAF89E04D8F}"/>
    <cellStyle name="Normal 5 2 5" xfId="4697" xr:uid="{3070AA82-8F01-431D-97CC-58BA9C4539C2}"/>
    <cellStyle name="Normal 5 2 6" xfId="4682" xr:uid="{4F31E6F3-5948-4C9F-890E-70AA9D1CB8F8}"/>
    <cellStyle name="Normal 5 3" xfId="74" xr:uid="{9FA800BB-92FD-4253-9E17-FA502BB09703}"/>
    <cellStyle name="Normal 5 3 2" xfId="4383" xr:uid="{75D320A2-7072-4232-AB5E-1E02BE7DF202}"/>
    <cellStyle name="Normal 5 3 3" xfId="4382" xr:uid="{3B75DAA0-9CDB-48EB-A6B4-14003FF278B7}"/>
    <cellStyle name="Normal 5 3 3 2" xfId="4648" xr:uid="{5F17FD4F-5EF5-40FD-9893-F249C73257AD}"/>
    <cellStyle name="Normal 5 4" xfId="94" xr:uid="{1D4565C0-8F68-41EC-BCAD-79A564783E1D}"/>
    <cellStyle name="Normal 5 4 10" xfId="739" xr:uid="{0816FAF8-ABF9-440D-9F0B-FBF8F0303771}"/>
    <cellStyle name="Normal 5 4 10 2" xfId="9739" xr:uid="{E6356BD3-0DDE-4C4F-A0F9-29B1C57A582B}"/>
    <cellStyle name="Normal 5 4 10 2 2" xfId="13161" xr:uid="{A5385305-0DF4-42BA-99A9-69BE5C9A290A}"/>
    <cellStyle name="Normal 5 4 10 2 2 2" xfId="26851" xr:uid="{2C3EF9DC-3ED4-4CBD-A2E0-4A38E8C8871D}"/>
    <cellStyle name="Normal 5 4 10 2 2 2 2" xfId="40543" xr:uid="{2A15231D-5136-4579-BAB2-A8AD216CD2F3}"/>
    <cellStyle name="Normal 5 4 10 2 2 2 3" xfId="55426" xr:uid="{086DCB8D-5E7E-4F7B-883B-B6E103A88030}"/>
    <cellStyle name="Normal 5 4 10 2 2 3" xfId="20007" xr:uid="{20C48848-4B0D-479C-8939-CED12C7B171A}"/>
    <cellStyle name="Normal 5 4 10 2 2 4" xfId="33697" xr:uid="{8D2214D3-A26D-4804-A8F9-F11D8F76E630}"/>
    <cellStyle name="Normal 5 4 10 2 2 5" xfId="48580" xr:uid="{F484A137-6F0E-4FC4-93C7-D0F97FFBE45C}"/>
    <cellStyle name="Normal 5 4 10 2 3" xfId="23429" xr:uid="{74AB7B43-CB67-4525-A1C8-75D76DDB9012}"/>
    <cellStyle name="Normal 5 4 10 2 3 2" xfId="37121" xr:uid="{E2695E0F-A1EF-45FA-A4A1-397CA5DB0A24}"/>
    <cellStyle name="Normal 5 4 10 2 3 3" xfId="52004" xr:uid="{EA58948D-39AC-4CC3-8A99-8D7EB9736761}"/>
    <cellStyle name="Normal 5 4 10 2 4" xfId="16585" xr:uid="{45849B46-2D86-412C-9D4D-6DCE7AC00E9E}"/>
    <cellStyle name="Normal 5 4 10 2 5" xfId="30275" xr:uid="{64E0D2A0-A9B4-41CD-96D4-FEA9EEA1E3F3}"/>
    <cellStyle name="Normal 5 4 10 2 6" xfId="45158" xr:uid="{88982B42-E15B-4AB3-B817-F41A325B57BA}"/>
    <cellStyle name="Normal 5 4 10 3" xfId="11449" xr:uid="{AC03433D-F3B6-4DD1-AC75-89DC34DF5D6E}"/>
    <cellStyle name="Normal 5 4 10 3 2" xfId="25139" xr:uid="{CF814E36-ECC7-44CE-BBA4-845634746CDD}"/>
    <cellStyle name="Normal 5 4 10 3 2 2" xfId="38831" xr:uid="{07C9DB1B-300B-46EE-9A34-EF2F77156861}"/>
    <cellStyle name="Normal 5 4 10 3 2 3" xfId="53714" xr:uid="{F076B59D-3592-4F06-A6D2-9933F8127044}"/>
    <cellStyle name="Normal 5 4 10 3 3" xfId="18295" xr:uid="{F1CC5594-0014-45FF-B72B-40EC839C4A31}"/>
    <cellStyle name="Normal 5 4 10 3 4" xfId="31985" xr:uid="{B7DA0885-AE8B-4163-9F26-40F457D2C01E}"/>
    <cellStyle name="Normal 5 4 10 3 5" xfId="46868" xr:uid="{B2AB5062-34FF-47BF-B75C-5CAE567BC5DC}"/>
    <cellStyle name="Normal 5 4 10 4" xfId="21717" xr:uid="{AD9B2409-C555-44D8-966B-1174759084C6}"/>
    <cellStyle name="Normal 5 4 10 4 2" xfId="35409" xr:uid="{81A93EBD-187C-4C0A-BF09-334DFC9B825A}"/>
    <cellStyle name="Normal 5 4 10 4 3" xfId="50292" xr:uid="{C16913F1-325C-49A5-82B5-140A44967C8D}"/>
    <cellStyle name="Normal 5 4 10 5" xfId="14873" xr:uid="{ABB2E397-3CDF-468D-BCFD-9AAEC5ECC28F}"/>
    <cellStyle name="Normal 5 4 10 5 2" xfId="41318" xr:uid="{13AB3940-5392-42C9-881A-E6259C35F62A}"/>
    <cellStyle name="Normal 5 4 10 6" xfId="28563" xr:uid="{8F216E50-64A5-49EA-88B5-C18B69EC30DD}"/>
    <cellStyle name="Normal 5 4 10 7" xfId="43446" xr:uid="{23CF8259-18AC-45DB-8A19-06D13D5C9FAA}"/>
    <cellStyle name="Normal 5 4 10 8" xfId="8027" xr:uid="{4ABED70F-7F62-43FC-8083-3A673E273CF1}"/>
    <cellStyle name="Normal 5 4 11" xfId="740" xr:uid="{9387A88F-6CBA-4186-8899-7FBCC94B85B0}"/>
    <cellStyle name="Normal 5 4 11 2" xfId="13160" xr:uid="{13459E78-5437-4989-864F-C9A6A14EDB89}"/>
    <cellStyle name="Normal 5 4 11 2 2" xfId="26850" xr:uid="{EF9F09F6-405E-49CF-94DB-049DEFB8FCA7}"/>
    <cellStyle name="Normal 5 4 11 2 2 2" xfId="40542" xr:uid="{301D719A-B6D8-491C-B824-ECA437E7EDE1}"/>
    <cellStyle name="Normal 5 4 11 2 2 3" xfId="55425" xr:uid="{F677E1E6-0BB9-4CFF-B57D-75AAF733AFC3}"/>
    <cellStyle name="Normal 5 4 11 2 3" xfId="20006" xr:uid="{3BE0E0DB-2ECB-46F5-B43C-3807237268DB}"/>
    <cellStyle name="Normal 5 4 11 2 4" xfId="33696" xr:uid="{AC35BF78-032D-4B92-A4B2-E2729C3FD9B8}"/>
    <cellStyle name="Normal 5 4 11 2 5" xfId="48579" xr:uid="{970CF815-AEBB-4BB8-8298-CE10B34B0B92}"/>
    <cellStyle name="Normal 5 4 11 3" xfId="23428" xr:uid="{6C10B9A3-AE0A-45AC-BFE2-BC5F5A7F534A}"/>
    <cellStyle name="Normal 5 4 11 3 2" xfId="37120" xr:uid="{35FB58B5-1D5F-4275-9A5E-59D899E9CB43}"/>
    <cellStyle name="Normal 5 4 11 3 3" xfId="52003" xr:uid="{D0028D1B-3539-4CB9-9C69-9CD667B4596D}"/>
    <cellStyle name="Normal 5 4 11 4" xfId="16584" xr:uid="{FAD404A8-1415-4815-A533-74093F5BDFBD}"/>
    <cellStyle name="Normal 5 4 11 4 2" xfId="41319" xr:uid="{52112129-B4B1-4412-ADCF-9157590CAA70}"/>
    <cellStyle name="Normal 5 4 11 5" xfId="30274" xr:uid="{0B54EA1B-6BC5-4EFE-BF2F-84B3D8EFC31D}"/>
    <cellStyle name="Normal 5 4 11 6" xfId="45157" xr:uid="{13B2F1A3-0F43-46C2-AE00-45ED356C5302}"/>
    <cellStyle name="Normal 5 4 11 7" xfId="9738" xr:uid="{20971414-DC2C-4B08-ACCE-DEBBB49E75F5}"/>
    <cellStyle name="Normal 5 4 12" xfId="11448" xr:uid="{565B21E7-96BE-4C89-8CA4-25D7F669A88B}"/>
    <cellStyle name="Normal 5 4 12 2" xfId="25138" xr:uid="{EAF7F015-9731-472F-9D7B-375721C4F4E5}"/>
    <cellStyle name="Normal 5 4 12 2 2" xfId="38830" xr:uid="{E156BEC3-2BD1-4A58-98D2-4E65CA5E2BD6}"/>
    <cellStyle name="Normal 5 4 12 2 3" xfId="53713" xr:uid="{7D5BFF20-EDD9-49AF-8570-8F676339DA61}"/>
    <cellStyle name="Normal 5 4 12 3" xfId="18294" xr:uid="{845911F2-7B8B-4199-80FC-3C62CF273780}"/>
    <cellStyle name="Normal 5 4 12 4" xfId="31984" xr:uid="{79C4CB6D-F0CB-458D-B973-FE9EBFE269E1}"/>
    <cellStyle name="Normal 5 4 12 5" xfId="46867" xr:uid="{E035CA2E-612B-4656-AF11-91CA52DD49EA}"/>
    <cellStyle name="Normal 5 4 13" xfId="21716" xr:uid="{EAEDABA8-158D-4B2B-A9A5-BCFDAE8101C4}"/>
    <cellStyle name="Normal 5 4 13 2" xfId="35408" xr:uid="{F0E38A1D-D6CC-4E34-B719-A3EA9C3F0B1C}"/>
    <cellStyle name="Normal 5 4 13 3" xfId="50291" xr:uid="{6AD1B09D-8CD9-46D9-89E8-FC6BE0BC4E7F}"/>
    <cellStyle name="Normal 5 4 14" xfId="14872" xr:uid="{C457D920-8DF4-4E56-B3AB-8669A382311F}"/>
    <cellStyle name="Normal 5 4 14 2" xfId="40958" xr:uid="{72E42322-4406-4A25-805E-8017C784028C}"/>
    <cellStyle name="Normal 5 4 15" xfId="28562" xr:uid="{AA210F51-6098-456D-83EB-2F9538C4BFF2}"/>
    <cellStyle name="Normal 5 4 16" xfId="43445" xr:uid="{D6C7B565-4638-4A62-A2B6-3C27E70CC77B}"/>
    <cellStyle name="Normal 5 4 17" xfId="8026" xr:uid="{BC746AE6-FA9E-435D-B5BB-C1155EF62EB6}"/>
    <cellStyle name="Normal 5 4 2" xfId="741" xr:uid="{5A8817E7-B12B-4411-9D2C-4444DBF0D6EB}"/>
    <cellStyle name="Normal 5 4 2 10" xfId="9740" xr:uid="{15306C7D-D09B-4ACC-87D0-D8AE7D59A6D6}"/>
    <cellStyle name="Normal 5 4 2 10 2" xfId="13162" xr:uid="{64152606-7216-44AD-B350-1269408DDC71}"/>
    <cellStyle name="Normal 5 4 2 10 2 2" xfId="26852" xr:uid="{DCA3CC68-8542-4B84-8A64-EFB650E4DC2F}"/>
    <cellStyle name="Normal 5 4 2 10 2 2 2" xfId="40544" xr:uid="{5C34BDD7-EB4E-4747-8D44-74D3DED1ACEE}"/>
    <cellStyle name="Normal 5 4 2 10 2 2 3" xfId="55427" xr:uid="{BE768390-C595-4FFB-A7B4-AC72D6F8CC35}"/>
    <cellStyle name="Normal 5 4 2 10 2 3" xfId="20008" xr:uid="{9C64DF19-15E5-410C-A335-89CF56313061}"/>
    <cellStyle name="Normal 5 4 2 10 2 4" xfId="33698" xr:uid="{8E593976-89D9-457F-8416-60847851FF19}"/>
    <cellStyle name="Normal 5 4 2 10 2 5" xfId="48581" xr:uid="{4CF318DC-CD50-470D-AED2-C4CCDE7EEFFD}"/>
    <cellStyle name="Normal 5 4 2 10 3" xfId="23430" xr:uid="{87EDF379-67EC-4252-B6D5-33ED7D430876}"/>
    <cellStyle name="Normal 5 4 2 10 3 2" xfId="37122" xr:uid="{6B7C1DC0-658A-47E2-8A71-2C65AC4FF8B7}"/>
    <cellStyle name="Normal 5 4 2 10 3 3" xfId="52005" xr:uid="{DB775F30-457D-4D69-9614-AF89A9C6719A}"/>
    <cellStyle name="Normal 5 4 2 10 4" xfId="16586" xr:uid="{A859D8BA-2E73-410F-A298-974E2D165B3D}"/>
    <cellStyle name="Normal 5 4 2 10 5" xfId="30276" xr:uid="{69041416-4ED8-48E6-8FAE-B080B7C9C613}"/>
    <cellStyle name="Normal 5 4 2 10 6" xfId="45159" xr:uid="{726FC172-4717-4EB2-9289-C4DDD000E603}"/>
    <cellStyle name="Normal 5 4 2 11" xfId="11450" xr:uid="{80502F82-6978-474F-81E0-4E34161F0B49}"/>
    <cellStyle name="Normal 5 4 2 11 2" xfId="25140" xr:uid="{D3CB3FE0-16AA-4909-950B-D844613F6911}"/>
    <cellStyle name="Normal 5 4 2 11 2 2" xfId="38832" xr:uid="{7E3F19CF-C2A1-47A2-8679-CDE275C0128D}"/>
    <cellStyle name="Normal 5 4 2 11 2 3" xfId="53715" xr:uid="{82B3BEB9-FB3D-4D4E-BB49-874E53CC026A}"/>
    <cellStyle name="Normal 5 4 2 11 3" xfId="18296" xr:uid="{FB6EE1A5-B2C4-4A05-80D9-A25F20D8F170}"/>
    <cellStyle name="Normal 5 4 2 11 4" xfId="31986" xr:uid="{FCE1A1D9-5F50-479D-8D59-D7A03F510690}"/>
    <cellStyle name="Normal 5 4 2 11 5" xfId="46869" xr:uid="{710823E9-9ED2-4238-B0B6-F9BCB2AC1548}"/>
    <cellStyle name="Normal 5 4 2 12" xfId="21718" xr:uid="{37F2C61F-C273-4D5B-AB57-F67D4CEC0E39}"/>
    <cellStyle name="Normal 5 4 2 12 2" xfId="35410" xr:uid="{3044437E-A6D1-4E42-8498-BEA1FD8F517F}"/>
    <cellStyle name="Normal 5 4 2 12 3" xfId="50293" xr:uid="{96F2D0AE-FD64-4173-9CB3-A13087AFF736}"/>
    <cellStyle name="Normal 5 4 2 13" xfId="14874" xr:uid="{F2F20141-B363-4DFF-BA75-E179B3EDF656}"/>
    <cellStyle name="Normal 5 4 2 13 2" xfId="40959" xr:uid="{4ED7CBFF-E4A5-41CC-92FC-A5883200D9A0}"/>
    <cellStyle name="Normal 5 4 2 14" xfId="28564" xr:uid="{C346CA48-DB85-4CE8-B0A9-F9DCEF2BF3BC}"/>
    <cellStyle name="Normal 5 4 2 15" xfId="43447" xr:uid="{DDF9D28D-56CE-404D-A028-FF9D124F4D6B}"/>
    <cellStyle name="Normal 5 4 2 16" xfId="8028" xr:uid="{48B6CD62-E1B8-4642-857B-F0793AB98471}"/>
    <cellStyle name="Normal 5 4 2 2" xfId="742" xr:uid="{1A65E123-C40F-4B00-A315-4651C0887038}"/>
    <cellStyle name="Normal 5 4 2 2 10" xfId="21719" xr:uid="{062E14F5-195C-4655-B57A-7471B9764A2F}"/>
    <cellStyle name="Normal 5 4 2 2 10 2" xfId="35411" xr:uid="{AEE55E84-87B3-4C0F-8D8D-5AFB4E22E0BD}"/>
    <cellStyle name="Normal 5 4 2 2 10 3" xfId="50294" xr:uid="{D25D3CD9-7C73-449D-8C24-9B94B66A7246}"/>
    <cellStyle name="Normal 5 4 2 2 11" xfId="14875" xr:uid="{2925D9D1-4298-4161-AB45-B9B732BA11F8}"/>
    <cellStyle name="Normal 5 4 2 2 11 2" xfId="40960" xr:uid="{1F7F3318-255A-4047-9FC5-EA8B181C470E}"/>
    <cellStyle name="Normal 5 4 2 2 12" xfId="28565" xr:uid="{1FAB0076-254C-4BAC-BE98-06CE441C22F9}"/>
    <cellStyle name="Normal 5 4 2 2 13" xfId="43448" xr:uid="{FED51D6C-AF3F-4D1B-A7A8-FAE5AEB1B124}"/>
    <cellStyle name="Normal 5 4 2 2 14" xfId="8029" xr:uid="{09BB12E3-E036-4C28-BC41-40BE6DBE32CB}"/>
    <cellStyle name="Normal 5 4 2 2 2" xfId="743" xr:uid="{2CB61002-E1BC-473D-8B8E-4771BC36BE73}"/>
    <cellStyle name="Normal 5 4 2 2 2 10" xfId="14876" xr:uid="{789C9E0D-A7CF-4E54-B3CA-7FF6E1ECA002}"/>
    <cellStyle name="Normal 5 4 2 2 2 10 2" xfId="40976" xr:uid="{4B797C1D-DDD9-4523-A021-1F05B81F6824}"/>
    <cellStyle name="Normal 5 4 2 2 2 11" xfId="28566" xr:uid="{68AF918C-E95B-4C5E-8D19-D471EEC4CB52}"/>
    <cellStyle name="Normal 5 4 2 2 2 12" xfId="43449" xr:uid="{FF06F953-83AB-4B3D-8E80-38CEBE0961AE}"/>
    <cellStyle name="Normal 5 4 2 2 2 13" xfId="8030" xr:uid="{9C0DD0B6-745C-463F-A21A-D9F408DF55E5}"/>
    <cellStyle name="Normal 5 4 2 2 2 2" xfId="744" xr:uid="{1B5EEEFE-83B3-48D1-B491-5F7BFF177F95}"/>
    <cellStyle name="Normal 5 4 2 2 2 2 10" xfId="43450" xr:uid="{691AE79D-1DDD-4C55-8AED-EF80613E7DBC}"/>
    <cellStyle name="Normal 5 4 2 2 2 2 11" xfId="8031" xr:uid="{18DF3BB7-1C2D-4C58-AA81-9E8D2A2CB5B0}"/>
    <cellStyle name="Normal 5 4 2 2 2 2 2" xfId="745" xr:uid="{6D67DC31-9D0D-4B70-8086-A1818DF4BF25}"/>
    <cellStyle name="Normal 5 4 2 2 2 2 2 2" xfId="3836" xr:uid="{F11B163C-2CB8-4DF7-804E-069A4B956ECC}"/>
    <cellStyle name="Normal 5 4 2 2 2 2 2 2 2" xfId="3837" xr:uid="{E80214FB-2311-41CF-AD96-E7515C23E4E6}"/>
    <cellStyle name="Normal 5 4 2 2 2 2 2 2 2 2" xfId="13167" xr:uid="{114B99E4-5949-40C5-991C-9CDB47D3C039}"/>
    <cellStyle name="Normal 5 4 2 2 2 2 2 2 2 2 2" xfId="26857" xr:uid="{D29EC7A8-8D3C-4734-B2F0-690E9E7D4CC6}"/>
    <cellStyle name="Normal 5 4 2 2 2 2 2 2 2 2 2 2" xfId="40549" xr:uid="{59A413E8-6555-42D3-A346-F1EED09320E9}"/>
    <cellStyle name="Normal 5 4 2 2 2 2 2 2 2 2 2 3" xfId="55432" xr:uid="{5470BAEB-C86E-4FF0-A587-E11A307299A6}"/>
    <cellStyle name="Normal 5 4 2 2 2 2 2 2 2 2 3" xfId="20013" xr:uid="{5875356C-1508-4E6A-85D7-D3C5091F67D2}"/>
    <cellStyle name="Normal 5 4 2 2 2 2 2 2 2 2 4" xfId="33703" xr:uid="{F04BC82D-ED05-459B-AD26-09ED2AA6BFB7}"/>
    <cellStyle name="Normal 5 4 2 2 2 2 2 2 2 2 5" xfId="48586" xr:uid="{4357FD52-F7B4-4C1C-93AC-FD7479585A04}"/>
    <cellStyle name="Normal 5 4 2 2 2 2 2 2 2 3" xfId="23435" xr:uid="{BAE2204A-CC6B-4A67-84BF-77F39FB516DC}"/>
    <cellStyle name="Normal 5 4 2 2 2 2 2 2 2 3 2" xfId="37127" xr:uid="{9522D045-FC08-4E1F-9A57-F24D65779893}"/>
    <cellStyle name="Normal 5 4 2 2 2 2 2 2 2 3 3" xfId="52010" xr:uid="{5846731E-C818-4C7F-BADF-F8D3F98718E3}"/>
    <cellStyle name="Normal 5 4 2 2 2 2 2 2 2 4" xfId="16591" xr:uid="{04C7BB41-09D6-452E-BA61-EBCDCF6D91DE}"/>
    <cellStyle name="Normal 5 4 2 2 2 2 2 2 2 4 2" xfId="41071" xr:uid="{1D084E1F-8F89-4F19-84A4-C406AA491608}"/>
    <cellStyle name="Normal 5 4 2 2 2 2 2 2 2 5" xfId="30281" xr:uid="{BBBED8FC-CEC2-44EF-B678-98E8171213A8}"/>
    <cellStyle name="Normal 5 4 2 2 2 2 2 2 2 6" xfId="45164" xr:uid="{555F73B8-EB23-4070-A7C3-405F401AF71A}"/>
    <cellStyle name="Normal 5 4 2 2 2 2 2 2 2 7" xfId="9745" xr:uid="{E948F6B7-70EF-46EA-9C89-2AF0FE78955E}"/>
    <cellStyle name="Normal 5 4 2 2 2 2 2 2 3" xfId="11455" xr:uid="{E059BFAA-880B-4F08-92A7-F529F1E4E414}"/>
    <cellStyle name="Normal 5 4 2 2 2 2 2 2 3 2" xfId="25145" xr:uid="{89096F0E-91F4-4A47-A260-F52C1E7087F0}"/>
    <cellStyle name="Normal 5 4 2 2 2 2 2 2 3 2 2" xfId="38837" xr:uid="{BBD4BA28-1197-44D1-9602-DA27C2A2D6F4}"/>
    <cellStyle name="Normal 5 4 2 2 2 2 2 2 3 2 3" xfId="53720" xr:uid="{65B45136-1400-473C-9E73-9BE5121DE26A}"/>
    <cellStyle name="Normal 5 4 2 2 2 2 2 2 3 3" xfId="18301" xr:uid="{D96F79C7-F9FF-438B-BB6C-452CF29EACD4}"/>
    <cellStyle name="Normal 5 4 2 2 2 2 2 2 3 4" xfId="31991" xr:uid="{094560A3-D152-49CB-85BA-5EC1B52C9A60}"/>
    <cellStyle name="Normal 5 4 2 2 2 2 2 2 3 5" xfId="46874" xr:uid="{989D900E-78E4-4167-A913-79871BD85775}"/>
    <cellStyle name="Normal 5 4 2 2 2 2 2 2 4" xfId="21723" xr:uid="{26A72F21-8150-460A-A5B3-7353B5895F29}"/>
    <cellStyle name="Normal 5 4 2 2 2 2 2 2 4 2" xfId="35415" xr:uid="{B45AEB5F-A0CE-4D46-8DDF-6B316B9549BB}"/>
    <cellStyle name="Normal 5 4 2 2 2 2 2 2 4 3" xfId="50298" xr:uid="{5BEF1DDF-CCF5-4CC4-B380-AB73AA280048}"/>
    <cellStyle name="Normal 5 4 2 2 2 2 2 2 5" xfId="14879" xr:uid="{2244FD18-0746-4977-9E6C-F9A36F7E0A34}"/>
    <cellStyle name="Normal 5 4 2 2 2 2 2 2 5 2" xfId="41070" xr:uid="{23B75400-1401-4799-8A72-EF136CBF9ED2}"/>
    <cellStyle name="Normal 5 4 2 2 2 2 2 2 6" xfId="28569" xr:uid="{4B473780-7947-412C-A2C9-AA7668FE0A10}"/>
    <cellStyle name="Normal 5 4 2 2 2 2 2 2 7" xfId="43452" xr:uid="{5B11037B-8AB7-4C09-8E8C-92B830BB7795}"/>
    <cellStyle name="Normal 5 4 2 2 2 2 2 2 8" xfId="8033" xr:uid="{3B6F4588-2746-4DB7-BB9F-5779B7538E3D}"/>
    <cellStyle name="Normal 5 4 2 2 2 2 2 3" xfId="3838" xr:uid="{CD11DB3B-BD32-4912-BE7B-C5094F79CA8F}"/>
    <cellStyle name="Normal 5 4 2 2 2 2 2 3 2" xfId="13166" xr:uid="{A44A6400-4968-4B45-AC48-E21DE25BF2DD}"/>
    <cellStyle name="Normal 5 4 2 2 2 2 2 3 2 2" xfId="26856" xr:uid="{F9E89972-5E26-4300-866F-18D6D5F3C8A9}"/>
    <cellStyle name="Normal 5 4 2 2 2 2 2 3 2 2 2" xfId="40548" xr:uid="{0761FFBE-37BE-40C8-8E1B-74D87B34BE4B}"/>
    <cellStyle name="Normal 5 4 2 2 2 2 2 3 2 2 3" xfId="55431" xr:uid="{75DB2D65-28BC-4928-9346-C70580BE4006}"/>
    <cellStyle name="Normal 5 4 2 2 2 2 2 3 2 3" xfId="20012" xr:uid="{6BC97614-1CF9-45E8-87C2-339B504272DE}"/>
    <cellStyle name="Normal 5 4 2 2 2 2 2 3 2 4" xfId="33702" xr:uid="{BE49BF8A-F00C-4CC3-A09C-BF0D94D5E788}"/>
    <cellStyle name="Normal 5 4 2 2 2 2 2 3 2 5" xfId="48585" xr:uid="{87F5C498-7328-4BF2-A799-612F2974E534}"/>
    <cellStyle name="Normal 5 4 2 2 2 2 2 3 3" xfId="23434" xr:uid="{8D422758-7F35-409E-B988-A5BB321B380B}"/>
    <cellStyle name="Normal 5 4 2 2 2 2 2 3 3 2" xfId="37126" xr:uid="{FE11AC1B-47E3-414C-9BB5-C7EC3E7BADBC}"/>
    <cellStyle name="Normal 5 4 2 2 2 2 2 3 3 3" xfId="52009" xr:uid="{A512E7BB-F61D-409B-BD38-404A4C45C0A8}"/>
    <cellStyle name="Normal 5 4 2 2 2 2 2 3 4" xfId="16590" xr:uid="{4C12BB4E-39AE-4E6C-B1F7-136716392210}"/>
    <cellStyle name="Normal 5 4 2 2 2 2 2 3 4 2" xfId="41072" xr:uid="{E3459694-BD18-4A8F-9CAF-AF8427573FD4}"/>
    <cellStyle name="Normal 5 4 2 2 2 2 2 3 5" xfId="30280" xr:uid="{3CC7FA73-646C-4017-8F40-6C6FF26D8991}"/>
    <cellStyle name="Normal 5 4 2 2 2 2 2 3 6" xfId="45163" xr:uid="{84284FBD-3247-4508-9B0F-AA67741669EB}"/>
    <cellStyle name="Normal 5 4 2 2 2 2 2 3 7" xfId="9744" xr:uid="{2666539B-A43F-4548-8C09-B070BCFC62B0}"/>
    <cellStyle name="Normal 5 4 2 2 2 2 2 4" xfId="11454" xr:uid="{C0999811-1628-4B0E-86D9-04096B4EF955}"/>
    <cellStyle name="Normal 5 4 2 2 2 2 2 4 2" xfId="25144" xr:uid="{27DCD431-23B3-4417-811C-20CB467DE0D9}"/>
    <cellStyle name="Normal 5 4 2 2 2 2 2 4 2 2" xfId="38836" xr:uid="{8AE23460-1E7A-4C9F-9C3C-07C2145D74F0}"/>
    <cellStyle name="Normal 5 4 2 2 2 2 2 4 2 3" xfId="53719" xr:uid="{E33246AF-9067-42C0-80F2-DEDB471494B8}"/>
    <cellStyle name="Normal 5 4 2 2 2 2 2 4 3" xfId="18300" xr:uid="{48DDDF52-D845-47FB-8DF5-49B4BD291468}"/>
    <cellStyle name="Normal 5 4 2 2 2 2 2 4 4" xfId="31990" xr:uid="{43CCB177-4254-41CC-8318-C30E35E2B123}"/>
    <cellStyle name="Normal 5 4 2 2 2 2 2 4 5" xfId="46873" xr:uid="{5C670122-5CCA-4F3B-9623-30794AB5F36C}"/>
    <cellStyle name="Normal 5 4 2 2 2 2 2 5" xfId="21722" xr:uid="{684C04EB-E857-45CB-BAD1-857DE22E5180}"/>
    <cellStyle name="Normal 5 4 2 2 2 2 2 5 2" xfId="35414" xr:uid="{087C8316-7FEF-4759-8522-3D155C991B99}"/>
    <cellStyle name="Normal 5 4 2 2 2 2 2 5 3" xfId="50297" xr:uid="{1734EBB0-E505-477D-9EE1-39B43BCEB806}"/>
    <cellStyle name="Normal 5 4 2 2 2 2 2 6" xfId="14878" xr:uid="{768C5A06-3FA4-4CCD-9B50-2D49A37E5725}"/>
    <cellStyle name="Normal 5 4 2 2 2 2 2 6 2" xfId="41008" xr:uid="{147786C8-97D9-46B8-AE31-FA7463BF304C}"/>
    <cellStyle name="Normal 5 4 2 2 2 2 2 7" xfId="28568" xr:uid="{E3B80395-21F6-49A5-8B6F-190866954836}"/>
    <cellStyle name="Normal 5 4 2 2 2 2 2 8" xfId="43451" xr:uid="{A0056268-E86C-4C30-881F-8EE8FF0F05B9}"/>
    <cellStyle name="Normal 5 4 2 2 2 2 2 9" xfId="8032" xr:uid="{63787008-F891-4DA9-B7EF-4900E2B0949F}"/>
    <cellStyle name="Normal 5 4 2 2 2 2 3" xfId="746" xr:uid="{E2E110C4-452E-473C-96B4-9DA97F2A6BB9}"/>
    <cellStyle name="Normal 5 4 2 2 2 2 3 2" xfId="3839" xr:uid="{BF1780AC-91B4-4900-9476-7378BC9FB857}"/>
    <cellStyle name="Normal 5 4 2 2 2 2 3 2 2" xfId="13168" xr:uid="{68BE4465-D000-4780-AEF0-6826D8078B04}"/>
    <cellStyle name="Normal 5 4 2 2 2 2 3 2 2 2" xfId="26858" xr:uid="{62A26E85-515E-4717-9630-F70196C49C26}"/>
    <cellStyle name="Normal 5 4 2 2 2 2 3 2 2 2 2" xfId="40550" xr:uid="{8D801941-AEA4-4DCC-8EAF-CBB88781B440}"/>
    <cellStyle name="Normal 5 4 2 2 2 2 3 2 2 2 3" xfId="55433" xr:uid="{5368F533-D774-4086-BA1B-B794D1DB4153}"/>
    <cellStyle name="Normal 5 4 2 2 2 2 3 2 2 3" xfId="20014" xr:uid="{9A44B91B-2CF4-4063-8D12-A7692816F424}"/>
    <cellStyle name="Normal 5 4 2 2 2 2 3 2 2 4" xfId="33704" xr:uid="{55E47121-99A4-4ABD-BC1F-97AFD46D0E22}"/>
    <cellStyle name="Normal 5 4 2 2 2 2 3 2 2 5" xfId="48587" xr:uid="{30115DC3-6953-496D-B3CD-5000AD99BBF5}"/>
    <cellStyle name="Normal 5 4 2 2 2 2 3 2 3" xfId="23436" xr:uid="{6B307364-FE87-498C-AB4C-676E6E494424}"/>
    <cellStyle name="Normal 5 4 2 2 2 2 3 2 3 2" xfId="37128" xr:uid="{71DA092A-A387-465C-A7A8-F8A9A2F84BB1}"/>
    <cellStyle name="Normal 5 4 2 2 2 2 3 2 3 3" xfId="52011" xr:uid="{8DBF4F05-0B65-4176-A033-2BA879A8710D}"/>
    <cellStyle name="Normal 5 4 2 2 2 2 3 2 4" xfId="16592" xr:uid="{9CB62832-46A9-431F-802D-6BC14C591368}"/>
    <cellStyle name="Normal 5 4 2 2 2 2 3 2 4 2" xfId="41074" xr:uid="{D887D09E-151D-4512-8A34-57F1C9C080E1}"/>
    <cellStyle name="Normal 5 4 2 2 2 2 3 2 5" xfId="30282" xr:uid="{C27F9951-0EFF-4A2F-9768-67ECA90B4C15}"/>
    <cellStyle name="Normal 5 4 2 2 2 2 3 2 6" xfId="45165" xr:uid="{7952F13D-7CAB-49E8-8D61-FD2EF609065A}"/>
    <cellStyle name="Normal 5 4 2 2 2 2 3 2 7" xfId="9746" xr:uid="{6BA21CFD-0A1A-4FC5-A1C3-70C4C6D04476}"/>
    <cellStyle name="Normal 5 4 2 2 2 2 3 3" xfId="11456" xr:uid="{D9DB67AF-2805-4FC1-8DEF-4553BBFE9AE3}"/>
    <cellStyle name="Normal 5 4 2 2 2 2 3 3 2" xfId="25146" xr:uid="{76ADD9D1-DE67-4D95-B6A0-D46CE536581B}"/>
    <cellStyle name="Normal 5 4 2 2 2 2 3 3 2 2" xfId="38838" xr:uid="{D53AD82B-13AD-4451-B4A8-73518D2B1256}"/>
    <cellStyle name="Normal 5 4 2 2 2 2 3 3 2 3" xfId="53721" xr:uid="{2187A59A-CD44-4864-BEF8-54D4C5618CA8}"/>
    <cellStyle name="Normal 5 4 2 2 2 2 3 3 3" xfId="18302" xr:uid="{85E4F1D3-2412-4A84-96C2-7C758099389E}"/>
    <cellStyle name="Normal 5 4 2 2 2 2 3 3 4" xfId="31992" xr:uid="{86822DD9-6290-4715-A23F-D736FDB4C768}"/>
    <cellStyle name="Normal 5 4 2 2 2 2 3 3 5" xfId="46875" xr:uid="{CDB9A056-CD37-40A5-9D9F-89F43AD68726}"/>
    <cellStyle name="Normal 5 4 2 2 2 2 3 4" xfId="21724" xr:uid="{F25CC068-1497-4357-BBCA-A1844421A8A6}"/>
    <cellStyle name="Normal 5 4 2 2 2 2 3 4 2" xfId="35416" xr:uid="{D47409EE-A97A-4687-BE98-032E7CDE5658}"/>
    <cellStyle name="Normal 5 4 2 2 2 2 3 4 3" xfId="50299" xr:uid="{2F575408-17BC-44E8-B7B9-1B0C9416159C}"/>
    <cellStyle name="Normal 5 4 2 2 2 2 3 5" xfId="14880" xr:uid="{3532345F-5E0D-4504-AEDF-FC20311924B1}"/>
    <cellStyle name="Normal 5 4 2 2 2 2 3 5 2" xfId="41073" xr:uid="{A5EC481C-EF62-4DA6-95E4-6BA10126FC33}"/>
    <cellStyle name="Normal 5 4 2 2 2 2 3 6" xfId="28570" xr:uid="{B674D5DB-2E74-4FE1-B314-5D89DEE8A7D4}"/>
    <cellStyle name="Normal 5 4 2 2 2 2 3 7" xfId="43453" xr:uid="{51BF040E-3B0A-4C7C-95B2-85FE219ACC41}"/>
    <cellStyle name="Normal 5 4 2 2 2 2 3 8" xfId="8034" xr:uid="{0513E1C4-4015-434A-94E5-57AE2930F6AC}"/>
    <cellStyle name="Normal 5 4 2 2 2 2 4" xfId="747" xr:uid="{DF245442-C91C-4CFE-9ED5-49D33A3F1A1C}"/>
    <cellStyle name="Normal 5 4 2 2 2 2 4 2" xfId="9747" xr:uid="{B0ECED95-B314-4C48-9FDD-D0FB03FFE87B}"/>
    <cellStyle name="Normal 5 4 2 2 2 2 4 2 2" xfId="13169" xr:uid="{E3068BEC-0184-4E8D-8F30-3FCC8D9A7FEE}"/>
    <cellStyle name="Normal 5 4 2 2 2 2 4 2 2 2" xfId="26859" xr:uid="{63AB7365-6748-464A-9141-857D90BC1DDA}"/>
    <cellStyle name="Normal 5 4 2 2 2 2 4 2 2 2 2" xfId="40551" xr:uid="{39C40210-F393-4FD8-AF8F-C240EFCE7EDB}"/>
    <cellStyle name="Normal 5 4 2 2 2 2 4 2 2 2 3" xfId="55434" xr:uid="{22B3241E-5ABA-4802-93AF-4C7473F09230}"/>
    <cellStyle name="Normal 5 4 2 2 2 2 4 2 2 3" xfId="20015" xr:uid="{5A34939C-A93B-4203-818A-C576A50FDB0B}"/>
    <cellStyle name="Normal 5 4 2 2 2 2 4 2 2 4" xfId="33705" xr:uid="{1CB1B16B-B08E-431C-9B76-F50CAFDBAE0A}"/>
    <cellStyle name="Normal 5 4 2 2 2 2 4 2 2 5" xfId="48588" xr:uid="{577B6356-F6F8-4C08-8ED4-E07AB6DFA2E0}"/>
    <cellStyle name="Normal 5 4 2 2 2 2 4 2 3" xfId="23437" xr:uid="{63CB2E0B-C01B-49F0-8F8A-78FCBD0479ED}"/>
    <cellStyle name="Normal 5 4 2 2 2 2 4 2 3 2" xfId="37129" xr:uid="{E6666870-81CD-4172-B09C-F924238763A2}"/>
    <cellStyle name="Normal 5 4 2 2 2 2 4 2 3 3" xfId="52012" xr:uid="{0C137241-9C3B-421C-99EE-0EDEAD7A87FF}"/>
    <cellStyle name="Normal 5 4 2 2 2 2 4 2 4" xfId="16593" xr:uid="{B2D73CD5-05F0-4D99-928A-5F13403A545C}"/>
    <cellStyle name="Normal 5 4 2 2 2 2 4 2 5" xfId="30283" xr:uid="{407F5FD4-7AAD-4169-A195-994DB6CAAF35}"/>
    <cellStyle name="Normal 5 4 2 2 2 2 4 2 6" xfId="45166" xr:uid="{CC0DDBB5-691C-4C44-842C-DDE6E5086C4A}"/>
    <cellStyle name="Normal 5 4 2 2 2 2 4 3" xfId="11457" xr:uid="{46F67D30-05F7-4575-BF29-24E7D3030814}"/>
    <cellStyle name="Normal 5 4 2 2 2 2 4 3 2" xfId="25147" xr:uid="{AEE55EF0-BA95-44F3-9E6C-7EBE5C2BCBC4}"/>
    <cellStyle name="Normal 5 4 2 2 2 2 4 3 2 2" xfId="38839" xr:uid="{C31CDF6D-AEA3-431A-989B-DB73C773BB3F}"/>
    <cellStyle name="Normal 5 4 2 2 2 2 4 3 2 3" xfId="53722" xr:uid="{0EB1B96D-28B7-491F-97E7-F6C94239347F}"/>
    <cellStyle name="Normal 5 4 2 2 2 2 4 3 3" xfId="18303" xr:uid="{BDFD7807-DE3A-4CDC-93A7-6ED2EC5142AE}"/>
    <cellStyle name="Normal 5 4 2 2 2 2 4 3 4" xfId="31993" xr:uid="{A6C50949-E601-4AE6-B226-82FDF9623E80}"/>
    <cellStyle name="Normal 5 4 2 2 2 2 4 3 5" xfId="46876" xr:uid="{92BD42C6-EAB3-4330-83FD-438B9C528FF9}"/>
    <cellStyle name="Normal 5 4 2 2 2 2 4 4" xfId="21725" xr:uid="{73ACC041-373D-4E8E-A89A-46961FAC757D}"/>
    <cellStyle name="Normal 5 4 2 2 2 2 4 4 2" xfId="35417" xr:uid="{C3500D3E-14F6-49E0-8015-2B81FA2C1309}"/>
    <cellStyle name="Normal 5 4 2 2 2 2 4 4 3" xfId="50300" xr:uid="{41B3B89D-3454-4907-B5AE-B76E19E9B4B9}"/>
    <cellStyle name="Normal 5 4 2 2 2 2 4 5" xfId="14881" xr:uid="{151040B9-2FBF-4BEC-92A6-8D6157A9D707}"/>
    <cellStyle name="Normal 5 4 2 2 2 2 4 5 2" xfId="41075" xr:uid="{F7157134-A6C3-420D-ABDC-1D133173583D}"/>
    <cellStyle name="Normal 5 4 2 2 2 2 4 6" xfId="28571" xr:uid="{92DC7208-3077-4ECB-B36D-D912D660B18D}"/>
    <cellStyle name="Normal 5 4 2 2 2 2 4 7" xfId="43454" xr:uid="{6DBE8C9D-AC13-486E-8370-8A8AFECCEA5B}"/>
    <cellStyle name="Normal 5 4 2 2 2 2 4 8" xfId="8035" xr:uid="{64F674E3-4443-4D23-AC6B-1AA63B2FC563}"/>
    <cellStyle name="Normal 5 4 2 2 2 2 5" xfId="9743" xr:uid="{77D27F05-1635-4B3E-B7EF-AE244612947D}"/>
    <cellStyle name="Normal 5 4 2 2 2 2 5 2" xfId="13165" xr:uid="{9043810D-E6C4-43CE-BC75-23A04EC69E6D}"/>
    <cellStyle name="Normal 5 4 2 2 2 2 5 2 2" xfId="26855" xr:uid="{14ACFD58-BE92-4DD1-B205-9A0B6B0897E4}"/>
    <cellStyle name="Normal 5 4 2 2 2 2 5 2 2 2" xfId="40547" xr:uid="{2C6B0996-77B4-4E21-9F42-DAC4F92F68C3}"/>
    <cellStyle name="Normal 5 4 2 2 2 2 5 2 2 3" xfId="55430" xr:uid="{A27727EB-8533-49FC-80CA-C65CCE5E4399}"/>
    <cellStyle name="Normal 5 4 2 2 2 2 5 2 3" xfId="20011" xr:uid="{E1CE71F3-923C-474E-B7D4-4F6592EB5647}"/>
    <cellStyle name="Normal 5 4 2 2 2 2 5 2 4" xfId="33701" xr:uid="{7369C62F-2CF1-4E9B-8190-17777E225B6A}"/>
    <cellStyle name="Normal 5 4 2 2 2 2 5 2 5" xfId="48584" xr:uid="{341215B3-6F84-4D0E-A555-70C7E0E2277E}"/>
    <cellStyle name="Normal 5 4 2 2 2 2 5 3" xfId="23433" xr:uid="{67F13668-A39B-43F3-8059-C2BB78BF81B1}"/>
    <cellStyle name="Normal 5 4 2 2 2 2 5 3 2" xfId="37125" xr:uid="{416C2402-AD5F-4CBF-B11A-794F76F8D4CC}"/>
    <cellStyle name="Normal 5 4 2 2 2 2 5 3 3" xfId="52008" xr:uid="{DA3A700D-B9F2-4333-8B81-103DFF336D41}"/>
    <cellStyle name="Normal 5 4 2 2 2 2 5 4" xfId="16589" xr:uid="{D758F193-7F80-4AB1-9C55-E3BEF3318F47}"/>
    <cellStyle name="Normal 5 4 2 2 2 2 5 5" xfId="30279" xr:uid="{D8D7D495-02D1-411E-8FAC-16A8362BD0D4}"/>
    <cellStyle name="Normal 5 4 2 2 2 2 5 6" xfId="45162" xr:uid="{C82E110E-747B-4D68-8F2F-F18CF18652A4}"/>
    <cellStyle name="Normal 5 4 2 2 2 2 6" xfId="11453" xr:uid="{7D5DF8C3-5AE2-4A90-BFF5-D32530A96511}"/>
    <cellStyle name="Normal 5 4 2 2 2 2 6 2" xfId="25143" xr:uid="{F5738BC1-79BF-4933-9035-6AF18951A3AE}"/>
    <cellStyle name="Normal 5 4 2 2 2 2 6 2 2" xfId="38835" xr:uid="{9D9F2703-E12B-44F3-A9AB-60B58CC7A32A}"/>
    <cellStyle name="Normal 5 4 2 2 2 2 6 2 3" xfId="53718" xr:uid="{97C03A8A-884D-4B00-9CE0-BE25C90EF9DD}"/>
    <cellStyle name="Normal 5 4 2 2 2 2 6 3" xfId="18299" xr:uid="{529820DC-6B21-4EC3-993F-EB64944F13FA}"/>
    <cellStyle name="Normal 5 4 2 2 2 2 6 4" xfId="31989" xr:uid="{9234C3BB-16A8-4F76-A52C-ECD782073407}"/>
    <cellStyle name="Normal 5 4 2 2 2 2 6 5" xfId="46872" xr:uid="{48B9D553-961B-4CCD-8762-E6E60E697E3D}"/>
    <cellStyle name="Normal 5 4 2 2 2 2 7" xfId="21721" xr:uid="{FA5D3D86-73E8-491A-AC8E-08FFAC8CB8B0}"/>
    <cellStyle name="Normal 5 4 2 2 2 2 7 2" xfId="35413" xr:uid="{0A8079B2-F046-4FAF-ABD4-D031B014C8FA}"/>
    <cellStyle name="Normal 5 4 2 2 2 2 7 3" xfId="50296" xr:uid="{5C3ACCD8-9EEE-48C9-88C8-5EF15BF5C2D4}"/>
    <cellStyle name="Normal 5 4 2 2 2 2 8" xfId="14877" xr:uid="{81FE0BBA-4229-4B21-AA6D-1A5C6F31D17B}"/>
    <cellStyle name="Normal 5 4 2 2 2 2 8 2" xfId="41007" xr:uid="{03A38658-9DD0-455B-8455-87DA1655CF98}"/>
    <cellStyle name="Normal 5 4 2 2 2 2 9" xfId="28567" xr:uid="{DB85AF22-88AD-4F90-9F3D-946BD0E47438}"/>
    <cellStyle name="Normal 5 4 2 2 2 3" xfId="748" xr:uid="{F6A484A2-4C41-4B0C-9ECA-70FE15CE8EFC}"/>
    <cellStyle name="Normal 5 4 2 2 2 3 10" xfId="43455" xr:uid="{052044D1-C2B6-4E9C-B687-3EA175378725}"/>
    <cellStyle name="Normal 5 4 2 2 2 3 11" xfId="8036" xr:uid="{7C343B6D-5451-4BEE-BD46-7E9F01F9FDA4}"/>
    <cellStyle name="Normal 5 4 2 2 2 3 2" xfId="749" xr:uid="{9ACDE256-A222-4B07-8764-1EB48AA03047}"/>
    <cellStyle name="Normal 5 4 2 2 2 3 2 2" xfId="3840" xr:uid="{2FA32296-5708-42BB-91A3-D551903C00F4}"/>
    <cellStyle name="Normal 5 4 2 2 2 3 2 2 2" xfId="9750" xr:uid="{66E84B8E-4DF8-4EF8-ADCE-F9905F5EF9F5}"/>
    <cellStyle name="Normal 5 4 2 2 2 3 2 2 2 2" xfId="13172" xr:uid="{7DD6FF76-5A85-40A7-9C95-39DF1D1037B6}"/>
    <cellStyle name="Normal 5 4 2 2 2 3 2 2 2 2 2" xfId="26862" xr:uid="{F71337BA-2D7A-4E54-8F6F-2F7BE19D1A6E}"/>
    <cellStyle name="Normal 5 4 2 2 2 3 2 2 2 2 2 2" xfId="40554" xr:uid="{B4B0ECFF-D1DE-40B2-9FE2-FE3C2C7D4DFA}"/>
    <cellStyle name="Normal 5 4 2 2 2 3 2 2 2 2 2 3" xfId="55437" xr:uid="{09703F8B-439A-4BEB-9664-4FF6CB4F66E1}"/>
    <cellStyle name="Normal 5 4 2 2 2 3 2 2 2 2 3" xfId="20018" xr:uid="{CA9C8FCF-DE0D-4B60-BD0A-5B3DDC1E86AF}"/>
    <cellStyle name="Normal 5 4 2 2 2 3 2 2 2 2 4" xfId="33708" xr:uid="{2EE5E8D2-D608-47CB-9B01-AEDBE47DDBAA}"/>
    <cellStyle name="Normal 5 4 2 2 2 3 2 2 2 2 5" xfId="48591" xr:uid="{B07F17B5-C0C9-480F-A9B9-D40CD4E6839A}"/>
    <cellStyle name="Normal 5 4 2 2 2 3 2 2 2 3" xfId="23440" xr:uid="{32D9D9D3-5854-4C52-815E-9A8751D4ADCA}"/>
    <cellStyle name="Normal 5 4 2 2 2 3 2 2 2 3 2" xfId="37132" xr:uid="{3A20A969-E8E4-4370-8EE2-01E12ADA15D2}"/>
    <cellStyle name="Normal 5 4 2 2 2 3 2 2 2 3 3" xfId="52015" xr:uid="{785C536F-81C4-4FEC-91D3-7CD620547F30}"/>
    <cellStyle name="Normal 5 4 2 2 2 3 2 2 2 4" xfId="16596" xr:uid="{F5245796-93CF-43A9-8681-00BE2EA07EAE}"/>
    <cellStyle name="Normal 5 4 2 2 2 3 2 2 2 5" xfId="30286" xr:uid="{A646BD35-E174-4FB4-9007-7C86775AEA88}"/>
    <cellStyle name="Normal 5 4 2 2 2 3 2 2 2 6" xfId="45169" xr:uid="{F7520826-C6FE-4ADB-BC82-CAD5C295A70F}"/>
    <cellStyle name="Normal 5 4 2 2 2 3 2 2 3" xfId="11460" xr:uid="{887AD826-47F5-4848-A4F4-A045FD3374BB}"/>
    <cellStyle name="Normal 5 4 2 2 2 3 2 2 3 2" xfId="25150" xr:uid="{C63F884B-FAE5-42D3-BA4A-D7954337AE7D}"/>
    <cellStyle name="Normal 5 4 2 2 2 3 2 2 3 2 2" xfId="38842" xr:uid="{9093BD06-A9B7-4BD0-9ADF-EB9BA29BAD5F}"/>
    <cellStyle name="Normal 5 4 2 2 2 3 2 2 3 2 3" xfId="53725" xr:uid="{993DB7E2-0274-41B1-BC1E-0CA96CF6883E}"/>
    <cellStyle name="Normal 5 4 2 2 2 3 2 2 3 3" xfId="18306" xr:uid="{6FED7A9E-E723-488A-90A5-EA6229B9AA92}"/>
    <cellStyle name="Normal 5 4 2 2 2 3 2 2 3 4" xfId="31996" xr:uid="{BEC57C91-BEF8-45D1-8176-9BE917BCB162}"/>
    <cellStyle name="Normal 5 4 2 2 2 3 2 2 3 5" xfId="46879" xr:uid="{35ADE071-D070-424F-B3FB-779307F6E220}"/>
    <cellStyle name="Normal 5 4 2 2 2 3 2 2 4" xfId="21728" xr:uid="{2FBEB56A-907A-4DC0-9C5B-8B160B61D23A}"/>
    <cellStyle name="Normal 5 4 2 2 2 3 2 2 4 2" xfId="35420" xr:uid="{66E28FE4-EF9C-4410-8F06-F45299A1E6D5}"/>
    <cellStyle name="Normal 5 4 2 2 2 3 2 2 4 3" xfId="50303" xr:uid="{E12FBD91-0094-4F94-9488-C594EC5416AA}"/>
    <cellStyle name="Normal 5 4 2 2 2 3 2 2 5" xfId="14884" xr:uid="{D71650B1-FD37-4B75-BC7A-C55ABBECE3DA}"/>
    <cellStyle name="Normal 5 4 2 2 2 3 2 2 5 2" xfId="41077" xr:uid="{BA998D1D-10AF-4BEC-BC83-E19006462237}"/>
    <cellStyle name="Normal 5 4 2 2 2 3 2 2 6" xfId="28574" xr:uid="{8D88F8B2-82B5-4875-A068-90A52DE0F484}"/>
    <cellStyle name="Normal 5 4 2 2 2 3 2 2 7" xfId="43457" xr:uid="{4B0AD42B-4A77-414C-A101-F9AEB98EFF58}"/>
    <cellStyle name="Normal 5 4 2 2 2 3 2 2 8" xfId="8038" xr:uid="{DB24D418-4C2D-452B-8004-819BAAA6CC9A}"/>
    <cellStyle name="Normal 5 4 2 2 2 3 2 3" xfId="9749" xr:uid="{B7572752-7378-403F-A308-4F6C8B46FC9B}"/>
    <cellStyle name="Normal 5 4 2 2 2 3 2 3 2" xfId="13171" xr:uid="{612A83B5-1659-40B4-97E9-E8FB42C1006B}"/>
    <cellStyle name="Normal 5 4 2 2 2 3 2 3 2 2" xfId="26861" xr:uid="{4C3E2D49-BF20-4B0E-B936-F92C51865F1B}"/>
    <cellStyle name="Normal 5 4 2 2 2 3 2 3 2 2 2" xfId="40553" xr:uid="{FAA2734F-D3D1-443A-A512-8D1BD836D1F5}"/>
    <cellStyle name="Normal 5 4 2 2 2 3 2 3 2 2 3" xfId="55436" xr:uid="{FFA621BC-A4CE-4084-B959-E5BE0B04CA9D}"/>
    <cellStyle name="Normal 5 4 2 2 2 3 2 3 2 3" xfId="20017" xr:uid="{68008601-108D-4055-BDC9-C302ABC6FC11}"/>
    <cellStyle name="Normal 5 4 2 2 2 3 2 3 2 4" xfId="33707" xr:uid="{D3C28FFD-3F6D-489C-B0AC-03656034D876}"/>
    <cellStyle name="Normal 5 4 2 2 2 3 2 3 2 5" xfId="48590" xr:uid="{8EFBA133-11CB-4498-9202-DECB718DDBC7}"/>
    <cellStyle name="Normal 5 4 2 2 2 3 2 3 3" xfId="23439" xr:uid="{E634F0FA-EFED-43D0-BFDB-BFC9499F3F8E}"/>
    <cellStyle name="Normal 5 4 2 2 2 3 2 3 3 2" xfId="37131" xr:uid="{07C71B60-EFFE-4CE3-9BEC-5EBF74DCB7D1}"/>
    <cellStyle name="Normal 5 4 2 2 2 3 2 3 3 3" xfId="52014" xr:uid="{488F96D2-A190-444D-9A9F-11D94C3BC7FC}"/>
    <cellStyle name="Normal 5 4 2 2 2 3 2 3 4" xfId="16595" xr:uid="{88C08C45-2D7D-43D4-8F7C-D28640DCDF2F}"/>
    <cellStyle name="Normal 5 4 2 2 2 3 2 3 5" xfId="30285" xr:uid="{CE75BAE2-9097-4570-B12E-3E14235E5F73}"/>
    <cellStyle name="Normal 5 4 2 2 2 3 2 3 6" xfId="45168" xr:uid="{715A4D42-23B0-4C70-9945-4087A2CE5917}"/>
    <cellStyle name="Normal 5 4 2 2 2 3 2 4" xfId="11459" xr:uid="{271329C5-29F5-42E7-A89F-FD40591D8A83}"/>
    <cellStyle name="Normal 5 4 2 2 2 3 2 4 2" xfId="25149" xr:uid="{6C5C9C2F-339E-4455-B390-64857B2DD341}"/>
    <cellStyle name="Normal 5 4 2 2 2 3 2 4 2 2" xfId="38841" xr:uid="{CEA303DF-602D-47E7-9955-8F455C30213F}"/>
    <cellStyle name="Normal 5 4 2 2 2 3 2 4 2 3" xfId="53724" xr:uid="{56B1AD76-4575-4DED-9F6A-73ADD6D58193}"/>
    <cellStyle name="Normal 5 4 2 2 2 3 2 4 3" xfId="18305" xr:uid="{488B6C66-1C9C-4F9C-8AAC-7FAE3DE9DA7D}"/>
    <cellStyle name="Normal 5 4 2 2 2 3 2 4 4" xfId="31995" xr:uid="{C483A44A-ABA4-49F6-A834-54C8DE066BAA}"/>
    <cellStyle name="Normal 5 4 2 2 2 3 2 4 5" xfId="46878" xr:uid="{96FA137C-924B-4B88-9902-41E0EAC9B2F6}"/>
    <cellStyle name="Normal 5 4 2 2 2 3 2 5" xfId="21727" xr:uid="{E3F853D1-002D-4470-95B4-5009506E391E}"/>
    <cellStyle name="Normal 5 4 2 2 2 3 2 5 2" xfId="35419" xr:uid="{E1E34E43-19E4-4B11-9246-F0346762A512}"/>
    <cellStyle name="Normal 5 4 2 2 2 3 2 5 3" xfId="50302" xr:uid="{9DB249A8-450D-43E8-970C-47A24C51FDCA}"/>
    <cellStyle name="Normal 5 4 2 2 2 3 2 6" xfId="14883" xr:uid="{8BE55D32-BB79-448A-A5DB-38D34A8EAFF6}"/>
    <cellStyle name="Normal 5 4 2 2 2 3 2 6 2" xfId="41076" xr:uid="{AA63C2AC-3E8B-4245-8CC9-81A8117778FB}"/>
    <cellStyle name="Normal 5 4 2 2 2 3 2 7" xfId="28573" xr:uid="{70ED3D4D-4822-468F-9FEE-975D2545BC2B}"/>
    <cellStyle name="Normal 5 4 2 2 2 3 2 8" xfId="43456" xr:uid="{FA8E8AA3-809E-4ED9-B0AE-D2CAE1E41B79}"/>
    <cellStyle name="Normal 5 4 2 2 2 3 2 9" xfId="8037" xr:uid="{15732A08-9105-457E-9FC1-D39AD65E0D2E}"/>
    <cellStyle name="Normal 5 4 2 2 2 3 3" xfId="750" xr:uid="{B9CB0234-3362-4310-9418-5C4ABE8C176A}"/>
    <cellStyle name="Normal 5 4 2 2 2 3 3 2" xfId="9751" xr:uid="{37ED4BC5-38DC-40FB-8AB5-187FA4627542}"/>
    <cellStyle name="Normal 5 4 2 2 2 3 3 2 2" xfId="13173" xr:uid="{194D7252-1496-466F-B244-DFD402CAF3B7}"/>
    <cellStyle name="Normal 5 4 2 2 2 3 3 2 2 2" xfId="26863" xr:uid="{6224E614-3DB7-485D-842A-689FE8196249}"/>
    <cellStyle name="Normal 5 4 2 2 2 3 3 2 2 2 2" xfId="40555" xr:uid="{9310BFF0-8506-483C-B7B3-BD022C53FF3E}"/>
    <cellStyle name="Normal 5 4 2 2 2 3 3 2 2 2 3" xfId="55438" xr:uid="{91296A78-DAFD-4A72-9DE2-DFB305C1249B}"/>
    <cellStyle name="Normal 5 4 2 2 2 3 3 2 2 3" xfId="20019" xr:uid="{28B65B81-92EA-4B7C-8FED-EB006FB60A0A}"/>
    <cellStyle name="Normal 5 4 2 2 2 3 3 2 2 4" xfId="33709" xr:uid="{F9F1C312-BEA9-46E7-B53D-7264F3A23A0E}"/>
    <cellStyle name="Normal 5 4 2 2 2 3 3 2 2 5" xfId="48592" xr:uid="{0568A7ED-6213-4868-9618-694E4F244EE2}"/>
    <cellStyle name="Normal 5 4 2 2 2 3 3 2 3" xfId="23441" xr:uid="{29760812-57C6-4EA7-A87E-C42873A11CB8}"/>
    <cellStyle name="Normal 5 4 2 2 2 3 3 2 3 2" xfId="37133" xr:uid="{623AE9ED-1B8C-48C5-A871-1D10F84DF08E}"/>
    <cellStyle name="Normal 5 4 2 2 2 3 3 2 3 3" xfId="52016" xr:uid="{F9B1C8A7-2BB0-430F-843D-52CB4345753E}"/>
    <cellStyle name="Normal 5 4 2 2 2 3 3 2 4" xfId="16597" xr:uid="{8DD976E2-F1A8-4AA3-9B24-D3806070DA4B}"/>
    <cellStyle name="Normal 5 4 2 2 2 3 3 2 5" xfId="30287" xr:uid="{3961B3AB-11A8-41A4-B087-B4C3D6AE804F}"/>
    <cellStyle name="Normal 5 4 2 2 2 3 3 2 6" xfId="45170" xr:uid="{398E2EB8-E0B3-4281-84F0-E7D6B599ED1A}"/>
    <cellStyle name="Normal 5 4 2 2 2 3 3 3" xfId="11461" xr:uid="{9C844F7C-A738-4866-B1E6-91705ADB3378}"/>
    <cellStyle name="Normal 5 4 2 2 2 3 3 3 2" xfId="25151" xr:uid="{862C4571-F7B4-4D61-9CAB-2AFBA287E9AF}"/>
    <cellStyle name="Normal 5 4 2 2 2 3 3 3 2 2" xfId="38843" xr:uid="{8EDB3E7C-885E-474B-AA95-BCC94B5DF18B}"/>
    <cellStyle name="Normal 5 4 2 2 2 3 3 3 2 3" xfId="53726" xr:uid="{7E3E1C53-9928-491D-8523-A5C4629E492E}"/>
    <cellStyle name="Normal 5 4 2 2 2 3 3 3 3" xfId="18307" xr:uid="{182E4047-5338-4051-B92E-3941803C154E}"/>
    <cellStyle name="Normal 5 4 2 2 2 3 3 3 4" xfId="31997" xr:uid="{5CF8CE8B-F335-48E7-A852-C2493B0E7F4D}"/>
    <cellStyle name="Normal 5 4 2 2 2 3 3 3 5" xfId="46880" xr:uid="{1E57A09F-0E19-4780-9E11-CC9429333621}"/>
    <cellStyle name="Normal 5 4 2 2 2 3 3 4" xfId="21729" xr:uid="{DE1168CC-95C0-4A60-9424-DB033DFB7180}"/>
    <cellStyle name="Normal 5 4 2 2 2 3 3 4 2" xfId="35421" xr:uid="{871EAB3E-93EE-41C0-8C3A-CE82E1E6D358}"/>
    <cellStyle name="Normal 5 4 2 2 2 3 3 4 3" xfId="50304" xr:uid="{2EDCFCA1-7B91-4942-AF75-C2D4E79042B8}"/>
    <cellStyle name="Normal 5 4 2 2 2 3 3 5" xfId="14885" xr:uid="{F6B4A89C-F1CA-4BC3-BEE3-F2874DCEBE40}"/>
    <cellStyle name="Normal 5 4 2 2 2 3 3 5 2" xfId="41078" xr:uid="{9108D52A-D78A-4060-8CB1-75813CA5E810}"/>
    <cellStyle name="Normal 5 4 2 2 2 3 3 6" xfId="28575" xr:uid="{A313C66A-CA97-464C-9794-CD1F3E8A88D1}"/>
    <cellStyle name="Normal 5 4 2 2 2 3 3 7" xfId="43458" xr:uid="{61C81256-05DA-40AF-8C2B-C100162176A8}"/>
    <cellStyle name="Normal 5 4 2 2 2 3 3 8" xfId="8039" xr:uid="{E28680CC-1500-42E7-90FE-613B6F5729BC}"/>
    <cellStyle name="Normal 5 4 2 2 2 3 4" xfId="751" xr:uid="{D163E994-B6F6-47AD-B9F4-4AD82A5334B2}"/>
    <cellStyle name="Normal 5 4 2 2 2 3 4 2" xfId="9752" xr:uid="{A5B26119-8D51-4C73-AF03-52082FC2C8E2}"/>
    <cellStyle name="Normal 5 4 2 2 2 3 4 2 2" xfId="13174" xr:uid="{72C06764-F85D-4E4E-87B0-65B41959142D}"/>
    <cellStyle name="Normal 5 4 2 2 2 3 4 2 2 2" xfId="26864" xr:uid="{6C667766-4360-404C-A552-568331876E75}"/>
    <cellStyle name="Normal 5 4 2 2 2 3 4 2 2 2 2" xfId="40556" xr:uid="{DA150546-DE41-4DF4-91E4-B79623AC4AB3}"/>
    <cellStyle name="Normal 5 4 2 2 2 3 4 2 2 2 3" xfId="55439" xr:uid="{8E8EB66C-0F7C-4DF6-A8BD-E21FA54645F5}"/>
    <cellStyle name="Normal 5 4 2 2 2 3 4 2 2 3" xfId="20020" xr:uid="{F5A6A739-EC32-4BDF-AAF2-88E682A4F541}"/>
    <cellStyle name="Normal 5 4 2 2 2 3 4 2 2 4" xfId="33710" xr:uid="{CD833F58-51A3-43C6-AFD1-BC69A3963D8C}"/>
    <cellStyle name="Normal 5 4 2 2 2 3 4 2 2 5" xfId="48593" xr:uid="{D705F14D-85B9-4593-8280-8BE93A14126F}"/>
    <cellStyle name="Normal 5 4 2 2 2 3 4 2 3" xfId="23442" xr:uid="{E1048BF0-B858-42AC-9808-B8D212A3B5D7}"/>
    <cellStyle name="Normal 5 4 2 2 2 3 4 2 3 2" xfId="37134" xr:uid="{D8950C48-9D22-41BF-8A90-4708E9A39BF6}"/>
    <cellStyle name="Normal 5 4 2 2 2 3 4 2 3 3" xfId="52017" xr:uid="{CF57D38F-EF63-4F7C-95EF-C5B6D65DA435}"/>
    <cellStyle name="Normal 5 4 2 2 2 3 4 2 4" xfId="16598" xr:uid="{63AAAB37-F5A6-4A93-BAA4-B2661FD246EC}"/>
    <cellStyle name="Normal 5 4 2 2 2 3 4 2 5" xfId="30288" xr:uid="{D52CED0B-7A8C-4FCA-814A-8F3D6B6F7696}"/>
    <cellStyle name="Normal 5 4 2 2 2 3 4 2 6" xfId="45171" xr:uid="{0BA17EE5-7984-4D58-97A3-4A754AA7989F}"/>
    <cellStyle name="Normal 5 4 2 2 2 3 4 3" xfId="11462" xr:uid="{C4B41F44-23F1-43D0-A51F-14EF51734946}"/>
    <cellStyle name="Normal 5 4 2 2 2 3 4 3 2" xfId="25152" xr:uid="{A93816C4-2B0B-4B04-8F0D-90CF9DE38A7A}"/>
    <cellStyle name="Normal 5 4 2 2 2 3 4 3 2 2" xfId="38844" xr:uid="{E1484219-BC6B-4AE3-B3C1-435A43E7486C}"/>
    <cellStyle name="Normal 5 4 2 2 2 3 4 3 2 3" xfId="53727" xr:uid="{C821F550-C7D5-4F95-AF0C-A416589808FE}"/>
    <cellStyle name="Normal 5 4 2 2 2 3 4 3 3" xfId="18308" xr:uid="{D3655AD2-4FA1-4570-9EEE-004BBA77AEC1}"/>
    <cellStyle name="Normal 5 4 2 2 2 3 4 3 4" xfId="31998" xr:uid="{6936E3CD-8178-4F68-AA60-D84ECA748822}"/>
    <cellStyle name="Normal 5 4 2 2 2 3 4 3 5" xfId="46881" xr:uid="{FA6F73A9-074C-43FC-BBC2-63BBBE4D3D08}"/>
    <cellStyle name="Normal 5 4 2 2 2 3 4 4" xfId="21730" xr:uid="{B869BD2D-3375-410E-80DF-56BFD4BDDF92}"/>
    <cellStyle name="Normal 5 4 2 2 2 3 4 4 2" xfId="35422" xr:uid="{3640968C-5853-4467-985D-68B57657BA77}"/>
    <cellStyle name="Normal 5 4 2 2 2 3 4 4 3" xfId="50305" xr:uid="{2CFC6F60-853B-4C6E-B56C-780199406753}"/>
    <cellStyle name="Normal 5 4 2 2 2 3 4 5" xfId="14886" xr:uid="{A6E0A9B6-8872-4B63-9040-B38E6FA3CA8E}"/>
    <cellStyle name="Normal 5 4 2 2 2 3 4 5 2" xfId="41320" xr:uid="{8283E6C4-5A24-47BC-B786-80CDED69DCD0}"/>
    <cellStyle name="Normal 5 4 2 2 2 3 4 6" xfId="28576" xr:uid="{95BB3B9A-2412-4391-982E-EA446149EAC7}"/>
    <cellStyle name="Normal 5 4 2 2 2 3 4 7" xfId="43459" xr:uid="{04014AF5-DF40-4282-95F4-EA4A50E34311}"/>
    <cellStyle name="Normal 5 4 2 2 2 3 4 8" xfId="8040" xr:uid="{6A777B2A-A274-4BA0-9801-6D4E3811A46D}"/>
    <cellStyle name="Normal 5 4 2 2 2 3 5" xfId="9748" xr:uid="{28976E9E-93EB-480E-B5B6-EF56D864A66E}"/>
    <cellStyle name="Normal 5 4 2 2 2 3 5 2" xfId="13170" xr:uid="{39A2B2A5-C532-41FD-9BA0-400DD2A039EF}"/>
    <cellStyle name="Normal 5 4 2 2 2 3 5 2 2" xfId="26860" xr:uid="{14FF007A-D9B6-4F65-944E-783B58DDDCFA}"/>
    <cellStyle name="Normal 5 4 2 2 2 3 5 2 2 2" xfId="40552" xr:uid="{A5BEB863-CB14-41FB-86EF-FB7A8298C5B4}"/>
    <cellStyle name="Normal 5 4 2 2 2 3 5 2 2 3" xfId="55435" xr:uid="{A06B1DE8-3193-4BA0-A61F-B9C34F4285D1}"/>
    <cellStyle name="Normal 5 4 2 2 2 3 5 2 3" xfId="20016" xr:uid="{E2185F26-BD3F-4B88-B317-B7A0BA93B072}"/>
    <cellStyle name="Normal 5 4 2 2 2 3 5 2 4" xfId="33706" xr:uid="{3C4430FF-1818-435D-8A31-43F3F6EDE69D}"/>
    <cellStyle name="Normal 5 4 2 2 2 3 5 2 5" xfId="48589" xr:uid="{C12525AE-2927-42CD-8BC7-40703F8ED20C}"/>
    <cellStyle name="Normal 5 4 2 2 2 3 5 3" xfId="23438" xr:uid="{96E0E8B1-E217-46CC-B8A0-1E0C6AF0055A}"/>
    <cellStyle name="Normal 5 4 2 2 2 3 5 3 2" xfId="37130" xr:uid="{C02B9511-BD75-488C-91AC-EB0FB87D7D9D}"/>
    <cellStyle name="Normal 5 4 2 2 2 3 5 3 3" xfId="52013" xr:uid="{2C2426DD-8298-4052-B84B-344457CD3E9A}"/>
    <cellStyle name="Normal 5 4 2 2 2 3 5 4" xfId="16594" xr:uid="{BEC9EC99-5B05-48DC-9670-CB1DCE08177C}"/>
    <cellStyle name="Normal 5 4 2 2 2 3 5 5" xfId="30284" xr:uid="{E97AD72C-785D-4034-B6D8-210E98CB3D25}"/>
    <cellStyle name="Normal 5 4 2 2 2 3 5 6" xfId="45167" xr:uid="{92732A68-B4CC-442F-B5F9-C01FF68F5612}"/>
    <cellStyle name="Normal 5 4 2 2 2 3 6" xfId="11458" xr:uid="{FA200FF8-0F4E-46DB-B123-6885CF35434C}"/>
    <cellStyle name="Normal 5 4 2 2 2 3 6 2" xfId="25148" xr:uid="{C4B40EBF-A6AD-402B-9469-80DF57C329DD}"/>
    <cellStyle name="Normal 5 4 2 2 2 3 6 2 2" xfId="38840" xr:uid="{77ED1D43-92EA-47B2-8426-097C931AC610}"/>
    <cellStyle name="Normal 5 4 2 2 2 3 6 2 3" xfId="53723" xr:uid="{568F9BA0-2591-4823-A824-2E61CA230CE8}"/>
    <cellStyle name="Normal 5 4 2 2 2 3 6 3" xfId="18304" xr:uid="{1996E448-7B50-4CD5-AA5D-99F4C7F2B443}"/>
    <cellStyle name="Normal 5 4 2 2 2 3 6 4" xfId="31994" xr:uid="{3CC1828E-A4BD-424C-994F-1442B345F219}"/>
    <cellStyle name="Normal 5 4 2 2 2 3 6 5" xfId="46877" xr:uid="{4957CF92-5F29-4D33-865E-C8C7F96C2BF6}"/>
    <cellStyle name="Normal 5 4 2 2 2 3 7" xfId="21726" xr:uid="{52A33192-99EE-4DA1-BBDE-A9D194E178CD}"/>
    <cellStyle name="Normal 5 4 2 2 2 3 7 2" xfId="35418" xr:uid="{249CB5AB-9B14-4C8B-9DDE-1B6FA7F74D8C}"/>
    <cellStyle name="Normal 5 4 2 2 2 3 7 3" xfId="50301" xr:uid="{84A7E161-9F30-46E9-BAA8-7B807D6F7869}"/>
    <cellStyle name="Normal 5 4 2 2 2 3 8" xfId="14882" xr:uid="{2F1DC5A6-613E-46DF-A909-F7D6E653C152}"/>
    <cellStyle name="Normal 5 4 2 2 2 3 8 2" xfId="41009" xr:uid="{95BA6354-E458-4A5D-94DF-80F1A033F0DD}"/>
    <cellStyle name="Normal 5 4 2 2 2 3 9" xfId="28572" xr:uid="{A230C491-E903-4522-89DF-DEF1FF1107F8}"/>
    <cellStyle name="Normal 5 4 2 2 2 4" xfId="752" xr:uid="{0E0EDC8A-FC0F-4357-B7F4-0D07825112F9}"/>
    <cellStyle name="Normal 5 4 2 2 2 4 2" xfId="3841" xr:uid="{DEE2E387-CD4E-4548-9119-7CAF70B09A2B}"/>
    <cellStyle name="Normal 5 4 2 2 2 4 2 2" xfId="9754" xr:uid="{F35DD32F-FB65-4FFB-8A5B-9FFAF8B0A86A}"/>
    <cellStyle name="Normal 5 4 2 2 2 4 2 2 2" xfId="13176" xr:uid="{9760CAE7-A394-4560-B308-4E0CBA6AE42D}"/>
    <cellStyle name="Normal 5 4 2 2 2 4 2 2 2 2" xfId="26866" xr:uid="{DD66552C-C276-46B8-B6EB-740EE5B52E3C}"/>
    <cellStyle name="Normal 5 4 2 2 2 4 2 2 2 2 2" xfId="40558" xr:uid="{11789810-B4AC-4726-B4AC-12CCCC9FD97A}"/>
    <cellStyle name="Normal 5 4 2 2 2 4 2 2 2 2 3" xfId="55441" xr:uid="{8E38E653-072A-419B-8E14-FBF13B949CFB}"/>
    <cellStyle name="Normal 5 4 2 2 2 4 2 2 2 3" xfId="20022" xr:uid="{4C7A4684-AC4B-4ED7-9D59-D603B8812D50}"/>
    <cellStyle name="Normal 5 4 2 2 2 4 2 2 2 4" xfId="33712" xr:uid="{393BE1AC-5A5E-456B-B04C-BD9DBC3B8DB2}"/>
    <cellStyle name="Normal 5 4 2 2 2 4 2 2 2 5" xfId="48595" xr:uid="{2E57E48C-A9F7-459F-B980-0B18BFCD25CD}"/>
    <cellStyle name="Normal 5 4 2 2 2 4 2 2 3" xfId="23444" xr:uid="{014075CF-FD3E-4D34-8F49-A6EBEABB1693}"/>
    <cellStyle name="Normal 5 4 2 2 2 4 2 2 3 2" xfId="37136" xr:uid="{F751F0C8-B87C-44AA-BC70-4AF2A2716758}"/>
    <cellStyle name="Normal 5 4 2 2 2 4 2 2 3 3" xfId="52019" xr:uid="{1F8148A4-7B04-4ED7-A35E-1617A4DA5D40}"/>
    <cellStyle name="Normal 5 4 2 2 2 4 2 2 4" xfId="16600" xr:uid="{41F75DD6-05C7-4E92-9A10-A6E16F8D7C5C}"/>
    <cellStyle name="Normal 5 4 2 2 2 4 2 2 5" xfId="30290" xr:uid="{AF9575D1-5708-4212-AF02-3D7BD7B9ADBF}"/>
    <cellStyle name="Normal 5 4 2 2 2 4 2 2 6" xfId="45173" xr:uid="{C17E7265-45F8-438B-A858-C720D8488D9E}"/>
    <cellStyle name="Normal 5 4 2 2 2 4 2 3" xfId="11464" xr:uid="{DD610A23-30E8-43F0-BD5E-C87E7FE11C7B}"/>
    <cellStyle name="Normal 5 4 2 2 2 4 2 3 2" xfId="25154" xr:uid="{C1664D49-312C-4193-842B-82AC085A7F38}"/>
    <cellStyle name="Normal 5 4 2 2 2 4 2 3 2 2" xfId="38846" xr:uid="{3CE3E339-BC5F-4BA5-B2E9-E715222A2F15}"/>
    <cellStyle name="Normal 5 4 2 2 2 4 2 3 2 3" xfId="53729" xr:uid="{6A06C7F4-1441-449C-A743-23F5B29B23F3}"/>
    <cellStyle name="Normal 5 4 2 2 2 4 2 3 3" xfId="18310" xr:uid="{62C52A66-E06A-4BED-B9B6-64416C0A12C3}"/>
    <cellStyle name="Normal 5 4 2 2 2 4 2 3 4" xfId="32000" xr:uid="{FA74C209-D2CC-4436-814D-A37495FB0AE5}"/>
    <cellStyle name="Normal 5 4 2 2 2 4 2 3 5" xfId="46883" xr:uid="{C0444AFA-0F53-48DF-8986-384E14C873D9}"/>
    <cellStyle name="Normal 5 4 2 2 2 4 2 4" xfId="21732" xr:uid="{AF4A5192-BBE6-413D-B660-7C5726DA1F42}"/>
    <cellStyle name="Normal 5 4 2 2 2 4 2 4 2" xfId="35424" xr:uid="{BC79AC2D-0651-42AC-88CF-7B62316E906F}"/>
    <cellStyle name="Normal 5 4 2 2 2 4 2 4 3" xfId="50307" xr:uid="{94E2EC7F-7339-4590-A267-32A7A750F9C1}"/>
    <cellStyle name="Normal 5 4 2 2 2 4 2 5" xfId="14888" xr:uid="{B3707E69-F84D-4B16-BD2B-B7F67AA6B33B}"/>
    <cellStyle name="Normal 5 4 2 2 2 4 2 5 2" xfId="41080" xr:uid="{353A92D1-EB36-461C-8AA5-6969DC827F05}"/>
    <cellStyle name="Normal 5 4 2 2 2 4 2 6" xfId="28578" xr:uid="{52D6067E-7EAB-49FE-A3E3-3C1A25117960}"/>
    <cellStyle name="Normal 5 4 2 2 2 4 2 7" xfId="43461" xr:uid="{287CE196-1DE0-434D-BFCD-9BF983A29757}"/>
    <cellStyle name="Normal 5 4 2 2 2 4 2 8" xfId="8042" xr:uid="{F264C029-0132-446D-9C45-B8EE66A3A904}"/>
    <cellStyle name="Normal 5 4 2 2 2 4 3" xfId="9753" xr:uid="{39B4E137-0881-4ACB-968A-E6BFC5ED7271}"/>
    <cellStyle name="Normal 5 4 2 2 2 4 3 2" xfId="13175" xr:uid="{7F6B843E-0145-4E4A-AE76-5776958B692E}"/>
    <cellStyle name="Normal 5 4 2 2 2 4 3 2 2" xfId="26865" xr:uid="{DAF7747F-955F-4DFE-A1C7-56DBDF6D31A0}"/>
    <cellStyle name="Normal 5 4 2 2 2 4 3 2 2 2" xfId="40557" xr:uid="{D98B2A71-9CAD-4804-A082-C6908E78FCA1}"/>
    <cellStyle name="Normal 5 4 2 2 2 4 3 2 2 3" xfId="55440" xr:uid="{E5BA3009-C894-4262-B3F1-2961242B3925}"/>
    <cellStyle name="Normal 5 4 2 2 2 4 3 2 3" xfId="20021" xr:uid="{1C6457CB-B63C-4A62-88D8-1A974D5FBA5B}"/>
    <cellStyle name="Normal 5 4 2 2 2 4 3 2 4" xfId="33711" xr:uid="{5B86623F-C551-491E-B3EC-EFFCBACDC80E}"/>
    <cellStyle name="Normal 5 4 2 2 2 4 3 2 5" xfId="48594" xr:uid="{D13D08B2-975B-48FB-94D6-A8A950A92367}"/>
    <cellStyle name="Normal 5 4 2 2 2 4 3 3" xfId="23443" xr:uid="{35C96C3B-BDB5-4944-ACAB-586F7D4DB9B8}"/>
    <cellStyle name="Normal 5 4 2 2 2 4 3 3 2" xfId="37135" xr:uid="{9F873CAB-A123-457C-A2DD-4F544F158650}"/>
    <cellStyle name="Normal 5 4 2 2 2 4 3 3 3" xfId="52018" xr:uid="{1343FFBD-E73B-498F-BD75-E93A5BA6A287}"/>
    <cellStyle name="Normal 5 4 2 2 2 4 3 4" xfId="16599" xr:uid="{35BE1B58-236F-45B2-B1D9-3D555532ED0F}"/>
    <cellStyle name="Normal 5 4 2 2 2 4 3 5" xfId="30289" xr:uid="{E13A6BEA-F1A7-4E6F-B4C5-7B26E7D7664A}"/>
    <cellStyle name="Normal 5 4 2 2 2 4 3 6" xfId="45172" xr:uid="{0B19FB93-1D4B-4D76-9A20-C65072172F11}"/>
    <cellStyle name="Normal 5 4 2 2 2 4 4" xfId="11463" xr:uid="{AC9C79F7-0576-400F-BFF6-2A695F28C139}"/>
    <cellStyle name="Normal 5 4 2 2 2 4 4 2" xfId="25153" xr:uid="{76E9B761-C974-4C48-9EEF-0F23D0A3BA63}"/>
    <cellStyle name="Normal 5 4 2 2 2 4 4 2 2" xfId="38845" xr:uid="{47A22B2E-FE9A-4C8A-8DF7-7E833E0AC60B}"/>
    <cellStyle name="Normal 5 4 2 2 2 4 4 2 3" xfId="53728" xr:uid="{75309A04-5DD1-4A10-AFCF-AAA82BCCBFA4}"/>
    <cellStyle name="Normal 5 4 2 2 2 4 4 3" xfId="18309" xr:uid="{1F9D43F0-8C75-4815-A72D-513A0845661B}"/>
    <cellStyle name="Normal 5 4 2 2 2 4 4 4" xfId="31999" xr:uid="{2683CE64-C673-474B-B023-60AE95EFC574}"/>
    <cellStyle name="Normal 5 4 2 2 2 4 4 5" xfId="46882" xr:uid="{A0FEC460-1C1A-4DA8-AED0-8FF1D59CDA53}"/>
    <cellStyle name="Normal 5 4 2 2 2 4 5" xfId="21731" xr:uid="{E1BAB4CC-57E8-4AE2-9D74-BC9A5C856CEA}"/>
    <cellStyle name="Normal 5 4 2 2 2 4 5 2" xfId="35423" xr:uid="{3A317A2E-3CA5-4F09-A285-35C183BE5B2C}"/>
    <cellStyle name="Normal 5 4 2 2 2 4 5 3" xfId="50306" xr:uid="{EDD138FB-51EB-416D-BFEA-8DCC554C549A}"/>
    <cellStyle name="Normal 5 4 2 2 2 4 6" xfId="14887" xr:uid="{337F645F-5437-435D-B69E-8861E607F547}"/>
    <cellStyle name="Normal 5 4 2 2 2 4 6 2" xfId="41079" xr:uid="{82F2D0B8-3A5F-424A-8B0E-31BAFC245C66}"/>
    <cellStyle name="Normal 5 4 2 2 2 4 7" xfId="28577" xr:uid="{5FE2CCC1-477D-409B-9CA9-C729A2D09A24}"/>
    <cellStyle name="Normal 5 4 2 2 2 4 8" xfId="43460" xr:uid="{A48F2D21-2955-4416-A6B6-F0BAF1E537DC}"/>
    <cellStyle name="Normal 5 4 2 2 2 4 9" xfId="8041" xr:uid="{41B59696-E5AA-4CA3-B2ED-B743BFF48F1C}"/>
    <cellStyle name="Normal 5 4 2 2 2 5" xfId="753" xr:uid="{E4CDE25E-BFDF-4C54-8B0F-AB50D41F8B81}"/>
    <cellStyle name="Normal 5 4 2 2 2 5 2" xfId="9755" xr:uid="{BB9DD788-AE35-4B5E-949C-E6DE3B65E76B}"/>
    <cellStyle name="Normal 5 4 2 2 2 5 2 2" xfId="13177" xr:uid="{AAB04DD7-8400-4FD5-9B82-9EF40055D9DE}"/>
    <cellStyle name="Normal 5 4 2 2 2 5 2 2 2" xfId="26867" xr:uid="{2A911608-0151-4411-ACAC-77C587835E2C}"/>
    <cellStyle name="Normal 5 4 2 2 2 5 2 2 2 2" xfId="40559" xr:uid="{1CCE1450-B7F3-42E8-B98F-1342DA52D851}"/>
    <cellStyle name="Normal 5 4 2 2 2 5 2 2 2 3" xfId="55442" xr:uid="{1CFADA41-4776-44F6-B814-2D0F9886048B}"/>
    <cellStyle name="Normal 5 4 2 2 2 5 2 2 3" xfId="20023" xr:uid="{DBAC457A-81DA-4DD9-A801-3B38903A3485}"/>
    <cellStyle name="Normal 5 4 2 2 2 5 2 2 4" xfId="33713" xr:uid="{059FF2F9-FDE7-48A7-9C7F-6F46C805B641}"/>
    <cellStyle name="Normal 5 4 2 2 2 5 2 2 5" xfId="48596" xr:uid="{B6211EC3-B19F-4107-A455-CFA9B49FF904}"/>
    <cellStyle name="Normal 5 4 2 2 2 5 2 3" xfId="23445" xr:uid="{7D22F200-61A8-436F-875E-4AE04020404B}"/>
    <cellStyle name="Normal 5 4 2 2 2 5 2 3 2" xfId="37137" xr:uid="{F05047F3-CD95-4A61-A289-3D48DF82D22D}"/>
    <cellStyle name="Normal 5 4 2 2 2 5 2 3 3" xfId="52020" xr:uid="{9E57AFC3-A7A6-4083-89F5-23D1D5514E52}"/>
    <cellStyle name="Normal 5 4 2 2 2 5 2 4" xfId="16601" xr:uid="{040730DF-4570-4DB4-A43B-FDC04C6DF24D}"/>
    <cellStyle name="Normal 5 4 2 2 2 5 2 5" xfId="30291" xr:uid="{B45281E1-15A8-4675-874F-F97913689550}"/>
    <cellStyle name="Normal 5 4 2 2 2 5 2 6" xfId="45174" xr:uid="{4490472C-83E4-4A13-BDCF-8EE642009EC3}"/>
    <cellStyle name="Normal 5 4 2 2 2 5 3" xfId="11465" xr:uid="{95CD6A43-B844-45C1-BFD8-7A2628275F2F}"/>
    <cellStyle name="Normal 5 4 2 2 2 5 3 2" xfId="25155" xr:uid="{95DC749F-84D2-44E7-8C36-6065AA305F30}"/>
    <cellStyle name="Normal 5 4 2 2 2 5 3 2 2" xfId="38847" xr:uid="{3BCB605E-C966-4BAC-BCEF-04AC76B14F13}"/>
    <cellStyle name="Normal 5 4 2 2 2 5 3 2 3" xfId="53730" xr:uid="{392B67D3-E2CD-42C3-A072-FE05EEF709B3}"/>
    <cellStyle name="Normal 5 4 2 2 2 5 3 3" xfId="18311" xr:uid="{2F68814E-5C58-45E4-9A01-4658D6D9F0F7}"/>
    <cellStyle name="Normal 5 4 2 2 2 5 3 4" xfId="32001" xr:uid="{9F554C38-51C0-470A-B792-040B82203BF2}"/>
    <cellStyle name="Normal 5 4 2 2 2 5 3 5" xfId="46884" xr:uid="{08DD8B32-8392-4D48-AF92-36CA44BD57A4}"/>
    <cellStyle name="Normal 5 4 2 2 2 5 4" xfId="21733" xr:uid="{221AEEA9-ACA4-4176-BDA1-1469B6FAC0E6}"/>
    <cellStyle name="Normal 5 4 2 2 2 5 4 2" xfId="35425" xr:uid="{CEB2506F-782F-46C9-ADA4-88EA570170B8}"/>
    <cellStyle name="Normal 5 4 2 2 2 5 4 3" xfId="50308" xr:uid="{EDA444F8-5E59-4C26-9A79-1CE03850C682}"/>
    <cellStyle name="Normal 5 4 2 2 2 5 5" xfId="14889" xr:uid="{CF6BF705-B74E-49F6-8045-967E13070755}"/>
    <cellStyle name="Normal 5 4 2 2 2 5 5 2" xfId="41081" xr:uid="{340659B1-F8D8-49C3-9479-7BAF28915C8C}"/>
    <cellStyle name="Normal 5 4 2 2 2 5 6" xfId="28579" xr:uid="{D3873E1A-DDC8-419A-918C-FE48770E4054}"/>
    <cellStyle name="Normal 5 4 2 2 2 5 7" xfId="43462" xr:uid="{13D6DA40-A44D-41A3-BFBC-0D17AFE2114F}"/>
    <cellStyle name="Normal 5 4 2 2 2 5 8" xfId="8043" xr:uid="{D3DA1D98-C635-45DB-94A3-D1611F6121E3}"/>
    <cellStyle name="Normal 5 4 2 2 2 6" xfId="754" xr:uid="{A30654DA-13EB-453E-B73E-89B177449E00}"/>
    <cellStyle name="Normal 5 4 2 2 2 6 2" xfId="9756" xr:uid="{1569B501-1320-43E9-87C4-22F196656EF0}"/>
    <cellStyle name="Normal 5 4 2 2 2 6 2 2" xfId="13178" xr:uid="{F02611B8-26AC-450A-AC94-ECE85D6C1CE8}"/>
    <cellStyle name="Normal 5 4 2 2 2 6 2 2 2" xfId="26868" xr:uid="{6F720B10-F810-4282-9352-7EBED5C70E4B}"/>
    <cellStyle name="Normal 5 4 2 2 2 6 2 2 2 2" xfId="40560" xr:uid="{92F31AE7-4595-48A0-B243-699DFDD857FE}"/>
    <cellStyle name="Normal 5 4 2 2 2 6 2 2 2 3" xfId="55443" xr:uid="{E3B8F4AD-A283-4EB5-A3CE-A36789F2F9B5}"/>
    <cellStyle name="Normal 5 4 2 2 2 6 2 2 3" xfId="20024" xr:uid="{E4C709DD-19EF-4B15-9AA8-6CE358B3B152}"/>
    <cellStyle name="Normal 5 4 2 2 2 6 2 2 4" xfId="33714" xr:uid="{1376A520-20F9-4596-8706-8066C6B1B260}"/>
    <cellStyle name="Normal 5 4 2 2 2 6 2 2 5" xfId="48597" xr:uid="{1C12181A-D5B9-490A-94DF-B4C1015843CC}"/>
    <cellStyle name="Normal 5 4 2 2 2 6 2 3" xfId="23446" xr:uid="{1CCFA6F4-0C73-4535-A151-B3AE2DE56897}"/>
    <cellStyle name="Normal 5 4 2 2 2 6 2 3 2" xfId="37138" xr:uid="{A5FC76F6-A06D-48B4-98AE-A512A9544F87}"/>
    <cellStyle name="Normal 5 4 2 2 2 6 2 3 3" xfId="52021" xr:uid="{026A8E9D-6335-40DF-9696-67C6DDE2F5E2}"/>
    <cellStyle name="Normal 5 4 2 2 2 6 2 4" xfId="16602" xr:uid="{F24E8761-6302-4EB4-8259-6DEF59712B26}"/>
    <cellStyle name="Normal 5 4 2 2 2 6 2 5" xfId="30292" xr:uid="{0EFFA7AC-A161-4CAB-9B37-5CD13141F44F}"/>
    <cellStyle name="Normal 5 4 2 2 2 6 2 6" xfId="45175" xr:uid="{8FA46900-C37D-4F95-849F-67194B13F2B0}"/>
    <cellStyle name="Normal 5 4 2 2 2 6 3" xfId="11466" xr:uid="{90B4196B-3D4F-44F3-92DA-39167308354F}"/>
    <cellStyle name="Normal 5 4 2 2 2 6 3 2" xfId="25156" xr:uid="{0A5ED5C7-F457-45C8-838F-7B96702EA870}"/>
    <cellStyle name="Normal 5 4 2 2 2 6 3 2 2" xfId="38848" xr:uid="{075C9036-70CC-4391-8D70-F45EFA656F54}"/>
    <cellStyle name="Normal 5 4 2 2 2 6 3 2 3" xfId="53731" xr:uid="{5B92C73D-7982-4325-A3B7-E1E275845C64}"/>
    <cellStyle name="Normal 5 4 2 2 2 6 3 3" xfId="18312" xr:uid="{D69603FB-7C6A-4DAE-996A-AB52146F43BA}"/>
    <cellStyle name="Normal 5 4 2 2 2 6 3 4" xfId="32002" xr:uid="{A5C7C8AD-413F-4FE5-B9A0-063E2A0E7179}"/>
    <cellStyle name="Normal 5 4 2 2 2 6 3 5" xfId="46885" xr:uid="{793CDDDB-65BB-4104-B2F6-B4404E0978AB}"/>
    <cellStyle name="Normal 5 4 2 2 2 6 4" xfId="21734" xr:uid="{45348EC2-BFEB-4958-86B6-D4DA3802B208}"/>
    <cellStyle name="Normal 5 4 2 2 2 6 4 2" xfId="35426" xr:uid="{1C2E2DE9-D40B-4EB0-992D-88395A4974A9}"/>
    <cellStyle name="Normal 5 4 2 2 2 6 4 3" xfId="50309" xr:uid="{23D6E7F4-89CD-48E0-8090-2EA0FF80663D}"/>
    <cellStyle name="Normal 5 4 2 2 2 6 5" xfId="14890" xr:uid="{1D54F8DE-1AF5-4512-B68E-377FDA5E9CC4}"/>
    <cellStyle name="Normal 5 4 2 2 2 6 5 2" xfId="41321" xr:uid="{33FCA2A2-C615-4041-A7FA-F33F3E2DEE20}"/>
    <cellStyle name="Normal 5 4 2 2 2 6 6" xfId="28580" xr:uid="{13C96F31-A688-4C4B-8CB4-6E1BCB9593FC}"/>
    <cellStyle name="Normal 5 4 2 2 2 6 7" xfId="43463" xr:uid="{239189A9-26C3-4C2E-8705-500C109C5B60}"/>
    <cellStyle name="Normal 5 4 2 2 2 6 8" xfId="8044" xr:uid="{D610871E-7C7F-435D-AFD2-165B569DCFBE}"/>
    <cellStyle name="Normal 5 4 2 2 2 7" xfId="9742" xr:uid="{7F6E4B04-E2D7-424E-8787-59B998EB74D3}"/>
    <cellStyle name="Normal 5 4 2 2 2 7 2" xfId="13164" xr:uid="{E308B4B1-C075-42D6-89A4-538DA8E9841C}"/>
    <cellStyle name="Normal 5 4 2 2 2 7 2 2" xfId="26854" xr:uid="{4555C821-8AA3-4229-B94D-3B2C6B2D658E}"/>
    <cellStyle name="Normal 5 4 2 2 2 7 2 2 2" xfId="40546" xr:uid="{5393BC23-0233-4D14-B7A3-BB1F7BE4D1DE}"/>
    <cellStyle name="Normal 5 4 2 2 2 7 2 2 3" xfId="55429" xr:uid="{883BD792-5B63-4A51-9DAA-FC46E2D42C48}"/>
    <cellStyle name="Normal 5 4 2 2 2 7 2 3" xfId="20010" xr:uid="{4204C316-0DF7-4258-B223-4B8A75CE5532}"/>
    <cellStyle name="Normal 5 4 2 2 2 7 2 4" xfId="33700" xr:uid="{DB8D65C3-30C0-46BB-AF7E-36E9A1704460}"/>
    <cellStyle name="Normal 5 4 2 2 2 7 2 5" xfId="48583" xr:uid="{AE64856D-3B6B-4F0C-B933-F345F8C35684}"/>
    <cellStyle name="Normal 5 4 2 2 2 7 3" xfId="23432" xr:uid="{422164C5-357C-4106-B24D-1FDB40504B69}"/>
    <cellStyle name="Normal 5 4 2 2 2 7 3 2" xfId="37124" xr:uid="{0E45CD1F-8550-4D09-9505-C13D6651FDDA}"/>
    <cellStyle name="Normal 5 4 2 2 2 7 3 3" xfId="52007" xr:uid="{A23436C1-3EF3-4872-93C3-4B06429693CE}"/>
    <cellStyle name="Normal 5 4 2 2 2 7 4" xfId="16588" xr:uid="{61FDFB43-FDB6-4D51-870C-EFCC5EDC804F}"/>
    <cellStyle name="Normal 5 4 2 2 2 7 5" xfId="30278" xr:uid="{F403975F-C9CC-4296-8AE3-3FB3B3724A4E}"/>
    <cellStyle name="Normal 5 4 2 2 2 7 6" xfId="45161" xr:uid="{99B0C15A-C69F-4650-88D2-E47AC5D12732}"/>
    <cellStyle name="Normal 5 4 2 2 2 8" xfId="11452" xr:uid="{C733371D-D37D-4B22-8E41-67185395F9F7}"/>
    <cellStyle name="Normal 5 4 2 2 2 8 2" xfId="25142" xr:uid="{7E673075-9E88-4A45-A9A8-2B1559E74FE7}"/>
    <cellStyle name="Normal 5 4 2 2 2 8 2 2" xfId="38834" xr:uid="{CA20DEF8-02D8-49D6-94D3-1EA9B597F255}"/>
    <cellStyle name="Normal 5 4 2 2 2 8 2 3" xfId="53717" xr:uid="{0383F519-6E8E-4387-A91C-F2DD19B545AD}"/>
    <cellStyle name="Normal 5 4 2 2 2 8 3" xfId="18298" xr:uid="{1C4F5644-1C72-4F0B-8654-97441070FB4E}"/>
    <cellStyle name="Normal 5 4 2 2 2 8 4" xfId="31988" xr:uid="{9747469F-EFF6-49C9-B0AF-E6A903786322}"/>
    <cellStyle name="Normal 5 4 2 2 2 8 5" xfId="46871" xr:uid="{38B17047-C569-44D4-9F48-F803E6EB2B22}"/>
    <cellStyle name="Normal 5 4 2 2 2 9" xfId="21720" xr:uid="{918E2F14-5179-4FA5-9196-0973A805A444}"/>
    <cellStyle name="Normal 5 4 2 2 2 9 2" xfId="35412" xr:uid="{53DC984A-3F5E-4914-8567-B6ABE7F191D3}"/>
    <cellStyle name="Normal 5 4 2 2 2 9 3" xfId="50295" xr:uid="{B4C1AC53-D618-4539-A909-85F2ADEA0A5B}"/>
    <cellStyle name="Normal 5 4 2 2 3" xfId="755" xr:uid="{8E8A3BBD-15DC-46FE-BEF7-F69CE389EACA}"/>
    <cellStyle name="Normal 5 4 2 2 3 10" xfId="43464" xr:uid="{A7AF2BBF-7C7D-4CCA-96F6-F276DACBE39F}"/>
    <cellStyle name="Normal 5 4 2 2 3 11" xfId="8045" xr:uid="{46A74684-11AE-4591-BEE4-D691CDBC1BA2}"/>
    <cellStyle name="Normal 5 4 2 2 3 2" xfId="756" xr:uid="{F8896D27-63DE-490B-94C3-761C9B61BFF2}"/>
    <cellStyle name="Normal 5 4 2 2 3 2 2" xfId="757" xr:uid="{6ED930E3-296B-4CE7-8A6F-D53B7FDC33AA}"/>
    <cellStyle name="Normal 5 4 2 2 3 2 2 2" xfId="3842" xr:uid="{8F4422AA-5689-47CA-B307-7BCE5C571060}"/>
    <cellStyle name="Normal 5 4 2 2 3 2 2 2 2" xfId="3843" xr:uid="{CE7A1785-311C-4CC3-98A9-5600F86B7034}"/>
    <cellStyle name="Normal 5 4 2 2 3 2 2 2 2 2" xfId="26871" xr:uid="{43D00E2C-F96A-436A-A84A-A12AB5A039FC}"/>
    <cellStyle name="Normal 5 4 2 2 3 2 2 2 2 2 2" xfId="40563" xr:uid="{C6B2C110-E461-429D-8C5D-C2C60AA9CF57}"/>
    <cellStyle name="Normal 5 4 2 2 3 2 2 2 2 2 3" xfId="55446" xr:uid="{CA0208CB-1B34-448D-AB09-DB7331AB75B7}"/>
    <cellStyle name="Normal 5 4 2 2 3 2 2 2 2 3" xfId="20027" xr:uid="{190918E4-B06E-4DE5-A46D-CF60672AF7D4}"/>
    <cellStyle name="Normal 5 4 2 2 3 2 2 2 2 3 2" xfId="41083" xr:uid="{97763DAC-EF59-4C82-A887-B7A7EE5074B3}"/>
    <cellStyle name="Normal 5 4 2 2 3 2 2 2 2 4" xfId="33717" xr:uid="{27D1B2E8-421B-445C-859A-CDFF6DA38238}"/>
    <cellStyle name="Normal 5 4 2 2 3 2 2 2 2 5" xfId="48600" xr:uid="{AF0E208B-9238-483D-8160-A32C2D30FE24}"/>
    <cellStyle name="Normal 5 4 2 2 3 2 2 2 2 6" xfId="13181" xr:uid="{018C5538-881A-427C-8D03-436B97FEA5BA}"/>
    <cellStyle name="Normal 5 4 2 2 3 2 2 2 3" xfId="23449" xr:uid="{B7B37FEC-3D1B-462A-9B6C-60F841439633}"/>
    <cellStyle name="Normal 5 4 2 2 3 2 2 2 3 2" xfId="37141" xr:uid="{BE132885-7509-4AE0-94EF-C5256B493AB2}"/>
    <cellStyle name="Normal 5 4 2 2 3 2 2 2 3 3" xfId="52024" xr:uid="{89ACD4D5-C682-443F-814C-319A42E53F5C}"/>
    <cellStyle name="Normal 5 4 2 2 3 2 2 2 4" xfId="16605" xr:uid="{DCF5854E-02D8-437A-8673-1C347367B11E}"/>
    <cellStyle name="Normal 5 4 2 2 3 2 2 2 4 2" xfId="41082" xr:uid="{4187D567-3557-4F02-BD3D-D926C5917D9E}"/>
    <cellStyle name="Normal 5 4 2 2 3 2 2 2 5" xfId="30295" xr:uid="{7D1DF228-2A5D-4794-B675-807187AC27DE}"/>
    <cellStyle name="Normal 5 4 2 2 3 2 2 2 6" xfId="45178" xr:uid="{141C8EAD-1FBE-4586-A177-8EFFEF9DBD81}"/>
    <cellStyle name="Normal 5 4 2 2 3 2 2 2 7" xfId="9759" xr:uid="{B3130923-A944-4718-9987-24DAE6C77C1D}"/>
    <cellStyle name="Normal 5 4 2 2 3 2 2 3" xfId="3844" xr:uid="{0D2EFF63-698D-46F1-B321-756ECB7B6BE1}"/>
    <cellStyle name="Normal 5 4 2 2 3 2 2 3 2" xfId="25159" xr:uid="{E2B89E78-841F-4637-8988-08C6480F4A9F}"/>
    <cellStyle name="Normal 5 4 2 2 3 2 2 3 2 2" xfId="38851" xr:uid="{A04DD75D-132F-4673-9BE6-8F509FF420A8}"/>
    <cellStyle name="Normal 5 4 2 2 3 2 2 3 2 3" xfId="53734" xr:uid="{412B5001-C2CD-40A4-8166-45ACB4DE8C89}"/>
    <cellStyle name="Normal 5 4 2 2 3 2 2 3 3" xfId="18315" xr:uid="{28EFAC8A-5935-4107-BA26-1459C3D04E70}"/>
    <cellStyle name="Normal 5 4 2 2 3 2 2 3 3 2" xfId="41084" xr:uid="{9A40CFBB-D808-4ADB-914F-A460307AE5ED}"/>
    <cellStyle name="Normal 5 4 2 2 3 2 2 3 4" xfId="32005" xr:uid="{E5CBE20B-1C59-4A8F-A2D7-71810883989A}"/>
    <cellStyle name="Normal 5 4 2 2 3 2 2 3 5" xfId="46888" xr:uid="{9244B729-9BB0-471D-91ED-777FFAC3C22D}"/>
    <cellStyle name="Normal 5 4 2 2 3 2 2 3 6" xfId="11469" xr:uid="{15559294-2609-4AF3-A92B-82664CA37CA4}"/>
    <cellStyle name="Normal 5 4 2 2 3 2 2 4" xfId="21737" xr:uid="{66DE1F38-B212-40FF-8370-4855D6D17BD7}"/>
    <cellStyle name="Normal 5 4 2 2 3 2 2 4 2" xfId="35429" xr:uid="{9BF02896-79AB-4EDD-8648-26067CE49AEA}"/>
    <cellStyle name="Normal 5 4 2 2 3 2 2 4 3" xfId="50312" xr:uid="{6B481307-8D18-49AD-A817-2678E352E91C}"/>
    <cellStyle name="Normal 5 4 2 2 3 2 2 5" xfId="14893" xr:uid="{705AEE9E-8B09-4584-8566-B04FF09B888F}"/>
    <cellStyle name="Normal 5 4 2 2 3 2 2 5 2" xfId="41011" xr:uid="{6ED404B8-597A-47A6-ACDD-939EF96A0935}"/>
    <cellStyle name="Normal 5 4 2 2 3 2 2 6" xfId="28583" xr:uid="{AF259C6F-C634-420E-B427-FF7891C91EE7}"/>
    <cellStyle name="Normal 5 4 2 2 3 2 2 7" xfId="43466" xr:uid="{37D2C229-9047-4DFB-B216-39E589617170}"/>
    <cellStyle name="Normal 5 4 2 2 3 2 2 8" xfId="8047" xr:uid="{CC1071FE-0CD7-4650-B895-921A63EA397E}"/>
    <cellStyle name="Normal 5 4 2 2 3 2 3" xfId="758" xr:uid="{514D9F0B-C9CF-4034-AD09-D54E71858B10}"/>
    <cellStyle name="Normal 5 4 2 2 3 2 3 2" xfId="3845" xr:uid="{B62101E7-3B18-48D1-8FAE-C2C910090DBD}"/>
    <cellStyle name="Normal 5 4 2 2 3 2 3 2 2" xfId="26870" xr:uid="{CD44B0F0-D562-4D53-B8A8-E310FBD08D3A}"/>
    <cellStyle name="Normal 5 4 2 2 3 2 3 2 2 2" xfId="40562" xr:uid="{943DD7C2-8595-4532-A3E9-1F0990FF0031}"/>
    <cellStyle name="Normal 5 4 2 2 3 2 3 2 2 3" xfId="55445" xr:uid="{574B00AC-FA7E-4D60-BFC4-5192F260C28B}"/>
    <cellStyle name="Normal 5 4 2 2 3 2 3 2 3" xfId="20026" xr:uid="{CE90558E-14D6-4297-8CCE-5FF1135C5166}"/>
    <cellStyle name="Normal 5 4 2 2 3 2 3 2 3 2" xfId="41086" xr:uid="{F403B9C8-FA46-4B16-82D3-B4E91B693286}"/>
    <cellStyle name="Normal 5 4 2 2 3 2 3 2 4" xfId="33716" xr:uid="{D238FC25-2FE1-4689-A3AE-AD2488409254}"/>
    <cellStyle name="Normal 5 4 2 2 3 2 3 2 5" xfId="48599" xr:uid="{2358ACD6-178D-4E5A-8AB4-4E6035E3BE31}"/>
    <cellStyle name="Normal 5 4 2 2 3 2 3 2 6" xfId="13180" xr:uid="{4B426A04-DE4A-4C4E-8CF0-B6CDD10687CF}"/>
    <cellStyle name="Normal 5 4 2 2 3 2 3 3" xfId="23448" xr:uid="{7D20003A-5EE4-4571-9072-78A8431F0927}"/>
    <cellStyle name="Normal 5 4 2 2 3 2 3 3 2" xfId="37140" xr:uid="{EECDDD01-9B72-413F-A296-0C5FDCADD4EF}"/>
    <cellStyle name="Normal 5 4 2 2 3 2 3 3 3" xfId="52023" xr:uid="{57109396-5772-4B49-B264-980B92C6C48E}"/>
    <cellStyle name="Normal 5 4 2 2 3 2 3 4" xfId="16604" xr:uid="{AE653414-9B41-411A-9734-FFD04A6FE0A1}"/>
    <cellStyle name="Normal 5 4 2 2 3 2 3 4 2" xfId="41085" xr:uid="{6F283128-26CB-44BE-8B6F-07D55805CDA3}"/>
    <cellStyle name="Normal 5 4 2 2 3 2 3 5" xfId="30294" xr:uid="{7E40CBAA-8215-4A5E-A2EB-6755716B67F6}"/>
    <cellStyle name="Normal 5 4 2 2 3 2 3 6" xfId="45177" xr:uid="{23FAE739-E568-4084-BA3A-C278846F2B10}"/>
    <cellStyle name="Normal 5 4 2 2 3 2 3 7" xfId="9758" xr:uid="{2602B163-0F51-4C0F-8C1F-32222D0D2C2B}"/>
    <cellStyle name="Normal 5 4 2 2 3 2 4" xfId="759" xr:uid="{A17CAB0C-57A4-4E31-84A9-309FF0844684}"/>
    <cellStyle name="Normal 5 4 2 2 3 2 4 2" xfId="25158" xr:uid="{501951FA-8E93-43D3-BDC2-9F61FC9D150B}"/>
    <cellStyle name="Normal 5 4 2 2 3 2 4 2 2" xfId="38850" xr:uid="{D6A0B4DB-1289-4918-8DAC-5AE3A03DB901}"/>
    <cellStyle name="Normal 5 4 2 2 3 2 4 2 3" xfId="53733" xr:uid="{A6D5D1CF-59DA-4DC8-8AFC-05DE114ACB9A}"/>
    <cellStyle name="Normal 5 4 2 2 3 2 4 3" xfId="18314" xr:uid="{AC7512BF-3879-414F-A520-1011A0DE34C6}"/>
    <cellStyle name="Normal 5 4 2 2 3 2 4 3 2" xfId="41087" xr:uid="{06573212-BD26-43E1-B621-F34108B3085B}"/>
    <cellStyle name="Normal 5 4 2 2 3 2 4 4" xfId="32004" xr:uid="{67AE9C5F-1FA9-47A4-9EBA-4A763AD1969A}"/>
    <cellStyle name="Normal 5 4 2 2 3 2 4 5" xfId="46887" xr:uid="{274B1ADB-D1F7-4AB6-B6D6-9C441398F75D}"/>
    <cellStyle name="Normal 5 4 2 2 3 2 4 6" xfId="11468" xr:uid="{46994D08-16E8-4511-9297-0EBAC97A7177}"/>
    <cellStyle name="Normal 5 4 2 2 3 2 5" xfId="21736" xr:uid="{659A41BF-C6CE-49B6-BCB4-4058671641FE}"/>
    <cellStyle name="Normal 5 4 2 2 3 2 5 2" xfId="35428" xr:uid="{4FE2D323-2187-471E-B1EC-B9982B0FA861}"/>
    <cellStyle name="Normal 5 4 2 2 3 2 5 3" xfId="50311" xr:uid="{6A19EFC4-D241-4A08-9FA9-475E43D898E6}"/>
    <cellStyle name="Normal 5 4 2 2 3 2 6" xfId="14892" xr:uid="{07A8F4A0-1DEE-417B-84C5-2CE7B4FC4D90}"/>
    <cellStyle name="Normal 5 4 2 2 3 2 6 2" xfId="41010" xr:uid="{6B1CD9F4-7CF5-480D-AB24-E1FE0848B387}"/>
    <cellStyle name="Normal 5 4 2 2 3 2 7" xfId="28582" xr:uid="{3622B51A-3F9C-4904-974D-E65F849BEDB1}"/>
    <cellStyle name="Normal 5 4 2 2 3 2 8" xfId="43465" xr:uid="{19E3599B-D57A-404A-8A5E-F78962B7B9AD}"/>
    <cellStyle name="Normal 5 4 2 2 3 2 9" xfId="8046" xr:uid="{AF5B9E2C-DB2E-4FF2-A314-36E1A8AA5B2D}"/>
    <cellStyle name="Normal 5 4 2 2 3 3" xfId="760" xr:uid="{207EB471-318E-4C7F-9AFC-FCD699C4AA2D}"/>
    <cellStyle name="Normal 5 4 2 2 3 3 2" xfId="3846" xr:uid="{82BFBA17-E04C-4B5E-A2E7-40DC1646A05C}"/>
    <cellStyle name="Normal 5 4 2 2 3 3 2 2" xfId="3847" xr:uid="{66CF6D54-EAC8-4452-BAA6-2AFD913CF0F7}"/>
    <cellStyle name="Normal 5 4 2 2 3 3 2 2 2" xfId="26872" xr:uid="{61314F8C-57B1-4117-BF71-D4308D6C50F5}"/>
    <cellStyle name="Normal 5 4 2 2 3 3 2 2 2 2" xfId="40564" xr:uid="{B864056E-ED20-4A59-9658-5BA0FDB4EE2B}"/>
    <cellStyle name="Normal 5 4 2 2 3 3 2 2 2 3" xfId="55447" xr:uid="{48882EFE-9E18-494C-ABCC-E799F6260544}"/>
    <cellStyle name="Normal 5 4 2 2 3 3 2 2 3" xfId="20028" xr:uid="{DB19C424-5FDB-4182-A596-4989E4E26D47}"/>
    <cellStyle name="Normal 5 4 2 2 3 3 2 2 3 2" xfId="41089" xr:uid="{138540E5-A0B1-4174-9B60-B203819BA161}"/>
    <cellStyle name="Normal 5 4 2 2 3 3 2 2 4" xfId="33718" xr:uid="{E233AE89-7D75-477E-A409-570882E94B2F}"/>
    <cellStyle name="Normal 5 4 2 2 3 3 2 2 5" xfId="48601" xr:uid="{BA953C6B-6CEA-4D16-A64C-BFFCB7FBAD88}"/>
    <cellStyle name="Normal 5 4 2 2 3 3 2 2 6" xfId="13182" xr:uid="{51359F5B-084B-4A1F-A9CD-D90444105D26}"/>
    <cellStyle name="Normal 5 4 2 2 3 3 2 3" xfId="23450" xr:uid="{354932A7-495F-4ABF-B6DB-3DE04C16042C}"/>
    <cellStyle name="Normal 5 4 2 2 3 3 2 3 2" xfId="37142" xr:uid="{BCC3CFE7-1022-4ED4-BDF2-9681AFD2B964}"/>
    <cellStyle name="Normal 5 4 2 2 3 3 2 3 3" xfId="52025" xr:uid="{947C8324-55CA-41FF-B455-81820CF4A782}"/>
    <cellStyle name="Normal 5 4 2 2 3 3 2 4" xfId="16606" xr:uid="{9FE60771-C257-47CD-A7C0-3C9B3D6C6F94}"/>
    <cellStyle name="Normal 5 4 2 2 3 3 2 4 2" xfId="41088" xr:uid="{F807AB2A-2D30-48F0-A500-28D179A3557A}"/>
    <cellStyle name="Normal 5 4 2 2 3 3 2 5" xfId="30296" xr:uid="{20B51C2E-7304-4BBF-BB7C-0BA3D5A9F905}"/>
    <cellStyle name="Normal 5 4 2 2 3 3 2 6" xfId="45179" xr:uid="{A87AACEC-B34D-4AF5-A7F6-FFB81A5986DC}"/>
    <cellStyle name="Normal 5 4 2 2 3 3 2 7" xfId="9760" xr:uid="{D927EBE5-B837-4653-B7E1-A438E025BCE7}"/>
    <cellStyle name="Normal 5 4 2 2 3 3 3" xfId="3848" xr:uid="{8CC45E12-C102-4FB3-96B7-6A3FF72670BD}"/>
    <cellStyle name="Normal 5 4 2 2 3 3 3 2" xfId="25160" xr:uid="{9C408A9B-3FAE-40CA-914B-F5FBDC89A956}"/>
    <cellStyle name="Normal 5 4 2 2 3 3 3 2 2" xfId="38852" xr:uid="{95A69708-879D-45ED-A82A-1989E8ED8B80}"/>
    <cellStyle name="Normal 5 4 2 2 3 3 3 2 3" xfId="53735" xr:uid="{230FB7B1-24DD-4F71-A744-9C7E815CFAA6}"/>
    <cellStyle name="Normal 5 4 2 2 3 3 3 3" xfId="18316" xr:uid="{F95EFA09-069B-4159-A79A-8B0AA44170BE}"/>
    <cellStyle name="Normal 5 4 2 2 3 3 3 3 2" xfId="41090" xr:uid="{82C0BA17-C91D-442B-B0B8-866C42D80145}"/>
    <cellStyle name="Normal 5 4 2 2 3 3 3 4" xfId="32006" xr:uid="{BBFE41D9-39D4-4722-A3FD-455FAC73261A}"/>
    <cellStyle name="Normal 5 4 2 2 3 3 3 5" xfId="46889" xr:uid="{89B3AC87-57FE-41CF-B15E-9A92EB8F9936}"/>
    <cellStyle name="Normal 5 4 2 2 3 3 3 6" xfId="11470" xr:uid="{184F7D42-57AD-42EC-9960-28BC79E0B069}"/>
    <cellStyle name="Normal 5 4 2 2 3 3 4" xfId="21738" xr:uid="{00946965-E61B-4EA4-BC15-BE65E28E16A4}"/>
    <cellStyle name="Normal 5 4 2 2 3 3 4 2" xfId="35430" xr:uid="{7D262ED9-6940-4657-8674-B55569BA52DB}"/>
    <cellStyle name="Normal 5 4 2 2 3 3 4 3" xfId="50313" xr:uid="{46D034B9-BCBB-4210-BFB7-B4FF16CC4130}"/>
    <cellStyle name="Normal 5 4 2 2 3 3 5" xfId="14894" xr:uid="{9C75293B-19C5-4CF1-8848-1DA4201E0406}"/>
    <cellStyle name="Normal 5 4 2 2 3 3 5 2" xfId="41012" xr:uid="{BB0DFED1-6077-402C-B713-92EB089F1A7D}"/>
    <cellStyle name="Normal 5 4 2 2 3 3 6" xfId="28584" xr:uid="{5F1B7785-3C0A-4CE0-A82F-E36A41123A11}"/>
    <cellStyle name="Normal 5 4 2 2 3 3 7" xfId="43467" xr:uid="{E96AED0B-07C0-4B1B-BB27-6A0E9C20D1A7}"/>
    <cellStyle name="Normal 5 4 2 2 3 3 8" xfId="8048" xr:uid="{C142CC6C-F0B0-4428-8EE7-CD93B873A986}"/>
    <cellStyle name="Normal 5 4 2 2 3 4" xfId="761" xr:uid="{5FD4789A-F16F-4F7E-8795-11D031CA43C8}"/>
    <cellStyle name="Normal 5 4 2 2 3 4 2" xfId="3849" xr:uid="{650AEAAE-8AA8-4721-BAC8-D26D76293DFE}"/>
    <cellStyle name="Normal 5 4 2 2 3 4 2 2" xfId="13183" xr:uid="{90B0B7C3-A802-49BD-9797-255C7F4547FA}"/>
    <cellStyle name="Normal 5 4 2 2 3 4 2 2 2" xfId="26873" xr:uid="{942A6492-49E5-4FB9-BCB8-F394811A0798}"/>
    <cellStyle name="Normal 5 4 2 2 3 4 2 2 2 2" xfId="40565" xr:uid="{FCDC6F20-5EA7-437E-A547-E360E4DCCED0}"/>
    <cellStyle name="Normal 5 4 2 2 3 4 2 2 2 3" xfId="55448" xr:uid="{832AA63D-69C8-4933-BBDB-1EBDA8BA9F4A}"/>
    <cellStyle name="Normal 5 4 2 2 3 4 2 2 3" xfId="20029" xr:uid="{6A34A6C7-4CFE-46F9-B34B-0EA1A7B5687A}"/>
    <cellStyle name="Normal 5 4 2 2 3 4 2 2 4" xfId="33719" xr:uid="{03AD1427-81DE-41F4-B9A4-CF6E8A164498}"/>
    <cellStyle name="Normal 5 4 2 2 3 4 2 2 5" xfId="48602" xr:uid="{99B24324-AEA6-44C2-86A9-1DC7F136B874}"/>
    <cellStyle name="Normal 5 4 2 2 3 4 2 3" xfId="23451" xr:uid="{F7943C2F-07D5-4F16-ADBB-6362DDAD71EB}"/>
    <cellStyle name="Normal 5 4 2 2 3 4 2 3 2" xfId="37143" xr:uid="{3959133C-3C68-4DC2-899A-8B651CF68ED9}"/>
    <cellStyle name="Normal 5 4 2 2 3 4 2 3 3" xfId="52026" xr:uid="{498FE0FE-1C69-4EB4-BCEE-6F8A70E88AF7}"/>
    <cellStyle name="Normal 5 4 2 2 3 4 2 4" xfId="16607" xr:uid="{AC680002-0377-4E88-8574-4E7C37FEA012}"/>
    <cellStyle name="Normal 5 4 2 2 3 4 2 4 2" xfId="41092" xr:uid="{1639BFCD-3084-410F-94EA-9EA2ED835365}"/>
    <cellStyle name="Normal 5 4 2 2 3 4 2 5" xfId="30297" xr:uid="{005C5B73-58EB-4039-9D36-7A69C3BD1F89}"/>
    <cellStyle name="Normal 5 4 2 2 3 4 2 6" xfId="45180" xr:uid="{3CD4079C-DB5E-4FCA-9601-96924873999A}"/>
    <cellStyle name="Normal 5 4 2 2 3 4 2 7" xfId="9761" xr:uid="{2B8C7AD0-7D62-4D47-B3F4-C1187AE116C6}"/>
    <cellStyle name="Normal 5 4 2 2 3 4 3" xfId="11471" xr:uid="{CBC076C0-733C-49A5-93D8-97C88F6CDACA}"/>
    <cellStyle name="Normal 5 4 2 2 3 4 3 2" xfId="25161" xr:uid="{7158C8A7-12A3-4FFC-AD17-FED5590D3E4D}"/>
    <cellStyle name="Normal 5 4 2 2 3 4 3 2 2" xfId="38853" xr:uid="{BD0E8AF5-8B0B-419C-869C-D56C76E1847B}"/>
    <cellStyle name="Normal 5 4 2 2 3 4 3 2 3" xfId="53736" xr:uid="{845B208F-0C24-4852-A897-C1B974D42791}"/>
    <cellStyle name="Normal 5 4 2 2 3 4 3 3" xfId="18317" xr:uid="{A5955BB5-97AA-49D4-9171-94496DD0FBB5}"/>
    <cellStyle name="Normal 5 4 2 2 3 4 3 4" xfId="32007" xr:uid="{EB7F90C8-8316-4A24-A801-A6A79FEAEFEA}"/>
    <cellStyle name="Normal 5 4 2 2 3 4 3 5" xfId="46890" xr:uid="{7782BFC2-E34E-4FE6-AC99-F3169970AD84}"/>
    <cellStyle name="Normal 5 4 2 2 3 4 4" xfId="21739" xr:uid="{C1DB16B5-A865-4F67-A2E9-27AC6B06B3FF}"/>
    <cellStyle name="Normal 5 4 2 2 3 4 4 2" xfId="35431" xr:uid="{2D2285BA-46C9-4DB1-9D72-F58534E5270E}"/>
    <cellStyle name="Normal 5 4 2 2 3 4 4 3" xfId="50314" xr:uid="{02634BCE-D42C-4CE6-9498-12F6414CB3D0}"/>
    <cellStyle name="Normal 5 4 2 2 3 4 5" xfId="14895" xr:uid="{4BC71E40-3972-44E0-8996-1B8CBBB11F47}"/>
    <cellStyle name="Normal 5 4 2 2 3 4 5 2" xfId="41091" xr:uid="{AECBCEB5-75D4-4F25-A310-3C4B055C709B}"/>
    <cellStyle name="Normal 5 4 2 2 3 4 6" xfId="28585" xr:uid="{E110E80A-B3CD-43BF-B977-5C1334660C8C}"/>
    <cellStyle name="Normal 5 4 2 2 3 4 7" xfId="43468" xr:uid="{72F81629-62D3-455D-8D0D-90045CB6DDF5}"/>
    <cellStyle name="Normal 5 4 2 2 3 4 8" xfId="8049" xr:uid="{EE5E95B8-C6A2-40A4-A8F0-1FE73927C6AE}"/>
    <cellStyle name="Normal 5 4 2 2 3 5" xfId="762" xr:uid="{B78974EB-B02D-49B6-8DA9-703CE5508BAF}"/>
    <cellStyle name="Normal 5 4 2 2 3 5 2" xfId="13179" xr:uid="{E3362F59-5AE4-4D34-A5BD-724DE139FD50}"/>
    <cellStyle name="Normal 5 4 2 2 3 5 2 2" xfId="26869" xr:uid="{EE8E0171-2543-45C2-BE31-5C49FB718CE4}"/>
    <cellStyle name="Normal 5 4 2 2 3 5 2 2 2" xfId="40561" xr:uid="{EE72302A-8904-4E26-8654-7FD8B4C44002}"/>
    <cellStyle name="Normal 5 4 2 2 3 5 2 2 3" xfId="55444" xr:uid="{A970AFE5-BC8D-4047-B6AA-381DAE9BAC04}"/>
    <cellStyle name="Normal 5 4 2 2 3 5 2 3" xfId="20025" xr:uid="{408DDD24-C554-4970-9529-4B5917952A7C}"/>
    <cellStyle name="Normal 5 4 2 2 3 5 2 4" xfId="33715" xr:uid="{53BB50AE-50F7-4DEF-8233-1CF3B992A9E6}"/>
    <cellStyle name="Normal 5 4 2 2 3 5 2 5" xfId="48598" xr:uid="{1BFDCF71-5D31-4C96-AA7E-7E4417B37A5D}"/>
    <cellStyle name="Normal 5 4 2 2 3 5 3" xfId="23447" xr:uid="{C74E8897-D778-4331-A11F-F983EC0E9CD1}"/>
    <cellStyle name="Normal 5 4 2 2 3 5 3 2" xfId="37139" xr:uid="{74B7D3A5-93A0-442C-BD61-653ACB0A0B91}"/>
    <cellStyle name="Normal 5 4 2 2 3 5 3 3" xfId="52022" xr:uid="{B5849CDE-0826-459B-9E74-A18804EA7069}"/>
    <cellStyle name="Normal 5 4 2 2 3 5 4" xfId="16603" xr:uid="{80442F23-6FEA-47CF-B393-9FFC5AA938CD}"/>
    <cellStyle name="Normal 5 4 2 2 3 5 4 2" xfId="41093" xr:uid="{1401BED2-6E55-4F33-AF59-B9CF520DBBAB}"/>
    <cellStyle name="Normal 5 4 2 2 3 5 5" xfId="30293" xr:uid="{B334C35E-2004-4F61-BC7D-E50AD03B71ED}"/>
    <cellStyle name="Normal 5 4 2 2 3 5 6" xfId="45176" xr:uid="{A55A8883-9C5D-417C-BB62-6552BB85BB0A}"/>
    <cellStyle name="Normal 5 4 2 2 3 5 7" xfId="9757" xr:uid="{8828DC18-487F-443F-906D-5B91E04743D8}"/>
    <cellStyle name="Normal 5 4 2 2 3 6" xfId="11467" xr:uid="{2DE63E85-B9AB-4683-ADC4-EADEF7C8C7A2}"/>
    <cellStyle name="Normal 5 4 2 2 3 6 2" xfId="25157" xr:uid="{624D75CB-8613-4DEE-B141-617E47470738}"/>
    <cellStyle name="Normal 5 4 2 2 3 6 2 2" xfId="38849" xr:uid="{FC95F1EC-81FB-4B48-BAD5-665A5667692A}"/>
    <cellStyle name="Normal 5 4 2 2 3 6 2 3" xfId="53732" xr:uid="{9B54213C-5C16-4059-87A5-FA508E16A98B}"/>
    <cellStyle name="Normal 5 4 2 2 3 6 3" xfId="18313" xr:uid="{539702B4-026A-4F45-97D2-F0CD9DA17792}"/>
    <cellStyle name="Normal 5 4 2 2 3 6 4" xfId="32003" xr:uid="{F89CBAF6-27A1-4966-B26A-CB01EE1C2890}"/>
    <cellStyle name="Normal 5 4 2 2 3 6 5" xfId="46886" xr:uid="{61B07DFF-9DD9-414B-AB9D-26D7D00E50BF}"/>
    <cellStyle name="Normal 5 4 2 2 3 7" xfId="21735" xr:uid="{CE912D3A-DB35-4832-8814-B21311290B57}"/>
    <cellStyle name="Normal 5 4 2 2 3 7 2" xfId="35427" xr:uid="{76B6FFF6-4B65-4000-AB4A-EFF9BD4B2458}"/>
    <cellStyle name="Normal 5 4 2 2 3 7 3" xfId="50310" xr:uid="{C29C347D-5A35-4A9A-8C08-E7D6A54E3C38}"/>
    <cellStyle name="Normal 5 4 2 2 3 8" xfId="14891" xr:uid="{38BBE4F6-0E3F-4BBA-8B32-FEAB32A7403D}"/>
    <cellStyle name="Normal 5 4 2 2 3 8 2" xfId="40977" xr:uid="{A93B6B61-EE05-46AC-AFEC-7ADC8F1AC970}"/>
    <cellStyle name="Normal 5 4 2 2 3 9" xfId="28581" xr:uid="{BDA17C62-B970-44A8-A263-DBEB4D7EAF41}"/>
    <cellStyle name="Normal 5 4 2 2 4" xfId="763" xr:uid="{627E7B8E-2AAC-4984-8BB5-3FBCB79C47AF}"/>
    <cellStyle name="Normal 5 4 2 2 4 10" xfId="43469" xr:uid="{B5579EAA-3CCD-47A7-9B33-1511A6C065BA}"/>
    <cellStyle name="Normal 5 4 2 2 4 11" xfId="8050" xr:uid="{84BC13FF-EAC7-4633-8242-8E704D6214E9}"/>
    <cellStyle name="Normal 5 4 2 2 4 2" xfId="764" xr:uid="{F6CA99DD-2576-4A8C-9ED1-C59C9C45E8E4}"/>
    <cellStyle name="Normal 5 4 2 2 4 2 2" xfId="3850" xr:uid="{50BB92DC-9107-4EBF-9BA1-C0A94152FCAD}"/>
    <cellStyle name="Normal 5 4 2 2 4 2 2 2" xfId="3851" xr:uid="{E9561BF3-8E43-4FA7-BFC4-FBFAC3FE3590}"/>
    <cellStyle name="Normal 5 4 2 2 4 2 2 2 2" xfId="13186" xr:uid="{A5F2839F-FAD3-48EC-8859-540826D1509B}"/>
    <cellStyle name="Normal 5 4 2 2 4 2 2 2 2 2" xfId="26876" xr:uid="{0D580798-8D14-4D44-9DF8-35A75ACE59B4}"/>
    <cellStyle name="Normal 5 4 2 2 4 2 2 2 2 2 2" xfId="40568" xr:uid="{99B16EF6-E3E9-422F-B2FE-D694E3876F05}"/>
    <cellStyle name="Normal 5 4 2 2 4 2 2 2 2 2 3" xfId="55451" xr:uid="{DC418344-99F0-4BC4-9D78-D3378A254547}"/>
    <cellStyle name="Normal 5 4 2 2 4 2 2 2 2 3" xfId="20032" xr:uid="{CF9AE586-FFDC-4B76-AADB-52345FBDAC1C}"/>
    <cellStyle name="Normal 5 4 2 2 4 2 2 2 2 4" xfId="33722" xr:uid="{EE953879-C704-4C90-91FF-A951641BCCD0}"/>
    <cellStyle name="Normal 5 4 2 2 4 2 2 2 2 5" xfId="48605" xr:uid="{33266303-DCEC-4EEA-979E-972B60B43C36}"/>
    <cellStyle name="Normal 5 4 2 2 4 2 2 2 3" xfId="23454" xr:uid="{B0B82C32-F543-4029-841A-8F01DC41FE3D}"/>
    <cellStyle name="Normal 5 4 2 2 4 2 2 2 3 2" xfId="37146" xr:uid="{20EE561F-416C-4B6E-A567-633BA0C0951B}"/>
    <cellStyle name="Normal 5 4 2 2 4 2 2 2 3 3" xfId="52029" xr:uid="{076A98B0-1840-4AEF-AD83-564DEC3EDB3E}"/>
    <cellStyle name="Normal 5 4 2 2 4 2 2 2 4" xfId="16610" xr:uid="{02FE973E-DE3D-4904-AF8A-BF8DB4599C87}"/>
    <cellStyle name="Normal 5 4 2 2 4 2 2 2 4 2" xfId="41095" xr:uid="{3D303E64-F1EB-4F27-9D16-6D50E8D8123C}"/>
    <cellStyle name="Normal 5 4 2 2 4 2 2 2 5" xfId="30300" xr:uid="{1B439DBE-B79A-405B-A701-D277CE090F8E}"/>
    <cellStyle name="Normal 5 4 2 2 4 2 2 2 6" xfId="45183" xr:uid="{63AB5A3E-928B-45FF-81F0-815649B9D898}"/>
    <cellStyle name="Normal 5 4 2 2 4 2 2 2 7" xfId="9764" xr:uid="{60EEFC76-116C-4BD9-A16B-A44E28D27422}"/>
    <cellStyle name="Normal 5 4 2 2 4 2 2 3" xfId="11474" xr:uid="{A2DA5543-4548-4A9E-81F1-80C18F86B029}"/>
    <cellStyle name="Normal 5 4 2 2 4 2 2 3 2" xfId="25164" xr:uid="{BF915530-BDC8-4740-93B2-419197D4FEA3}"/>
    <cellStyle name="Normal 5 4 2 2 4 2 2 3 2 2" xfId="38856" xr:uid="{0B767146-AD03-46E1-8C55-678B58675420}"/>
    <cellStyle name="Normal 5 4 2 2 4 2 2 3 2 3" xfId="53739" xr:uid="{F3713930-E35D-4661-B51B-BDFBCD0E3EFD}"/>
    <cellStyle name="Normal 5 4 2 2 4 2 2 3 3" xfId="18320" xr:uid="{2420DE28-FF6F-4D50-90C2-60687407DD02}"/>
    <cellStyle name="Normal 5 4 2 2 4 2 2 3 4" xfId="32010" xr:uid="{8FA84E35-FB38-44CD-AD3D-4934F81FBB24}"/>
    <cellStyle name="Normal 5 4 2 2 4 2 2 3 5" xfId="46893" xr:uid="{DE95E3B3-B9F3-492A-A27D-001BFC7D10BA}"/>
    <cellStyle name="Normal 5 4 2 2 4 2 2 4" xfId="21742" xr:uid="{ABC0DCFA-AAAC-4F18-82BF-EF0921C6D94F}"/>
    <cellStyle name="Normal 5 4 2 2 4 2 2 4 2" xfId="35434" xr:uid="{F8431C0F-8CD3-4422-A598-573592BA9190}"/>
    <cellStyle name="Normal 5 4 2 2 4 2 2 4 3" xfId="50317" xr:uid="{AF92E5A8-FC57-4A4F-B551-CF71064A57F8}"/>
    <cellStyle name="Normal 5 4 2 2 4 2 2 5" xfId="14898" xr:uid="{A434D8A5-4B0B-43EB-BF1D-CA5EDB000E54}"/>
    <cellStyle name="Normal 5 4 2 2 4 2 2 5 2" xfId="41094" xr:uid="{BC62371D-62DB-44A9-9AAF-38AD7E468D53}"/>
    <cellStyle name="Normal 5 4 2 2 4 2 2 6" xfId="28588" xr:uid="{2A806CD0-FCD8-4798-843F-0FC9DCCFE8F0}"/>
    <cellStyle name="Normal 5 4 2 2 4 2 2 7" xfId="43471" xr:uid="{CDB40401-095C-45F7-8569-865D4730140B}"/>
    <cellStyle name="Normal 5 4 2 2 4 2 2 8" xfId="8052" xr:uid="{1448ADEF-C0AC-418B-AF19-877129ED455B}"/>
    <cellStyle name="Normal 5 4 2 2 4 2 3" xfId="3852" xr:uid="{6EDC99E2-D409-4D5A-8ABA-6DB3ABA8F73B}"/>
    <cellStyle name="Normal 5 4 2 2 4 2 3 2" xfId="13185" xr:uid="{0960A498-F0B6-4F5E-B71C-3B17E3718DEB}"/>
    <cellStyle name="Normal 5 4 2 2 4 2 3 2 2" xfId="26875" xr:uid="{041EC66F-0469-4A40-9C25-F6645941B8F9}"/>
    <cellStyle name="Normal 5 4 2 2 4 2 3 2 2 2" xfId="40567" xr:uid="{93DA8339-482D-49A2-891A-BE4CD9A2E2A3}"/>
    <cellStyle name="Normal 5 4 2 2 4 2 3 2 2 3" xfId="55450" xr:uid="{FF8D9DA4-DAFF-441E-A4F3-7FD458350B1A}"/>
    <cellStyle name="Normal 5 4 2 2 4 2 3 2 3" xfId="20031" xr:uid="{1512D172-747D-4336-9CB9-EA7715CA81A4}"/>
    <cellStyle name="Normal 5 4 2 2 4 2 3 2 4" xfId="33721" xr:uid="{2FD1A112-92C5-4134-A02A-A6970E60438F}"/>
    <cellStyle name="Normal 5 4 2 2 4 2 3 2 5" xfId="48604" xr:uid="{826641CE-A203-4971-A5AC-ECDAC95B9249}"/>
    <cellStyle name="Normal 5 4 2 2 4 2 3 3" xfId="23453" xr:uid="{88DABA3B-BFFC-45B8-BC21-75D28E67F632}"/>
    <cellStyle name="Normal 5 4 2 2 4 2 3 3 2" xfId="37145" xr:uid="{B3049E57-290D-490D-8EC7-50734C546A43}"/>
    <cellStyle name="Normal 5 4 2 2 4 2 3 3 3" xfId="52028" xr:uid="{F4713C03-20CA-411A-9974-759CA5623324}"/>
    <cellStyle name="Normal 5 4 2 2 4 2 3 4" xfId="16609" xr:uid="{C222068D-3448-4E25-9BF1-85848D26B12A}"/>
    <cellStyle name="Normal 5 4 2 2 4 2 3 4 2" xfId="41096" xr:uid="{50CCDB28-F02D-4865-8B20-F020724FE049}"/>
    <cellStyle name="Normal 5 4 2 2 4 2 3 5" xfId="30299" xr:uid="{F6209DC4-D3AD-4DFC-9AC8-9ADC338C000A}"/>
    <cellStyle name="Normal 5 4 2 2 4 2 3 6" xfId="45182" xr:uid="{53641043-FABB-4C47-9DA5-ADB1D18FC8E3}"/>
    <cellStyle name="Normal 5 4 2 2 4 2 3 7" xfId="9763" xr:uid="{1FAEB9E9-467A-4573-8433-0F45272F12B4}"/>
    <cellStyle name="Normal 5 4 2 2 4 2 4" xfId="11473" xr:uid="{710C75F6-A6E6-4202-868A-64AD55E98684}"/>
    <cellStyle name="Normal 5 4 2 2 4 2 4 2" xfId="25163" xr:uid="{0ACCB055-E905-4DA8-A1A5-4F5611977DE3}"/>
    <cellStyle name="Normal 5 4 2 2 4 2 4 2 2" xfId="38855" xr:uid="{F2E03E3C-B1EE-41B4-8B82-E1C0E9ADD39E}"/>
    <cellStyle name="Normal 5 4 2 2 4 2 4 2 3" xfId="53738" xr:uid="{9884947B-31E8-4E2C-A4AB-908457A5920A}"/>
    <cellStyle name="Normal 5 4 2 2 4 2 4 3" xfId="18319" xr:uid="{66974845-7F22-4A77-AFFB-80F42F1C2D08}"/>
    <cellStyle name="Normal 5 4 2 2 4 2 4 4" xfId="32009" xr:uid="{2851D717-0EBD-4480-8D81-2E3BFF6E3E02}"/>
    <cellStyle name="Normal 5 4 2 2 4 2 4 5" xfId="46892" xr:uid="{83F9E1A8-01FC-49C0-9FAC-C8940AB8B2EA}"/>
    <cellStyle name="Normal 5 4 2 2 4 2 5" xfId="21741" xr:uid="{D6AE585E-B50D-4DBF-B2C2-AD26B60BCC9C}"/>
    <cellStyle name="Normal 5 4 2 2 4 2 5 2" xfId="35433" xr:uid="{C6893C1E-4EC1-4F21-99A0-67159A4C68B5}"/>
    <cellStyle name="Normal 5 4 2 2 4 2 5 3" xfId="50316" xr:uid="{9899B7FE-E771-41D2-B9FB-CDF5CA2472B1}"/>
    <cellStyle name="Normal 5 4 2 2 4 2 6" xfId="14897" xr:uid="{3BA74B31-D25F-4A5D-85B0-A80DA2BC77A6}"/>
    <cellStyle name="Normal 5 4 2 2 4 2 6 2" xfId="41014" xr:uid="{C4286D7A-3FE2-420F-B35D-B5BB77F0EDCF}"/>
    <cellStyle name="Normal 5 4 2 2 4 2 7" xfId="28587" xr:uid="{EF9115AA-911B-45D1-BC3A-FFE8D34EAE0B}"/>
    <cellStyle name="Normal 5 4 2 2 4 2 8" xfId="43470" xr:uid="{35E6B6E4-315B-416E-B4DB-7FAA079E408A}"/>
    <cellStyle name="Normal 5 4 2 2 4 2 9" xfId="8051" xr:uid="{24550CE4-FA08-4D1A-B9F1-73FE5523CBDD}"/>
    <cellStyle name="Normal 5 4 2 2 4 3" xfId="765" xr:uid="{652EC5D2-0884-408B-AE50-8F68F3EEE125}"/>
    <cellStyle name="Normal 5 4 2 2 4 3 2" xfId="3853" xr:uid="{06E97A43-D5D9-4D23-B33F-2890712730D8}"/>
    <cellStyle name="Normal 5 4 2 2 4 3 2 2" xfId="13187" xr:uid="{40E9CC1F-7165-4604-8391-7031221ADE8C}"/>
    <cellStyle name="Normal 5 4 2 2 4 3 2 2 2" xfId="26877" xr:uid="{3A9C0086-21D5-4FE0-B408-5556EAD1819A}"/>
    <cellStyle name="Normal 5 4 2 2 4 3 2 2 2 2" xfId="40569" xr:uid="{5591C013-2AB6-4A27-A617-75DDC467B9FC}"/>
    <cellStyle name="Normal 5 4 2 2 4 3 2 2 2 3" xfId="55452" xr:uid="{6F5CF719-94A8-46E4-8948-1ACABA2128E6}"/>
    <cellStyle name="Normal 5 4 2 2 4 3 2 2 3" xfId="20033" xr:uid="{5B20B83C-4174-4B5B-8DA2-AE87C2B38113}"/>
    <cellStyle name="Normal 5 4 2 2 4 3 2 2 4" xfId="33723" xr:uid="{44AA1580-BFE5-40A7-8216-A9C9035C0DB1}"/>
    <cellStyle name="Normal 5 4 2 2 4 3 2 2 5" xfId="48606" xr:uid="{38351AF0-B377-462B-AE67-44262822A831}"/>
    <cellStyle name="Normal 5 4 2 2 4 3 2 3" xfId="23455" xr:uid="{E2983BCA-D140-4852-A530-D073F0F19CDB}"/>
    <cellStyle name="Normal 5 4 2 2 4 3 2 3 2" xfId="37147" xr:uid="{330E8901-EF3B-4800-9A25-7D4A48BDA649}"/>
    <cellStyle name="Normal 5 4 2 2 4 3 2 3 3" xfId="52030" xr:uid="{747A7B5F-6643-4711-AFDF-77602FEE8915}"/>
    <cellStyle name="Normal 5 4 2 2 4 3 2 4" xfId="16611" xr:uid="{4F84365B-7077-4EF3-8E55-A1E9865A2ECD}"/>
    <cellStyle name="Normal 5 4 2 2 4 3 2 4 2" xfId="41098" xr:uid="{BDC99257-2BD0-4346-9125-CCA3CDE679CC}"/>
    <cellStyle name="Normal 5 4 2 2 4 3 2 5" xfId="30301" xr:uid="{D14C66BC-3336-431C-93F9-15F4929564EA}"/>
    <cellStyle name="Normal 5 4 2 2 4 3 2 6" xfId="45184" xr:uid="{751B7429-4803-4779-9A29-9F14A2A16F93}"/>
    <cellStyle name="Normal 5 4 2 2 4 3 2 7" xfId="9765" xr:uid="{0EC96FA9-B26A-43C8-AECE-D7F4CCA61BCF}"/>
    <cellStyle name="Normal 5 4 2 2 4 3 3" xfId="11475" xr:uid="{514870D7-082C-432C-837E-F3829EF7A8AB}"/>
    <cellStyle name="Normal 5 4 2 2 4 3 3 2" xfId="25165" xr:uid="{BBB91FB3-3732-4EF9-8BB0-AC4EC492A319}"/>
    <cellStyle name="Normal 5 4 2 2 4 3 3 2 2" xfId="38857" xr:uid="{F07501D2-2862-4BF9-8EDD-3DE04D98611F}"/>
    <cellStyle name="Normal 5 4 2 2 4 3 3 2 3" xfId="53740" xr:uid="{A01F9674-1C04-4286-9E59-8141FBB08D89}"/>
    <cellStyle name="Normal 5 4 2 2 4 3 3 3" xfId="18321" xr:uid="{23F3023C-3CB1-4DEC-9FD9-F324F37E69F1}"/>
    <cellStyle name="Normal 5 4 2 2 4 3 3 4" xfId="32011" xr:uid="{5BC886A3-54E5-459A-A303-B21AF104FAAF}"/>
    <cellStyle name="Normal 5 4 2 2 4 3 3 5" xfId="46894" xr:uid="{E4C1A596-2D8D-41AF-B9BF-C0D946C2593D}"/>
    <cellStyle name="Normal 5 4 2 2 4 3 4" xfId="21743" xr:uid="{DD95B830-3E5C-4104-B05C-68A9387A285E}"/>
    <cellStyle name="Normal 5 4 2 2 4 3 4 2" xfId="35435" xr:uid="{B6DA66D4-1E7C-48F0-9BC9-7F558F2F4908}"/>
    <cellStyle name="Normal 5 4 2 2 4 3 4 3" xfId="50318" xr:uid="{4B9DB462-49FF-4CF8-BD2A-AB97041BD6F3}"/>
    <cellStyle name="Normal 5 4 2 2 4 3 5" xfId="14899" xr:uid="{AFA1E800-E268-48C6-B14B-8243145C3B89}"/>
    <cellStyle name="Normal 5 4 2 2 4 3 5 2" xfId="41097" xr:uid="{40BB233A-0527-400A-BE74-3D0DD97C757F}"/>
    <cellStyle name="Normal 5 4 2 2 4 3 6" xfId="28589" xr:uid="{B249FE7A-BE42-49B1-A2C8-2838427506F7}"/>
    <cellStyle name="Normal 5 4 2 2 4 3 7" xfId="43472" xr:uid="{8F851450-474D-4B2C-8D51-BE6B52A248D5}"/>
    <cellStyle name="Normal 5 4 2 2 4 3 8" xfId="8053" xr:uid="{C3290A98-3125-4D97-8C56-1AB3DA8FC621}"/>
    <cellStyle name="Normal 5 4 2 2 4 4" xfId="766" xr:uid="{08EE46FD-B2AF-4268-BB8A-BCC93FCAF93D}"/>
    <cellStyle name="Normal 5 4 2 2 4 4 2" xfId="9766" xr:uid="{E0C59300-8A6F-4CFF-86E8-74FBFAAD6D58}"/>
    <cellStyle name="Normal 5 4 2 2 4 4 2 2" xfId="13188" xr:uid="{46448852-3737-4271-A121-B061E2C9BDD3}"/>
    <cellStyle name="Normal 5 4 2 2 4 4 2 2 2" xfId="26878" xr:uid="{97B3E7CC-41DE-45D9-9DE9-1AE194C4F36C}"/>
    <cellStyle name="Normal 5 4 2 2 4 4 2 2 2 2" xfId="40570" xr:uid="{67DBFE68-0812-4C6A-A4B5-5717EEA24980}"/>
    <cellStyle name="Normal 5 4 2 2 4 4 2 2 2 3" xfId="55453" xr:uid="{CCDA84F5-9914-4D25-9DA2-C530266B9150}"/>
    <cellStyle name="Normal 5 4 2 2 4 4 2 2 3" xfId="20034" xr:uid="{ADE6EA57-6D9C-4947-AC33-C5B74D03C2E6}"/>
    <cellStyle name="Normal 5 4 2 2 4 4 2 2 4" xfId="33724" xr:uid="{C09B01F4-B329-487F-8B86-29ACDDFCFA62}"/>
    <cellStyle name="Normal 5 4 2 2 4 4 2 2 5" xfId="48607" xr:uid="{D30D020D-6AD0-4CBF-BF49-56B65FA6752C}"/>
    <cellStyle name="Normal 5 4 2 2 4 4 2 3" xfId="23456" xr:uid="{B915449E-EE3F-43E9-B3AD-4FC69C14C330}"/>
    <cellStyle name="Normal 5 4 2 2 4 4 2 3 2" xfId="37148" xr:uid="{394582F3-57F4-4AE2-87DC-5B47EE3C8189}"/>
    <cellStyle name="Normal 5 4 2 2 4 4 2 3 3" xfId="52031" xr:uid="{8A28E9BB-71E9-4BD7-AD7D-5A0F1136D101}"/>
    <cellStyle name="Normal 5 4 2 2 4 4 2 4" xfId="16612" xr:uid="{461247EC-4540-4A37-99ED-60381D09E08B}"/>
    <cellStyle name="Normal 5 4 2 2 4 4 2 5" xfId="30302" xr:uid="{3C485E8A-5440-4E56-9C1E-1BBD98311EA2}"/>
    <cellStyle name="Normal 5 4 2 2 4 4 2 6" xfId="45185" xr:uid="{CC7FF4A6-3833-48C6-9CFE-A02118819487}"/>
    <cellStyle name="Normal 5 4 2 2 4 4 3" xfId="11476" xr:uid="{E9A40316-0CC3-40FD-9FE0-29EB12598E99}"/>
    <cellStyle name="Normal 5 4 2 2 4 4 3 2" xfId="25166" xr:uid="{22D4697E-2864-49DB-B99E-18382A71DB7A}"/>
    <cellStyle name="Normal 5 4 2 2 4 4 3 2 2" xfId="38858" xr:uid="{7DEA60CB-5F99-4C29-89A7-D90DC15813F3}"/>
    <cellStyle name="Normal 5 4 2 2 4 4 3 2 3" xfId="53741" xr:uid="{6A8EF58B-F5AF-4109-9DA0-AA5F3D67356B}"/>
    <cellStyle name="Normal 5 4 2 2 4 4 3 3" xfId="18322" xr:uid="{3B3B6ECC-FEE7-4580-AA32-27FA9F9C9648}"/>
    <cellStyle name="Normal 5 4 2 2 4 4 3 4" xfId="32012" xr:uid="{C7658750-68B3-4BF5-98FB-47C23F951D10}"/>
    <cellStyle name="Normal 5 4 2 2 4 4 3 5" xfId="46895" xr:uid="{8CCB2C50-97C3-4F0E-A207-311D29FED655}"/>
    <cellStyle name="Normal 5 4 2 2 4 4 4" xfId="21744" xr:uid="{4EF83F32-1C32-45E2-95A8-D04F877C2360}"/>
    <cellStyle name="Normal 5 4 2 2 4 4 4 2" xfId="35436" xr:uid="{29589F8B-127D-4B42-99D5-E04EDAFD7F93}"/>
    <cellStyle name="Normal 5 4 2 2 4 4 4 3" xfId="50319" xr:uid="{25BD40B9-0516-45E5-BC1E-B52C2FC69985}"/>
    <cellStyle name="Normal 5 4 2 2 4 4 5" xfId="14900" xr:uid="{2DB1ED25-B0E9-4E3D-830A-FE62166A32E9}"/>
    <cellStyle name="Normal 5 4 2 2 4 4 5 2" xfId="41099" xr:uid="{BCD12F0D-CA5E-4E47-9308-C59202377C95}"/>
    <cellStyle name="Normal 5 4 2 2 4 4 6" xfId="28590" xr:uid="{67C7743A-36AE-4571-9384-0DDFC394FE29}"/>
    <cellStyle name="Normal 5 4 2 2 4 4 7" xfId="43473" xr:uid="{D9A9B475-D946-4552-A6F1-E984775AA297}"/>
    <cellStyle name="Normal 5 4 2 2 4 4 8" xfId="8054" xr:uid="{9DC8CA77-7595-41C8-B1CA-2135440571A0}"/>
    <cellStyle name="Normal 5 4 2 2 4 5" xfId="9762" xr:uid="{D06A0DC0-09A6-468E-87A8-709BA4A26302}"/>
    <cellStyle name="Normal 5 4 2 2 4 5 2" xfId="13184" xr:uid="{F8A633D8-7F98-4437-8DF6-1BBC7F720FCA}"/>
    <cellStyle name="Normal 5 4 2 2 4 5 2 2" xfId="26874" xr:uid="{55318427-2572-4037-862E-E8156FA38829}"/>
    <cellStyle name="Normal 5 4 2 2 4 5 2 2 2" xfId="40566" xr:uid="{0C4DC4F4-EFE3-4BAC-8399-190A84135BD5}"/>
    <cellStyle name="Normal 5 4 2 2 4 5 2 2 3" xfId="55449" xr:uid="{AE80673C-981F-4A18-9077-2304B717E503}"/>
    <cellStyle name="Normal 5 4 2 2 4 5 2 3" xfId="20030" xr:uid="{F8C3B706-BB36-4691-BE4D-6E6F093EDD66}"/>
    <cellStyle name="Normal 5 4 2 2 4 5 2 4" xfId="33720" xr:uid="{F4BE28C5-9243-4531-B096-271B8BD8FD40}"/>
    <cellStyle name="Normal 5 4 2 2 4 5 2 5" xfId="48603" xr:uid="{F7F4A0FF-B2ED-4A54-A104-921E7CD941DD}"/>
    <cellStyle name="Normal 5 4 2 2 4 5 3" xfId="23452" xr:uid="{2897ACED-93A0-43B6-B20C-42A59ACF6051}"/>
    <cellStyle name="Normal 5 4 2 2 4 5 3 2" xfId="37144" xr:uid="{CD4F0A48-27B8-4F6F-8036-75203F38861E}"/>
    <cellStyle name="Normal 5 4 2 2 4 5 3 3" xfId="52027" xr:uid="{4CC4D609-7ABA-4E7E-B815-1D474A562788}"/>
    <cellStyle name="Normal 5 4 2 2 4 5 4" xfId="16608" xr:uid="{1E6FA6AF-8EF6-46B8-B65A-46DC81406C37}"/>
    <cellStyle name="Normal 5 4 2 2 4 5 5" xfId="30298" xr:uid="{5A39731C-AA4D-4936-81C0-BECBF8C6255B}"/>
    <cellStyle name="Normal 5 4 2 2 4 5 6" xfId="45181" xr:uid="{ED37699E-7780-475A-A622-E084F5D858EE}"/>
    <cellStyle name="Normal 5 4 2 2 4 6" xfId="11472" xr:uid="{8210D143-2717-4FF2-A291-B350D6CA48C1}"/>
    <cellStyle name="Normal 5 4 2 2 4 6 2" xfId="25162" xr:uid="{7660E0C8-43C1-4695-9797-4D83AB0B4131}"/>
    <cellStyle name="Normal 5 4 2 2 4 6 2 2" xfId="38854" xr:uid="{BB64515D-CB2C-4216-935B-3DD80561833D}"/>
    <cellStyle name="Normal 5 4 2 2 4 6 2 3" xfId="53737" xr:uid="{47FA7B3C-1D55-406C-95E9-8EB21EFBD06E}"/>
    <cellStyle name="Normal 5 4 2 2 4 6 3" xfId="18318" xr:uid="{61645CA2-8FF4-4463-BC20-9F2E0A55D0D2}"/>
    <cellStyle name="Normal 5 4 2 2 4 6 4" xfId="32008" xr:uid="{81284822-7464-44A5-B0C1-F8DC0220D2B5}"/>
    <cellStyle name="Normal 5 4 2 2 4 6 5" xfId="46891" xr:uid="{55AF14EF-8DC8-4A85-8616-1236D8B124A2}"/>
    <cellStyle name="Normal 5 4 2 2 4 7" xfId="21740" xr:uid="{FF8E2A03-D2A4-40AC-B9B7-4B4989D49053}"/>
    <cellStyle name="Normal 5 4 2 2 4 7 2" xfId="35432" xr:uid="{744FFFFD-8C06-4B4C-96A3-FD4B1971EA01}"/>
    <cellStyle name="Normal 5 4 2 2 4 7 3" xfId="50315" xr:uid="{2E4A2467-5414-4538-8400-41F6FD8AE54B}"/>
    <cellStyle name="Normal 5 4 2 2 4 8" xfId="14896" xr:uid="{AE0E141C-269B-4025-A152-A437F10AEEA5}"/>
    <cellStyle name="Normal 5 4 2 2 4 8 2" xfId="41013" xr:uid="{E77A488B-EECE-4F67-88AF-9216CC509891}"/>
    <cellStyle name="Normal 5 4 2 2 4 9" xfId="28586" xr:uid="{F14F9C0E-24AA-41C3-B752-690DD299F190}"/>
    <cellStyle name="Normal 5 4 2 2 5" xfId="767" xr:uid="{100026CD-6D20-4B60-8016-F165080849C6}"/>
    <cellStyle name="Normal 5 4 2 2 5 2" xfId="768" xr:uid="{FF829295-2DCB-4367-9318-AC782E290775}"/>
    <cellStyle name="Normal 5 4 2 2 5 2 2" xfId="3854" xr:uid="{EA2DB34A-85D1-4A77-9CF6-EC5BBF6D79A3}"/>
    <cellStyle name="Normal 5 4 2 2 5 2 2 2" xfId="13190" xr:uid="{02918649-F202-4676-92C9-7EC4ECE4050D}"/>
    <cellStyle name="Normal 5 4 2 2 5 2 2 2 2" xfId="26880" xr:uid="{03E6EF3C-1CBE-45E2-AA09-38C660559388}"/>
    <cellStyle name="Normal 5 4 2 2 5 2 2 2 2 2" xfId="40572" xr:uid="{91A24FF9-C1CC-49C4-859A-8B1BC132621C}"/>
    <cellStyle name="Normal 5 4 2 2 5 2 2 2 2 3" xfId="55455" xr:uid="{90D9CFD8-7CB6-460B-A923-C43350C34BD1}"/>
    <cellStyle name="Normal 5 4 2 2 5 2 2 2 3" xfId="20036" xr:uid="{7F62BBCB-7679-4530-A580-6E7D92148F07}"/>
    <cellStyle name="Normal 5 4 2 2 5 2 2 2 4" xfId="33726" xr:uid="{A303EBD3-AC6E-4D1C-A94F-C724CDF3FD61}"/>
    <cellStyle name="Normal 5 4 2 2 5 2 2 2 5" xfId="48609" xr:uid="{BB618037-FF78-43B2-BA03-80F5A18BEE3E}"/>
    <cellStyle name="Normal 5 4 2 2 5 2 2 3" xfId="23458" xr:uid="{EE6014B2-1B63-445D-8D4C-3B4EFA3BBBA1}"/>
    <cellStyle name="Normal 5 4 2 2 5 2 2 3 2" xfId="37150" xr:uid="{9071209B-CD5B-40ED-A45A-CB705CBBF216}"/>
    <cellStyle name="Normal 5 4 2 2 5 2 2 3 3" xfId="52033" xr:uid="{B4818D2C-BCAD-4652-A8EB-227EE5647AF5}"/>
    <cellStyle name="Normal 5 4 2 2 5 2 2 4" xfId="16614" xr:uid="{4382C305-9656-496F-A09A-F9FDB7D7F3D8}"/>
    <cellStyle name="Normal 5 4 2 2 5 2 2 4 2" xfId="41101" xr:uid="{989421A4-074A-4703-9BEC-2847D885BCFB}"/>
    <cellStyle name="Normal 5 4 2 2 5 2 2 5" xfId="30304" xr:uid="{8C985F88-BFA6-4C5D-A9E2-6016493C6B50}"/>
    <cellStyle name="Normal 5 4 2 2 5 2 2 6" xfId="45187" xr:uid="{CD52D08E-4A01-4A8B-80A8-911B41874EDA}"/>
    <cellStyle name="Normal 5 4 2 2 5 2 2 7" xfId="9768" xr:uid="{9BD334AA-E8F1-4F3A-B917-F16F70AE8862}"/>
    <cellStyle name="Normal 5 4 2 2 5 2 3" xfId="11478" xr:uid="{FAA12A03-298C-4F85-B05C-4724BCF11307}"/>
    <cellStyle name="Normal 5 4 2 2 5 2 3 2" xfId="25168" xr:uid="{29DE4A78-590D-484C-A1CE-1C0AAB8E784E}"/>
    <cellStyle name="Normal 5 4 2 2 5 2 3 2 2" xfId="38860" xr:uid="{5CA15815-1999-49C2-9B58-50B72358D494}"/>
    <cellStyle name="Normal 5 4 2 2 5 2 3 2 3" xfId="53743" xr:uid="{F1CFAAAE-9A33-4C8E-8E66-6D170DB7574E}"/>
    <cellStyle name="Normal 5 4 2 2 5 2 3 3" xfId="18324" xr:uid="{26936F29-095D-44C8-B8D3-5711FCD1D9B4}"/>
    <cellStyle name="Normal 5 4 2 2 5 2 3 4" xfId="32014" xr:uid="{57626EA7-7DDA-4160-842E-72C76C076C45}"/>
    <cellStyle name="Normal 5 4 2 2 5 2 3 5" xfId="46897" xr:uid="{676DC44C-9E95-4FE7-AD97-F777F34787F3}"/>
    <cellStyle name="Normal 5 4 2 2 5 2 4" xfId="21746" xr:uid="{C74AA337-848E-4DAD-A1B7-00814C0EB25E}"/>
    <cellStyle name="Normal 5 4 2 2 5 2 4 2" xfId="35438" xr:uid="{CAEA7EB2-B910-4AE3-92DF-07A454AB59C1}"/>
    <cellStyle name="Normal 5 4 2 2 5 2 4 3" xfId="50321" xr:uid="{9C96F6EC-6B95-4F0F-93CA-0B8DC9FDD3E7}"/>
    <cellStyle name="Normal 5 4 2 2 5 2 5" xfId="14902" xr:uid="{232A254B-05D3-44BF-97D4-0443CABF3A38}"/>
    <cellStyle name="Normal 5 4 2 2 5 2 5 2" xfId="41100" xr:uid="{6211578E-FDF9-44FC-A865-08FC690C2D72}"/>
    <cellStyle name="Normal 5 4 2 2 5 2 6" xfId="28592" xr:uid="{14C506B7-B9C5-445A-BC1C-B4ACAD1D9BFA}"/>
    <cellStyle name="Normal 5 4 2 2 5 2 7" xfId="43475" xr:uid="{4D48267B-186D-40ED-89A4-35071743BEE3}"/>
    <cellStyle name="Normal 5 4 2 2 5 2 8" xfId="8056" xr:uid="{DB6B93C9-B636-49B4-9538-179982CCE3B7}"/>
    <cellStyle name="Normal 5 4 2 2 5 3" xfId="769" xr:uid="{76EED413-D74B-4F2C-80DA-629D5F2E8A4A}"/>
    <cellStyle name="Normal 5 4 2 2 5 3 2" xfId="13189" xr:uid="{FD53CCA3-5C0F-46F6-8CFD-5771846B2D2C}"/>
    <cellStyle name="Normal 5 4 2 2 5 3 2 2" xfId="26879" xr:uid="{14FE42CC-3BAB-4E9E-96A4-E784D9D4A376}"/>
    <cellStyle name="Normal 5 4 2 2 5 3 2 2 2" xfId="40571" xr:uid="{0CC661BF-F681-4EE8-B99E-5E8BB4049CBE}"/>
    <cellStyle name="Normal 5 4 2 2 5 3 2 2 3" xfId="55454" xr:uid="{3339E4AB-700F-4127-8018-9CE02218776C}"/>
    <cellStyle name="Normal 5 4 2 2 5 3 2 3" xfId="20035" xr:uid="{07371697-8159-4EF6-AE88-2552E682CFF0}"/>
    <cellStyle name="Normal 5 4 2 2 5 3 2 4" xfId="33725" xr:uid="{F53FC626-6650-43E5-B027-4CA463B6BB66}"/>
    <cellStyle name="Normal 5 4 2 2 5 3 2 5" xfId="48608" xr:uid="{F29242F1-F185-4D1F-9D8B-2542B0896F19}"/>
    <cellStyle name="Normal 5 4 2 2 5 3 3" xfId="23457" xr:uid="{187A91F1-0DF0-4CF1-92A5-CF51634CDC24}"/>
    <cellStyle name="Normal 5 4 2 2 5 3 3 2" xfId="37149" xr:uid="{052FC9E6-3AB5-45EC-BD78-736013FF00EF}"/>
    <cellStyle name="Normal 5 4 2 2 5 3 3 3" xfId="52032" xr:uid="{276CF267-57E9-4386-99BE-ABDC2EE68E8F}"/>
    <cellStyle name="Normal 5 4 2 2 5 3 4" xfId="16613" xr:uid="{641D6A7B-93D7-411F-8328-8E701037B740}"/>
    <cellStyle name="Normal 5 4 2 2 5 3 4 2" xfId="41102" xr:uid="{F8413DEA-D5A0-435E-91A0-37387092FC6F}"/>
    <cellStyle name="Normal 5 4 2 2 5 3 5" xfId="30303" xr:uid="{159366A1-15AA-4DF2-B2AC-70828DE828E4}"/>
    <cellStyle name="Normal 5 4 2 2 5 3 6" xfId="45186" xr:uid="{C77F1A2A-82BC-40E1-978E-3D617EF2697C}"/>
    <cellStyle name="Normal 5 4 2 2 5 3 7" xfId="9767" xr:uid="{3303C352-C279-4BF5-AD0C-62F92EAA9087}"/>
    <cellStyle name="Normal 5 4 2 2 5 4" xfId="770" xr:uid="{7F986854-8801-476B-BE2B-4B5FBAC2C3B5}"/>
    <cellStyle name="Normal 5 4 2 2 5 4 2" xfId="25167" xr:uid="{FB18B63A-E0CF-4E1F-B5A2-E592D4A89AE2}"/>
    <cellStyle name="Normal 5 4 2 2 5 4 2 2" xfId="38859" xr:uid="{5434E7BE-3CB4-47E4-BB38-C6D590801CDD}"/>
    <cellStyle name="Normal 5 4 2 2 5 4 2 3" xfId="53742" xr:uid="{5B7F55C3-ACE7-4047-8C64-B3CB6C3B0EA7}"/>
    <cellStyle name="Normal 5 4 2 2 5 4 3" xfId="18323" xr:uid="{F7112A17-98C7-49A8-968A-332028672555}"/>
    <cellStyle name="Normal 5 4 2 2 5 4 3 2" xfId="41322" xr:uid="{4E88F36A-24B5-478C-BBAF-745202D6441E}"/>
    <cellStyle name="Normal 5 4 2 2 5 4 4" xfId="32013" xr:uid="{C23F70BD-B580-48E9-945E-5114F2820F36}"/>
    <cellStyle name="Normal 5 4 2 2 5 4 5" xfId="46896" xr:uid="{6C1CA305-3E42-4FD4-9E28-F38305A50BCF}"/>
    <cellStyle name="Normal 5 4 2 2 5 4 6" xfId="11477" xr:uid="{01697E93-8096-466D-A1F7-32A00A8CA9C8}"/>
    <cellStyle name="Normal 5 4 2 2 5 5" xfId="21745" xr:uid="{49E23D12-ABA6-487D-8B88-70E888B88559}"/>
    <cellStyle name="Normal 5 4 2 2 5 5 2" xfId="35437" xr:uid="{8F956A34-674F-4EDC-820C-41F42B75C256}"/>
    <cellStyle name="Normal 5 4 2 2 5 5 3" xfId="50320" xr:uid="{60F70668-DC1D-4F85-B9E8-BBE79A6DA609}"/>
    <cellStyle name="Normal 5 4 2 2 5 6" xfId="14901" xr:uid="{3E65006C-D222-4305-9AE0-CF7421345981}"/>
    <cellStyle name="Normal 5 4 2 2 5 6 2" xfId="41015" xr:uid="{FE6437AE-13EC-40B5-AA22-E86A3B616C3F}"/>
    <cellStyle name="Normal 5 4 2 2 5 7" xfId="28591" xr:uid="{DBCE3DED-F707-4A76-81A9-A2E904E88C42}"/>
    <cellStyle name="Normal 5 4 2 2 5 8" xfId="43474" xr:uid="{D9CE0322-6096-4258-8E0A-AA873B33A25B}"/>
    <cellStyle name="Normal 5 4 2 2 5 9" xfId="8055" xr:uid="{1DC5DA5D-B60C-4697-920E-855659C7FE44}"/>
    <cellStyle name="Normal 5 4 2 2 6" xfId="771" xr:uid="{8412D74D-8D93-4C23-96E1-E38FE1C8C172}"/>
    <cellStyle name="Normal 5 4 2 2 6 2" xfId="3855" xr:uid="{CF046436-69B5-4F06-8B86-A1D8F5CCB90D}"/>
    <cellStyle name="Normal 5 4 2 2 6 2 2" xfId="13191" xr:uid="{E923645D-6C2F-4C38-AF75-AD3225B16220}"/>
    <cellStyle name="Normal 5 4 2 2 6 2 2 2" xfId="26881" xr:uid="{1F4C9B33-082F-4AC5-B612-44C22A3EBFC8}"/>
    <cellStyle name="Normal 5 4 2 2 6 2 2 2 2" xfId="40573" xr:uid="{9EB9F08D-DB13-46C7-9612-3D6F01CD6F6A}"/>
    <cellStyle name="Normal 5 4 2 2 6 2 2 2 3" xfId="55456" xr:uid="{2F8C8080-A8EB-416D-828A-F7C1A81EDBFE}"/>
    <cellStyle name="Normal 5 4 2 2 6 2 2 3" xfId="20037" xr:uid="{E917548D-854A-432B-9ADA-D408278731BE}"/>
    <cellStyle name="Normal 5 4 2 2 6 2 2 4" xfId="33727" xr:uid="{395A54AB-FBCE-466B-B1C3-8B9844ED40C0}"/>
    <cellStyle name="Normal 5 4 2 2 6 2 2 5" xfId="48610" xr:uid="{74A2A1DD-E7B3-4F7E-8DFD-0E3094BE7A7F}"/>
    <cellStyle name="Normal 5 4 2 2 6 2 3" xfId="23459" xr:uid="{67A4C3B7-6C7D-4AA3-9B2C-9098D3B063ED}"/>
    <cellStyle name="Normal 5 4 2 2 6 2 3 2" xfId="37151" xr:uid="{CE191E03-ADD4-4AE2-B442-6EC2B8260269}"/>
    <cellStyle name="Normal 5 4 2 2 6 2 3 3" xfId="52034" xr:uid="{4703248B-3E92-4912-9081-C5425333BE99}"/>
    <cellStyle name="Normal 5 4 2 2 6 2 4" xfId="16615" xr:uid="{157778C6-573B-44E6-AF96-169A8FE2A0FC}"/>
    <cellStyle name="Normal 5 4 2 2 6 2 4 2" xfId="41104" xr:uid="{927E0931-40AC-4BC1-9303-E31EBB5131D6}"/>
    <cellStyle name="Normal 5 4 2 2 6 2 5" xfId="30305" xr:uid="{5B340612-8968-434A-A684-2A6F9DBA0EB2}"/>
    <cellStyle name="Normal 5 4 2 2 6 2 6" xfId="45188" xr:uid="{48907073-C0A2-4A11-8870-B9EA0ED5DB49}"/>
    <cellStyle name="Normal 5 4 2 2 6 2 7" xfId="9769" xr:uid="{CD4CC1EE-EE74-48A8-BD4C-8B0754C17E63}"/>
    <cellStyle name="Normal 5 4 2 2 6 3" xfId="11479" xr:uid="{BC6C8E7B-3D5E-44A5-9053-B299E00FD2CD}"/>
    <cellStyle name="Normal 5 4 2 2 6 3 2" xfId="25169" xr:uid="{35D0C571-275D-4EA5-850A-3AEDE9FBBEAA}"/>
    <cellStyle name="Normal 5 4 2 2 6 3 2 2" xfId="38861" xr:uid="{847CAE96-45FD-4062-A912-21585E59A45E}"/>
    <cellStyle name="Normal 5 4 2 2 6 3 2 3" xfId="53744" xr:uid="{9D9550FB-911F-4233-A289-C05A7ED201F0}"/>
    <cellStyle name="Normal 5 4 2 2 6 3 3" xfId="18325" xr:uid="{9779256D-0D46-4BAB-AE44-4642CA953670}"/>
    <cellStyle name="Normal 5 4 2 2 6 3 4" xfId="32015" xr:uid="{DBC5FDE2-A477-433D-9532-A8FEF708D3BA}"/>
    <cellStyle name="Normal 5 4 2 2 6 3 5" xfId="46898" xr:uid="{32C61D69-7B26-48A5-A5E3-97AD2624BF9F}"/>
    <cellStyle name="Normal 5 4 2 2 6 4" xfId="21747" xr:uid="{0C6C7DDC-F960-4023-955A-75E06C78AFB6}"/>
    <cellStyle name="Normal 5 4 2 2 6 4 2" xfId="35439" xr:uid="{017DDBEB-76BE-45E6-8E59-23AD055599C3}"/>
    <cellStyle name="Normal 5 4 2 2 6 4 3" xfId="50322" xr:uid="{9073660A-EF83-4A1C-AC1D-29C353DC2724}"/>
    <cellStyle name="Normal 5 4 2 2 6 5" xfId="14903" xr:uid="{6A24491D-8B0C-48BD-9F8A-5010274FB52B}"/>
    <cellStyle name="Normal 5 4 2 2 6 5 2" xfId="41103" xr:uid="{BDC4DAF6-EB46-47E3-92C8-9493D5D30BD6}"/>
    <cellStyle name="Normal 5 4 2 2 6 6" xfId="28593" xr:uid="{056EC498-6AE0-4AC4-A6D3-61202B6D98A1}"/>
    <cellStyle name="Normal 5 4 2 2 6 7" xfId="43476" xr:uid="{88F229BF-7B39-48BC-AF97-7851D1BAB867}"/>
    <cellStyle name="Normal 5 4 2 2 6 8" xfId="8057" xr:uid="{CC51714C-0048-4A9B-8310-859102D47EDD}"/>
    <cellStyle name="Normal 5 4 2 2 7" xfId="772" xr:uid="{9BD98ED8-9D98-4F4C-B109-9B7F5F50B5DD}"/>
    <cellStyle name="Normal 5 4 2 2 7 2" xfId="9770" xr:uid="{0D4BB25C-1CC3-4C53-B4A8-2C197F129CFA}"/>
    <cellStyle name="Normal 5 4 2 2 7 2 2" xfId="13192" xr:uid="{3B50328E-FDE2-4F00-A133-A45A2AB7BD51}"/>
    <cellStyle name="Normal 5 4 2 2 7 2 2 2" xfId="26882" xr:uid="{E7845136-3DCE-482E-A231-042BE08EC0F3}"/>
    <cellStyle name="Normal 5 4 2 2 7 2 2 2 2" xfId="40574" xr:uid="{C3A5E222-6B80-4FF1-B2CA-B72C44AFD965}"/>
    <cellStyle name="Normal 5 4 2 2 7 2 2 2 3" xfId="55457" xr:uid="{5FBE1D74-7266-4B68-AF82-6D67164703C9}"/>
    <cellStyle name="Normal 5 4 2 2 7 2 2 3" xfId="20038" xr:uid="{692603BB-F371-4D74-B394-505BF40802B7}"/>
    <cellStyle name="Normal 5 4 2 2 7 2 2 4" xfId="33728" xr:uid="{E6FB8B74-8971-415D-98C0-2C4F019E5DDE}"/>
    <cellStyle name="Normal 5 4 2 2 7 2 2 5" xfId="48611" xr:uid="{30D49FE5-9256-4551-866A-E570534BCC2C}"/>
    <cellStyle name="Normal 5 4 2 2 7 2 3" xfId="23460" xr:uid="{4DC8098B-472B-49E0-91AF-D5B6AEE5E05B}"/>
    <cellStyle name="Normal 5 4 2 2 7 2 3 2" xfId="37152" xr:uid="{5AA8E559-659D-458E-A82C-2724FD7C8B11}"/>
    <cellStyle name="Normal 5 4 2 2 7 2 3 3" xfId="52035" xr:uid="{E609FBE0-6596-4CAC-86C6-77CD8E714AC5}"/>
    <cellStyle name="Normal 5 4 2 2 7 2 4" xfId="16616" xr:uid="{C852F7B9-CA64-4185-8BF5-7F476DFE762C}"/>
    <cellStyle name="Normal 5 4 2 2 7 2 5" xfId="30306" xr:uid="{2468E775-1C6E-45BD-B931-F357397C118A}"/>
    <cellStyle name="Normal 5 4 2 2 7 2 6" xfId="45189" xr:uid="{B4E8A60F-7F99-49A4-8B48-E9DDE768B8C7}"/>
    <cellStyle name="Normal 5 4 2 2 7 3" xfId="11480" xr:uid="{E5BDF598-493C-437F-B637-B940EA710A51}"/>
    <cellStyle name="Normal 5 4 2 2 7 3 2" xfId="25170" xr:uid="{F3959B35-F2AF-4334-B39E-8CD94DD65394}"/>
    <cellStyle name="Normal 5 4 2 2 7 3 2 2" xfId="38862" xr:uid="{66EC9187-1C8A-4E8D-81A5-7025D7FB93E2}"/>
    <cellStyle name="Normal 5 4 2 2 7 3 2 3" xfId="53745" xr:uid="{D20F95D5-F4F4-4A02-9553-486BD935F9D7}"/>
    <cellStyle name="Normal 5 4 2 2 7 3 3" xfId="18326" xr:uid="{B180767F-C7FE-409A-A9D7-F0E697BEB73C}"/>
    <cellStyle name="Normal 5 4 2 2 7 3 4" xfId="32016" xr:uid="{F650B1FA-132B-49BD-BFEB-90ABB96773D5}"/>
    <cellStyle name="Normal 5 4 2 2 7 3 5" xfId="46899" xr:uid="{9BC9C682-E12F-49A9-801B-B45684AE7AC3}"/>
    <cellStyle name="Normal 5 4 2 2 7 4" xfId="21748" xr:uid="{6120D4C4-D7A0-4186-92BA-2A0E7175A831}"/>
    <cellStyle name="Normal 5 4 2 2 7 4 2" xfId="35440" xr:uid="{17EF8925-033F-4944-B0F8-6BFAF3AB7439}"/>
    <cellStyle name="Normal 5 4 2 2 7 4 3" xfId="50323" xr:uid="{0602AEFE-2A03-4BBC-A91D-1212EC5C95D0}"/>
    <cellStyle name="Normal 5 4 2 2 7 5" xfId="14904" xr:uid="{7A1E385E-99CF-496D-B211-9EA3C62F5348}"/>
    <cellStyle name="Normal 5 4 2 2 7 5 2" xfId="41105" xr:uid="{9F411100-3DA9-4D0D-A604-6BE3C3B1376A}"/>
    <cellStyle name="Normal 5 4 2 2 7 6" xfId="28594" xr:uid="{66DBCDC7-07D0-4B1F-B18A-A02DEE40BAE7}"/>
    <cellStyle name="Normal 5 4 2 2 7 7" xfId="43477" xr:uid="{A7EFC583-D1E3-4578-89FE-94E80F7010A0}"/>
    <cellStyle name="Normal 5 4 2 2 7 8" xfId="8058" xr:uid="{17D4822F-9692-43B8-B1D8-033C3A6A0F1D}"/>
    <cellStyle name="Normal 5 4 2 2 8" xfId="773" xr:uid="{17A8A8E0-7B11-4B5A-A40A-E9C6F0445592}"/>
    <cellStyle name="Normal 5 4 2 2 8 2" xfId="13163" xr:uid="{5C081404-B2B7-4EA5-BAA5-34A378D8D9CE}"/>
    <cellStyle name="Normal 5 4 2 2 8 2 2" xfId="26853" xr:uid="{B4BAC7F1-374E-4094-9503-A68A98CBC52E}"/>
    <cellStyle name="Normal 5 4 2 2 8 2 2 2" xfId="40545" xr:uid="{22C1B1E1-19FC-4820-A8CE-3E27B5E17BBB}"/>
    <cellStyle name="Normal 5 4 2 2 8 2 2 3" xfId="55428" xr:uid="{D2423EFD-AAB7-48B1-9FBC-58D57AC01B95}"/>
    <cellStyle name="Normal 5 4 2 2 8 2 3" xfId="20009" xr:uid="{9515204A-4C7C-4854-B3DD-A65F2DDD424C}"/>
    <cellStyle name="Normal 5 4 2 2 8 2 4" xfId="33699" xr:uid="{B95CB8F9-38D4-45E8-94ED-620AD97FD730}"/>
    <cellStyle name="Normal 5 4 2 2 8 2 5" xfId="48582" xr:uid="{A6759EFF-C819-4F24-A0DB-ACEEC960F419}"/>
    <cellStyle name="Normal 5 4 2 2 8 3" xfId="23431" xr:uid="{84C5D65B-2693-42C8-87BF-17CD1DB2EA20}"/>
    <cellStyle name="Normal 5 4 2 2 8 3 2" xfId="37123" xr:uid="{572B8A65-D2B5-48D8-808E-7B48ABF6A0A3}"/>
    <cellStyle name="Normal 5 4 2 2 8 3 3" xfId="52006" xr:uid="{E76D90D0-8C74-431D-91B1-F8BD6622568B}"/>
    <cellStyle name="Normal 5 4 2 2 8 4" xfId="16587" xr:uid="{CF973917-B0C5-491B-BFC5-DD642DD5624C}"/>
    <cellStyle name="Normal 5 4 2 2 8 4 2" xfId="41323" xr:uid="{1871C56A-6CFF-40A8-BA43-AA3C5ADC68E5}"/>
    <cellStyle name="Normal 5 4 2 2 8 5" xfId="30277" xr:uid="{3A08E054-3027-4C3F-88CA-136AF8CF596F}"/>
    <cellStyle name="Normal 5 4 2 2 8 6" xfId="45160" xr:uid="{DCBC4B58-3072-4D6D-92DE-662CCC3230A5}"/>
    <cellStyle name="Normal 5 4 2 2 8 7" xfId="9741" xr:uid="{94424828-78AA-44F4-BC41-4A71AEA9ABD0}"/>
    <cellStyle name="Normal 5 4 2 2 9" xfId="11451" xr:uid="{53C2CDFE-785D-4A68-9E19-8F083E9F0DEA}"/>
    <cellStyle name="Normal 5 4 2 2 9 2" xfId="25141" xr:uid="{FD91913B-4672-4A06-BC5B-4CA7590145F4}"/>
    <cellStyle name="Normal 5 4 2 2 9 2 2" xfId="38833" xr:uid="{EE13B9CB-87C8-4296-9ED4-B7E0575278F5}"/>
    <cellStyle name="Normal 5 4 2 2 9 2 3" xfId="53716" xr:uid="{74FDD4BD-8F2D-43A7-BE2C-AC50458A48E0}"/>
    <cellStyle name="Normal 5 4 2 2 9 3" xfId="18297" xr:uid="{97DE10B0-3EBC-47C0-89F8-C0F5DB0BBAB4}"/>
    <cellStyle name="Normal 5 4 2 2 9 4" xfId="31987" xr:uid="{C2145092-D7E5-45F3-AD0D-48EEDE106FE9}"/>
    <cellStyle name="Normal 5 4 2 2 9 5" xfId="46870" xr:uid="{900BD036-1E38-4EE5-81A4-840D77AFDCD0}"/>
    <cellStyle name="Normal 5 4 2 3" xfId="774" xr:uid="{AB3BB9FE-D752-45F4-9E1F-B5402C1112E6}"/>
    <cellStyle name="Normal 5 4 2 3 10" xfId="14905" xr:uid="{F129C85C-1829-497C-B480-8FBEBCF1C6CE}"/>
    <cellStyle name="Normal 5 4 2 3 10 2" xfId="40978" xr:uid="{4F7F0938-C77C-4515-9C7A-BA0A15826C51}"/>
    <cellStyle name="Normal 5 4 2 3 11" xfId="28595" xr:uid="{70F2BCFC-1681-4D00-8D98-8B385168F352}"/>
    <cellStyle name="Normal 5 4 2 3 12" xfId="43478" xr:uid="{C53595DA-63DD-4E71-BFB4-3749D0774680}"/>
    <cellStyle name="Normal 5 4 2 3 13" xfId="8059" xr:uid="{8767027E-2E16-44F0-A01F-E61D333E02F4}"/>
    <cellStyle name="Normal 5 4 2 3 2" xfId="775" xr:uid="{6A2DB835-C48A-4B4D-807C-DFC59F8264CE}"/>
    <cellStyle name="Normal 5 4 2 3 2 10" xfId="43479" xr:uid="{A85D8D21-A175-4744-8618-954E74F5D188}"/>
    <cellStyle name="Normal 5 4 2 3 2 11" xfId="8060" xr:uid="{903EB516-9161-4E7A-ACA5-FD0411E9EF0D}"/>
    <cellStyle name="Normal 5 4 2 3 2 2" xfId="776" xr:uid="{5182694D-7C83-48FF-B068-B4918C803E51}"/>
    <cellStyle name="Normal 5 4 2 3 2 2 2" xfId="3856" xr:uid="{C67C401F-635A-4544-BA4E-13E3F19B03A0}"/>
    <cellStyle name="Normal 5 4 2 3 2 2 2 2" xfId="3857" xr:uid="{616398C8-076B-4D1D-9E9E-C98FF49B4697}"/>
    <cellStyle name="Normal 5 4 2 3 2 2 2 2 2" xfId="13196" xr:uid="{FB816F78-CB1C-4982-928D-8E4938286822}"/>
    <cellStyle name="Normal 5 4 2 3 2 2 2 2 2 2" xfId="26886" xr:uid="{1399A197-F1B6-4960-97B5-39151777E732}"/>
    <cellStyle name="Normal 5 4 2 3 2 2 2 2 2 2 2" xfId="40578" xr:uid="{D0773D36-6F39-4584-ACD2-5D27C07149E8}"/>
    <cellStyle name="Normal 5 4 2 3 2 2 2 2 2 2 3" xfId="55461" xr:uid="{F306855B-0475-4DA3-B5E2-6B5636E98623}"/>
    <cellStyle name="Normal 5 4 2 3 2 2 2 2 2 3" xfId="20042" xr:uid="{E8C23676-2DE7-467A-8412-EBF6CC2B34D3}"/>
    <cellStyle name="Normal 5 4 2 3 2 2 2 2 2 4" xfId="33732" xr:uid="{1E47406F-5CE8-4011-B31D-BF4AA0D1075A}"/>
    <cellStyle name="Normal 5 4 2 3 2 2 2 2 2 5" xfId="48615" xr:uid="{871BF929-0997-4051-8B77-54C06D341767}"/>
    <cellStyle name="Normal 5 4 2 3 2 2 2 2 3" xfId="23464" xr:uid="{CB616440-E5A0-4C9A-B32A-33DFA70421EE}"/>
    <cellStyle name="Normal 5 4 2 3 2 2 2 2 3 2" xfId="37156" xr:uid="{3C133B03-6E37-4B8F-8EF0-7DE76C62590C}"/>
    <cellStyle name="Normal 5 4 2 3 2 2 2 2 3 3" xfId="52039" xr:uid="{EA9E1135-A31B-4E8C-8BA0-98308E08C9B6}"/>
    <cellStyle name="Normal 5 4 2 3 2 2 2 2 4" xfId="16620" xr:uid="{8E07DFBD-6734-4811-B76D-C446BFCFD30E}"/>
    <cellStyle name="Normal 5 4 2 3 2 2 2 2 4 2" xfId="41107" xr:uid="{A4826E3F-52F1-4C25-9747-45A1C3D7873D}"/>
    <cellStyle name="Normal 5 4 2 3 2 2 2 2 5" xfId="30310" xr:uid="{0645AC06-9C25-4AB6-9B5D-B3863BF2B217}"/>
    <cellStyle name="Normal 5 4 2 3 2 2 2 2 6" xfId="45193" xr:uid="{EF28E206-2C60-47AF-BCC1-6AEFDE6C9D84}"/>
    <cellStyle name="Normal 5 4 2 3 2 2 2 2 7" xfId="9774" xr:uid="{37CC4E55-C546-4DA0-963E-A1E16E019DC2}"/>
    <cellStyle name="Normal 5 4 2 3 2 2 2 3" xfId="11484" xr:uid="{7D75249F-060F-4BCB-91F9-9F72A9507CF3}"/>
    <cellStyle name="Normal 5 4 2 3 2 2 2 3 2" xfId="25174" xr:uid="{8CFD48A6-6102-4160-A13B-0C4500A53FC4}"/>
    <cellStyle name="Normal 5 4 2 3 2 2 2 3 2 2" xfId="38866" xr:uid="{AF9D56CA-39D0-437D-B8E6-2AC5EFFD2418}"/>
    <cellStyle name="Normal 5 4 2 3 2 2 2 3 2 3" xfId="53749" xr:uid="{6F973911-7EC5-4792-8599-1B0931DF604F}"/>
    <cellStyle name="Normal 5 4 2 3 2 2 2 3 3" xfId="18330" xr:uid="{ADF0464E-112C-40E3-A495-DA01D18693B2}"/>
    <cellStyle name="Normal 5 4 2 3 2 2 2 3 4" xfId="32020" xr:uid="{80A187EA-8FC6-44AB-911A-566DB99A8D5B}"/>
    <cellStyle name="Normal 5 4 2 3 2 2 2 3 5" xfId="46903" xr:uid="{A6B57533-9229-4B88-A893-9869C7332961}"/>
    <cellStyle name="Normal 5 4 2 3 2 2 2 4" xfId="21752" xr:uid="{3558FC5B-1072-46AB-927E-C09FA1D2F261}"/>
    <cellStyle name="Normal 5 4 2 3 2 2 2 4 2" xfId="35444" xr:uid="{A9CF499B-96E3-4C05-85BC-4A01E4423DD9}"/>
    <cellStyle name="Normal 5 4 2 3 2 2 2 4 3" xfId="50327" xr:uid="{23945C7C-3838-4EDD-A4C4-06B85F6421F2}"/>
    <cellStyle name="Normal 5 4 2 3 2 2 2 5" xfId="14908" xr:uid="{A92A125F-529A-4CBE-B6D7-97537E42A18D}"/>
    <cellStyle name="Normal 5 4 2 3 2 2 2 5 2" xfId="41106" xr:uid="{6DB75EBC-3D13-4D10-8E2F-1BE21A6822E4}"/>
    <cellStyle name="Normal 5 4 2 3 2 2 2 6" xfId="28598" xr:uid="{F8F905EF-5FBC-4CC5-8A74-D5E62E12AA2B}"/>
    <cellStyle name="Normal 5 4 2 3 2 2 2 7" xfId="43481" xr:uid="{2484D95D-D223-475C-9270-FDA04350124A}"/>
    <cellStyle name="Normal 5 4 2 3 2 2 2 8" xfId="8062" xr:uid="{C14FE605-5E35-4E65-86AB-8A53F2D89314}"/>
    <cellStyle name="Normal 5 4 2 3 2 2 3" xfId="3858" xr:uid="{5CE2BDF5-4936-4718-AF51-AACC43BBF638}"/>
    <cellStyle name="Normal 5 4 2 3 2 2 3 2" xfId="13195" xr:uid="{638462E7-8450-491F-8588-9FFE397E222E}"/>
    <cellStyle name="Normal 5 4 2 3 2 2 3 2 2" xfId="26885" xr:uid="{1C476929-C36A-47DF-8039-9CC714CD9392}"/>
    <cellStyle name="Normal 5 4 2 3 2 2 3 2 2 2" xfId="40577" xr:uid="{04BAA4D8-8449-4624-AE8B-CEB482EEB9A1}"/>
    <cellStyle name="Normal 5 4 2 3 2 2 3 2 2 3" xfId="55460" xr:uid="{08BBD1F6-A633-487F-A3E7-9350426C2EB6}"/>
    <cellStyle name="Normal 5 4 2 3 2 2 3 2 3" xfId="20041" xr:uid="{F1CDDA1A-0DBE-4EBD-B3D2-2F8F0DEE5959}"/>
    <cellStyle name="Normal 5 4 2 3 2 2 3 2 4" xfId="33731" xr:uid="{FAB977B3-F283-4E1A-AF8F-C1A54E023D18}"/>
    <cellStyle name="Normal 5 4 2 3 2 2 3 2 5" xfId="48614" xr:uid="{1204D875-D5A3-4966-9C6B-B39B5ADF5DDD}"/>
    <cellStyle name="Normal 5 4 2 3 2 2 3 3" xfId="23463" xr:uid="{E814CF88-A541-43CC-BC14-B83C2C48F20C}"/>
    <cellStyle name="Normal 5 4 2 3 2 2 3 3 2" xfId="37155" xr:uid="{20F6F1C9-65D4-4D6C-B1F7-1A5957806266}"/>
    <cellStyle name="Normal 5 4 2 3 2 2 3 3 3" xfId="52038" xr:uid="{1DFAFEA9-6124-463A-953B-9F2D1F61E135}"/>
    <cellStyle name="Normal 5 4 2 3 2 2 3 4" xfId="16619" xr:uid="{3EF58454-5527-45AA-8154-EC687AD283CE}"/>
    <cellStyle name="Normal 5 4 2 3 2 2 3 4 2" xfId="41108" xr:uid="{8C59A4FE-A46E-4A62-A5B7-98653A27538F}"/>
    <cellStyle name="Normal 5 4 2 3 2 2 3 5" xfId="30309" xr:uid="{A6B88FA2-0DA7-4447-B112-F73B5CB32AB5}"/>
    <cellStyle name="Normal 5 4 2 3 2 2 3 6" xfId="45192" xr:uid="{118EFF50-10E4-4D37-8FDD-49C84F33BBC8}"/>
    <cellStyle name="Normal 5 4 2 3 2 2 3 7" xfId="9773" xr:uid="{8EBA5507-B925-46A7-BF3C-D99E5ABF6E75}"/>
    <cellStyle name="Normal 5 4 2 3 2 2 4" xfId="11483" xr:uid="{08E313DF-03A7-425E-A7B1-105F1E87BE38}"/>
    <cellStyle name="Normal 5 4 2 3 2 2 4 2" xfId="25173" xr:uid="{018ADF55-1B68-4726-A506-1C7EAEC49279}"/>
    <cellStyle name="Normal 5 4 2 3 2 2 4 2 2" xfId="38865" xr:uid="{676ED610-FD79-41E7-84D5-8C5BBC506F73}"/>
    <cellStyle name="Normal 5 4 2 3 2 2 4 2 3" xfId="53748" xr:uid="{C4916BAD-D662-4D9A-A65B-65C862DEA9AC}"/>
    <cellStyle name="Normal 5 4 2 3 2 2 4 3" xfId="18329" xr:uid="{8AAFA797-5E26-43FA-9B70-EF3A0EB11B48}"/>
    <cellStyle name="Normal 5 4 2 3 2 2 4 4" xfId="32019" xr:uid="{4B8617FD-F1E7-456A-B713-3993F9AA93DE}"/>
    <cellStyle name="Normal 5 4 2 3 2 2 4 5" xfId="46902" xr:uid="{C9FB444B-40E6-42A4-898A-5C7BBA2F3062}"/>
    <cellStyle name="Normal 5 4 2 3 2 2 5" xfId="21751" xr:uid="{57B79107-6F1A-4AC3-AE5A-7AF3D6B89E40}"/>
    <cellStyle name="Normal 5 4 2 3 2 2 5 2" xfId="35443" xr:uid="{FA602458-C1D1-4416-ADDF-5A3CB1A3E01C}"/>
    <cellStyle name="Normal 5 4 2 3 2 2 5 3" xfId="50326" xr:uid="{A42E86B6-8616-4AF1-8A8D-E4AE93A5CA0C}"/>
    <cellStyle name="Normal 5 4 2 3 2 2 6" xfId="14907" xr:uid="{C1E22FC2-F6DF-4F26-897C-9DBFC0BB6157}"/>
    <cellStyle name="Normal 5 4 2 3 2 2 6 2" xfId="41017" xr:uid="{C5B78154-D9C3-4976-B48A-F7FBE264D4BE}"/>
    <cellStyle name="Normal 5 4 2 3 2 2 7" xfId="28597" xr:uid="{C92F966A-B0F8-405C-AB70-F57C79CBF340}"/>
    <cellStyle name="Normal 5 4 2 3 2 2 8" xfId="43480" xr:uid="{74701B00-A87F-43DD-BAAC-73CA0BB46A95}"/>
    <cellStyle name="Normal 5 4 2 3 2 2 9" xfId="8061" xr:uid="{A50411C8-CCFB-4A27-8913-B7D3382F4394}"/>
    <cellStyle name="Normal 5 4 2 3 2 3" xfId="777" xr:uid="{810FF888-4724-4B50-89EC-BFB6D31A72D8}"/>
    <cellStyle name="Normal 5 4 2 3 2 3 2" xfId="3859" xr:uid="{16760130-637E-4FC1-AC5E-A02C95A0569D}"/>
    <cellStyle name="Normal 5 4 2 3 2 3 2 2" xfId="13197" xr:uid="{05414586-7A23-4ED2-8B80-357A92F271B8}"/>
    <cellStyle name="Normal 5 4 2 3 2 3 2 2 2" xfId="26887" xr:uid="{B6AE2DD2-D820-4A19-B24E-73421B0B6A68}"/>
    <cellStyle name="Normal 5 4 2 3 2 3 2 2 2 2" xfId="40579" xr:uid="{D4E84756-61F7-46AE-A62D-520797F77904}"/>
    <cellStyle name="Normal 5 4 2 3 2 3 2 2 2 3" xfId="55462" xr:uid="{C8DE4A87-F295-494B-9C78-E9789AEC2804}"/>
    <cellStyle name="Normal 5 4 2 3 2 3 2 2 3" xfId="20043" xr:uid="{CD34C65D-CC06-4C9D-B536-CBE83EB0230F}"/>
    <cellStyle name="Normal 5 4 2 3 2 3 2 2 4" xfId="33733" xr:uid="{D189530A-EA31-4D39-A862-1D2E00C7C06F}"/>
    <cellStyle name="Normal 5 4 2 3 2 3 2 2 5" xfId="48616" xr:uid="{5B5EE921-F133-4B04-89C7-D0B34AF5F258}"/>
    <cellStyle name="Normal 5 4 2 3 2 3 2 3" xfId="23465" xr:uid="{CF640B36-3C2C-4814-A53A-C2D7ADC09022}"/>
    <cellStyle name="Normal 5 4 2 3 2 3 2 3 2" xfId="37157" xr:uid="{02D66FBC-2F5E-4088-AA4B-47180603061C}"/>
    <cellStyle name="Normal 5 4 2 3 2 3 2 3 3" xfId="52040" xr:uid="{9DDA73BC-6121-46AF-9345-E632AF376472}"/>
    <cellStyle name="Normal 5 4 2 3 2 3 2 4" xfId="16621" xr:uid="{233326BA-AECE-49EF-BE3F-DE5B30EA47B2}"/>
    <cellStyle name="Normal 5 4 2 3 2 3 2 4 2" xfId="41110" xr:uid="{834F5F49-5CC5-4234-A812-84BFB06D4C09}"/>
    <cellStyle name="Normal 5 4 2 3 2 3 2 5" xfId="30311" xr:uid="{09791A59-EAFA-4CE2-8A8E-BD051F0F9B86}"/>
    <cellStyle name="Normal 5 4 2 3 2 3 2 6" xfId="45194" xr:uid="{187B1431-DAEA-48A9-9E42-ABC81B072503}"/>
    <cellStyle name="Normal 5 4 2 3 2 3 2 7" xfId="9775" xr:uid="{2388A004-150B-4A28-90D7-2F9AD824E0C9}"/>
    <cellStyle name="Normal 5 4 2 3 2 3 3" xfId="11485" xr:uid="{6AE91A05-E369-4C94-9C9B-8F6EB6A3B920}"/>
    <cellStyle name="Normal 5 4 2 3 2 3 3 2" xfId="25175" xr:uid="{4981B9CB-A404-4100-872C-8986BEA390D0}"/>
    <cellStyle name="Normal 5 4 2 3 2 3 3 2 2" xfId="38867" xr:uid="{140A659C-3289-443A-8FF2-725B7A06C5F1}"/>
    <cellStyle name="Normal 5 4 2 3 2 3 3 2 3" xfId="53750" xr:uid="{C5527EC8-B890-40D4-A927-F255335C1FC0}"/>
    <cellStyle name="Normal 5 4 2 3 2 3 3 3" xfId="18331" xr:uid="{E345147C-0B97-41FB-9EDF-820375C105FA}"/>
    <cellStyle name="Normal 5 4 2 3 2 3 3 4" xfId="32021" xr:uid="{92141568-2395-4100-A4DB-2E68F6A3E3CD}"/>
    <cellStyle name="Normal 5 4 2 3 2 3 3 5" xfId="46904" xr:uid="{E1E56AA6-2973-40D1-9579-5A2A527EBA10}"/>
    <cellStyle name="Normal 5 4 2 3 2 3 4" xfId="21753" xr:uid="{BBCCD332-EBEE-4E02-A73B-ADC66D067477}"/>
    <cellStyle name="Normal 5 4 2 3 2 3 4 2" xfId="35445" xr:uid="{0A5C508E-CA4D-4B34-9A78-F4DAC742985F}"/>
    <cellStyle name="Normal 5 4 2 3 2 3 4 3" xfId="50328" xr:uid="{3EF68583-37BB-4F10-8CB0-BA90FF8413D8}"/>
    <cellStyle name="Normal 5 4 2 3 2 3 5" xfId="14909" xr:uid="{EEBC247A-41D3-4903-87CA-98BEFA72D617}"/>
    <cellStyle name="Normal 5 4 2 3 2 3 5 2" xfId="41109" xr:uid="{2C385B16-535A-41FD-8549-4D431063B836}"/>
    <cellStyle name="Normal 5 4 2 3 2 3 6" xfId="28599" xr:uid="{C9F1C66D-4766-42E1-9162-7CC0962AF7CE}"/>
    <cellStyle name="Normal 5 4 2 3 2 3 7" xfId="43482" xr:uid="{BD999E36-9476-41CD-A351-20CEFD5F2EF2}"/>
    <cellStyle name="Normal 5 4 2 3 2 3 8" xfId="8063" xr:uid="{CEBDA5B0-CF1C-4ACF-B822-77B6A13BB4ED}"/>
    <cellStyle name="Normal 5 4 2 3 2 4" xfId="778" xr:uid="{D8ACC921-51FE-49F4-ACF0-6D54D0845BEA}"/>
    <cellStyle name="Normal 5 4 2 3 2 4 2" xfId="9776" xr:uid="{1E18E8E9-B135-47CA-8B86-CF919DBF06B4}"/>
    <cellStyle name="Normal 5 4 2 3 2 4 2 2" xfId="13198" xr:uid="{B9806163-1D09-44B0-A650-8FC2B9FF7FD2}"/>
    <cellStyle name="Normal 5 4 2 3 2 4 2 2 2" xfId="26888" xr:uid="{CC80930C-6D12-416C-B062-8F8478D588F9}"/>
    <cellStyle name="Normal 5 4 2 3 2 4 2 2 2 2" xfId="40580" xr:uid="{6D6EA674-CBDE-455C-A55D-6D6D1A11A6E2}"/>
    <cellStyle name="Normal 5 4 2 3 2 4 2 2 2 3" xfId="55463" xr:uid="{0F0C60FD-78AF-49F9-80BC-8669F0A441F2}"/>
    <cellStyle name="Normal 5 4 2 3 2 4 2 2 3" xfId="20044" xr:uid="{37B33BF6-2724-4A65-BADC-8D07CCB58635}"/>
    <cellStyle name="Normal 5 4 2 3 2 4 2 2 4" xfId="33734" xr:uid="{4EB474F6-2C8D-49FB-B5A0-DA5437EAFCC3}"/>
    <cellStyle name="Normal 5 4 2 3 2 4 2 2 5" xfId="48617" xr:uid="{0E622E6A-AAC0-47E6-B881-E4647DABBC5A}"/>
    <cellStyle name="Normal 5 4 2 3 2 4 2 3" xfId="23466" xr:uid="{05556526-499B-47C0-936A-3D7E20E551D1}"/>
    <cellStyle name="Normal 5 4 2 3 2 4 2 3 2" xfId="37158" xr:uid="{419DB35E-8BDC-41AC-B964-F7C493D39E27}"/>
    <cellStyle name="Normal 5 4 2 3 2 4 2 3 3" xfId="52041" xr:uid="{BCD9BCD0-E406-4221-93B0-5E0969D48956}"/>
    <cellStyle name="Normal 5 4 2 3 2 4 2 4" xfId="16622" xr:uid="{C74F8ED2-0F7A-406D-A4AB-79DF4AC9ABFE}"/>
    <cellStyle name="Normal 5 4 2 3 2 4 2 5" xfId="30312" xr:uid="{4F54F851-84C5-43F0-AFAF-D8B931379C37}"/>
    <cellStyle name="Normal 5 4 2 3 2 4 2 6" xfId="45195" xr:uid="{5F018A40-9F3B-4013-BBEE-E22F2E13747F}"/>
    <cellStyle name="Normal 5 4 2 3 2 4 3" xfId="11486" xr:uid="{155E7033-9A49-46C5-BDA9-E146D53A6FE2}"/>
    <cellStyle name="Normal 5 4 2 3 2 4 3 2" xfId="25176" xr:uid="{FCE03B06-1981-4981-8333-FDA3B600558F}"/>
    <cellStyle name="Normal 5 4 2 3 2 4 3 2 2" xfId="38868" xr:uid="{743E8BE6-DC73-4823-8FCD-9ACF202B1781}"/>
    <cellStyle name="Normal 5 4 2 3 2 4 3 2 3" xfId="53751" xr:uid="{FA0532E4-BA22-488D-A60E-3CA35592967C}"/>
    <cellStyle name="Normal 5 4 2 3 2 4 3 3" xfId="18332" xr:uid="{64E253DB-CB41-4A7E-9518-4681BECB6668}"/>
    <cellStyle name="Normal 5 4 2 3 2 4 3 4" xfId="32022" xr:uid="{33915858-3B7A-41B5-A521-C88D457D271E}"/>
    <cellStyle name="Normal 5 4 2 3 2 4 3 5" xfId="46905" xr:uid="{A5D98108-4F0C-48DC-ABD0-5B1DD04B9F8F}"/>
    <cellStyle name="Normal 5 4 2 3 2 4 4" xfId="21754" xr:uid="{ACBAFABE-7D61-4EA1-BFFC-CECA1AA30F02}"/>
    <cellStyle name="Normal 5 4 2 3 2 4 4 2" xfId="35446" xr:uid="{E4EB9F50-D2C7-4D38-9CEE-94FE999A8B50}"/>
    <cellStyle name="Normal 5 4 2 3 2 4 4 3" xfId="50329" xr:uid="{94BD8A42-CABC-43D1-8898-C7B3DA109D44}"/>
    <cellStyle name="Normal 5 4 2 3 2 4 5" xfId="14910" xr:uid="{1076968A-1CDA-4CEC-991B-C898C91E6ED6}"/>
    <cellStyle name="Normal 5 4 2 3 2 4 5 2" xfId="41111" xr:uid="{488B42AE-39EC-40E8-AA7C-635ED47BD779}"/>
    <cellStyle name="Normal 5 4 2 3 2 4 6" xfId="28600" xr:uid="{564DC990-C8EF-4EA2-AD16-6A24FAAE0A89}"/>
    <cellStyle name="Normal 5 4 2 3 2 4 7" xfId="43483" xr:uid="{A945A2DE-F9A0-4084-B5D6-D186DFE9093E}"/>
    <cellStyle name="Normal 5 4 2 3 2 4 8" xfId="8064" xr:uid="{BEC969B8-42CC-4D63-9360-F30721CCAEF8}"/>
    <cellStyle name="Normal 5 4 2 3 2 5" xfId="9772" xr:uid="{2B6626DD-27EA-4B94-9CCE-B2089BB88EEE}"/>
    <cellStyle name="Normal 5 4 2 3 2 5 2" xfId="13194" xr:uid="{F0A593EE-F055-4B08-A5D8-87774E594359}"/>
    <cellStyle name="Normal 5 4 2 3 2 5 2 2" xfId="26884" xr:uid="{8732DDEE-28C7-4080-8C29-2A1D718CE70A}"/>
    <cellStyle name="Normal 5 4 2 3 2 5 2 2 2" xfId="40576" xr:uid="{178173A9-E7FC-423C-9761-0AF81615E0D7}"/>
    <cellStyle name="Normal 5 4 2 3 2 5 2 2 3" xfId="55459" xr:uid="{45FDC3A8-ACAD-4AFA-8B21-FF216A774E24}"/>
    <cellStyle name="Normal 5 4 2 3 2 5 2 3" xfId="20040" xr:uid="{4EC9DF35-7E0F-4209-8492-93AE95F0641F}"/>
    <cellStyle name="Normal 5 4 2 3 2 5 2 4" xfId="33730" xr:uid="{24EE52ED-CE99-483B-95DA-9F7DB83D57A0}"/>
    <cellStyle name="Normal 5 4 2 3 2 5 2 5" xfId="48613" xr:uid="{8A7A07ED-FE16-48F8-935A-B711978F0FC1}"/>
    <cellStyle name="Normal 5 4 2 3 2 5 3" xfId="23462" xr:uid="{7BEC076B-1584-4035-AC84-25B7CC41830B}"/>
    <cellStyle name="Normal 5 4 2 3 2 5 3 2" xfId="37154" xr:uid="{DC0A18D1-7E19-4F6D-9636-940BB1E6798D}"/>
    <cellStyle name="Normal 5 4 2 3 2 5 3 3" xfId="52037" xr:uid="{787BF292-A4F5-4314-97B8-9E2E5F574480}"/>
    <cellStyle name="Normal 5 4 2 3 2 5 4" xfId="16618" xr:uid="{CF35D65D-4D40-442C-A5CF-DF22BECD709A}"/>
    <cellStyle name="Normal 5 4 2 3 2 5 5" xfId="30308" xr:uid="{C15228E5-E94E-4650-A63F-730CA3C70564}"/>
    <cellStyle name="Normal 5 4 2 3 2 5 6" xfId="45191" xr:uid="{58F07250-DCC1-4471-840C-4B0A00800E29}"/>
    <cellStyle name="Normal 5 4 2 3 2 6" xfId="11482" xr:uid="{16C67F7D-3ED6-4A12-AC55-BCA2BCB60B45}"/>
    <cellStyle name="Normal 5 4 2 3 2 6 2" xfId="25172" xr:uid="{D0A33ADB-B3C8-41F4-8C83-5E805543CA9A}"/>
    <cellStyle name="Normal 5 4 2 3 2 6 2 2" xfId="38864" xr:uid="{B74E3BDA-85E3-427A-B929-A43C26A642B7}"/>
    <cellStyle name="Normal 5 4 2 3 2 6 2 3" xfId="53747" xr:uid="{67598F2D-7AA6-48FD-BB31-07590BAC3C36}"/>
    <cellStyle name="Normal 5 4 2 3 2 6 3" xfId="18328" xr:uid="{D79F0EF8-2B07-4FD1-8674-EA6B017EC278}"/>
    <cellStyle name="Normal 5 4 2 3 2 6 4" xfId="32018" xr:uid="{DEDA0CF6-2490-46FE-89B9-D98D5A5F2AE4}"/>
    <cellStyle name="Normal 5 4 2 3 2 6 5" xfId="46901" xr:uid="{4E18BBCE-C4FB-451E-8581-4BB02F8E22D7}"/>
    <cellStyle name="Normal 5 4 2 3 2 7" xfId="21750" xr:uid="{4D7D6C2E-5828-4320-8CED-9E966AF59916}"/>
    <cellStyle name="Normal 5 4 2 3 2 7 2" xfId="35442" xr:uid="{4C5DECDF-1D00-4725-A863-F92B515A62F4}"/>
    <cellStyle name="Normal 5 4 2 3 2 7 3" xfId="50325" xr:uid="{D6BAB02B-0A94-476F-B568-A16D62CCC84C}"/>
    <cellStyle name="Normal 5 4 2 3 2 8" xfId="14906" xr:uid="{FCD37C69-81B1-4CAC-A510-E424CB44652D}"/>
    <cellStyle name="Normal 5 4 2 3 2 8 2" xfId="41016" xr:uid="{DC69B956-49A3-483A-A6EA-374EB71E2A2A}"/>
    <cellStyle name="Normal 5 4 2 3 2 9" xfId="28596" xr:uid="{2586C3DE-14F2-474C-9A00-BA603C0D23E3}"/>
    <cellStyle name="Normal 5 4 2 3 3" xfId="779" xr:uid="{CB35B082-E40C-4361-B3F1-5A8E697903B5}"/>
    <cellStyle name="Normal 5 4 2 3 3 10" xfId="43484" xr:uid="{2103487E-7040-4A3A-99FF-41E41B7DBBA3}"/>
    <cellStyle name="Normal 5 4 2 3 3 11" xfId="8065" xr:uid="{02266209-7B58-4194-A2BD-528DF8FF94BB}"/>
    <cellStyle name="Normal 5 4 2 3 3 2" xfId="780" xr:uid="{6533BF12-35F1-41B1-B31E-FDDAE3F54263}"/>
    <cellStyle name="Normal 5 4 2 3 3 2 2" xfId="3860" xr:uid="{8742372C-89B3-4318-B1E1-9BFDE4ACA628}"/>
    <cellStyle name="Normal 5 4 2 3 3 2 2 2" xfId="9779" xr:uid="{201FBBF0-3EBA-4EC9-B27B-467A182997D3}"/>
    <cellStyle name="Normal 5 4 2 3 3 2 2 2 2" xfId="13201" xr:uid="{D34624AC-8739-4F59-9DC0-C1E35D1B9F6E}"/>
    <cellStyle name="Normal 5 4 2 3 3 2 2 2 2 2" xfId="26891" xr:uid="{4744838D-1715-4E02-8A2D-D286DDAD8031}"/>
    <cellStyle name="Normal 5 4 2 3 3 2 2 2 2 2 2" xfId="40583" xr:uid="{B85E32F9-FBC7-4C24-90E5-F369AE119788}"/>
    <cellStyle name="Normal 5 4 2 3 3 2 2 2 2 2 3" xfId="55466" xr:uid="{DEBA58A0-96CE-4711-B1E6-DFF84118EE95}"/>
    <cellStyle name="Normal 5 4 2 3 3 2 2 2 2 3" xfId="20047" xr:uid="{E38841FD-9EE9-4C0E-9C7A-1C57C5F9D0A5}"/>
    <cellStyle name="Normal 5 4 2 3 3 2 2 2 2 4" xfId="33737" xr:uid="{01467845-F727-48F7-A0B5-377B2641B6E1}"/>
    <cellStyle name="Normal 5 4 2 3 3 2 2 2 2 5" xfId="48620" xr:uid="{3E3CB563-2B4C-4DC5-8E06-187C6B782E84}"/>
    <cellStyle name="Normal 5 4 2 3 3 2 2 2 3" xfId="23469" xr:uid="{94B2870C-8DC0-4121-9DDA-AF01DDF3FB20}"/>
    <cellStyle name="Normal 5 4 2 3 3 2 2 2 3 2" xfId="37161" xr:uid="{10ED1067-A6A0-4591-81C9-69773B608B24}"/>
    <cellStyle name="Normal 5 4 2 3 3 2 2 2 3 3" xfId="52044" xr:uid="{5528960B-34FA-4E2E-AEA0-6AF9DA800E5B}"/>
    <cellStyle name="Normal 5 4 2 3 3 2 2 2 4" xfId="16625" xr:uid="{0E3784D5-31CD-4EFC-8C11-CB42649348C3}"/>
    <cellStyle name="Normal 5 4 2 3 3 2 2 2 5" xfId="30315" xr:uid="{F8260E0B-590D-4F10-A022-44DDFDA6D3EB}"/>
    <cellStyle name="Normal 5 4 2 3 3 2 2 2 6" xfId="45198" xr:uid="{A06EF4AF-B850-499F-A74B-164FF5AB8A80}"/>
    <cellStyle name="Normal 5 4 2 3 3 2 2 3" xfId="11489" xr:uid="{CCF04F7F-7135-49AC-A098-4AD368DF5937}"/>
    <cellStyle name="Normal 5 4 2 3 3 2 2 3 2" xfId="25179" xr:uid="{A07DFED2-EFAD-41A4-B5D2-B2F3CFD6DC47}"/>
    <cellStyle name="Normal 5 4 2 3 3 2 2 3 2 2" xfId="38871" xr:uid="{49BB703B-3809-4DA9-BD9F-023A1027077D}"/>
    <cellStyle name="Normal 5 4 2 3 3 2 2 3 2 3" xfId="53754" xr:uid="{BDA60DF2-EC30-4CE7-9A11-8F059A2C495B}"/>
    <cellStyle name="Normal 5 4 2 3 3 2 2 3 3" xfId="18335" xr:uid="{E11E8290-AF38-4295-B889-74B918DED8C9}"/>
    <cellStyle name="Normal 5 4 2 3 3 2 2 3 4" xfId="32025" xr:uid="{D3AE4EAF-3D60-45AB-8247-3CBEE7CFB96C}"/>
    <cellStyle name="Normal 5 4 2 3 3 2 2 3 5" xfId="46908" xr:uid="{9BEB5E96-A98A-4B92-98F4-FADD5808C98A}"/>
    <cellStyle name="Normal 5 4 2 3 3 2 2 4" xfId="21757" xr:uid="{E770F104-F811-412E-8E99-72BE3C5C6ADD}"/>
    <cellStyle name="Normal 5 4 2 3 3 2 2 4 2" xfId="35449" xr:uid="{7C2D6C0B-D520-4693-BCCB-3AA5AF6EBFB8}"/>
    <cellStyle name="Normal 5 4 2 3 3 2 2 4 3" xfId="50332" xr:uid="{4CEBD777-3385-4E2E-A0F7-51BF19368060}"/>
    <cellStyle name="Normal 5 4 2 3 3 2 2 5" xfId="14913" xr:uid="{3C5A6238-EB21-477D-ABB4-98E3C0572E82}"/>
    <cellStyle name="Normal 5 4 2 3 3 2 2 5 2" xfId="41113" xr:uid="{D1204E22-F2DB-4342-A63B-D6F815CDA0BE}"/>
    <cellStyle name="Normal 5 4 2 3 3 2 2 6" xfId="28603" xr:uid="{796DD714-EFB5-4D66-B579-85E1AE1D817C}"/>
    <cellStyle name="Normal 5 4 2 3 3 2 2 7" xfId="43486" xr:uid="{4AF94983-A7DD-4AAC-8088-3E7571BEB0AB}"/>
    <cellStyle name="Normal 5 4 2 3 3 2 2 8" xfId="8067" xr:uid="{B58809F7-615D-4232-8C57-17D26C995F0B}"/>
    <cellStyle name="Normal 5 4 2 3 3 2 3" xfId="9778" xr:uid="{492039BB-DB95-45C0-8BBF-34000F0967BD}"/>
    <cellStyle name="Normal 5 4 2 3 3 2 3 2" xfId="13200" xr:uid="{C4BE900E-3B22-40F7-9E58-AF249D1AF60D}"/>
    <cellStyle name="Normal 5 4 2 3 3 2 3 2 2" xfId="26890" xr:uid="{FE18854B-064C-412A-8240-45DA5E16D9DF}"/>
    <cellStyle name="Normal 5 4 2 3 3 2 3 2 2 2" xfId="40582" xr:uid="{966E5F8E-3857-44AD-A71E-FA881ADCE95D}"/>
    <cellStyle name="Normal 5 4 2 3 3 2 3 2 2 3" xfId="55465" xr:uid="{15483A6C-2C92-4194-9791-4F07522A4D02}"/>
    <cellStyle name="Normal 5 4 2 3 3 2 3 2 3" xfId="20046" xr:uid="{F77B7E04-7C15-4C53-BB28-03EA7BA33D0D}"/>
    <cellStyle name="Normal 5 4 2 3 3 2 3 2 4" xfId="33736" xr:uid="{AE554A8B-0B56-46C7-AF45-732C3EBE4819}"/>
    <cellStyle name="Normal 5 4 2 3 3 2 3 2 5" xfId="48619" xr:uid="{9BF41871-5E4B-4C7D-B85F-55C24615EFA7}"/>
    <cellStyle name="Normal 5 4 2 3 3 2 3 3" xfId="23468" xr:uid="{C611D406-F021-482A-9F6C-7D93FBDD2633}"/>
    <cellStyle name="Normal 5 4 2 3 3 2 3 3 2" xfId="37160" xr:uid="{00D4DFCC-F144-4632-A0D8-4DE45F824778}"/>
    <cellStyle name="Normal 5 4 2 3 3 2 3 3 3" xfId="52043" xr:uid="{74D62BC3-1F77-424A-B60A-658EC7EAE527}"/>
    <cellStyle name="Normal 5 4 2 3 3 2 3 4" xfId="16624" xr:uid="{61C0A0B5-A798-449A-9A11-583E6DF03B35}"/>
    <cellStyle name="Normal 5 4 2 3 3 2 3 5" xfId="30314" xr:uid="{D115AD5C-FBAA-4F25-96D6-21459F2A7EFB}"/>
    <cellStyle name="Normal 5 4 2 3 3 2 3 6" xfId="45197" xr:uid="{CB521390-0864-4504-BDC8-7E6735ED43D3}"/>
    <cellStyle name="Normal 5 4 2 3 3 2 4" xfId="11488" xr:uid="{F9FB4D18-45C7-4B79-93D2-8C1EFCDB3DFA}"/>
    <cellStyle name="Normal 5 4 2 3 3 2 4 2" xfId="25178" xr:uid="{DC313CF4-3B22-4BFE-9C11-43B58CD87E0F}"/>
    <cellStyle name="Normal 5 4 2 3 3 2 4 2 2" xfId="38870" xr:uid="{F875875D-63F2-478C-BBE1-6F3F9EDBC624}"/>
    <cellStyle name="Normal 5 4 2 3 3 2 4 2 3" xfId="53753" xr:uid="{533BEC6D-00D8-492D-8BB3-29E7087F1180}"/>
    <cellStyle name="Normal 5 4 2 3 3 2 4 3" xfId="18334" xr:uid="{D6591E2E-E88E-4350-A989-A166BFCFB988}"/>
    <cellStyle name="Normal 5 4 2 3 3 2 4 4" xfId="32024" xr:uid="{84ED0663-D55E-4FAF-A64F-300C8736AB8B}"/>
    <cellStyle name="Normal 5 4 2 3 3 2 4 5" xfId="46907" xr:uid="{ECB57AB2-921E-49B1-936A-DC8B752EB251}"/>
    <cellStyle name="Normal 5 4 2 3 3 2 5" xfId="21756" xr:uid="{1F4C5AAF-AE5E-43DC-A921-93DF06536761}"/>
    <cellStyle name="Normal 5 4 2 3 3 2 5 2" xfId="35448" xr:uid="{34213DB2-F246-4889-A98C-1B2AAF38E05A}"/>
    <cellStyle name="Normal 5 4 2 3 3 2 5 3" xfId="50331" xr:uid="{750B7067-D13D-428A-883A-1C56A8A285A7}"/>
    <cellStyle name="Normal 5 4 2 3 3 2 6" xfId="14912" xr:uid="{1A89265D-BCBF-4A3D-BD13-2B5E5829EB66}"/>
    <cellStyle name="Normal 5 4 2 3 3 2 6 2" xfId="41112" xr:uid="{8CE622C2-DFC5-4FB1-8E93-9AA3C31CF6D8}"/>
    <cellStyle name="Normal 5 4 2 3 3 2 7" xfId="28602" xr:uid="{2BD6F98F-6271-455D-B8D8-FC76CCFDB16B}"/>
    <cellStyle name="Normal 5 4 2 3 3 2 8" xfId="43485" xr:uid="{4DAD431A-45F9-4082-9E63-BD3D7F94E96F}"/>
    <cellStyle name="Normal 5 4 2 3 3 2 9" xfId="8066" xr:uid="{FE953232-B322-4F23-9C9D-64B0674DEA20}"/>
    <cellStyle name="Normal 5 4 2 3 3 3" xfId="781" xr:uid="{4E0C8C38-BAE3-448C-8312-0E9CF3ADB15D}"/>
    <cellStyle name="Normal 5 4 2 3 3 3 2" xfId="9780" xr:uid="{8A26B889-03E0-4638-87D1-E64574749BA4}"/>
    <cellStyle name="Normal 5 4 2 3 3 3 2 2" xfId="13202" xr:uid="{7B487E62-491C-4F9B-BC01-E6CF9D6FA433}"/>
    <cellStyle name="Normal 5 4 2 3 3 3 2 2 2" xfId="26892" xr:uid="{FAB25303-E25D-43A9-B630-FF6ACD0F9650}"/>
    <cellStyle name="Normal 5 4 2 3 3 3 2 2 2 2" xfId="40584" xr:uid="{1BEE5253-8CC7-4734-AD61-21866CEC04B5}"/>
    <cellStyle name="Normal 5 4 2 3 3 3 2 2 2 3" xfId="55467" xr:uid="{51DF9E62-2BB8-4B0A-A72E-116FD13FC9D0}"/>
    <cellStyle name="Normal 5 4 2 3 3 3 2 2 3" xfId="20048" xr:uid="{79FA9981-0287-4369-988D-C2617FEF274B}"/>
    <cellStyle name="Normal 5 4 2 3 3 3 2 2 4" xfId="33738" xr:uid="{801151B5-C067-4E22-A0C3-9385B723B9CB}"/>
    <cellStyle name="Normal 5 4 2 3 3 3 2 2 5" xfId="48621" xr:uid="{FC22AE80-6CE8-44CD-8C8F-60ACDD28D328}"/>
    <cellStyle name="Normal 5 4 2 3 3 3 2 3" xfId="23470" xr:uid="{A5CA8836-34C1-4CFC-BD47-3ED58D0C2078}"/>
    <cellStyle name="Normal 5 4 2 3 3 3 2 3 2" xfId="37162" xr:uid="{BEDA5257-26D9-4010-ADC3-E0AD6FBB3DF7}"/>
    <cellStyle name="Normal 5 4 2 3 3 3 2 3 3" xfId="52045" xr:uid="{20640DEB-D395-48B9-B4C5-EBFC2BD41212}"/>
    <cellStyle name="Normal 5 4 2 3 3 3 2 4" xfId="16626" xr:uid="{A561DB0D-E67B-4E2A-B825-7A458C21C87D}"/>
    <cellStyle name="Normal 5 4 2 3 3 3 2 5" xfId="30316" xr:uid="{9D74119D-A730-4EEF-8F68-0682E886B22D}"/>
    <cellStyle name="Normal 5 4 2 3 3 3 2 6" xfId="45199" xr:uid="{BAB110C5-0E5F-4E9A-8551-324D381B0E7B}"/>
    <cellStyle name="Normal 5 4 2 3 3 3 3" xfId="11490" xr:uid="{62A6DDD2-A235-4EBB-B411-4998BC6B5D46}"/>
    <cellStyle name="Normal 5 4 2 3 3 3 3 2" xfId="25180" xr:uid="{4F553F72-1DC3-471E-9608-AC0D1EC93FDC}"/>
    <cellStyle name="Normal 5 4 2 3 3 3 3 2 2" xfId="38872" xr:uid="{90F772C1-6476-4EE9-8419-603F2778119C}"/>
    <cellStyle name="Normal 5 4 2 3 3 3 3 2 3" xfId="53755" xr:uid="{1BF8C324-E28D-439C-A1E4-1A029DB2A3D1}"/>
    <cellStyle name="Normal 5 4 2 3 3 3 3 3" xfId="18336" xr:uid="{B9563EBB-2EE7-4884-ADCB-04BDEDEFCF14}"/>
    <cellStyle name="Normal 5 4 2 3 3 3 3 4" xfId="32026" xr:uid="{B1B87FCA-3296-479E-B177-6D3EA9EE8180}"/>
    <cellStyle name="Normal 5 4 2 3 3 3 3 5" xfId="46909" xr:uid="{71E0C5D9-5550-4D74-90A2-7B3EC1155C98}"/>
    <cellStyle name="Normal 5 4 2 3 3 3 4" xfId="21758" xr:uid="{F1878035-2438-460F-930C-0B74708FF189}"/>
    <cellStyle name="Normal 5 4 2 3 3 3 4 2" xfId="35450" xr:uid="{0E4CFACA-A80E-4CBF-8C8E-1C8EFF7E32AF}"/>
    <cellStyle name="Normal 5 4 2 3 3 3 4 3" xfId="50333" xr:uid="{490F4B3B-027C-40A7-9ECC-B21955F20C8D}"/>
    <cellStyle name="Normal 5 4 2 3 3 3 5" xfId="14914" xr:uid="{835AA515-191D-4F4D-8275-A71D1EA68046}"/>
    <cellStyle name="Normal 5 4 2 3 3 3 5 2" xfId="41114" xr:uid="{83DC4FA5-47E4-4413-8B5B-477B0250DC69}"/>
    <cellStyle name="Normal 5 4 2 3 3 3 6" xfId="28604" xr:uid="{A777D30D-0A53-479A-84A6-E153C0092DC7}"/>
    <cellStyle name="Normal 5 4 2 3 3 3 7" xfId="43487" xr:uid="{64F58F5B-5D94-4410-A0A6-FAD8458042CF}"/>
    <cellStyle name="Normal 5 4 2 3 3 3 8" xfId="8068" xr:uid="{3573F145-53F7-487D-98DA-83926481B14E}"/>
    <cellStyle name="Normal 5 4 2 3 3 4" xfId="782" xr:uid="{54B2672D-28AE-42B7-BD49-B98B841D2F71}"/>
    <cellStyle name="Normal 5 4 2 3 3 4 2" xfId="9781" xr:uid="{94A97D54-4197-42E0-ADE0-744946A80FE6}"/>
    <cellStyle name="Normal 5 4 2 3 3 4 2 2" xfId="13203" xr:uid="{5C81D2EB-FDCE-4AB0-A91C-9ACE0EBA09EF}"/>
    <cellStyle name="Normal 5 4 2 3 3 4 2 2 2" xfId="26893" xr:uid="{00D70F2A-834C-4B8E-8EB5-5CFB8E10396F}"/>
    <cellStyle name="Normal 5 4 2 3 3 4 2 2 2 2" xfId="40585" xr:uid="{12AA6912-77B4-4024-B710-66F7CB0FC10A}"/>
    <cellStyle name="Normal 5 4 2 3 3 4 2 2 2 3" xfId="55468" xr:uid="{8BB3A04B-BE71-4788-8140-D7545EBB93E1}"/>
    <cellStyle name="Normal 5 4 2 3 3 4 2 2 3" xfId="20049" xr:uid="{DA27454E-B973-4884-8A4A-B5CF6778FA63}"/>
    <cellStyle name="Normal 5 4 2 3 3 4 2 2 4" xfId="33739" xr:uid="{6F802A3C-1323-4683-9098-CBEADB1FC695}"/>
    <cellStyle name="Normal 5 4 2 3 3 4 2 2 5" xfId="48622" xr:uid="{9369ACE1-A4CB-4F3C-96D3-DE6D97744906}"/>
    <cellStyle name="Normal 5 4 2 3 3 4 2 3" xfId="23471" xr:uid="{610A53BE-29A7-4A9B-B1C3-1C11D5500050}"/>
    <cellStyle name="Normal 5 4 2 3 3 4 2 3 2" xfId="37163" xr:uid="{072500A2-BCE0-4FDC-9EF7-0423B0677DE1}"/>
    <cellStyle name="Normal 5 4 2 3 3 4 2 3 3" xfId="52046" xr:uid="{67AAAF2B-F627-4D25-8899-D0D414DAB716}"/>
    <cellStyle name="Normal 5 4 2 3 3 4 2 4" xfId="16627" xr:uid="{A69E8396-46BA-47B9-A76E-FA36F15D5E91}"/>
    <cellStyle name="Normal 5 4 2 3 3 4 2 5" xfId="30317" xr:uid="{DF86E7CB-DFE3-41C1-B105-E3D736D411CC}"/>
    <cellStyle name="Normal 5 4 2 3 3 4 2 6" xfId="45200" xr:uid="{8FC4C964-FAC2-46E4-B1BB-459F10683E0F}"/>
    <cellStyle name="Normal 5 4 2 3 3 4 3" xfId="11491" xr:uid="{48A13B4A-58F9-4B0C-B18D-E26FA756ACDE}"/>
    <cellStyle name="Normal 5 4 2 3 3 4 3 2" xfId="25181" xr:uid="{6362DD31-1335-45A2-AC07-B763981691F4}"/>
    <cellStyle name="Normal 5 4 2 3 3 4 3 2 2" xfId="38873" xr:uid="{06BE1280-CD57-47D8-B51F-FF96B1872BC8}"/>
    <cellStyle name="Normal 5 4 2 3 3 4 3 2 3" xfId="53756" xr:uid="{42390513-4E83-4790-ADCD-EA57EBEC4292}"/>
    <cellStyle name="Normal 5 4 2 3 3 4 3 3" xfId="18337" xr:uid="{F73AB5B7-28C3-431C-86BC-DA9EBB842BD3}"/>
    <cellStyle name="Normal 5 4 2 3 3 4 3 4" xfId="32027" xr:uid="{B738D566-95CF-4513-B653-4923B9F20C37}"/>
    <cellStyle name="Normal 5 4 2 3 3 4 3 5" xfId="46910" xr:uid="{5512B10D-771A-4B16-86B8-4EBACBF580A4}"/>
    <cellStyle name="Normal 5 4 2 3 3 4 4" xfId="21759" xr:uid="{D03F0364-3B6E-4AEF-B4AE-AD0B00B670E0}"/>
    <cellStyle name="Normal 5 4 2 3 3 4 4 2" xfId="35451" xr:uid="{43AA4874-333A-4948-BA05-A65EC8718F2E}"/>
    <cellStyle name="Normal 5 4 2 3 3 4 4 3" xfId="50334" xr:uid="{A6A634CC-09EF-4605-9752-2241B4EDF42B}"/>
    <cellStyle name="Normal 5 4 2 3 3 4 5" xfId="14915" xr:uid="{EF42C2D9-1D78-44C9-8F19-BDA667970E92}"/>
    <cellStyle name="Normal 5 4 2 3 3 4 5 2" xfId="41324" xr:uid="{FFFA2F3E-FA21-4894-83FD-8C5CB103B227}"/>
    <cellStyle name="Normal 5 4 2 3 3 4 6" xfId="28605" xr:uid="{E8721B28-9EA9-4A2E-A665-1029FC049B57}"/>
    <cellStyle name="Normal 5 4 2 3 3 4 7" xfId="43488" xr:uid="{5386BA0F-3292-4DBF-B5DB-8DC6588C2DBD}"/>
    <cellStyle name="Normal 5 4 2 3 3 4 8" xfId="8069" xr:uid="{79A4E7D5-025D-4ABD-9897-12A8CEFA9898}"/>
    <cellStyle name="Normal 5 4 2 3 3 5" xfId="9777" xr:uid="{E42E00A7-4C6D-47EF-A947-461EDAAF8BA6}"/>
    <cellStyle name="Normal 5 4 2 3 3 5 2" xfId="13199" xr:uid="{C77CD079-E35E-4EB0-8793-6C5B1794E117}"/>
    <cellStyle name="Normal 5 4 2 3 3 5 2 2" xfId="26889" xr:uid="{2B477F5D-58AA-4E90-AA21-C0E9EBB2B56F}"/>
    <cellStyle name="Normal 5 4 2 3 3 5 2 2 2" xfId="40581" xr:uid="{83ADE4A2-699F-4EEC-9009-91B02C5C8535}"/>
    <cellStyle name="Normal 5 4 2 3 3 5 2 2 3" xfId="55464" xr:uid="{E0F96B6A-D9F5-46D2-9E43-0CE2CBA98A67}"/>
    <cellStyle name="Normal 5 4 2 3 3 5 2 3" xfId="20045" xr:uid="{43B24D4A-39C9-4E8A-9169-4E0D5E18BEA4}"/>
    <cellStyle name="Normal 5 4 2 3 3 5 2 4" xfId="33735" xr:uid="{7A95BB32-657B-4BDB-A051-CAF0681DC695}"/>
    <cellStyle name="Normal 5 4 2 3 3 5 2 5" xfId="48618" xr:uid="{450AE51D-AE37-450D-9EC0-5D5DF4AC0444}"/>
    <cellStyle name="Normal 5 4 2 3 3 5 3" xfId="23467" xr:uid="{2982A495-2131-41E9-85AA-F3B7E7345C9C}"/>
    <cellStyle name="Normal 5 4 2 3 3 5 3 2" xfId="37159" xr:uid="{CE77AE30-3524-4F2C-9C7F-2F953B53E2BE}"/>
    <cellStyle name="Normal 5 4 2 3 3 5 3 3" xfId="52042" xr:uid="{1694E25C-FE8F-4750-B33B-60E851AAF6A7}"/>
    <cellStyle name="Normal 5 4 2 3 3 5 4" xfId="16623" xr:uid="{37B14E0C-1508-4375-9256-DC31A71FADD8}"/>
    <cellStyle name="Normal 5 4 2 3 3 5 5" xfId="30313" xr:uid="{45CD3E38-2EEA-49BB-8440-D7C729F0065B}"/>
    <cellStyle name="Normal 5 4 2 3 3 5 6" xfId="45196" xr:uid="{B0BA8C18-A0CA-431D-ADEF-561F1BFBBA43}"/>
    <cellStyle name="Normal 5 4 2 3 3 6" xfId="11487" xr:uid="{8969E687-C78F-4E7E-9543-511442BFD527}"/>
    <cellStyle name="Normal 5 4 2 3 3 6 2" xfId="25177" xr:uid="{CC67023A-219E-4C20-A1C4-099E19B0E553}"/>
    <cellStyle name="Normal 5 4 2 3 3 6 2 2" xfId="38869" xr:uid="{59205823-DED4-4B68-80D6-4855D9318F4A}"/>
    <cellStyle name="Normal 5 4 2 3 3 6 2 3" xfId="53752" xr:uid="{98932D48-A21C-4623-BAFB-393F5C833125}"/>
    <cellStyle name="Normal 5 4 2 3 3 6 3" xfId="18333" xr:uid="{BF4C5021-1FD9-4922-A148-658858F04C02}"/>
    <cellStyle name="Normal 5 4 2 3 3 6 4" xfId="32023" xr:uid="{FD9C98BE-134C-4AAA-A312-62B33F0C07D4}"/>
    <cellStyle name="Normal 5 4 2 3 3 6 5" xfId="46906" xr:uid="{79772BE7-C9A0-4491-BC12-1F7C2C8E28A3}"/>
    <cellStyle name="Normal 5 4 2 3 3 7" xfId="21755" xr:uid="{ACFD21B8-6649-4340-8DA8-E0AADEEB85F6}"/>
    <cellStyle name="Normal 5 4 2 3 3 7 2" xfId="35447" xr:uid="{070BA33B-D8FB-4AFC-9B09-402E15081AED}"/>
    <cellStyle name="Normal 5 4 2 3 3 7 3" xfId="50330" xr:uid="{415F933B-CD0D-4A25-9A8F-A3561A77958F}"/>
    <cellStyle name="Normal 5 4 2 3 3 8" xfId="14911" xr:uid="{C1D6ACFA-3319-43FF-8724-AC3E6347DDC5}"/>
    <cellStyle name="Normal 5 4 2 3 3 8 2" xfId="41018" xr:uid="{F2DD8529-8DA6-46A9-900B-5F24EEA45A66}"/>
    <cellStyle name="Normal 5 4 2 3 3 9" xfId="28601" xr:uid="{07A4014E-6F03-4451-8BB7-B6BC12488B86}"/>
    <cellStyle name="Normal 5 4 2 3 4" xfId="783" xr:uid="{5E1A308F-F986-45AD-8A21-97B876168597}"/>
    <cellStyle name="Normal 5 4 2 3 4 2" xfId="3861" xr:uid="{B2693F9F-CA04-4FD0-AD78-FB78C1A3A0AB}"/>
    <cellStyle name="Normal 5 4 2 3 4 2 2" xfId="9783" xr:uid="{272929CD-A98C-4A43-AB70-AD5D6920F525}"/>
    <cellStyle name="Normal 5 4 2 3 4 2 2 2" xfId="13205" xr:uid="{D26434EC-38F8-4C20-9F23-9B49A88795CE}"/>
    <cellStyle name="Normal 5 4 2 3 4 2 2 2 2" xfId="26895" xr:uid="{72B4EB6C-E36D-4E89-AA26-36C48EDCB9F9}"/>
    <cellStyle name="Normal 5 4 2 3 4 2 2 2 2 2" xfId="40587" xr:uid="{B2594B45-255C-4B36-B36E-80B0CE0EE504}"/>
    <cellStyle name="Normal 5 4 2 3 4 2 2 2 2 3" xfId="55470" xr:uid="{5C98D616-6B01-4788-993B-BDA1ED98BEFA}"/>
    <cellStyle name="Normal 5 4 2 3 4 2 2 2 3" xfId="20051" xr:uid="{DA216A74-6AB2-469E-8AFB-D58AA09CC194}"/>
    <cellStyle name="Normal 5 4 2 3 4 2 2 2 4" xfId="33741" xr:uid="{6955F25D-6561-45BF-9B43-4FF41A427DD8}"/>
    <cellStyle name="Normal 5 4 2 3 4 2 2 2 5" xfId="48624" xr:uid="{B9A43F94-D4BF-4632-A7C4-6C8EF0E54AA0}"/>
    <cellStyle name="Normal 5 4 2 3 4 2 2 3" xfId="23473" xr:uid="{5630B93B-36E6-4748-A47B-B37E8CA65758}"/>
    <cellStyle name="Normal 5 4 2 3 4 2 2 3 2" xfId="37165" xr:uid="{3D31A7C3-06E8-4BB5-80C2-F84648B40CE2}"/>
    <cellStyle name="Normal 5 4 2 3 4 2 2 3 3" xfId="52048" xr:uid="{6AF3AD30-4838-4588-88C7-2346B2F2DB57}"/>
    <cellStyle name="Normal 5 4 2 3 4 2 2 4" xfId="16629" xr:uid="{B524317F-CF37-4FAD-970B-9EBFFECBDCB7}"/>
    <cellStyle name="Normal 5 4 2 3 4 2 2 5" xfId="30319" xr:uid="{C7AE495E-F49C-4AB5-B50F-39F219B5E831}"/>
    <cellStyle name="Normal 5 4 2 3 4 2 2 6" xfId="45202" xr:uid="{F657212D-9E7E-4945-B771-76ED5A903C3D}"/>
    <cellStyle name="Normal 5 4 2 3 4 2 3" xfId="11493" xr:uid="{74930FAF-1599-48B2-80E6-BEDD6EA30ABC}"/>
    <cellStyle name="Normal 5 4 2 3 4 2 3 2" xfId="25183" xr:uid="{FBCF0CBF-DCBE-47C0-9BBF-CD3F9B52E51A}"/>
    <cellStyle name="Normal 5 4 2 3 4 2 3 2 2" xfId="38875" xr:uid="{0D603E30-26D9-4388-A1A4-9FB62D90E40B}"/>
    <cellStyle name="Normal 5 4 2 3 4 2 3 2 3" xfId="53758" xr:uid="{E2299224-4885-43EC-9A6E-2CB196EA90E8}"/>
    <cellStyle name="Normal 5 4 2 3 4 2 3 3" xfId="18339" xr:uid="{8DAB18A8-7C9B-4F58-932D-AAEFF277597C}"/>
    <cellStyle name="Normal 5 4 2 3 4 2 3 4" xfId="32029" xr:uid="{FCE8CD2F-DBEE-403F-8761-83C165C11C14}"/>
    <cellStyle name="Normal 5 4 2 3 4 2 3 5" xfId="46912" xr:uid="{82900BE0-33EB-4D99-B668-C2E28647152E}"/>
    <cellStyle name="Normal 5 4 2 3 4 2 4" xfId="21761" xr:uid="{A164E9AB-770A-4561-81DD-A4F6C4ACCAF1}"/>
    <cellStyle name="Normal 5 4 2 3 4 2 4 2" xfId="35453" xr:uid="{C0E026EE-B353-4466-9E29-371E2639A5EF}"/>
    <cellStyle name="Normal 5 4 2 3 4 2 4 3" xfId="50336" xr:uid="{72F7911D-9073-4BE8-BF65-FC93BBC1A5AF}"/>
    <cellStyle name="Normal 5 4 2 3 4 2 5" xfId="14917" xr:uid="{893EE910-29A6-4644-B99D-1C05DFF67091}"/>
    <cellStyle name="Normal 5 4 2 3 4 2 5 2" xfId="41116" xr:uid="{0E0CDE44-0075-40E5-B7C9-6FF81DA3708A}"/>
    <cellStyle name="Normal 5 4 2 3 4 2 6" xfId="28607" xr:uid="{1854CE97-24D9-4B62-ADAB-161A7713C777}"/>
    <cellStyle name="Normal 5 4 2 3 4 2 7" xfId="43490" xr:uid="{C346C507-1F1D-4CD3-9469-A2C8C9EEE651}"/>
    <cellStyle name="Normal 5 4 2 3 4 2 8" xfId="8071" xr:uid="{C96C81FA-D934-4511-86FB-A3E31DF3E98C}"/>
    <cellStyle name="Normal 5 4 2 3 4 3" xfId="9782" xr:uid="{5740D48E-C468-4D99-A92F-BE426722148D}"/>
    <cellStyle name="Normal 5 4 2 3 4 3 2" xfId="13204" xr:uid="{CAF3C2A4-EDF7-4629-9E29-164DACCED2ED}"/>
    <cellStyle name="Normal 5 4 2 3 4 3 2 2" xfId="26894" xr:uid="{3BA1CED7-7CC0-4D3A-B42D-E334670A91BE}"/>
    <cellStyle name="Normal 5 4 2 3 4 3 2 2 2" xfId="40586" xr:uid="{E6FA04C3-7749-4AAF-9CA0-85426975DAFD}"/>
    <cellStyle name="Normal 5 4 2 3 4 3 2 2 3" xfId="55469" xr:uid="{1246F4FF-F4D5-409E-B8DA-BA8F89BD2CDA}"/>
    <cellStyle name="Normal 5 4 2 3 4 3 2 3" xfId="20050" xr:uid="{62347818-B765-4A81-A201-CA7106BF11A9}"/>
    <cellStyle name="Normal 5 4 2 3 4 3 2 4" xfId="33740" xr:uid="{AAAE2FDD-2C7C-4DDF-8BB1-7E7EFA87AB5D}"/>
    <cellStyle name="Normal 5 4 2 3 4 3 2 5" xfId="48623" xr:uid="{6B91F94C-97D3-4952-B7EA-682B91A7693E}"/>
    <cellStyle name="Normal 5 4 2 3 4 3 3" xfId="23472" xr:uid="{99416272-5CEC-4328-8605-7059BE1977A5}"/>
    <cellStyle name="Normal 5 4 2 3 4 3 3 2" xfId="37164" xr:uid="{D979ED2F-1737-4B95-8129-4CE6FE207BA3}"/>
    <cellStyle name="Normal 5 4 2 3 4 3 3 3" xfId="52047" xr:uid="{E1FD5322-FBBF-45CA-824B-7F627462F7A3}"/>
    <cellStyle name="Normal 5 4 2 3 4 3 4" xfId="16628" xr:uid="{F559BCC4-E300-4800-BFE6-A7DD6D70EEF2}"/>
    <cellStyle name="Normal 5 4 2 3 4 3 5" xfId="30318" xr:uid="{BC1794D8-A85F-4DA0-B58D-070BD79B1E35}"/>
    <cellStyle name="Normal 5 4 2 3 4 3 6" xfId="45201" xr:uid="{27C4F9CC-789E-4AE6-9601-554333D8ADAB}"/>
    <cellStyle name="Normal 5 4 2 3 4 4" xfId="11492" xr:uid="{E3EBE46E-7243-4A40-92B9-F0333B8CCD00}"/>
    <cellStyle name="Normal 5 4 2 3 4 4 2" xfId="25182" xr:uid="{5AAC955C-49EB-4AF3-BB37-FAED536A7337}"/>
    <cellStyle name="Normal 5 4 2 3 4 4 2 2" xfId="38874" xr:uid="{75C46929-9AFE-4EAD-A251-36D4A73238C9}"/>
    <cellStyle name="Normal 5 4 2 3 4 4 2 3" xfId="53757" xr:uid="{037E2633-8A0B-4B74-9972-8A36C640F873}"/>
    <cellStyle name="Normal 5 4 2 3 4 4 3" xfId="18338" xr:uid="{C71FC783-4CE0-43C7-B7F3-DB1C6CBA88B1}"/>
    <cellStyle name="Normal 5 4 2 3 4 4 4" xfId="32028" xr:uid="{FE7EF9EA-D99E-48BB-B2E5-A61D5030DF67}"/>
    <cellStyle name="Normal 5 4 2 3 4 4 5" xfId="46911" xr:uid="{1EF82043-9A95-465F-9F6C-9AD2D946FD36}"/>
    <cellStyle name="Normal 5 4 2 3 4 5" xfId="21760" xr:uid="{839A4920-7763-49CE-8A93-079B35A1AC50}"/>
    <cellStyle name="Normal 5 4 2 3 4 5 2" xfId="35452" xr:uid="{1378EB8C-FAE9-4E7B-9D5E-FC311917990F}"/>
    <cellStyle name="Normal 5 4 2 3 4 5 3" xfId="50335" xr:uid="{5EB32FED-540F-4A20-A9B3-E07D2F61B5DA}"/>
    <cellStyle name="Normal 5 4 2 3 4 6" xfId="14916" xr:uid="{1C0B20A6-E2BD-4E41-82B3-513611AB12FE}"/>
    <cellStyle name="Normal 5 4 2 3 4 6 2" xfId="41115" xr:uid="{2D251994-E342-4698-9263-F4A05A1697D9}"/>
    <cellStyle name="Normal 5 4 2 3 4 7" xfId="28606" xr:uid="{EDB9FB83-EE27-4674-B274-0C64E91B948E}"/>
    <cellStyle name="Normal 5 4 2 3 4 8" xfId="43489" xr:uid="{1CABD071-F01E-4A22-AA2F-0ED36F0C8584}"/>
    <cellStyle name="Normal 5 4 2 3 4 9" xfId="8070" xr:uid="{E64317F0-9B31-49B8-9BAA-FBD0936FC394}"/>
    <cellStyle name="Normal 5 4 2 3 5" xfId="784" xr:uid="{62023B28-5364-44D3-8B3F-0B4386737470}"/>
    <cellStyle name="Normal 5 4 2 3 5 2" xfId="9784" xr:uid="{9F15DF97-7E4B-4EAB-9436-DA9DD8E5D89A}"/>
    <cellStyle name="Normal 5 4 2 3 5 2 2" xfId="13206" xr:uid="{B2F84AFD-295C-43AE-A28D-C9F40E58A1AA}"/>
    <cellStyle name="Normal 5 4 2 3 5 2 2 2" xfId="26896" xr:uid="{A5760680-0681-4F52-A5C4-503AD859D108}"/>
    <cellStyle name="Normal 5 4 2 3 5 2 2 2 2" xfId="40588" xr:uid="{ECC20E51-2ED4-4BD6-81B6-E62E4C47994D}"/>
    <cellStyle name="Normal 5 4 2 3 5 2 2 2 3" xfId="55471" xr:uid="{7A0B9B15-B0EA-47F8-93FE-D4DFC68E8CC1}"/>
    <cellStyle name="Normal 5 4 2 3 5 2 2 3" xfId="20052" xr:uid="{C9FE9BD6-39F9-4CF8-A001-58FA61A3CF9C}"/>
    <cellStyle name="Normal 5 4 2 3 5 2 2 4" xfId="33742" xr:uid="{350E8AEE-24A5-42B0-A1E7-0E4EB7EBE8FD}"/>
    <cellStyle name="Normal 5 4 2 3 5 2 2 5" xfId="48625" xr:uid="{76864946-5C35-4B3C-BE5A-E0E3518DFAFF}"/>
    <cellStyle name="Normal 5 4 2 3 5 2 3" xfId="23474" xr:uid="{675339D1-C107-495C-B902-FA8567971B6E}"/>
    <cellStyle name="Normal 5 4 2 3 5 2 3 2" xfId="37166" xr:uid="{C650761A-4EC8-4ECC-A15D-AF4B80CBC0BE}"/>
    <cellStyle name="Normal 5 4 2 3 5 2 3 3" xfId="52049" xr:uid="{25881AB1-3B70-4565-B62D-538D9F6040BA}"/>
    <cellStyle name="Normal 5 4 2 3 5 2 4" xfId="16630" xr:uid="{714E089A-DEC9-4897-9061-9617B9B94622}"/>
    <cellStyle name="Normal 5 4 2 3 5 2 5" xfId="30320" xr:uid="{3FF1B3DE-0741-40D5-85CB-3655875DE549}"/>
    <cellStyle name="Normal 5 4 2 3 5 2 6" xfId="45203" xr:uid="{6C1C0A8C-289A-47D1-921E-15C75BA4AA02}"/>
    <cellStyle name="Normal 5 4 2 3 5 3" xfId="11494" xr:uid="{875DBED7-2587-43D7-93AD-69A0E6ABE524}"/>
    <cellStyle name="Normal 5 4 2 3 5 3 2" xfId="25184" xr:uid="{D61D0020-AEEE-4EA6-B77F-C548FED783DA}"/>
    <cellStyle name="Normal 5 4 2 3 5 3 2 2" xfId="38876" xr:uid="{23D57116-A2D8-4C52-A84F-5801ED574187}"/>
    <cellStyle name="Normal 5 4 2 3 5 3 2 3" xfId="53759" xr:uid="{8BCF0A48-6444-4B92-A641-B817DF94CC10}"/>
    <cellStyle name="Normal 5 4 2 3 5 3 3" xfId="18340" xr:uid="{BFD8BA0E-3D16-4E4E-98C6-31DA2BBB05AC}"/>
    <cellStyle name="Normal 5 4 2 3 5 3 4" xfId="32030" xr:uid="{DCB5A7DE-FB7E-4A37-922F-043449FB04D1}"/>
    <cellStyle name="Normal 5 4 2 3 5 3 5" xfId="46913" xr:uid="{A39E65DB-8328-48DF-92A2-258564703D70}"/>
    <cellStyle name="Normal 5 4 2 3 5 4" xfId="21762" xr:uid="{47877F2D-69C3-4059-8C6D-58F06E710A6F}"/>
    <cellStyle name="Normal 5 4 2 3 5 4 2" xfId="35454" xr:uid="{BF1DE0BA-0D7D-49F6-8DF0-17495E90F477}"/>
    <cellStyle name="Normal 5 4 2 3 5 4 3" xfId="50337" xr:uid="{65ACB675-3B78-4537-BD8C-DA3A2A3C32D4}"/>
    <cellStyle name="Normal 5 4 2 3 5 5" xfId="14918" xr:uid="{6BB877BE-5964-4B5F-9887-88A89C85AFD7}"/>
    <cellStyle name="Normal 5 4 2 3 5 5 2" xfId="41117" xr:uid="{DA058BCA-CBEB-4567-814E-E09D6BBAD865}"/>
    <cellStyle name="Normal 5 4 2 3 5 6" xfId="28608" xr:uid="{342D316A-CF0F-4D11-BFE7-D8CD7CF09F95}"/>
    <cellStyle name="Normal 5 4 2 3 5 7" xfId="43491" xr:uid="{083BEDE2-6068-4F6A-9AF4-B3F148BD86D9}"/>
    <cellStyle name="Normal 5 4 2 3 5 8" xfId="8072" xr:uid="{6348B2DA-9F89-4E09-8D6B-39E50B6F57C4}"/>
    <cellStyle name="Normal 5 4 2 3 6" xfId="785" xr:uid="{C449C1E0-2275-4436-81DD-4883B267C625}"/>
    <cellStyle name="Normal 5 4 2 3 6 2" xfId="9785" xr:uid="{AB88962D-2F12-4E9D-8C17-A3C0B26E1007}"/>
    <cellStyle name="Normal 5 4 2 3 6 2 2" xfId="13207" xr:uid="{9F4CD977-6389-4E5F-9EF9-C11473930A58}"/>
    <cellStyle name="Normal 5 4 2 3 6 2 2 2" xfId="26897" xr:uid="{3540C56C-5BF0-4EDD-B925-D2C58D00FFAB}"/>
    <cellStyle name="Normal 5 4 2 3 6 2 2 2 2" xfId="40589" xr:uid="{4FBD7E7D-EA46-4D38-AC64-B4394404B31C}"/>
    <cellStyle name="Normal 5 4 2 3 6 2 2 2 3" xfId="55472" xr:uid="{431B2DB9-78C8-421C-9CFA-EE363317C33A}"/>
    <cellStyle name="Normal 5 4 2 3 6 2 2 3" xfId="20053" xr:uid="{14352EF5-EF7D-46C3-B893-B9CF7D56302B}"/>
    <cellStyle name="Normal 5 4 2 3 6 2 2 4" xfId="33743" xr:uid="{4DAE866D-2326-4517-84A5-D7C7CCDD9C2D}"/>
    <cellStyle name="Normal 5 4 2 3 6 2 2 5" xfId="48626" xr:uid="{2D6F2D6C-994D-496F-A8B4-8A9C533687A1}"/>
    <cellStyle name="Normal 5 4 2 3 6 2 3" xfId="23475" xr:uid="{F31234F2-D3D5-4059-A829-98D1BE6BBB6E}"/>
    <cellStyle name="Normal 5 4 2 3 6 2 3 2" xfId="37167" xr:uid="{24003C98-7ACB-4E47-BB56-B1A5855A589F}"/>
    <cellStyle name="Normal 5 4 2 3 6 2 3 3" xfId="52050" xr:uid="{18CE0C5E-2529-4D31-9166-D262254E5902}"/>
    <cellStyle name="Normal 5 4 2 3 6 2 4" xfId="16631" xr:uid="{E5C9637E-E216-4561-8D88-84896EAE957B}"/>
    <cellStyle name="Normal 5 4 2 3 6 2 5" xfId="30321" xr:uid="{FE54616E-869E-4F48-9216-6F20612BF9F5}"/>
    <cellStyle name="Normal 5 4 2 3 6 2 6" xfId="45204" xr:uid="{647A7316-7833-4E08-ACA7-360917614B96}"/>
    <cellStyle name="Normal 5 4 2 3 6 3" xfId="11495" xr:uid="{17EDBCD7-D902-4B7F-B0B8-C511FB6CD7B9}"/>
    <cellStyle name="Normal 5 4 2 3 6 3 2" xfId="25185" xr:uid="{6C9CAE43-3AC9-4412-97CF-4E27829BCAEC}"/>
    <cellStyle name="Normal 5 4 2 3 6 3 2 2" xfId="38877" xr:uid="{C420A708-A2D1-48DF-83DD-B34F30DF0696}"/>
    <cellStyle name="Normal 5 4 2 3 6 3 2 3" xfId="53760" xr:uid="{42231FF7-605F-4C25-A9EC-41D619A8EAEB}"/>
    <cellStyle name="Normal 5 4 2 3 6 3 3" xfId="18341" xr:uid="{AC09E8F8-B882-4842-B549-44E7D2291E2D}"/>
    <cellStyle name="Normal 5 4 2 3 6 3 4" xfId="32031" xr:uid="{95DC6E57-96DB-4691-B5EF-5242DA0524DE}"/>
    <cellStyle name="Normal 5 4 2 3 6 3 5" xfId="46914" xr:uid="{A9ADC0DB-676C-4E69-B65D-3C31B83DFD63}"/>
    <cellStyle name="Normal 5 4 2 3 6 4" xfId="21763" xr:uid="{11B5D0FE-17BE-40CE-9E03-83C7A0514368}"/>
    <cellStyle name="Normal 5 4 2 3 6 4 2" xfId="35455" xr:uid="{0211A8C9-0489-4AB5-9BB9-4C1536FCEF42}"/>
    <cellStyle name="Normal 5 4 2 3 6 4 3" xfId="50338" xr:uid="{C451115D-ADEC-4A19-AA17-914C0E749DCD}"/>
    <cellStyle name="Normal 5 4 2 3 6 5" xfId="14919" xr:uid="{D66E02F2-7E1A-4733-9B2E-C47D4D3B57A7}"/>
    <cellStyle name="Normal 5 4 2 3 6 5 2" xfId="41325" xr:uid="{37850AF4-CB2B-44FB-AB29-8C4916B4D8F3}"/>
    <cellStyle name="Normal 5 4 2 3 6 6" xfId="28609" xr:uid="{E9FE1809-8A06-4900-A621-31AF6F7F3BE8}"/>
    <cellStyle name="Normal 5 4 2 3 6 7" xfId="43492" xr:uid="{36699D50-E125-46DE-B178-E73A9408730B}"/>
    <cellStyle name="Normal 5 4 2 3 6 8" xfId="8073" xr:uid="{5B3D6271-69F9-4100-9ABE-B5FA7DE1D37F}"/>
    <cellStyle name="Normal 5 4 2 3 7" xfId="9771" xr:uid="{A7DAB8E8-C05B-4AC8-A209-828CCB025C54}"/>
    <cellStyle name="Normal 5 4 2 3 7 2" xfId="13193" xr:uid="{7881D61A-02A1-4426-A59F-B777F1E0E2E7}"/>
    <cellStyle name="Normal 5 4 2 3 7 2 2" xfId="26883" xr:uid="{971E42E6-5A7D-4700-BB61-A30E51E9CFC4}"/>
    <cellStyle name="Normal 5 4 2 3 7 2 2 2" xfId="40575" xr:uid="{451EB60A-FE25-4AD3-A6BF-EBA634489918}"/>
    <cellStyle name="Normal 5 4 2 3 7 2 2 3" xfId="55458" xr:uid="{3CA0B357-6C28-44FA-828A-E4EDE637D483}"/>
    <cellStyle name="Normal 5 4 2 3 7 2 3" xfId="20039" xr:uid="{D0622D54-6601-48A4-BCAC-3A9819CD73B1}"/>
    <cellStyle name="Normal 5 4 2 3 7 2 4" xfId="33729" xr:uid="{A1CFD30B-330C-4764-8509-91D361E8A9E1}"/>
    <cellStyle name="Normal 5 4 2 3 7 2 5" xfId="48612" xr:uid="{96A5207A-1FD8-485D-99B2-07B01C365913}"/>
    <cellStyle name="Normal 5 4 2 3 7 3" xfId="23461" xr:uid="{B150EB2F-290B-4E87-87B6-0AF89C30ABFE}"/>
    <cellStyle name="Normal 5 4 2 3 7 3 2" xfId="37153" xr:uid="{63FB58FF-D327-47EE-A546-3943A01C352B}"/>
    <cellStyle name="Normal 5 4 2 3 7 3 3" xfId="52036" xr:uid="{C1A92EA8-8D53-4B4A-8298-2EDECB558D32}"/>
    <cellStyle name="Normal 5 4 2 3 7 4" xfId="16617" xr:uid="{463E27C8-265F-44A9-B7A4-3A041FC40447}"/>
    <cellStyle name="Normal 5 4 2 3 7 5" xfId="30307" xr:uid="{9910BF11-C60F-4ED5-B134-6752AE077AD2}"/>
    <cellStyle name="Normal 5 4 2 3 7 6" xfId="45190" xr:uid="{1F77A4F3-2A66-4135-A405-34D5B7B19966}"/>
    <cellStyle name="Normal 5 4 2 3 8" xfId="11481" xr:uid="{C041F2B6-E2A5-4613-8FE0-834001A40917}"/>
    <cellStyle name="Normal 5 4 2 3 8 2" xfId="25171" xr:uid="{CBAF7401-C747-4E8F-94BD-CD7BED8B0A34}"/>
    <cellStyle name="Normal 5 4 2 3 8 2 2" xfId="38863" xr:uid="{D3623310-029A-4657-B951-7AE897B586C5}"/>
    <cellStyle name="Normal 5 4 2 3 8 2 3" xfId="53746" xr:uid="{9C219BBB-9D3E-49E6-94F5-4BB1401B7697}"/>
    <cellStyle name="Normal 5 4 2 3 8 3" xfId="18327" xr:uid="{B153A75B-9259-4D66-B6A0-AC9727999EE7}"/>
    <cellStyle name="Normal 5 4 2 3 8 4" xfId="32017" xr:uid="{6A2C8542-2CED-4953-A524-425B0308B83D}"/>
    <cellStyle name="Normal 5 4 2 3 8 5" xfId="46900" xr:uid="{B9D5A63E-6A5A-4B4E-81ED-183CF483A750}"/>
    <cellStyle name="Normal 5 4 2 3 9" xfId="21749" xr:uid="{54983D4D-8405-4E6A-BA53-55FBF651D8F0}"/>
    <cellStyle name="Normal 5 4 2 3 9 2" xfId="35441" xr:uid="{EE639279-288C-4ECB-855F-31D549511EAD}"/>
    <cellStyle name="Normal 5 4 2 3 9 3" xfId="50324" xr:uid="{A086508D-2EB6-45B4-9E17-6BC666EE2150}"/>
    <cellStyle name="Normal 5 4 2 4" xfId="786" xr:uid="{9C905010-8A86-4C38-8F40-1DC82C5A4904}"/>
    <cellStyle name="Normal 5 4 2 4 10" xfId="14920" xr:uid="{92642DBD-A71B-416F-906A-8C0863993957}"/>
    <cellStyle name="Normal 5 4 2 4 10 2" xfId="40979" xr:uid="{DCF762EE-E756-46FE-9FAD-24BEB836DA52}"/>
    <cellStyle name="Normal 5 4 2 4 11" xfId="28610" xr:uid="{640BCB44-F188-42AD-AE5D-400A5ED2485D}"/>
    <cellStyle name="Normal 5 4 2 4 12" xfId="43493" xr:uid="{9F7B8D96-85CE-45FB-856A-924175B43966}"/>
    <cellStyle name="Normal 5 4 2 4 13" xfId="8074" xr:uid="{471E4326-D507-4A94-A325-B76C846FB545}"/>
    <cellStyle name="Normal 5 4 2 4 2" xfId="787" xr:uid="{EDA0CF24-5C00-468A-BF71-46534E293F2C}"/>
    <cellStyle name="Normal 5 4 2 4 2 10" xfId="43494" xr:uid="{1D54CE07-0ABA-4B26-B8EF-F7631DBE2692}"/>
    <cellStyle name="Normal 5 4 2 4 2 11" xfId="8075" xr:uid="{70029277-93D0-43E6-901F-A73AF263258B}"/>
    <cellStyle name="Normal 5 4 2 4 2 2" xfId="788" xr:uid="{9005D891-0F00-42A3-BBBB-3F8D7C7FC553}"/>
    <cellStyle name="Normal 5 4 2 4 2 2 2" xfId="3862" xr:uid="{B66EE7E7-4FC3-4571-82D9-A44375F578F0}"/>
    <cellStyle name="Normal 5 4 2 4 2 2 2 2" xfId="3863" xr:uid="{2F462F00-E0AA-43D7-A930-49B2634CAA03}"/>
    <cellStyle name="Normal 5 4 2 4 2 2 2 2 2" xfId="13211" xr:uid="{360F1F7F-7343-453B-8B62-B706D6B20534}"/>
    <cellStyle name="Normal 5 4 2 4 2 2 2 2 2 2" xfId="26901" xr:uid="{1B4EB402-7A7A-4E76-9C2E-9E358DB6D81B}"/>
    <cellStyle name="Normal 5 4 2 4 2 2 2 2 2 2 2" xfId="40593" xr:uid="{848CB1D2-82ED-4AE7-8EF5-9C1B78655CFC}"/>
    <cellStyle name="Normal 5 4 2 4 2 2 2 2 2 2 3" xfId="55476" xr:uid="{67839DB2-0313-403F-BBAA-2A227AD25467}"/>
    <cellStyle name="Normal 5 4 2 4 2 2 2 2 2 3" xfId="20057" xr:uid="{18F428CF-D29B-4E0A-9E17-E99D28FB06A0}"/>
    <cellStyle name="Normal 5 4 2 4 2 2 2 2 2 4" xfId="33747" xr:uid="{65809E57-549C-45A3-95DF-D8917FFB4864}"/>
    <cellStyle name="Normal 5 4 2 4 2 2 2 2 2 5" xfId="48630" xr:uid="{E364C134-F120-4833-BD5D-07C95A942783}"/>
    <cellStyle name="Normal 5 4 2 4 2 2 2 2 3" xfId="23479" xr:uid="{CC67D240-E70D-4420-915C-16572BACBB89}"/>
    <cellStyle name="Normal 5 4 2 4 2 2 2 2 3 2" xfId="37171" xr:uid="{0B82D546-43B7-4D4C-AE09-11C18A3A0809}"/>
    <cellStyle name="Normal 5 4 2 4 2 2 2 2 3 3" xfId="52054" xr:uid="{FE0CB434-0514-49FD-B85A-A20C85B096C8}"/>
    <cellStyle name="Normal 5 4 2 4 2 2 2 2 4" xfId="16635" xr:uid="{F3B53DE9-2832-498F-A3C9-E38273696108}"/>
    <cellStyle name="Normal 5 4 2 4 2 2 2 2 4 2" xfId="41119" xr:uid="{E6A8FF1D-6E01-4427-8D10-3AC5D447F278}"/>
    <cellStyle name="Normal 5 4 2 4 2 2 2 2 5" xfId="30325" xr:uid="{D83C6279-2905-4766-9829-8B6290EFFA66}"/>
    <cellStyle name="Normal 5 4 2 4 2 2 2 2 6" xfId="45208" xr:uid="{2C02788D-575B-479E-8989-86CE80BEC857}"/>
    <cellStyle name="Normal 5 4 2 4 2 2 2 2 7" xfId="9789" xr:uid="{10F08A40-E2E2-4E83-A353-A655C1B62F35}"/>
    <cellStyle name="Normal 5 4 2 4 2 2 2 3" xfId="11499" xr:uid="{09912C70-690F-4715-BA5D-34479843F4D7}"/>
    <cellStyle name="Normal 5 4 2 4 2 2 2 3 2" xfId="25189" xr:uid="{01EE1C4B-28AC-4021-B5AC-F5B12C44071B}"/>
    <cellStyle name="Normal 5 4 2 4 2 2 2 3 2 2" xfId="38881" xr:uid="{8CA6E2AC-DC46-4CA3-B7EF-EC7CF15DB6ED}"/>
    <cellStyle name="Normal 5 4 2 4 2 2 2 3 2 3" xfId="53764" xr:uid="{0BAF70FC-4E1F-4AFF-830E-A3CD52C690AF}"/>
    <cellStyle name="Normal 5 4 2 4 2 2 2 3 3" xfId="18345" xr:uid="{922F2B55-B714-463B-AB4F-397D9F031A02}"/>
    <cellStyle name="Normal 5 4 2 4 2 2 2 3 4" xfId="32035" xr:uid="{FD2A8767-3A75-4441-B57A-393D2F472E4C}"/>
    <cellStyle name="Normal 5 4 2 4 2 2 2 3 5" xfId="46918" xr:uid="{CD745F1A-9A15-4224-BD53-E70EB72D22FE}"/>
    <cellStyle name="Normal 5 4 2 4 2 2 2 4" xfId="21767" xr:uid="{3F842CDE-5BAA-4091-BDFA-CE583280E024}"/>
    <cellStyle name="Normal 5 4 2 4 2 2 2 4 2" xfId="35459" xr:uid="{25E57215-378D-4F74-9846-1DC69832D7F5}"/>
    <cellStyle name="Normal 5 4 2 4 2 2 2 4 3" xfId="50342" xr:uid="{92659A1C-4AD9-40F8-B8BE-EC0008C14F95}"/>
    <cellStyle name="Normal 5 4 2 4 2 2 2 5" xfId="14923" xr:uid="{12EB81BD-DCF7-4631-9B12-AD614EE3A505}"/>
    <cellStyle name="Normal 5 4 2 4 2 2 2 5 2" xfId="41118" xr:uid="{8AEDB3BB-205F-4348-A02A-B8359201D311}"/>
    <cellStyle name="Normal 5 4 2 4 2 2 2 6" xfId="28613" xr:uid="{A37234D2-EAEF-4017-B87F-F48CBD9D9B5B}"/>
    <cellStyle name="Normal 5 4 2 4 2 2 2 7" xfId="43496" xr:uid="{0E91E245-EBF5-49B2-90ED-A4A7B16A975A}"/>
    <cellStyle name="Normal 5 4 2 4 2 2 2 8" xfId="8077" xr:uid="{8A490E09-365D-4BA5-8801-324135A6D814}"/>
    <cellStyle name="Normal 5 4 2 4 2 2 3" xfId="3864" xr:uid="{507C430E-575E-4648-8AE1-6B92BB796CD3}"/>
    <cellStyle name="Normal 5 4 2 4 2 2 3 2" xfId="13210" xr:uid="{2905B12C-8A87-4D45-ACD9-C6F23A4D5BAC}"/>
    <cellStyle name="Normal 5 4 2 4 2 2 3 2 2" xfId="26900" xr:uid="{98EABFEE-BEBC-4A56-84BF-80D98BA1148E}"/>
    <cellStyle name="Normal 5 4 2 4 2 2 3 2 2 2" xfId="40592" xr:uid="{ABC67840-065D-4DEB-99F9-DAC5CF065A8C}"/>
    <cellStyle name="Normal 5 4 2 4 2 2 3 2 2 3" xfId="55475" xr:uid="{F771B32C-9E2D-4F3B-8340-673CBBA00D0E}"/>
    <cellStyle name="Normal 5 4 2 4 2 2 3 2 3" xfId="20056" xr:uid="{27C28602-C2A4-411C-8639-BBC844FA22CF}"/>
    <cellStyle name="Normal 5 4 2 4 2 2 3 2 4" xfId="33746" xr:uid="{DCA237C3-C847-4FF2-8F91-BEA7B45BE8FA}"/>
    <cellStyle name="Normal 5 4 2 4 2 2 3 2 5" xfId="48629" xr:uid="{206DBC5B-D310-4690-AEB9-27F016F9D25B}"/>
    <cellStyle name="Normal 5 4 2 4 2 2 3 3" xfId="23478" xr:uid="{677E561D-4633-4960-B159-7EDA567A69C1}"/>
    <cellStyle name="Normal 5 4 2 4 2 2 3 3 2" xfId="37170" xr:uid="{DECB1B17-1DA6-40A7-8305-0E4F726C4FCE}"/>
    <cellStyle name="Normal 5 4 2 4 2 2 3 3 3" xfId="52053" xr:uid="{D8656100-B33A-4CBD-805A-6D16FDFAFFED}"/>
    <cellStyle name="Normal 5 4 2 4 2 2 3 4" xfId="16634" xr:uid="{FCA3EB59-DB1B-4B65-BF16-1880682DEFF4}"/>
    <cellStyle name="Normal 5 4 2 4 2 2 3 4 2" xfId="41120" xr:uid="{FB358907-FB24-4577-9C72-73E50842F21B}"/>
    <cellStyle name="Normal 5 4 2 4 2 2 3 5" xfId="30324" xr:uid="{18B67CD2-145D-4F7D-A3EE-FE2ADD80B1FD}"/>
    <cellStyle name="Normal 5 4 2 4 2 2 3 6" xfId="45207" xr:uid="{695DBEAF-782A-4DA2-A7E7-7B8304CD40F5}"/>
    <cellStyle name="Normal 5 4 2 4 2 2 3 7" xfId="9788" xr:uid="{6FAF3C1D-07F3-4948-993E-425C3F18DE67}"/>
    <cellStyle name="Normal 5 4 2 4 2 2 4" xfId="11498" xr:uid="{3D4F6492-416D-4AAA-9536-211EEE7EA19A}"/>
    <cellStyle name="Normal 5 4 2 4 2 2 4 2" xfId="25188" xr:uid="{D76F6DD7-C5E8-4E3F-9055-8B7F8BAFD3E1}"/>
    <cellStyle name="Normal 5 4 2 4 2 2 4 2 2" xfId="38880" xr:uid="{B329D30D-E019-4515-9D67-91D13F745AF7}"/>
    <cellStyle name="Normal 5 4 2 4 2 2 4 2 3" xfId="53763" xr:uid="{716EFB57-3C91-41D0-B612-44F8D71CB8B0}"/>
    <cellStyle name="Normal 5 4 2 4 2 2 4 3" xfId="18344" xr:uid="{8EE44150-DFE4-4E75-95FB-30F9E96B04C8}"/>
    <cellStyle name="Normal 5 4 2 4 2 2 4 4" xfId="32034" xr:uid="{D5D419D8-2FD3-40D4-BE7C-F84B6CB25952}"/>
    <cellStyle name="Normal 5 4 2 4 2 2 4 5" xfId="46917" xr:uid="{3BDEE19D-BF90-4F76-A87A-ECB479DC431C}"/>
    <cellStyle name="Normal 5 4 2 4 2 2 5" xfId="21766" xr:uid="{D0E93A40-25F5-414D-A199-AF89FA5B8BC4}"/>
    <cellStyle name="Normal 5 4 2 4 2 2 5 2" xfId="35458" xr:uid="{03DB3102-5699-4AEC-B2C2-DC176AC5A93C}"/>
    <cellStyle name="Normal 5 4 2 4 2 2 5 3" xfId="50341" xr:uid="{DF9D55BA-BEC5-4960-9CF4-1111D3A037E4}"/>
    <cellStyle name="Normal 5 4 2 4 2 2 6" xfId="14922" xr:uid="{47FFA155-6295-4EE6-8243-33A667615BD2}"/>
    <cellStyle name="Normal 5 4 2 4 2 2 6 2" xfId="41020" xr:uid="{217B432D-8B52-4C05-A55F-EC2303C73AA6}"/>
    <cellStyle name="Normal 5 4 2 4 2 2 7" xfId="28612" xr:uid="{18D454AE-03F0-40CE-9B69-E7EA28CDE653}"/>
    <cellStyle name="Normal 5 4 2 4 2 2 8" xfId="43495" xr:uid="{993742CF-67F5-4773-AC13-5AFAE1E3072C}"/>
    <cellStyle name="Normal 5 4 2 4 2 2 9" xfId="8076" xr:uid="{AB26A343-7A7E-46F7-91DF-2159BF4407FA}"/>
    <cellStyle name="Normal 5 4 2 4 2 3" xfId="789" xr:uid="{77604E96-7CD1-451A-853B-EB51DD768C00}"/>
    <cellStyle name="Normal 5 4 2 4 2 3 2" xfId="3865" xr:uid="{F40FD70D-9D74-443D-AB75-5140376C747A}"/>
    <cellStyle name="Normal 5 4 2 4 2 3 2 2" xfId="13212" xr:uid="{1C707B8B-7BE8-4071-8F3B-B6448B5E7231}"/>
    <cellStyle name="Normal 5 4 2 4 2 3 2 2 2" xfId="26902" xr:uid="{BA8DE145-A31C-4EF1-BAC5-A8A8C690372D}"/>
    <cellStyle name="Normal 5 4 2 4 2 3 2 2 2 2" xfId="40594" xr:uid="{BA2165DB-CC5A-468B-88D7-F4298386EA35}"/>
    <cellStyle name="Normal 5 4 2 4 2 3 2 2 2 3" xfId="55477" xr:uid="{E849A4EF-55B0-49E7-B6C6-83C40F0B9B70}"/>
    <cellStyle name="Normal 5 4 2 4 2 3 2 2 3" xfId="20058" xr:uid="{0ADC3CB9-6CDD-44CD-B186-A85CE5EC03D3}"/>
    <cellStyle name="Normal 5 4 2 4 2 3 2 2 4" xfId="33748" xr:uid="{BDFE0090-2D35-4392-8AC8-0F9654954EF8}"/>
    <cellStyle name="Normal 5 4 2 4 2 3 2 2 5" xfId="48631" xr:uid="{04622151-D2F6-4F79-8F1B-0C880B692F2E}"/>
    <cellStyle name="Normal 5 4 2 4 2 3 2 3" xfId="23480" xr:uid="{3257BDD7-5C18-4913-9B5F-64DE35C12D6B}"/>
    <cellStyle name="Normal 5 4 2 4 2 3 2 3 2" xfId="37172" xr:uid="{43BA311F-FF48-4155-BF80-501A136B8813}"/>
    <cellStyle name="Normal 5 4 2 4 2 3 2 3 3" xfId="52055" xr:uid="{6B8B5F98-8E6F-4E97-AA56-2782F30FCB16}"/>
    <cellStyle name="Normal 5 4 2 4 2 3 2 4" xfId="16636" xr:uid="{29B6A9ED-F876-49AF-89DC-5066342AEEB1}"/>
    <cellStyle name="Normal 5 4 2 4 2 3 2 4 2" xfId="41122" xr:uid="{22C2A4BB-C774-4B3D-BAF4-2F5490233AB8}"/>
    <cellStyle name="Normal 5 4 2 4 2 3 2 5" xfId="30326" xr:uid="{362C0945-1F9D-4277-9904-3F0D59C2B8EE}"/>
    <cellStyle name="Normal 5 4 2 4 2 3 2 6" xfId="45209" xr:uid="{FC9E725C-2017-4740-89A1-946AA5B3C2E2}"/>
    <cellStyle name="Normal 5 4 2 4 2 3 2 7" xfId="9790" xr:uid="{EFA3E731-35E2-45F2-AF75-E7670200C179}"/>
    <cellStyle name="Normal 5 4 2 4 2 3 3" xfId="11500" xr:uid="{5435B08F-E9C5-4FE7-96AA-E0111C088104}"/>
    <cellStyle name="Normal 5 4 2 4 2 3 3 2" xfId="25190" xr:uid="{D5D5BB62-AB26-4B30-98DB-319C82D3B30F}"/>
    <cellStyle name="Normal 5 4 2 4 2 3 3 2 2" xfId="38882" xr:uid="{87019B73-5728-499C-B6AC-93DF51259A9B}"/>
    <cellStyle name="Normal 5 4 2 4 2 3 3 2 3" xfId="53765" xr:uid="{B46646EF-7197-4EE2-A201-2FBD6DC260E6}"/>
    <cellStyle name="Normal 5 4 2 4 2 3 3 3" xfId="18346" xr:uid="{2DA8CBE3-D384-4537-B732-9680259FADD6}"/>
    <cellStyle name="Normal 5 4 2 4 2 3 3 4" xfId="32036" xr:uid="{A2E8504E-4263-4E5E-A052-3D3560B957DE}"/>
    <cellStyle name="Normal 5 4 2 4 2 3 3 5" xfId="46919" xr:uid="{FA50BC4A-49AA-437C-B5E2-92D031E81EF7}"/>
    <cellStyle name="Normal 5 4 2 4 2 3 4" xfId="21768" xr:uid="{B1095A2D-E165-42CD-A9AB-676D4675BB88}"/>
    <cellStyle name="Normal 5 4 2 4 2 3 4 2" xfId="35460" xr:uid="{3E588F15-E6CE-4A0B-B440-28B1C85DB49F}"/>
    <cellStyle name="Normal 5 4 2 4 2 3 4 3" xfId="50343" xr:uid="{4776CDED-94FE-4795-8DBA-5C6F53414B14}"/>
    <cellStyle name="Normal 5 4 2 4 2 3 5" xfId="14924" xr:uid="{7AC6FA8D-70E4-4F45-968B-370CF0A422EF}"/>
    <cellStyle name="Normal 5 4 2 4 2 3 5 2" xfId="41121" xr:uid="{B510CB24-792C-4943-8C12-56D8C193FEB2}"/>
    <cellStyle name="Normal 5 4 2 4 2 3 6" xfId="28614" xr:uid="{6C6375B4-D342-4DCB-A385-45BADD7E3F21}"/>
    <cellStyle name="Normal 5 4 2 4 2 3 7" xfId="43497" xr:uid="{55D9269B-F1C5-46B2-A52F-E696D22D638F}"/>
    <cellStyle name="Normal 5 4 2 4 2 3 8" xfId="8078" xr:uid="{E0D652CF-E184-4463-9AA4-B326D6EE66E5}"/>
    <cellStyle name="Normal 5 4 2 4 2 4" xfId="790" xr:uid="{CD7E6654-1579-465A-8E3E-8A56FF8DFF5C}"/>
    <cellStyle name="Normal 5 4 2 4 2 4 2" xfId="9791" xr:uid="{309DCCE9-51F1-4E11-A703-C57667C63063}"/>
    <cellStyle name="Normal 5 4 2 4 2 4 2 2" xfId="13213" xr:uid="{3C7CF2CC-6094-4F5D-A9C5-5A0B0FBDFB87}"/>
    <cellStyle name="Normal 5 4 2 4 2 4 2 2 2" xfId="26903" xr:uid="{7D733CA4-F409-47E9-9CA7-C9DF5208B288}"/>
    <cellStyle name="Normal 5 4 2 4 2 4 2 2 2 2" xfId="40595" xr:uid="{8C9C7197-6BED-44A5-B555-390083D92BE0}"/>
    <cellStyle name="Normal 5 4 2 4 2 4 2 2 2 3" xfId="55478" xr:uid="{A68C0519-0D45-4B3D-8A14-D7B592406F88}"/>
    <cellStyle name="Normal 5 4 2 4 2 4 2 2 3" xfId="20059" xr:uid="{4AB3A0A5-BEEB-47F9-9C1F-15C2130CFC50}"/>
    <cellStyle name="Normal 5 4 2 4 2 4 2 2 4" xfId="33749" xr:uid="{FAFED9F9-4A7F-4663-BB5E-0B52799DE922}"/>
    <cellStyle name="Normal 5 4 2 4 2 4 2 2 5" xfId="48632" xr:uid="{52340548-9A5D-4CF8-9A59-5BF009611D57}"/>
    <cellStyle name="Normal 5 4 2 4 2 4 2 3" xfId="23481" xr:uid="{4799F999-B175-4AEC-BCBF-EAAA64CF8175}"/>
    <cellStyle name="Normal 5 4 2 4 2 4 2 3 2" xfId="37173" xr:uid="{3EB6D0BD-8FCD-4445-909B-73B8182F411C}"/>
    <cellStyle name="Normal 5 4 2 4 2 4 2 3 3" xfId="52056" xr:uid="{7C01C390-3868-47CD-94BA-7D0D785009EE}"/>
    <cellStyle name="Normal 5 4 2 4 2 4 2 4" xfId="16637" xr:uid="{CA4B3A49-DF5C-4681-96B0-77E32D4878AA}"/>
    <cellStyle name="Normal 5 4 2 4 2 4 2 5" xfId="30327" xr:uid="{32E829BD-305E-4852-89FC-171A3A21C926}"/>
    <cellStyle name="Normal 5 4 2 4 2 4 2 6" xfId="45210" xr:uid="{A7BB865A-57FE-4ED7-ADBE-11E6EE54DC6E}"/>
    <cellStyle name="Normal 5 4 2 4 2 4 3" xfId="11501" xr:uid="{7C7D104C-4E94-4B94-A01E-B526DCD90821}"/>
    <cellStyle name="Normal 5 4 2 4 2 4 3 2" xfId="25191" xr:uid="{C6427F59-62B9-41DB-8D05-07147F5BA495}"/>
    <cellStyle name="Normal 5 4 2 4 2 4 3 2 2" xfId="38883" xr:uid="{1532AD14-2967-424F-8EEC-CA89FD104A31}"/>
    <cellStyle name="Normal 5 4 2 4 2 4 3 2 3" xfId="53766" xr:uid="{A0066EE6-EAA1-492D-9322-CEFBB10AD078}"/>
    <cellStyle name="Normal 5 4 2 4 2 4 3 3" xfId="18347" xr:uid="{EC9613B9-7579-4E1B-AE30-B2A6B4895D99}"/>
    <cellStyle name="Normal 5 4 2 4 2 4 3 4" xfId="32037" xr:uid="{2082DADF-C473-49DA-8DAB-4CF6D2804E21}"/>
    <cellStyle name="Normal 5 4 2 4 2 4 3 5" xfId="46920" xr:uid="{08739453-2EAB-4911-8D8E-D01C3CB5B94D}"/>
    <cellStyle name="Normal 5 4 2 4 2 4 4" xfId="21769" xr:uid="{B0449A61-6B8C-4DDA-90BB-584753557DDF}"/>
    <cellStyle name="Normal 5 4 2 4 2 4 4 2" xfId="35461" xr:uid="{01CF7AC1-8BC6-4F7A-A78D-8DAAD62AE986}"/>
    <cellStyle name="Normal 5 4 2 4 2 4 4 3" xfId="50344" xr:uid="{9654F42A-E13C-4DA8-843F-FED854F1293C}"/>
    <cellStyle name="Normal 5 4 2 4 2 4 5" xfId="14925" xr:uid="{A69230C2-1838-4F5B-B12A-0908830C8022}"/>
    <cellStyle name="Normal 5 4 2 4 2 4 5 2" xfId="41123" xr:uid="{DDEF097C-9040-4FA5-B20D-6E1C1C39F184}"/>
    <cellStyle name="Normal 5 4 2 4 2 4 6" xfId="28615" xr:uid="{14599885-862F-4E26-8935-3CB20CE4A5C8}"/>
    <cellStyle name="Normal 5 4 2 4 2 4 7" xfId="43498" xr:uid="{7BEEB765-7F5A-4116-9C19-C35D8C15A290}"/>
    <cellStyle name="Normal 5 4 2 4 2 4 8" xfId="8079" xr:uid="{4265B953-EF5B-4BAD-93AB-210F0BEA1659}"/>
    <cellStyle name="Normal 5 4 2 4 2 5" xfId="9787" xr:uid="{98894878-ED16-4138-B4D6-ECEA4D255F3F}"/>
    <cellStyle name="Normal 5 4 2 4 2 5 2" xfId="13209" xr:uid="{2C7CD398-E836-4049-AC6D-BCECB9734FC6}"/>
    <cellStyle name="Normal 5 4 2 4 2 5 2 2" xfId="26899" xr:uid="{F0873DE0-369B-4830-8FC5-E4FAC234F7DB}"/>
    <cellStyle name="Normal 5 4 2 4 2 5 2 2 2" xfId="40591" xr:uid="{C45AEDE2-8FBE-4445-AC6A-F60C1D741998}"/>
    <cellStyle name="Normal 5 4 2 4 2 5 2 2 3" xfId="55474" xr:uid="{56914239-CA46-4128-B2B6-B687E4D81241}"/>
    <cellStyle name="Normal 5 4 2 4 2 5 2 3" xfId="20055" xr:uid="{FF1175A2-F66C-4CBC-827C-A99F603D56AB}"/>
    <cellStyle name="Normal 5 4 2 4 2 5 2 4" xfId="33745" xr:uid="{8B38696E-C722-4A0A-8004-ABCFFF20DBAC}"/>
    <cellStyle name="Normal 5 4 2 4 2 5 2 5" xfId="48628" xr:uid="{9BE07DF1-D4A3-417A-A513-3129E21455B5}"/>
    <cellStyle name="Normal 5 4 2 4 2 5 3" xfId="23477" xr:uid="{44B14377-A899-4FE9-838D-827166BE05C8}"/>
    <cellStyle name="Normal 5 4 2 4 2 5 3 2" xfId="37169" xr:uid="{05F0E7B8-8C23-4972-9F88-582E20253C0E}"/>
    <cellStyle name="Normal 5 4 2 4 2 5 3 3" xfId="52052" xr:uid="{B26FC1A0-17ED-4C54-858B-C98CDD9CE852}"/>
    <cellStyle name="Normal 5 4 2 4 2 5 4" xfId="16633" xr:uid="{91C140F4-3020-4DCD-8A64-3C123A1BC3AF}"/>
    <cellStyle name="Normal 5 4 2 4 2 5 5" xfId="30323" xr:uid="{F2A0521D-7882-478D-9348-9014F08F83B7}"/>
    <cellStyle name="Normal 5 4 2 4 2 5 6" xfId="45206" xr:uid="{A5CEE7B5-FF78-49D7-ABD3-095FC66EC1F1}"/>
    <cellStyle name="Normal 5 4 2 4 2 6" xfId="11497" xr:uid="{EE4E46E3-3224-4A36-A51F-E73B81F4D436}"/>
    <cellStyle name="Normal 5 4 2 4 2 6 2" xfId="25187" xr:uid="{AB6B0705-0C39-4D63-8ED9-34D0FB78B5F6}"/>
    <cellStyle name="Normal 5 4 2 4 2 6 2 2" xfId="38879" xr:uid="{E6F0DA3A-A1A6-4E71-BA15-E5885A96E5AD}"/>
    <cellStyle name="Normal 5 4 2 4 2 6 2 3" xfId="53762" xr:uid="{DFA99431-42BE-40E3-ADAA-841D80841099}"/>
    <cellStyle name="Normal 5 4 2 4 2 6 3" xfId="18343" xr:uid="{A39F8EAF-FB64-4575-87DE-F96A8E37C7A4}"/>
    <cellStyle name="Normal 5 4 2 4 2 6 4" xfId="32033" xr:uid="{3EF64491-2375-42AA-86A4-99A4201691AD}"/>
    <cellStyle name="Normal 5 4 2 4 2 6 5" xfId="46916" xr:uid="{A87C37FA-6B52-480A-ADEB-464568AE0F1C}"/>
    <cellStyle name="Normal 5 4 2 4 2 7" xfId="21765" xr:uid="{A7F72A7D-8B5E-4346-8679-932214927E6F}"/>
    <cellStyle name="Normal 5 4 2 4 2 7 2" xfId="35457" xr:uid="{0E67A6FA-E859-4C2A-832A-0E91C30C2DF1}"/>
    <cellStyle name="Normal 5 4 2 4 2 7 3" xfId="50340" xr:uid="{64CFDAF4-DCE2-4246-AD70-2E62C31149CE}"/>
    <cellStyle name="Normal 5 4 2 4 2 8" xfId="14921" xr:uid="{61622FE9-DECF-4207-BDEA-28E8D93D1414}"/>
    <cellStyle name="Normal 5 4 2 4 2 8 2" xfId="41019" xr:uid="{0438E59A-DB1B-46C1-8F28-0ED839841CFA}"/>
    <cellStyle name="Normal 5 4 2 4 2 9" xfId="28611" xr:uid="{66E60269-34D9-4D8C-BD3C-08E9AB517367}"/>
    <cellStyle name="Normal 5 4 2 4 3" xfId="791" xr:uid="{75A6DF52-F5A1-44FF-803E-A1915FBAF913}"/>
    <cellStyle name="Normal 5 4 2 4 3 10" xfId="43499" xr:uid="{3880FD25-B5F2-4598-9178-C14665076D19}"/>
    <cellStyle name="Normal 5 4 2 4 3 11" xfId="8080" xr:uid="{41EDDA7A-0792-47B9-B491-58D71467DE04}"/>
    <cellStyle name="Normal 5 4 2 4 3 2" xfId="3866" xr:uid="{B5C098C9-F442-4F94-B0AB-4FC14C00365B}"/>
    <cellStyle name="Normal 5 4 2 4 3 2 2" xfId="3867" xr:uid="{102F56B1-B091-45A4-8A3A-78E86841C6A5}"/>
    <cellStyle name="Normal 5 4 2 4 3 2 2 2" xfId="9794" xr:uid="{4AF76B06-3A86-4B67-A1EF-B4DF6214F8E9}"/>
    <cellStyle name="Normal 5 4 2 4 3 2 2 2 2" xfId="13216" xr:uid="{E1ECCBBA-49F6-48E5-AD4A-5964DF030C29}"/>
    <cellStyle name="Normal 5 4 2 4 3 2 2 2 2 2" xfId="26906" xr:uid="{6734CA80-55D0-4C59-95CB-A02D7FCA2B62}"/>
    <cellStyle name="Normal 5 4 2 4 3 2 2 2 2 2 2" xfId="40598" xr:uid="{03DB5DD9-97C2-4338-83CD-5DC12DD74C55}"/>
    <cellStyle name="Normal 5 4 2 4 3 2 2 2 2 2 3" xfId="55481" xr:uid="{E5182169-B893-429C-A06B-8412AA5F8426}"/>
    <cellStyle name="Normal 5 4 2 4 3 2 2 2 2 3" xfId="20062" xr:uid="{DD6A0957-CBD0-4849-97F7-5800F956D6C3}"/>
    <cellStyle name="Normal 5 4 2 4 3 2 2 2 2 4" xfId="33752" xr:uid="{96C6D661-4A67-4315-AE93-2E1640669B6A}"/>
    <cellStyle name="Normal 5 4 2 4 3 2 2 2 2 5" xfId="48635" xr:uid="{BA3923FB-BF7E-406C-A172-B260447FBC78}"/>
    <cellStyle name="Normal 5 4 2 4 3 2 2 2 3" xfId="23484" xr:uid="{CDBFD47C-B50D-4DE3-9B80-E00D93C5AEE9}"/>
    <cellStyle name="Normal 5 4 2 4 3 2 2 2 3 2" xfId="37176" xr:uid="{9AE5F4CA-1B02-4EA1-9B1E-C1007C1A6A93}"/>
    <cellStyle name="Normal 5 4 2 4 3 2 2 2 3 3" xfId="52059" xr:uid="{5DBA5B07-155D-4C61-9444-10457F303517}"/>
    <cellStyle name="Normal 5 4 2 4 3 2 2 2 4" xfId="16640" xr:uid="{FE50941F-6059-4F2F-AFBC-C15299521CB3}"/>
    <cellStyle name="Normal 5 4 2 4 3 2 2 2 5" xfId="30330" xr:uid="{B30C2439-76B7-4179-88B1-BFA087FF043F}"/>
    <cellStyle name="Normal 5 4 2 4 3 2 2 2 6" xfId="45213" xr:uid="{2E7E696F-9B7B-4B5F-98C9-36899C8DA7B5}"/>
    <cellStyle name="Normal 5 4 2 4 3 2 2 3" xfId="11504" xr:uid="{5839CABE-63AB-4341-A411-8ED97BA2B9C6}"/>
    <cellStyle name="Normal 5 4 2 4 3 2 2 3 2" xfId="25194" xr:uid="{2678883A-35FE-477C-B3E0-326FDF039790}"/>
    <cellStyle name="Normal 5 4 2 4 3 2 2 3 2 2" xfId="38886" xr:uid="{E0C843AB-E347-448E-AA94-D5C4F01A7032}"/>
    <cellStyle name="Normal 5 4 2 4 3 2 2 3 2 3" xfId="53769" xr:uid="{6D7432E1-0CCD-4CD4-BC38-69917AE0E31E}"/>
    <cellStyle name="Normal 5 4 2 4 3 2 2 3 3" xfId="18350" xr:uid="{6F7C97D8-BFB5-4D8B-B28B-5072A2105B82}"/>
    <cellStyle name="Normal 5 4 2 4 3 2 2 3 4" xfId="32040" xr:uid="{CC86A279-4CBB-4CB9-881D-4F4B29CE4779}"/>
    <cellStyle name="Normal 5 4 2 4 3 2 2 3 5" xfId="46923" xr:uid="{872A3417-A27F-4807-96FB-93CBE5959304}"/>
    <cellStyle name="Normal 5 4 2 4 3 2 2 4" xfId="21772" xr:uid="{ED5E8FDA-A649-4137-B1EC-2CED6D3D5A0B}"/>
    <cellStyle name="Normal 5 4 2 4 3 2 2 4 2" xfId="35464" xr:uid="{81EF7166-7C13-42E0-B253-CB6BC9DD4490}"/>
    <cellStyle name="Normal 5 4 2 4 3 2 2 4 3" xfId="50347" xr:uid="{F2330EC9-ED35-48DF-B2F1-CD208C99AD57}"/>
    <cellStyle name="Normal 5 4 2 4 3 2 2 5" xfId="14928" xr:uid="{FC57ACF7-09EB-4D9A-82E5-F822B8E92DA8}"/>
    <cellStyle name="Normal 5 4 2 4 3 2 2 5 2" xfId="41125" xr:uid="{D39E5510-52D2-4A27-9010-B83DFE66CCCB}"/>
    <cellStyle name="Normal 5 4 2 4 3 2 2 6" xfId="28618" xr:uid="{BCEE4026-DC56-4EE3-A719-2D0F63F70C2E}"/>
    <cellStyle name="Normal 5 4 2 4 3 2 2 7" xfId="43501" xr:uid="{30A7E779-51A8-4928-A3F8-42F06C4237AF}"/>
    <cellStyle name="Normal 5 4 2 4 3 2 2 8" xfId="8082" xr:uid="{6E05FCBD-9215-4AC1-8B15-E04AF41C24B9}"/>
    <cellStyle name="Normal 5 4 2 4 3 2 3" xfId="9793" xr:uid="{3511797C-D671-47D3-BC97-AB6B08A5A493}"/>
    <cellStyle name="Normal 5 4 2 4 3 2 3 2" xfId="13215" xr:uid="{E8A8A988-1ABA-4FFE-A306-474A9E3B9540}"/>
    <cellStyle name="Normal 5 4 2 4 3 2 3 2 2" xfId="26905" xr:uid="{F9C3007D-05E4-47CE-B73E-AF10EB4F7A14}"/>
    <cellStyle name="Normal 5 4 2 4 3 2 3 2 2 2" xfId="40597" xr:uid="{8EBA21F4-848A-4E28-8382-BE8C290DFF6A}"/>
    <cellStyle name="Normal 5 4 2 4 3 2 3 2 2 3" xfId="55480" xr:uid="{B3A38143-8CE8-46AC-9252-D8C7DCEE507F}"/>
    <cellStyle name="Normal 5 4 2 4 3 2 3 2 3" xfId="20061" xr:uid="{DDF8BF2A-1611-4DAD-AAFD-7BD88B1E31B4}"/>
    <cellStyle name="Normal 5 4 2 4 3 2 3 2 4" xfId="33751" xr:uid="{AB33C468-E795-488B-8124-3A6E65C63FF3}"/>
    <cellStyle name="Normal 5 4 2 4 3 2 3 2 5" xfId="48634" xr:uid="{18A7DA1B-1B09-4AC6-B998-5E5E2F0F3A00}"/>
    <cellStyle name="Normal 5 4 2 4 3 2 3 3" xfId="23483" xr:uid="{5F29A1AA-A16A-4442-BDB6-F21DAFADAB91}"/>
    <cellStyle name="Normal 5 4 2 4 3 2 3 3 2" xfId="37175" xr:uid="{2B9547F1-4C02-46F0-B218-475A9BE69090}"/>
    <cellStyle name="Normal 5 4 2 4 3 2 3 3 3" xfId="52058" xr:uid="{142B32BB-C571-4D43-B4BC-4083F9BB192E}"/>
    <cellStyle name="Normal 5 4 2 4 3 2 3 4" xfId="16639" xr:uid="{AA16A0E2-A2BF-4321-B253-EF41EE1A57B8}"/>
    <cellStyle name="Normal 5 4 2 4 3 2 3 5" xfId="30329" xr:uid="{F425B130-08EF-463C-A42D-675A1F3AC724}"/>
    <cellStyle name="Normal 5 4 2 4 3 2 3 6" xfId="45212" xr:uid="{D9124C05-DA4C-42C5-A14F-8343BECFC485}"/>
    <cellStyle name="Normal 5 4 2 4 3 2 4" xfId="11503" xr:uid="{5BF9C828-FD4F-4371-9E39-D066BF405365}"/>
    <cellStyle name="Normal 5 4 2 4 3 2 4 2" xfId="25193" xr:uid="{B1C43EAB-D2A3-4C4E-ADB7-61F19D752723}"/>
    <cellStyle name="Normal 5 4 2 4 3 2 4 2 2" xfId="38885" xr:uid="{D8D0C5BD-AC45-4E80-8CAD-EF9BAE5F23E0}"/>
    <cellStyle name="Normal 5 4 2 4 3 2 4 2 3" xfId="53768" xr:uid="{4636BC8E-98CB-40A9-88EE-EFB949651D6D}"/>
    <cellStyle name="Normal 5 4 2 4 3 2 4 3" xfId="18349" xr:uid="{FC8C8DA6-04CA-45D9-843A-0E859CDCF48C}"/>
    <cellStyle name="Normal 5 4 2 4 3 2 4 4" xfId="32039" xr:uid="{B67C449B-D180-4910-8A7A-A236A8016622}"/>
    <cellStyle name="Normal 5 4 2 4 3 2 4 5" xfId="46922" xr:uid="{ACDB86C4-2A83-483B-891C-6FD0B005B466}"/>
    <cellStyle name="Normal 5 4 2 4 3 2 5" xfId="21771" xr:uid="{3BA22549-727C-4718-8FB6-D8DAED1AB311}"/>
    <cellStyle name="Normal 5 4 2 4 3 2 5 2" xfId="35463" xr:uid="{8C445939-913E-4F64-9C8E-0090AFEE77F8}"/>
    <cellStyle name="Normal 5 4 2 4 3 2 5 3" xfId="50346" xr:uid="{4975C551-CE25-4190-9A06-4AA16E7E4000}"/>
    <cellStyle name="Normal 5 4 2 4 3 2 6" xfId="14927" xr:uid="{19245FB0-ABA3-4E16-9406-54F4DE72524F}"/>
    <cellStyle name="Normal 5 4 2 4 3 2 6 2" xfId="41124" xr:uid="{10A4300B-2E33-487C-9C28-B788B704618D}"/>
    <cellStyle name="Normal 5 4 2 4 3 2 7" xfId="28617" xr:uid="{97445F6F-B2BD-44AC-8A16-D720DAF29E72}"/>
    <cellStyle name="Normal 5 4 2 4 3 2 8" xfId="43500" xr:uid="{20FCB634-1853-442D-B8A4-22D9E9E319B9}"/>
    <cellStyle name="Normal 5 4 2 4 3 2 9" xfId="8081" xr:uid="{B40C264B-9370-4B9B-9BBA-5DCE13EE1E66}"/>
    <cellStyle name="Normal 5 4 2 4 3 3" xfId="3868" xr:uid="{E0CC15A6-4758-4B7C-AA2D-A61FB06DDEB5}"/>
    <cellStyle name="Normal 5 4 2 4 3 3 2" xfId="9795" xr:uid="{596E16FB-96C7-4AFD-8CB6-AED1485466E2}"/>
    <cellStyle name="Normal 5 4 2 4 3 3 2 2" xfId="13217" xr:uid="{8BACA856-CE7C-475B-9326-E016814C441F}"/>
    <cellStyle name="Normal 5 4 2 4 3 3 2 2 2" xfId="26907" xr:uid="{8DFEDF5F-3F1F-44EC-A0CC-579C9ED334C5}"/>
    <cellStyle name="Normal 5 4 2 4 3 3 2 2 2 2" xfId="40599" xr:uid="{F7CD6184-D93F-467F-8F2C-5E9ED2EB2C35}"/>
    <cellStyle name="Normal 5 4 2 4 3 3 2 2 2 3" xfId="55482" xr:uid="{276F4F2C-D352-460D-8969-4965CB8CDA08}"/>
    <cellStyle name="Normal 5 4 2 4 3 3 2 2 3" xfId="20063" xr:uid="{9845616A-FBC9-4F05-9BE9-61DE4229621B}"/>
    <cellStyle name="Normal 5 4 2 4 3 3 2 2 4" xfId="33753" xr:uid="{477AF9E7-33F1-4A9D-B083-6873C0D6D852}"/>
    <cellStyle name="Normal 5 4 2 4 3 3 2 2 5" xfId="48636" xr:uid="{260C359F-01D3-4A97-83CF-E28B2CD9FEB8}"/>
    <cellStyle name="Normal 5 4 2 4 3 3 2 3" xfId="23485" xr:uid="{07DA8EE0-C84B-4182-8B07-D3A8847544CB}"/>
    <cellStyle name="Normal 5 4 2 4 3 3 2 3 2" xfId="37177" xr:uid="{F5D4D895-19EC-4A5A-8019-23347231F15F}"/>
    <cellStyle name="Normal 5 4 2 4 3 3 2 3 3" xfId="52060" xr:uid="{D1C56E0E-C7E0-4AEB-B0D3-46291E923EF1}"/>
    <cellStyle name="Normal 5 4 2 4 3 3 2 4" xfId="16641" xr:uid="{D439FAD2-DD00-4F7D-A1AF-C417E6E25E9D}"/>
    <cellStyle name="Normal 5 4 2 4 3 3 2 5" xfId="30331" xr:uid="{478215E1-010B-44CB-B38A-1ABA361DA760}"/>
    <cellStyle name="Normal 5 4 2 4 3 3 2 6" xfId="45214" xr:uid="{C122555A-07F1-449A-BD2F-3B6FB67886CD}"/>
    <cellStyle name="Normal 5 4 2 4 3 3 3" xfId="11505" xr:uid="{C6FE1D37-3376-4D2B-A957-48FDF83E3092}"/>
    <cellStyle name="Normal 5 4 2 4 3 3 3 2" xfId="25195" xr:uid="{5A6ED09F-9559-4312-86B8-EB4C49B4B1B6}"/>
    <cellStyle name="Normal 5 4 2 4 3 3 3 2 2" xfId="38887" xr:uid="{936506AC-51E1-4797-9256-5A4AAA9EF367}"/>
    <cellStyle name="Normal 5 4 2 4 3 3 3 2 3" xfId="53770" xr:uid="{3C53561D-FAC2-4C40-846E-3BA6FC6F2AB1}"/>
    <cellStyle name="Normal 5 4 2 4 3 3 3 3" xfId="18351" xr:uid="{0D66A289-522B-4D90-912F-CE36FD4A1807}"/>
    <cellStyle name="Normal 5 4 2 4 3 3 3 4" xfId="32041" xr:uid="{6FF754C7-41F6-47A8-AD4B-5707AF2A72FD}"/>
    <cellStyle name="Normal 5 4 2 4 3 3 3 5" xfId="46924" xr:uid="{21B74505-F0C9-4902-8C55-97F15EF21B85}"/>
    <cellStyle name="Normal 5 4 2 4 3 3 4" xfId="21773" xr:uid="{FE43DC7E-76E9-478F-AE61-772822D70F3D}"/>
    <cellStyle name="Normal 5 4 2 4 3 3 4 2" xfId="35465" xr:uid="{845D5EDF-AADB-44E8-9AC3-FD0A13C9A5DC}"/>
    <cellStyle name="Normal 5 4 2 4 3 3 4 3" xfId="50348" xr:uid="{C9919C08-B987-47C2-9B8F-6D2709C22A20}"/>
    <cellStyle name="Normal 5 4 2 4 3 3 5" xfId="14929" xr:uid="{2D12B094-BFFD-4269-B60B-6C3379C76BAF}"/>
    <cellStyle name="Normal 5 4 2 4 3 3 5 2" xfId="41126" xr:uid="{8D84C09F-AF4C-427F-A86C-A11EAA30CD43}"/>
    <cellStyle name="Normal 5 4 2 4 3 3 6" xfId="28619" xr:uid="{6A46FA41-77DD-4672-9F4B-A08A9945B191}"/>
    <cellStyle name="Normal 5 4 2 4 3 3 7" xfId="43502" xr:uid="{5AFA9334-72F3-4913-85AA-EDFD7757072D}"/>
    <cellStyle name="Normal 5 4 2 4 3 3 8" xfId="8083" xr:uid="{A341DE37-A85C-4DA2-AB9D-D097667B43F2}"/>
    <cellStyle name="Normal 5 4 2 4 3 4" xfId="8084" xr:uid="{6D721F99-3F08-4A89-98C1-617F9329E8F0}"/>
    <cellStyle name="Normal 5 4 2 4 3 4 2" xfId="9796" xr:uid="{13114B3A-C25A-4D33-A664-957402926910}"/>
    <cellStyle name="Normal 5 4 2 4 3 4 2 2" xfId="13218" xr:uid="{B445E56B-A661-47F6-B345-9AEBC228550F}"/>
    <cellStyle name="Normal 5 4 2 4 3 4 2 2 2" xfId="26908" xr:uid="{5715A5FD-144F-4094-9A07-D8B518167FA5}"/>
    <cellStyle name="Normal 5 4 2 4 3 4 2 2 2 2" xfId="40600" xr:uid="{57457BB7-F3BB-458A-942D-84C427944A16}"/>
    <cellStyle name="Normal 5 4 2 4 3 4 2 2 2 3" xfId="55483" xr:uid="{9F8BB9EB-180E-44F2-B8A0-191937AF0C0C}"/>
    <cellStyle name="Normal 5 4 2 4 3 4 2 2 3" xfId="20064" xr:uid="{97021CF8-3AB2-4136-ABF7-80386DE81B5D}"/>
    <cellStyle name="Normal 5 4 2 4 3 4 2 2 4" xfId="33754" xr:uid="{41D733B9-1218-47EB-832A-369F7874F5D4}"/>
    <cellStyle name="Normal 5 4 2 4 3 4 2 2 5" xfId="48637" xr:uid="{90DC1795-00F2-4AC1-85A9-BF013B5AB5CE}"/>
    <cellStyle name="Normal 5 4 2 4 3 4 2 3" xfId="23486" xr:uid="{15AA31FF-0E08-409E-8FA0-A7E81E8ACD99}"/>
    <cellStyle name="Normal 5 4 2 4 3 4 2 3 2" xfId="37178" xr:uid="{10F56146-67DB-4651-AD3C-60799A2AC0BF}"/>
    <cellStyle name="Normal 5 4 2 4 3 4 2 3 3" xfId="52061" xr:uid="{191BE35B-B928-4718-A35F-343553B5311D}"/>
    <cellStyle name="Normal 5 4 2 4 3 4 2 4" xfId="16642" xr:uid="{3EAC0913-3A67-4F23-B60A-3F30873BB949}"/>
    <cellStyle name="Normal 5 4 2 4 3 4 2 5" xfId="30332" xr:uid="{41155899-BBB0-406A-8042-480B6B46A6B4}"/>
    <cellStyle name="Normal 5 4 2 4 3 4 2 6" xfId="45215" xr:uid="{FA562CF9-E4A9-447A-9917-7E8BDC5BB56D}"/>
    <cellStyle name="Normal 5 4 2 4 3 4 3" xfId="11506" xr:uid="{8702E875-58C6-4A70-A553-F94EB6C9B207}"/>
    <cellStyle name="Normal 5 4 2 4 3 4 3 2" xfId="25196" xr:uid="{9EE326E8-0145-472E-8542-1AD194EBF915}"/>
    <cellStyle name="Normal 5 4 2 4 3 4 3 2 2" xfId="38888" xr:uid="{B57B4571-4B5B-4A6B-8997-4D0838122DE8}"/>
    <cellStyle name="Normal 5 4 2 4 3 4 3 2 3" xfId="53771" xr:uid="{58ADE833-575C-4F31-9195-1276F67D5B36}"/>
    <cellStyle name="Normal 5 4 2 4 3 4 3 3" xfId="18352" xr:uid="{9ECFCA5F-85E1-4463-83BC-8D977200BC12}"/>
    <cellStyle name="Normal 5 4 2 4 3 4 3 4" xfId="32042" xr:uid="{E721D522-2E1C-4C58-8554-1653F36D7745}"/>
    <cellStyle name="Normal 5 4 2 4 3 4 3 5" xfId="46925" xr:uid="{7B2A6069-B395-481E-94F6-029D0D7E0C09}"/>
    <cellStyle name="Normal 5 4 2 4 3 4 4" xfId="21774" xr:uid="{7C74C10C-3EDD-41A7-90DF-5E6389781922}"/>
    <cellStyle name="Normal 5 4 2 4 3 4 4 2" xfId="35466" xr:uid="{C171B53B-B021-48A7-93A4-E1F5914E4DEF}"/>
    <cellStyle name="Normal 5 4 2 4 3 4 4 3" xfId="50349" xr:uid="{D9BDEADE-DB86-491C-8CF1-530DDF45E4C5}"/>
    <cellStyle name="Normal 5 4 2 4 3 4 5" xfId="14930" xr:uid="{BADD8320-4A8A-4CC1-B5B0-8421EA2B5AC0}"/>
    <cellStyle name="Normal 5 4 2 4 3 4 6" xfId="28620" xr:uid="{0C305DD2-0C89-4207-B1E3-BBFA6BDEB56A}"/>
    <cellStyle name="Normal 5 4 2 4 3 4 7" xfId="43503" xr:uid="{9755F3B9-CE4E-4F14-BB21-883AD257F34F}"/>
    <cellStyle name="Normal 5 4 2 4 3 5" xfId="9792" xr:uid="{B250B2D6-9075-4DC1-82B0-7ACCDB1DEA31}"/>
    <cellStyle name="Normal 5 4 2 4 3 5 2" xfId="13214" xr:uid="{625B9884-91B4-40FD-8D3B-850015045528}"/>
    <cellStyle name="Normal 5 4 2 4 3 5 2 2" xfId="26904" xr:uid="{3E0F82DC-20A9-473E-829C-0E0109609557}"/>
    <cellStyle name="Normal 5 4 2 4 3 5 2 2 2" xfId="40596" xr:uid="{C32D55F2-D9E0-4F66-8021-1C9FC443A892}"/>
    <cellStyle name="Normal 5 4 2 4 3 5 2 2 3" xfId="55479" xr:uid="{83C9DC8A-C651-4F7F-894F-9D2ADCCD891B}"/>
    <cellStyle name="Normal 5 4 2 4 3 5 2 3" xfId="20060" xr:uid="{E181D53D-01C7-47E5-9A0E-646411CCEDA0}"/>
    <cellStyle name="Normal 5 4 2 4 3 5 2 4" xfId="33750" xr:uid="{69765B65-4F1F-4270-8FBB-9346B3844315}"/>
    <cellStyle name="Normal 5 4 2 4 3 5 2 5" xfId="48633" xr:uid="{977307C3-E188-45B6-A0CE-BCF8BD2AE66F}"/>
    <cellStyle name="Normal 5 4 2 4 3 5 3" xfId="23482" xr:uid="{D898D850-DCA4-4B3D-A7C3-52856E0B3B0D}"/>
    <cellStyle name="Normal 5 4 2 4 3 5 3 2" xfId="37174" xr:uid="{3638EA05-6A1C-4B79-8D06-A39371318BFF}"/>
    <cellStyle name="Normal 5 4 2 4 3 5 3 3" xfId="52057" xr:uid="{2D318B0A-B7C1-4559-94B8-950A12DA7387}"/>
    <cellStyle name="Normal 5 4 2 4 3 5 4" xfId="16638" xr:uid="{3DFD7983-DDEA-4057-9382-46AEB33255B0}"/>
    <cellStyle name="Normal 5 4 2 4 3 5 5" xfId="30328" xr:uid="{A2673064-1320-410A-9367-C222B1E2A210}"/>
    <cellStyle name="Normal 5 4 2 4 3 5 6" xfId="45211" xr:uid="{5E05F138-FC79-4715-B13E-1F8940DDB0F0}"/>
    <cellStyle name="Normal 5 4 2 4 3 6" xfId="11502" xr:uid="{16708D0B-24F1-4F5F-AAFE-5DB46052439F}"/>
    <cellStyle name="Normal 5 4 2 4 3 6 2" xfId="25192" xr:uid="{4A45AE3F-C25C-47F6-ACC6-3C2F0EF48362}"/>
    <cellStyle name="Normal 5 4 2 4 3 6 2 2" xfId="38884" xr:uid="{0BC95A7B-1826-4AA8-9B32-95992DB908C1}"/>
    <cellStyle name="Normal 5 4 2 4 3 6 2 3" xfId="53767" xr:uid="{97AD923D-C932-43B5-9D3A-6BDA090F77DB}"/>
    <cellStyle name="Normal 5 4 2 4 3 6 3" xfId="18348" xr:uid="{7FACA1D1-6B0D-4CF2-9150-27E02DF43630}"/>
    <cellStyle name="Normal 5 4 2 4 3 6 4" xfId="32038" xr:uid="{20062B05-F810-4D01-B26D-4586A163D7BF}"/>
    <cellStyle name="Normal 5 4 2 4 3 6 5" xfId="46921" xr:uid="{B0185BC7-6B66-42BD-97C6-68EE187E8D89}"/>
    <cellStyle name="Normal 5 4 2 4 3 7" xfId="21770" xr:uid="{832A286E-1EB8-4177-9F17-256C987145E9}"/>
    <cellStyle name="Normal 5 4 2 4 3 7 2" xfId="35462" xr:uid="{1B16D04F-7398-48F5-8ACF-27A0B71371E8}"/>
    <cellStyle name="Normal 5 4 2 4 3 7 3" xfId="50345" xr:uid="{9561E067-1FD2-4EEB-8667-3046F99B124D}"/>
    <cellStyle name="Normal 5 4 2 4 3 8" xfId="14926" xr:uid="{D8217DC0-06FB-4BC1-B636-8CB4B28C4ED6}"/>
    <cellStyle name="Normal 5 4 2 4 3 8 2" xfId="41021" xr:uid="{8430F131-B2CA-486B-9557-952850144E68}"/>
    <cellStyle name="Normal 5 4 2 4 3 9" xfId="28616" xr:uid="{E57A33CC-6F77-400D-8AAF-08FCFD566682}"/>
    <cellStyle name="Normal 5 4 2 4 4" xfId="792" xr:uid="{34C783CB-32AF-435E-A87E-6D0BF61F83FE}"/>
    <cellStyle name="Normal 5 4 2 4 4 2" xfId="3869" xr:uid="{D64131BC-E2CC-4C30-97DA-5CC92C267213}"/>
    <cellStyle name="Normal 5 4 2 4 4 2 2" xfId="9798" xr:uid="{061E4366-7D81-4502-9992-80DE162C2157}"/>
    <cellStyle name="Normal 5 4 2 4 4 2 2 2" xfId="13220" xr:uid="{FC707D85-99FF-49FD-BB13-C191D2C33190}"/>
    <cellStyle name="Normal 5 4 2 4 4 2 2 2 2" xfId="26910" xr:uid="{52D8DC88-27E6-4172-84AF-52BE810C5762}"/>
    <cellStyle name="Normal 5 4 2 4 4 2 2 2 2 2" xfId="40602" xr:uid="{D93BAD01-D8CF-49E9-A08A-0D33709DF4C6}"/>
    <cellStyle name="Normal 5 4 2 4 4 2 2 2 2 3" xfId="55485" xr:uid="{0494C897-9D6C-48F4-A6D9-7788D4E9783F}"/>
    <cellStyle name="Normal 5 4 2 4 4 2 2 2 3" xfId="20066" xr:uid="{01921915-3EB7-4B2C-871F-A1042E92F6CF}"/>
    <cellStyle name="Normal 5 4 2 4 4 2 2 2 4" xfId="33756" xr:uid="{2E15B084-3399-48EB-ACB9-3A200FB17C6C}"/>
    <cellStyle name="Normal 5 4 2 4 4 2 2 2 5" xfId="48639" xr:uid="{F385DD10-1DA9-4229-A392-BB9EAB27E4E1}"/>
    <cellStyle name="Normal 5 4 2 4 4 2 2 3" xfId="23488" xr:uid="{32436792-3DC8-460E-9EC7-6BE22DA53D93}"/>
    <cellStyle name="Normal 5 4 2 4 4 2 2 3 2" xfId="37180" xr:uid="{752AAF00-26DC-49D6-9F8B-50DBC74D9210}"/>
    <cellStyle name="Normal 5 4 2 4 4 2 2 3 3" xfId="52063" xr:uid="{51BF7D76-4CE5-42B1-B81B-CA411E7A14FD}"/>
    <cellStyle name="Normal 5 4 2 4 4 2 2 4" xfId="16644" xr:uid="{2ED9C1D1-9B18-4350-853A-C87F08D4AC28}"/>
    <cellStyle name="Normal 5 4 2 4 4 2 2 5" xfId="30334" xr:uid="{64A08626-7C78-462C-AFE8-E0A255B39FF0}"/>
    <cellStyle name="Normal 5 4 2 4 4 2 2 6" xfId="45217" xr:uid="{FD6B17A2-E1A4-4406-8B2D-1CECAD564FCF}"/>
    <cellStyle name="Normal 5 4 2 4 4 2 3" xfId="11508" xr:uid="{B6AE4274-9C15-478A-AD62-02F322C29843}"/>
    <cellStyle name="Normal 5 4 2 4 4 2 3 2" xfId="25198" xr:uid="{62083ED6-F412-4748-ABEE-1E3ACB33CF37}"/>
    <cellStyle name="Normal 5 4 2 4 4 2 3 2 2" xfId="38890" xr:uid="{39593DB1-533E-488C-88EF-23139F0D9E7B}"/>
    <cellStyle name="Normal 5 4 2 4 4 2 3 2 3" xfId="53773" xr:uid="{5F088DD2-4719-4EF6-85FE-79682C9284E8}"/>
    <cellStyle name="Normal 5 4 2 4 4 2 3 3" xfId="18354" xr:uid="{8929A180-3F53-430C-9E99-B478C0636FEC}"/>
    <cellStyle name="Normal 5 4 2 4 4 2 3 4" xfId="32044" xr:uid="{71ED1956-08EA-4EF1-B1C5-7A4483FEBE9F}"/>
    <cellStyle name="Normal 5 4 2 4 4 2 3 5" xfId="46927" xr:uid="{E00996EE-0A30-469B-B14F-D9D6063CB1A9}"/>
    <cellStyle name="Normal 5 4 2 4 4 2 4" xfId="21776" xr:uid="{3B4D5C68-8D87-48D5-BF57-4E1B968F67FB}"/>
    <cellStyle name="Normal 5 4 2 4 4 2 4 2" xfId="35468" xr:uid="{60FC39BF-E66C-4BB9-B7A7-AC1B385B1311}"/>
    <cellStyle name="Normal 5 4 2 4 4 2 4 3" xfId="50351" xr:uid="{C1EA7091-7847-46BD-9271-7A1DC32D764A}"/>
    <cellStyle name="Normal 5 4 2 4 4 2 5" xfId="14932" xr:uid="{8EDFBE43-893A-4BA3-9461-BE4FC25B34DA}"/>
    <cellStyle name="Normal 5 4 2 4 4 2 5 2" xfId="41128" xr:uid="{AA922B62-1326-434E-88D7-45BEEB58A4B9}"/>
    <cellStyle name="Normal 5 4 2 4 4 2 6" xfId="28622" xr:uid="{E1959C96-8C49-48F1-90F5-B2E6C14BD73D}"/>
    <cellStyle name="Normal 5 4 2 4 4 2 7" xfId="43505" xr:uid="{CC907E57-C854-4641-8D9C-95A5D184EFA6}"/>
    <cellStyle name="Normal 5 4 2 4 4 2 8" xfId="8086" xr:uid="{B40674D9-874D-40D4-8776-93D997E1E153}"/>
    <cellStyle name="Normal 5 4 2 4 4 3" xfId="9797" xr:uid="{E88F57C1-C1DA-4291-B7FB-07BF851A3C45}"/>
    <cellStyle name="Normal 5 4 2 4 4 3 2" xfId="13219" xr:uid="{FD05E68A-4357-435D-B368-2D6F3EF13D52}"/>
    <cellStyle name="Normal 5 4 2 4 4 3 2 2" xfId="26909" xr:uid="{73A69B40-9586-450C-8584-F24D7D212AD4}"/>
    <cellStyle name="Normal 5 4 2 4 4 3 2 2 2" xfId="40601" xr:uid="{A1F907DA-EF5C-478D-8CA5-EA9867D492BC}"/>
    <cellStyle name="Normal 5 4 2 4 4 3 2 2 3" xfId="55484" xr:uid="{40364040-1BAD-4029-8695-A33F9F1E7AFB}"/>
    <cellStyle name="Normal 5 4 2 4 4 3 2 3" xfId="20065" xr:uid="{97F52063-AE5F-46E4-BD25-4C52137CA3C6}"/>
    <cellStyle name="Normal 5 4 2 4 4 3 2 4" xfId="33755" xr:uid="{97AA1638-5D6B-4977-B919-EA04B797A92C}"/>
    <cellStyle name="Normal 5 4 2 4 4 3 2 5" xfId="48638" xr:uid="{B415AEB8-BDE3-4060-AB52-BDC0485877D2}"/>
    <cellStyle name="Normal 5 4 2 4 4 3 3" xfId="23487" xr:uid="{B2F39CE0-AF3E-4D5C-958E-7279306844C2}"/>
    <cellStyle name="Normal 5 4 2 4 4 3 3 2" xfId="37179" xr:uid="{4042251E-E531-4645-AC74-FE3B094501B7}"/>
    <cellStyle name="Normal 5 4 2 4 4 3 3 3" xfId="52062" xr:uid="{0E08904B-AC84-4322-819A-3DEE0AE7DBA7}"/>
    <cellStyle name="Normal 5 4 2 4 4 3 4" xfId="16643" xr:uid="{4A10E20A-1FEE-43FA-AF94-8F15CE5799EB}"/>
    <cellStyle name="Normal 5 4 2 4 4 3 5" xfId="30333" xr:uid="{FD9FA9C6-C649-4511-9B25-29FF69991831}"/>
    <cellStyle name="Normal 5 4 2 4 4 3 6" xfId="45216" xr:uid="{A261381A-95C4-4241-A3D4-4B6B531A0D6A}"/>
    <cellStyle name="Normal 5 4 2 4 4 4" xfId="11507" xr:uid="{5E69BCFA-FB64-4B0C-98EB-8E7E89518DFF}"/>
    <cellStyle name="Normal 5 4 2 4 4 4 2" xfId="25197" xr:uid="{EEC833BD-9AF2-4A14-ADBB-B7E9186CCF29}"/>
    <cellStyle name="Normal 5 4 2 4 4 4 2 2" xfId="38889" xr:uid="{34280891-3EF2-43CB-BDFE-1CC64E9E548D}"/>
    <cellStyle name="Normal 5 4 2 4 4 4 2 3" xfId="53772" xr:uid="{A65028C5-881C-4B84-88D5-5C9C44A298C4}"/>
    <cellStyle name="Normal 5 4 2 4 4 4 3" xfId="18353" xr:uid="{BEC0CBFA-3086-40E2-ADE9-6592732A45E3}"/>
    <cellStyle name="Normal 5 4 2 4 4 4 4" xfId="32043" xr:uid="{CAA0DA87-CC52-448F-9E92-B63C754047C3}"/>
    <cellStyle name="Normal 5 4 2 4 4 4 5" xfId="46926" xr:uid="{64EC66E0-4CB2-428A-A012-B7B46C55F9BA}"/>
    <cellStyle name="Normal 5 4 2 4 4 5" xfId="21775" xr:uid="{DED2FD90-B8A8-4762-978F-D4B715047B21}"/>
    <cellStyle name="Normal 5 4 2 4 4 5 2" xfId="35467" xr:uid="{EC622BEC-267E-4E2F-B660-604EA12A5C70}"/>
    <cellStyle name="Normal 5 4 2 4 4 5 3" xfId="50350" xr:uid="{AA16D3BC-682C-4FE3-9595-ABE5ECE84431}"/>
    <cellStyle name="Normal 5 4 2 4 4 6" xfId="14931" xr:uid="{1B6F4651-C635-46F1-9F53-0537B3A4C01E}"/>
    <cellStyle name="Normal 5 4 2 4 4 6 2" xfId="41127" xr:uid="{7630CD0A-C6C5-4A0D-922A-44E575A4FDB6}"/>
    <cellStyle name="Normal 5 4 2 4 4 7" xfId="28621" xr:uid="{889D5C77-DC86-41E5-B3FA-17234B025EF9}"/>
    <cellStyle name="Normal 5 4 2 4 4 8" xfId="43504" xr:uid="{FE04E4A5-17F8-4A69-8E26-AC311D6F3382}"/>
    <cellStyle name="Normal 5 4 2 4 4 9" xfId="8085" xr:uid="{BAD5F7D7-3F7C-46A7-9FF0-CED7D2D77465}"/>
    <cellStyle name="Normal 5 4 2 4 5" xfId="793" xr:uid="{EBE6B7D6-B9AB-401B-B6DD-2CB049B61D19}"/>
    <cellStyle name="Normal 5 4 2 4 5 2" xfId="9799" xr:uid="{C78E3DA8-7692-4B4C-8F54-BD7EAC5F2A51}"/>
    <cellStyle name="Normal 5 4 2 4 5 2 2" xfId="13221" xr:uid="{C910C2AB-DDAC-4CD3-89B2-FF484BF9DC24}"/>
    <cellStyle name="Normal 5 4 2 4 5 2 2 2" xfId="26911" xr:uid="{C0B1159A-58EE-4B6C-A6E0-8B2AF6B42729}"/>
    <cellStyle name="Normal 5 4 2 4 5 2 2 2 2" xfId="40603" xr:uid="{76A01F63-E130-4139-960C-D0921A27F7F4}"/>
    <cellStyle name="Normal 5 4 2 4 5 2 2 2 3" xfId="55486" xr:uid="{E6EE088A-30C4-453A-91AF-AAB3CFCBA9E5}"/>
    <cellStyle name="Normal 5 4 2 4 5 2 2 3" xfId="20067" xr:uid="{D9FD3947-9F32-468C-AC54-EF9783566E9C}"/>
    <cellStyle name="Normal 5 4 2 4 5 2 2 4" xfId="33757" xr:uid="{DEF1D1F4-C97C-44EE-91B5-4A15BEF3ED8B}"/>
    <cellStyle name="Normal 5 4 2 4 5 2 2 5" xfId="48640" xr:uid="{70EE5CA9-7A07-4FA1-BE0C-AF78710E4741}"/>
    <cellStyle name="Normal 5 4 2 4 5 2 3" xfId="23489" xr:uid="{B3303331-F9D3-4264-8994-5EB0850D9477}"/>
    <cellStyle name="Normal 5 4 2 4 5 2 3 2" xfId="37181" xr:uid="{5BAE570B-0384-4F3E-84C6-710164FB01B2}"/>
    <cellStyle name="Normal 5 4 2 4 5 2 3 3" xfId="52064" xr:uid="{9E3BBB45-E0D1-4646-BD12-14DC3E587EC9}"/>
    <cellStyle name="Normal 5 4 2 4 5 2 4" xfId="16645" xr:uid="{680D036E-8B74-4E3D-AA50-E554F5F72B5E}"/>
    <cellStyle name="Normal 5 4 2 4 5 2 5" xfId="30335" xr:uid="{EE723F28-F6A4-4980-977C-54E820D4F0E8}"/>
    <cellStyle name="Normal 5 4 2 4 5 2 6" xfId="45218" xr:uid="{AF1459E1-35C2-436E-87C3-31FD584E038E}"/>
    <cellStyle name="Normal 5 4 2 4 5 3" xfId="11509" xr:uid="{5A1305DD-9B27-4678-9330-10ADE3C1AEF7}"/>
    <cellStyle name="Normal 5 4 2 4 5 3 2" xfId="25199" xr:uid="{2BF38B1F-83EF-4F0C-AAE8-E84593BCA00A}"/>
    <cellStyle name="Normal 5 4 2 4 5 3 2 2" xfId="38891" xr:uid="{C85B92B4-B039-4FB4-8657-125399F8E13A}"/>
    <cellStyle name="Normal 5 4 2 4 5 3 2 3" xfId="53774" xr:uid="{37670845-565C-4F4E-B06F-7E863130A297}"/>
    <cellStyle name="Normal 5 4 2 4 5 3 3" xfId="18355" xr:uid="{9F45261C-D669-423C-8A52-CC8D1E62ED2A}"/>
    <cellStyle name="Normal 5 4 2 4 5 3 4" xfId="32045" xr:uid="{0F01F414-1609-4BA3-8EF2-9E62B1F30F02}"/>
    <cellStyle name="Normal 5 4 2 4 5 3 5" xfId="46928" xr:uid="{000600E4-4937-47F3-A185-BDB1751D5635}"/>
    <cellStyle name="Normal 5 4 2 4 5 4" xfId="21777" xr:uid="{0104CE07-4F87-4A0E-BBF2-51C5D5DCC022}"/>
    <cellStyle name="Normal 5 4 2 4 5 4 2" xfId="35469" xr:uid="{3F0D2631-B12E-44C4-A516-0F215733FB75}"/>
    <cellStyle name="Normal 5 4 2 4 5 4 3" xfId="50352" xr:uid="{13937859-BF34-4007-87FE-A1E0D0468785}"/>
    <cellStyle name="Normal 5 4 2 4 5 5" xfId="14933" xr:uid="{2AD0F7C8-641E-4B0C-9A3E-50EAD10FD39F}"/>
    <cellStyle name="Normal 5 4 2 4 5 5 2" xfId="41129" xr:uid="{A0CA6C02-62A2-40BF-9465-66D115036399}"/>
    <cellStyle name="Normal 5 4 2 4 5 6" xfId="28623" xr:uid="{39B4810B-C2DE-47C0-8935-B58392788C6D}"/>
    <cellStyle name="Normal 5 4 2 4 5 7" xfId="43506" xr:uid="{007DF973-EA28-49CA-99DE-0B4ACA99329A}"/>
    <cellStyle name="Normal 5 4 2 4 5 8" xfId="8087" xr:uid="{5663B2BC-89C2-4678-AFB6-D849F17E64CD}"/>
    <cellStyle name="Normal 5 4 2 4 6" xfId="8088" xr:uid="{267D63D8-DDDB-4A8E-B088-C4430F7984FB}"/>
    <cellStyle name="Normal 5 4 2 4 6 2" xfId="9800" xr:uid="{B591E39F-D11D-4148-B5AE-A9505BDEBA4B}"/>
    <cellStyle name="Normal 5 4 2 4 6 2 2" xfId="13222" xr:uid="{A2CFFD6C-A07D-4BC6-A6E9-BC4E01DE189F}"/>
    <cellStyle name="Normal 5 4 2 4 6 2 2 2" xfId="26912" xr:uid="{856791E4-682B-43A6-8696-ADD8374FAF7B}"/>
    <cellStyle name="Normal 5 4 2 4 6 2 2 2 2" xfId="40604" xr:uid="{2173A24F-64F4-4B7E-9335-E4F62D92C23A}"/>
    <cellStyle name="Normal 5 4 2 4 6 2 2 2 3" xfId="55487" xr:uid="{7C13C970-5B53-4DEC-909E-AE6FE91ADC51}"/>
    <cellStyle name="Normal 5 4 2 4 6 2 2 3" xfId="20068" xr:uid="{18736CED-21F8-461D-8F45-7F5306EEB007}"/>
    <cellStyle name="Normal 5 4 2 4 6 2 2 4" xfId="33758" xr:uid="{7DBAF237-A28B-4EFC-9542-F259C333323A}"/>
    <cellStyle name="Normal 5 4 2 4 6 2 2 5" xfId="48641" xr:uid="{A6663944-D9B6-4130-A346-0FB7147274ED}"/>
    <cellStyle name="Normal 5 4 2 4 6 2 3" xfId="23490" xr:uid="{75E38560-51B8-43D1-8BC0-3540AAF4D8FD}"/>
    <cellStyle name="Normal 5 4 2 4 6 2 3 2" xfId="37182" xr:uid="{669F1547-444D-4CAF-907B-37F38F1F708E}"/>
    <cellStyle name="Normal 5 4 2 4 6 2 3 3" xfId="52065" xr:uid="{3D4D67DD-B07B-43C6-A82A-0FA30892BAE7}"/>
    <cellStyle name="Normal 5 4 2 4 6 2 4" xfId="16646" xr:uid="{105E077F-0FBB-4E7F-B700-C3F6FEE5CE17}"/>
    <cellStyle name="Normal 5 4 2 4 6 2 5" xfId="30336" xr:uid="{0AB21647-8A48-4D38-9862-C9B06448E6C9}"/>
    <cellStyle name="Normal 5 4 2 4 6 2 6" xfId="45219" xr:uid="{5C2F8041-93AB-4474-BB2D-2C69DE250718}"/>
    <cellStyle name="Normal 5 4 2 4 6 3" xfId="11510" xr:uid="{0E29EE41-4569-4D02-A6D7-49B873D810CA}"/>
    <cellStyle name="Normal 5 4 2 4 6 3 2" xfId="25200" xr:uid="{BED0809F-F5F6-4DBE-8024-2EA167A24E5E}"/>
    <cellStyle name="Normal 5 4 2 4 6 3 2 2" xfId="38892" xr:uid="{E3878480-6254-4405-89BD-B549FD13F82C}"/>
    <cellStyle name="Normal 5 4 2 4 6 3 2 3" xfId="53775" xr:uid="{C82530F2-2793-4885-832F-2AF86D4B81D7}"/>
    <cellStyle name="Normal 5 4 2 4 6 3 3" xfId="18356" xr:uid="{62868065-91A4-4CDA-AE80-592260F92979}"/>
    <cellStyle name="Normal 5 4 2 4 6 3 4" xfId="32046" xr:uid="{9324588F-7745-477D-8028-98402DB25317}"/>
    <cellStyle name="Normal 5 4 2 4 6 3 5" xfId="46929" xr:uid="{3318CF17-FF0B-48B0-B436-BD4777D36D71}"/>
    <cellStyle name="Normal 5 4 2 4 6 4" xfId="21778" xr:uid="{6D7444CB-3167-49FE-89F8-9DE491ABBC16}"/>
    <cellStyle name="Normal 5 4 2 4 6 4 2" xfId="35470" xr:uid="{727CEF5A-2E3D-437F-A880-28825C38982E}"/>
    <cellStyle name="Normal 5 4 2 4 6 4 3" xfId="50353" xr:uid="{5A07BF13-8D1E-473A-B67A-CC4F431DF5A5}"/>
    <cellStyle name="Normal 5 4 2 4 6 5" xfId="14934" xr:uid="{9A01D301-1D80-4219-8014-70CAF355DE4D}"/>
    <cellStyle name="Normal 5 4 2 4 6 6" xfId="28624" xr:uid="{6435B80D-A49F-41D0-B362-F680295B8556}"/>
    <cellStyle name="Normal 5 4 2 4 6 7" xfId="43507" xr:uid="{5627F85C-4AAD-4D2C-B327-F8635B92F141}"/>
    <cellStyle name="Normal 5 4 2 4 7" xfId="9786" xr:uid="{8FFDFF63-F819-42F9-B921-07A2570DEA4A}"/>
    <cellStyle name="Normal 5 4 2 4 7 2" xfId="13208" xr:uid="{415F71BA-FC48-4A0E-B704-59DFF560DA63}"/>
    <cellStyle name="Normal 5 4 2 4 7 2 2" xfId="26898" xr:uid="{6AB16B6A-F5C4-4B46-AB82-65AD803F4987}"/>
    <cellStyle name="Normal 5 4 2 4 7 2 2 2" xfId="40590" xr:uid="{74C850FF-2FBC-46D3-A389-6A2BB02EBC07}"/>
    <cellStyle name="Normal 5 4 2 4 7 2 2 3" xfId="55473" xr:uid="{87D4E9E4-F043-4404-B11E-A3493C6173D6}"/>
    <cellStyle name="Normal 5 4 2 4 7 2 3" xfId="20054" xr:uid="{1F3E6625-648E-485F-9D29-ACE228035750}"/>
    <cellStyle name="Normal 5 4 2 4 7 2 4" xfId="33744" xr:uid="{1D199897-31B5-4E05-8753-B0BFC5110674}"/>
    <cellStyle name="Normal 5 4 2 4 7 2 5" xfId="48627" xr:uid="{362185B8-561A-434C-89A0-B973B1868B8E}"/>
    <cellStyle name="Normal 5 4 2 4 7 3" xfId="23476" xr:uid="{D24FA8F3-8D29-4098-80DE-326C36E1A35E}"/>
    <cellStyle name="Normal 5 4 2 4 7 3 2" xfId="37168" xr:uid="{FC1B732E-2CC6-43C7-AF48-5DD759A5AB71}"/>
    <cellStyle name="Normal 5 4 2 4 7 3 3" xfId="52051" xr:uid="{303CD467-C43D-47EA-8BA4-1AF7789F5806}"/>
    <cellStyle name="Normal 5 4 2 4 7 4" xfId="16632" xr:uid="{B9074B3E-9832-4D53-B973-D73DAE54783E}"/>
    <cellStyle name="Normal 5 4 2 4 7 5" xfId="30322" xr:uid="{6210E838-B283-4A8B-A360-689C6D2703CC}"/>
    <cellStyle name="Normal 5 4 2 4 7 6" xfId="45205" xr:uid="{0F3EB583-FE7A-44BC-99B4-3A2AA8D385F4}"/>
    <cellStyle name="Normal 5 4 2 4 8" xfId="11496" xr:uid="{824C0BD8-A10B-4910-BFDF-4BB710EABC42}"/>
    <cellStyle name="Normal 5 4 2 4 8 2" xfId="25186" xr:uid="{70C7B832-41AA-4E22-9F6C-B5E6E8C0FCE2}"/>
    <cellStyle name="Normal 5 4 2 4 8 2 2" xfId="38878" xr:uid="{CB818392-66B6-4739-81DD-306F263D04CF}"/>
    <cellStyle name="Normal 5 4 2 4 8 2 3" xfId="53761" xr:uid="{D0426294-DC4C-45E6-8A34-ED78A1234E0C}"/>
    <cellStyle name="Normal 5 4 2 4 8 3" xfId="18342" xr:uid="{8F647BB5-0463-47B8-B6F9-8BD1C46824D9}"/>
    <cellStyle name="Normal 5 4 2 4 8 4" xfId="32032" xr:uid="{E95C43E9-EAE7-419F-8F88-D13880D20C14}"/>
    <cellStyle name="Normal 5 4 2 4 8 5" xfId="46915" xr:uid="{68D6CE1B-F223-4C86-8970-AAD390992C80}"/>
    <cellStyle name="Normal 5 4 2 4 9" xfId="21764" xr:uid="{BAD1F57D-B402-4857-8ABC-29B5F5801D91}"/>
    <cellStyle name="Normal 5 4 2 4 9 2" xfId="35456" xr:uid="{3C20E518-E625-416D-8416-9F991A0DE553}"/>
    <cellStyle name="Normal 5 4 2 4 9 3" xfId="50339" xr:uid="{9A14FE64-E621-4DFD-BB0E-7D6765F04564}"/>
    <cellStyle name="Normal 5 4 2 5" xfId="794" xr:uid="{B15E8E16-EE62-46DF-BAEB-BD3AA4CC3604}"/>
    <cellStyle name="Normal 5 4 2 5 10" xfId="43508" xr:uid="{6BAC5787-C390-407F-BA7C-06114E9249F8}"/>
    <cellStyle name="Normal 5 4 2 5 11" xfId="8089" xr:uid="{2D9629F5-2B11-47FC-AB93-3FE9C2ECAD2E}"/>
    <cellStyle name="Normal 5 4 2 5 2" xfId="795" xr:uid="{1AEA1775-F148-42B6-BD10-A55B2A8BAF31}"/>
    <cellStyle name="Normal 5 4 2 5 2 2" xfId="3870" xr:uid="{C92A948B-0D4B-4678-A23A-50C6A79D0592}"/>
    <cellStyle name="Normal 5 4 2 5 2 2 2" xfId="3871" xr:uid="{2489E9D0-8166-4637-AEDB-C8F858981B99}"/>
    <cellStyle name="Normal 5 4 2 5 2 2 2 2" xfId="13225" xr:uid="{513F78A8-7B72-497D-8C7F-819183BF8DBF}"/>
    <cellStyle name="Normal 5 4 2 5 2 2 2 2 2" xfId="26915" xr:uid="{17BB313A-196B-4F88-80FA-C9C77FD23623}"/>
    <cellStyle name="Normal 5 4 2 5 2 2 2 2 2 2" xfId="40607" xr:uid="{9FDB6AFC-023E-40C9-AC7E-0BFBD69C3BF7}"/>
    <cellStyle name="Normal 5 4 2 5 2 2 2 2 2 3" xfId="55490" xr:uid="{E5627471-A836-43AE-87AC-56F26E891FE3}"/>
    <cellStyle name="Normal 5 4 2 5 2 2 2 2 3" xfId="20071" xr:uid="{93C7B163-D688-4E34-92E8-14BFCAE5EC1B}"/>
    <cellStyle name="Normal 5 4 2 5 2 2 2 2 4" xfId="33761" xr:uid="{5E05E4DB-CFC1-499B-84C9-857F8534660B}"/>
    <cellStyle name="Normal 5 4 2 5 2 2 2 2 5" xfId="48644" xr:uid="{24D5D249-343D-44A6-BB42-5854339BC4B9}"/>
    <cellStyle name="Normal 5 4 2 5 2 2 2 3" xfId="23493" xr:uid="{6011534F-C9D1-44AE-9CCD-1C5D086CFE74}"/>
    <cellStyle name="Normal 5 4 2 5 2 2 2 3 2" xfId="37185" xr:uid="{87E71731-3A44-4C5E-8E32-8B325F9F379E}"/>
    <cellStyle name="Normal 5 4 2 5 2 2 2 3 3" xfId="52068" xr:uid="{462B958C-61F7-4326-8132-8FC3472A2453}"/>
    <cellStyle name="Normal 5 4 2 5 2 2 2 4" xfId="16649" xr:uid="{7A314B2A-DA83-47AE-AB32-C3B7440A7B96}"/>
    <cellStyle name="Normal 5 4 2 5 2 2 2 4 2" xfId="41131" xr:uid="{947171D3-9D9B-4E00-B39D-8FF6C9E5FC0A}"/>
    <cellStyle name="Normal 5 4 2 5 2 2 2 5" xfId="30339" xr:uid="{8FF927DB-D12B-45D5-8598-D9C4518D53E7}"/>
    <cellStyle name="Normal 5 4 2 5 2 2 2 6" xfId="45222" xr:uid="{0ABEF5B9-F4FB-4B52-AB0C-AE9F4AAF9D88}"/>
    <cellStyle name="Normal 5 4 2 5 2 2 2 7" xfId="9803" xr:uid="{78A5B45F-1DE0-442D-8B57-07647E32B953}"/>
    <cellStyle name="Normal 5 4 2 5 2 2 3" xfId="11513" xr:uid="{1F1405EF-C125-4F8E-8C78-A8BE27B251D7}"/>
    <cellStyle name="Normal 5 4 2 5 2 2 3 2" xfId="25203" xr:uid="{747D8B8C-5774-4BE0-B696-534A84B92DB2}"/>
    <cellStyle name="Normal 5 4 2 5 2 2 3 2 2" xfId="38895" xr:uid="{21100390-CB8E-435A-804A-B7B90220748B}"/>
    <cellStyle name="Normal 5 4 2 5 2 2 3 2 3" xfId="53778" xr:uid="{7FD602D0-CACE-452F-B3F9-4D4B42FC4AEA}"/>
    <cellStyle name="Normal 5 4 2 5 2 2 3 3" xfId="18359" xr:uid="{CDE78C50-965E-438A-89F5-FBA388FC38DF}"/>
    <cellStyle name="Normal 5 4 2 5 2 2 3 4" xfId="32049" xr:uid="{A6BA3C0C-3352-48E0-8861-E5CA25D31E48}"/>
    <cellStyle name="Normal 5 4 2 5 2 2 3 5" xfId="46932" xr:uid="{59DC4D42-C736-40A3-B5C9-75C396D61B1E}"/>
    <cellStyle name="Normal 5 4 2 5 2 2 4" xfId="21781" xr:uid="{4E1D0C65-856E-4976-9E01-3C1C612EAD43}"/>
    <cellStyle name="Normal 5 4 2 5 2 2 4 2" xfId="35473" xr:uid="{25EB15C6-B0E6-4364-9119-7B868BE1F409}"/>
    <cellStyle name="Normal 5 4 2 5 2 2 4 3" xfId="50356" xr:uid="{5940F152-4B0D-4332-99D2-3BA7576430CB}"/>
    <cellStyle name="Normal 5 4 2 5 2 2 5" xfId="14937" xr:uid="{7D1A1F58-6ABA-4A80-8629-4744C6F15297}"/>
    <cellStyle name="Normal 5 4 2 5 2 2 5 2" xfId="41130" xr:uid="{AD2A585C-BE2B-43D1-B137-956F0F533526}"/>
    <cellStyle name="Normal 5 4 2 5 2 2 6" xfId="28627" xr:uid="{47F16B34-5F2D-4C9D-BE0E-FA0C7F8EECC3}"/>
    <cellStyle name="Normal 5 4 2 5 2 2 7" xfId="43510" xr:uid="{EEC39696-3302-4F45-95C9-C2F16ECCDFB1}"/>
    <cellStyle name="Normal 5 4 2 5 2 2 8" xfId="8091" xr:uid="{3F2B5992-74A6-468D-90E8-2F80D36B65F7}"/>
    <cellStyle name="Normal 5 4 2 5 2 3" xfId="3872" xr:uid="{5CF69431-12F5-43A3-9982-BC41E1FE1A3B}"/>
    <cellStyle name="Normal 5 4 2 5 2 3 2" xfId="13224" xr:uid="{64CCF36B-9E95-4BD8-A51F-97983069D1E7}"/>
    <cellStyle name="Normal 5 4 2 5 2 3 2 2" xfId="26914" xr:uid="{3886677E-FF11-4E55-8939-300F0C5EB29F}"/>
    <cellStyle name="Normal 5 4 2 5 2 3 2 2 2" xfId="40606" xr:uid="{0B6E2EE3-7280-49F6-8955-350BC76FACE4}"/>
    <cellStyle name="Normal 5 4 2 5 2 3 2 2 3" xfId="55489" xr:uid="{C0912D53-8E17-4BCB-88FD-6183821306A0}"/>
    <cellStyle name="Normal 5 4 2 5 2 3 2 3" xfId="20070" xr:uid="{B836371A-639A-47C4-9383-D7CC7D6212B5}"/>
    <cellStyle name="Normal 5 4 2 5 2 3 2 4" xfId="33760" xr:uid="{71CBD4E7-AB39-4542-B62B-262CDCC617C9}"/>
    <cellStyle name="Normal 5 4 2 5 2 3 2 5" xfId="48643" xr:uid="{0749F3AB-BAE0-4945-8376-627647D29EEC}"/>
    <cellStyle name="Normal 5 4 2 5 2 3 3" xfId="23492" xr:uid="{14B3C254-F212-45D0-9840-91D33FFD1640}"/>
    <cellStyle name="Normal 5 4 2 5 2 3 3 2" xfId="37184" xr:uid="{76675EC8-8E4C-48D0-A600-60327CE05D24}"/>
    <cellStyle name="Normal 5 4 2 5 2 3 3 3" xfId="52067" xr:uid="{C0D94CC2-855E-4EC0-B84D-C6B861439F17}"/>
    <cellStyle name="Normal 5 4 2 5 2 3 4" xfId="16648" xr:uid="{D23E1DD6-7E2B-4583-961A-B8C7F0EB772D}"/>
    <cellStyle name="Normal 5 4 2 5 2 3 4 2" xfId="41132" xr:uid="{454B47C0-2D66-4CC4-A031-47C2C140BB7D}"/>
    <cellStyle name="Normal 5 4 2 5 2 3 5" xfId="30338" xr:uid="{2E8A6232-6B49-4E87-9303-B1A926172860}"/>
    <cellStyle name="Normal 5 4 2 5 2 3 6" xfId="45221" xr:uid="{8D6204A0-1FB5-49AC-BCEE-12B4AD70CE1C}"/>
    <cellStyle name="Normal 5 4 2 5 2 3 7" xfId="9802" xr:uid="{C2ACBFA9-8F6F-4234-B8AD-F9F4F4AE25D2}"/>
    <cellStyle name="Normal 5 4 2 5 2 4" xfId="11512" xr:uid="{D7A7E7BC-3389-46BE-9C07-2A4DA5A2048E}"/>
    <cellStyle name="Normal 5 4 2 5 2 4 2" xfId="25202" xr:uid="{B2F1BC21-5AEC-4C84-9D41-6EB1FA0642A6}"/>
    <cellStyle name="Normal 5 4 2 5 2 4 2 2" xfId="38894" xr:uid="{1C1610EA-0C8D-48B7-AC71-AC9E052D79FC}"/>
    <cellStyle name="Normal 5 4 2 5 2 4 2 3" xfId="53777" xr:uid="{3BE66861-9455-4043-86EF-2D871DF71824}"/>
    <cellStyle name="Normal 5 4 2 5 2 4 3" xfId="18358" xr:uid="{E6A86958-D32C-4DF5-A14F-DEC3F3BB72DF}"/>
    <cellStyle name="Normal 5 4 2 5 2 4 4" xfId="32048" xr:uid="{82980EF1-3315-4E67-B85D-A71517EF7191}"/>
    <cellStyle name="Normal 5 4 2 5 2 4 5" xfId="46931" xr:uid="{03BD170B-9D53-4904-A4E8-80A6039672AA}"/>
    <cellStyle name="Normal 5 4 2 5 2 5" xfId="21780" xr:uid="{F075E17F-0DE0-49A3-8D5B-9F566D2F7ED5}"/>
    <cellStyle name="Normal 5 4 2 5 2 5 2" xfId="35472" xr:uid="{4BF54FC5-50C4-481B-9A07-5B22B09E2DEE}"/>
    <cellStyle name="Normal 5 4 2 5 2 5 3" xfId="50355" xr:uid="{03252850-EBAD-4DAB-9CCC-48370AEE925D}"/>
    <cellStyle name="Normal 5 4 2 5 2 6" xfId="14936" xr:uid="{2F01C7DA-32E0-4E17-811F-812B9DC647DB}"/>
    <cellStyle name="Normal 5 4 2 5 2 6 2" xfId="41022" xr:uid="{01BC0096-5926-42F8-987A-8519427AC461}"/>
    <cellStyle name="Normal 5 4 2 5 2 7" xfId="28626" xr:uid="{DACE290F-7802-4F24-96F1-E1F401ABDB12}"/>
    <cellStyle name="Normal 5 4 2 5 2 8" xfId="43509" xr:uid="{9291FB1D-FE6E-4EB8-9623-A2CC52922C77}"/>
    <cellStyle name="Normal 5 4 2 5 2 9" xfId="8090" xr:uid="{91587E10-12CD-46D6-B366-51AAEDD48BDB}"/>
    <cellStyle name="Normal 5 4 2 5 3" xfId="796" xr:uid="{2FDF3A18-08DB-46CE-87B8-463FF9A3350F}"/>
    <cellStyle name="Normal 5 4 2 5 3 2" xfId="3873" xr:uid="{A8385952-9342-4341-9D7E-4AACC4BFA02D}"/>
    <cellStyle name="Normal 5 4 2 5 3 2 2" xfId="13226" xr:uid="{985C929D-CA2B-4E9B-A6C0-C098575044B1}"/>
    <cellStyle name="Normal 5 4 2 5 3 2 2 2" xfId="26916" xr:uid="{751599AC-D23A-473F-87CA-C38D2657DFE9}"/>
    <cellStyle name="Normal 5 4 2 5 3 2 2 2 2" xfId="40608" xr:uid="{2D5E5214-B7C7-47CB-87F0-D5FCC8B68DAE}"/>
    <cellStyle name="Normal 5 4 2 5 3 2 2 2 3" xfId="55491" xr:uid="{71BD5B9B-C9CF-4A5C-B60C-C33FA379CD65}"/>
    <cellStyle name="Normal 5 4 2 5 3 2 2 3" xfId="20072" xr:uid="{3DC1FEB1-206B-40C6-8A7A-9125706020B1}"/>
    <cellStyle name="Normal 5 4 2 5 3 2 2 4" xfId="33762" xr:uid="{6EEA19A7-47F3-4A81-98EC-D9CFC8F47AC2}"/>
    <cellStyle name="Normal 5 4 2 5 3 2 2 5" xfId="48645" xr:uid="{1A717C2C-9909-4AF8-8441-106C0605473C}"/>
    <cellStyle name="Normal 5 4 2 5 3 2 3" xfId="23494" xr:uid="{5E8A122E-5223-4528-94A1-3C4F897E6F19}"/>
    <cellStyle name="Normal 5 4 2 5 3 2 3 2" xfId="37186" xr:uid="{CD10C98C-4A7D-446B-B131-6B79E086FEBF}"/>
    <cellStyle name="Normal 5 4 2 5 3 2 3 3" xfId="52069" xr:uid="{912E0D73-698A-466A-B1DC-0CAE3B9F7179}"/>
    <cellStyle name="Normal 5 4 2 5 3 2 4" xfId="16650" xr:uid="{E06C5ABE-81DF-41F6-B836-DC9B94253FD0}"/>
    <cellStyle name="Normal 5 4 2 5 3 2 4 2" xfId="41134" xr:uid="{296427C1-8710-4348-8D8E-ACB957F085E4}"/>
    <cellStyle name="Normal 5 4 2 5 3 2 5" xfId="30340" xr:uid="{16556258-BA89-4E15-ACE6-8C700E719D7F}"/>
    <cellStyle name="Normal 5 4 2 5 3 2 6" xfId="45223" xr:uid="{E0FB254F-95D6-4598-8668-9D934BA3FD98}"/>
    <cellStyle name="Normal 5 4 2 5 3 2 7" xfId="9804" xr:uid="{C3E4B3A8-D730-445A-8E64-7C91B3211CAC}"/>
    <cellStyle name="Normal 5 4 2 5 3 3" xfId="11514" xr:uid="{2B51B438-9B1B-4D81-B128-853121391594}"/>
    <cellStyle name="Normal 5 4 2 5 3 3 2" xfId="25204" xr:uid="{2CC4F422-324A-4148-9ED3-B632B3DBE9A3}"/>
    <cellStyle name="Normal 5 4 2 5 3 3 2 2" xfId="38896" xr:uid="{6EC680CE-7CE7-4F9F-86B6-FDBAD25FE175}"/>
    <cellStyle name="Normal 5 4 2 5 3 3 2 3" xfId="53779" xr:uid="{35E5BB00-7F15-4F06-A9F5-2F6F144814F6}"/>
    <cellStyle name="Normal 5 4 2 5 3 3 3" xfId="18360" xr:uid="{1C3F99BA-A6FB-4C1B-9599-33B5DE9700D9}"/>
    <cellStyle name="Normal 5 4 2 5 3 3 4" xfId="32050" xr:uid="{553B31AD-0E22-4E22-BE38-F4C97DF81084}"/>
    <cellStyle name="Normal 5 4 2 5 3 3 5" xfId="46933" xr:uid="{0C9C853E-3614-42F5-B43C-B06A06210AAA}"/>
    <cellStyle name="Normal 5 4 2 5 3 4" xfId="21782" xr:uid="{6C029BDC-49DE-4BC9-91CF-410EC616A8B6}"/>
    <cellStyle name="Normal 5 4 2 5 3 4 2" xfId="35474" xr:uid="{877935C3-3052-4C8D-8DE9-FEC1F93D50B2}"/>
    <cellStyle name="Normal 5 4 2 5 3 4 3" xfId="50357" xr:uid="{4689DAB3-FCD9-4926-B496-CAF3C664DC83}"/>
    <cellStyle name="Normal 5 4 2 5 3 5" xfId="14938" xr:uid="{2742DE0F-9989-44BD-B0E8-0E0A1450F3C3}"/>
    <cellStyle name="Normal 5 4 2 5 3 5 2" xfId="41133" xr:uid="{B199701F-7BF7-44AA-BBF8-0558AA46BF31}"/>
    <cellStyle name="Normal 5 4 2 5 3 6" xfId="28628" xr:uid="{F34A20E6-0BFF-49C0-9816-D892FF952C88}"/>
    <cellStyle name="Normal 5 4 2 5 3 7" xfId="43511" xr:uid="{0D6F7DEB-35D7-4D45-B690-5CCA17328BC1}"/>
    <cellStyle name="Normal 5 4 2 5 3 8" xfId="8092" xr:uid="{E6A95977-7A1F-4C02-8D40-68965683305C}"/>
    <cellStyle name="Normal 5 4 2 5 4" xfId="797" xr:uid="{625B8C4C-EEF7-4F84-8370-712104B2F57B}"/>
    <cellStyle name="Normal 5 4 2 5 4 2" xfId="9805" xr:uid="{4E3034E3-6EB0-4BCE-B488-0E4F0989DBC7}"/>
    <cellStyle name="Normal 5 4 2 5 4 2 2" xfId="13227" xr:uid="{FC31563E-2D2C-418A-BEB8-3D72BB32E11E}"/>
    <cellStyle name="Normal 5 4 2 5 4 2 2 2" xfId="26917" xr:uid="{1D176843-C668-4C78-B3A9-A3FC8A43B65F}"/>
    <cellStyle name="Normal 5 4 2 5 4 2 2 2 2" xfId="40609" xr:uid="{15249149-012E-43EE-8316-EBC8A2223722}"/>
    <cellStyle name="Normal 5 4 2 5 4 2 2 2 3" xfId="55492" xr:uid="{DA77AEFF-7FF3-4C47-ACB1-4094B36771D0}"/>
    <cellStyle name="Normal 5 4 2 5 4 2 2 3" xfId="20073" xr:uid="{B01C4B2C-C787-4714-9444-A25BD904832E}"/>
    <cellStyle name="Normal 5 4 2 5 4 2 2 4" xfId="33763" xr:uid="{3D608786-EA91-48D2-8805-0655A3BE3AC9}"/>
    <cellStyle name="Normal 5 4 2 5 4 2 2 5" xfId="48646" xr:uid="{C3C0C0E8-A59C-4B7E-9B7C-E1293C9DCF65}"/>
    <cellStyle name="Normal 5 4 2 5 4 2 3" xfId="23495" xr:uid="{5E0FDFD8-6123-4A4B-848A-C583AF26CCE5}"/>
    <cellStyle name="Normal 5 4 2 5 4 2 3 2" xfId="37187" xr:uid="{F74C54AD-C0BF-4D55-AEC8-CC70AEAA8191}"/>
    <cellStyle name="Normal 5 4 2 5 4 2 3 3" xfId="52070" xr:uid="{7ADFD419-415A-4A0F-9A04-4ADB9F4EA78C}"/>
    <cellStyle name="Normal 5 4 2 5 4 2 4" xfId="16651" xr:uid="{4F966069-3EA6-4A56-AB91-A45101AE0DC8}"/>
    <cellStyle name="Normal 5 4 2 5 4 2 5" xfId="30341" xr:uid="{76C5D184-85D7-4F0A-A617-DF3E59FC0D3C}"/>
    <cellStyle name="Normal 5 4 2 5 4 2 6" xfId="45224" xr:uid="{6747E0DA-9513-4312-9A03-AD02EECF8BBE}"/>
    <cellStyle name="Normal 5 4 2 5 4 3" xfId="11515" xr:uid="{E6F00678-0827-458E-AC46-6D4A1475A969}"/>
    <cellStyle name="Normal 5 4 2 5 4 3 2" xfId="25205" xr:uid="{10D721EC-D162-4898-BBCD-45366D228099}"/>
    <cellStyle name="Normal 5 4 2 5 4 3 2 2" xfId="38897" xr:uid="{2A6010F3-5656-4240-84C6-84B2BC020238}"/>
    <cellStyle name="Normal 5 4 2 5 4 3 2 3" xfId="53780" xr:uid="{9386D74E-9D4E-4356-8227-0C92D6F92283}"/>
    <cellStyle name="Normal 5 4 2 5 4 3 3" xfId="18361" xr:uid="{8E26BAD3-3577-42B2-95C2-65E11FF39E3C}"/>
    <cellStyle name="Normal 5 4 2 5 4 3 4" xfId="32051" xr:uid="{7FC8619F-7BBD-4836-AE99-DA0F44D0AEB7}"/>
    <cellStyle name="Normal 5 4 2 5 4 3 5" xfId="46934" xr:uid="{49959BBE-3FF7-4CCD-91D1-5847F87A9C23}"/>
    <cellStyle name="Normal 5 4 2 5 4 4" xfId="21783" xr:uid="{AE700FDB-2F63-41C1-806D-E41EFB3346AA}"/>
    <cellStyle name="Normal 5 4 2 5 4 4 2" xfId="35475" xr:uid="{483278BC-C607-407F-8BC8-6482E34219F6}"/>
    <cellStyle name="Normal 5 4 2 5 4 4 3" xfId="50358" xr:uid="{FA62A600-938C-4876-A819-0DDFF59BF69D}"/>
    <cellStyle name="Normal 5 4 2 5 4 5" xfId="14939" xr:uid="{78D31094-4730-4712-9F85-2F8A5D6193D7}"/>
    <cellStyle name="Normal 5 4 2 5 4 5 2" xfId="41135" xr:uid="{3253D3AB-4BC6-43DB-B3A3-7AC8C8758BEF}"/>
    <cellStyle name="Normal 5 4 2 5 4 6" xfId="28629" xr:uid="{C3904F62-3F90-4549-AF3E-FEDE7C593A3D}"/>
    <cellStyle name="Normal 5 4 2 5 4 7" xfId="43512" xr:uid="{5BF976D5-0CAB-4F63-A97B-A8F160083549}"/>
    <cellStyle name="Normal 5 4 2 5 4 8" xfId="8093" xr:uid="{E455BA13-0FFB-4BDB-B8C7-215AB67638CC}"/>
    <cellStyle name="Normal 5 4 2 5 5" xfId="9801" xr:uid="{B1D731DB-773D-4BE9-8993-88EF0F848CBC}"/>
    <cellStyle name="Normal 5 4 2 5 5 2" xfId="13223" xr:uid="{CED1355E-E1C1-4333-82D8-FB23B418E7A7}"/>
    <cellStyle name="Normal 5 4 2 5 5 2 2" xfId="26913" xr:uid="{71797A14-82DC-4FEC-9248-8A62B88AB029}"/>
    <cellStyle name="Normal 5 4 2 5 5 2 2 2" xfId="40605" xr:uid="{D98715AC-BBC2-4712-852D-1C4E525128ED}"/>
    <cellStyle name="Normal 5 4 2 5 5 2 2 3" xfId="55488" xr:uid="{D9ABD19E-E5FE-4F26-AD03-082F3F7F7449}"/>
    <cellStyle name="Normal 5 4 2 5 5 2 3" xfId="20069" xr:uid="{6C5EF3DB-B414-4842-B03A-B7BBB33860A2}"/>
    <cellStyle name="Normal 5 4 2 5 5 2 4" xfId="33759" xr:uid="{FF168E84-00A4-44AE-9152-1E71EB55BA7D}"/>
    <cellStyle name="Normal 5 4 2 5 5 2 5" xfId="48642" xr:uid="{9B1AFDCD-59C2-4DBB-8023-D38BB38D15DE}"/>
    <cellStyle name="Normal 5 4 2 5 5 3" xfId="23491" xr:uid="{BEAD7928-F74D-49C6-9163-42F2FA51CD95}"/>
    <cellStyle name="Normal 5 4 2 5 5 3 2" xfId="37183" xr:uid="{FFBD1956-7E92-4FFA-B13A-B2A1D250E005}"/>
    <cellStyle name="Normal 5 4 2 5 5 3 3" xfId="52066" xr:uid="{B9F2DD52-F577-4AA5-A2D4-32444BF00D5D}"/>
    <cellStyle name="Normal 5 4 2 5 5 4" xfId="16647" xr:uid="{B0669E58-DEFF-4196-B3AE-6D7C2949EE4E}"/>
    <cellStyle name="Normal 5 4 2 5 5 5" xfId="30337" xr:uid="{242C36AE-4FB1-4BCE-93E9-E8153717A1A0}"/>
    <cellStyle name="Normal 5 4 2 5 5 6" xfId="45220" xr:uid="{8FB9F003-E5E0-4950-96AE-CC53E068E712}"/>
    <cellStyle name="Normal 5 4 2 5 6" xfId="11511" xr:uid="{B897EFB4-9762-45BB-BE2C-CA1B1C984D52}"/>
    <cellStyle name="Normal 5 4 2 5 6 2" xfId="25201" xr:uid="{D8876391-1E13-4AF5-8524-F402F465D37C}"/>
    <cellStyle name="Normal 5 4 2 5 6 2 2" xfId="38893" xr:uid="{6EA0C470-A77B-4218-9F03-0E859FAB67B7}"/>
    <cellStyle name="Normal 5 4 2 5 6 2 3" xfId="53776" xr:uid="{75674C29-8DF0-48EF-AB5D-0C508119A85F}"/>
    <cellStyle name="Normal 5 4 2 5 6 3" xfId="18357" xr:uid="{858F1F15-BC4C-43A2-8860-91A0C8453FC6}"/>
    <cellStyle name="Normal 5 4 2 5 6 4" xfId="32047" xr:uid="{E81BF9ED-100C-418A-B9B7-B1256456D5C0}"/>
    <cellStyle name="Normal 5 4 2 5 6 5" xfId="46930" xr:uid="{2A7C0EBE-7001-4D2C-9B7A-27E0BE3EE686}"/>
    <cellStyle name="Normal 5 4 2 5 7" xfId="21779" xr:uid="{2C4587AA-C446-49C3-A078-8C3097FFF779}"/>
    <cellStyle name="Normal 5 4 2 5 7 2" xfId="35471" xr:uid="{4BE86DD7-EC09-4D1E-B9E5-7F55FF7A82DB}"/>
    <cellStyle name="Normal 5 4 2 5 7 3" xfId="50354" xr:uid="{2F657BD0-F875-4EB8-A4E9-7A874E6B5465}"/>
    <cellStyle name="Normal 5 4 2 5 8" xfId="14935" xr:uid="{001FA894-D9A2-4861-8DA8-BA406F48B5F9}"/>
    <cellStyle name="Normal 5 4 2 5 8 2" xfId="40980" xr:uid="{75FD5978-D9AE-4AC5-ADE4-A17EEAF22A16}"/>
    <cellStyle name="Normal 5 4 2 5 9" xfId="28625" xr:uid="{EC8C997F-CA64-4DFA-BDDF-FFCD4ED77060}"/>
    <cellStyle name="Normal 5 4 2 6" xfId="798" xr:uid="{E9F257FA-9AE7-4467-A6C5-3DB9DF958795}"/>
    <cellStyle name="Normal 5 4 2 6 10" xfId="43513" xr:uid="{389ACEBE-089F-44CB-BBF9-83817AEA59A0}"/>
    <cellStyle name="Normal 5 4 2 6 11" xfId="8094" xr:uid="{122DB006-0BDF-4E6C-BD46-53D02A2BC5B4}"/>
    <cellStyle name="Normal 5 4 2 6 2" xfId="799" xr:uid="{A9F00043-C39C-4CD1-9330-BC1EAAB8E12A}"/>
    <cellStyle name="Normal 5 4 2 6 2 2" xfId="3874" xr:uid="{29491D8A-0262-4DC5-A81E-96B7808A0277}"/>
    <cellStyle name="Normal 5 4 2 6 2 2 2" xfId="9808" xr:uid="{066AE72B-B30C-4998-9387-8E9C892CA541}"/>
    <cellStyle name="Normal 5 4 2 6 2 2 2 2" xfId="13230" xr:uid="{007E41DA-A5AF-434E-A2E3-3BF2CE804D23}"/>
    <cellStyle name="Normal 5 4 2 6 2 2 2 2 2" xfId="26920" xr:uid="{0D089CCD-0526-464E-99D8-400BD1E3AD21}"/>
    <cellStyle name="Normal 5 4 2 6 2 2 2 2 2 2" xfId="40612" xr:uid="{ACB1A92C-9229-4DA7-BBB7-2EFCC4EDBAE2}"/>
    <cellStyle name="Normal 5 4 2 6 2 2 2 2 2 3" xfId="55495" xr:uid="{1574BA73-889C-4270-AB9F-C992D76D7B2D}"/>
    <cellStyle name="Normal 5 4 2 6 2 2 2 2 3" xfId="20076" xr:uid="{6370EED4-DA3D-47FE-B68A-876EA02C08E6}"/>
    <cellStyle name="Normal 5 4 2 6 2 2 2 2 4" xfId="33766" xr:uid="{D926B1CC-1895-4F9E-BCF8-21216D2A184C}"/>
    <cellStyle name="Normal 5 4 2 6 2 2 2 2 5" xfId="48649" xr:uid="{C1E15051-8A30-4DFA-9708-BD4E61C8E632}"/>
    <cellStyle name="Normal 5 4 2 6 2 2 2 3" xfId="23498" xr:uid="{B521230F-F9CB-4FCF-843F-F94BC8B037E8}"/>
    <cellStyle name="Normal 5 4 2 6 2 2 2 3 2" xfId="37190" xr:uid="{259FD6C6-A802-4834-896D-A408C500C8AF}"/>
    <cellStyle name="Normal 5 4 2 6 2 2 2 3 3" xfId="52073" xr:uid="{25A7B5DC-FE5E-4DD4-B193-1AD66E32AB81}"/>
    <cellStyle name="Normal 5 4 2 6 2 2 2 4" xfId="16654" xr:uid="{7A1010B3-5BA1-4270-BA7A-038FB36B2496}"/>
    <cellStyle name="Normal 5 4 2 6 2 2 2 5" xfId="30344" xr:uid="{2EF04CAF-3E09-484A-AD0B-7C884216164C}"/>
    <cellStyle name="Normal 5 4 2 6 2 2 2 6" xfId="45227" xr:uid="{ACA33F2F-73D1-4470-8612-1F64C5E7D8CD}"/>
    <cellStyle name="Normal 5 4 2 6 2 2 3" xfId="11518" xr:uid="{7C2DDA8B-43B5-4FAC-995F-FBED26CD8D21}"/>
    <cellStyle name="Normal 5 4 2 6 2 2 3 2" xfId="25208" xr:uid="{EF6F0F58-E9CE-4AC5-AA95-EA1C48519B6F}"/>
    <cellStyle name="Normal 5 4 2 6 2 2 3 2 2" xfId="38900" xr:uid="{D018CF5B-1E7F-4701-9694-A97FCE093BC4}"/>
    <cellStyle name="Normal 5 4 2 6 2 2 3 2 3" xfId="53783" xr:uid="{9BC6838D-6939-47F3-B34F-5F29D7E5C2C0}"/>
    <cellStyle name="Normal 5 4 2 6 2 2 3 3" xfId="18364" xr:uid="{4FDE34CD-F7AA-4966-B6FE-2CAA851F088B}"/>
    <cellStyle name="Normal 5 4 2 6 2 2 3 4" xfId="32054" xr:uid="{5BEF0D75-F637-441D-A271-96B7B1BFD5DC}"/>
    <cellStyle name="Normal 5 4 2 6 2 2 3 5" xfId="46937" xr:uid="{26932325-2853-4CAC-8A0B-ACF0CC44C15A}"/>
    <cellStyle name="Normal 5 4 2 6 2 2 4" xfId="21786" xr:uid="{FB13D200-EAD2-4EAC-B437-E5D1D3F1E050}"/>
    <cellStyle name="Normal 5 4 2 6 2 2 4 2" xfId="35478" xr:uid="{6C162FFE-14BC-4109-8AE7-12A67AD86302}"/>
    <cellStyle name="Normal 5 4 2 6 2 2 4 3" xfId="50361" xr:uid="{B3791AC4-09C9-43CD-ABDD-70E5FB0BD9DD}"/>
    <cellStyle name="Normal 5 4 2 6 2 2 5" xfId="14942" xr:uid="{1C1A6CBA-D61B-4FF0-B94A-941E7FBC7580}"/>
    <cellStyle name="Normal 5 4 2 6 2 2 5 2" xfId="41137" xr:uid="{3C0D4C2C-A94A-4113-9303-258E784971E9}"/>
    <cellStyle name="Normal 5 4 2 6 2 2 6" xfId="28632" xr:uid="{B4B45E94-ECEE-44CC-8CE6-8A7A835D2060}"/>
    <cellStyle name="Normal 5 4 2 6 2 2 7" xfId="43515" xr:uid="{F7D95AC1-060C-4BD6-BA5F-078C64889CFD}"/>
    <cellStyle name="Normal 5 4 2 6 2 2 8" xfId="8096" xr:uid="{0C218790-2279-44BD-BD8F-6B32C8DA3E7B}"/>
    <cellStyle name="Normal 5 4 2 6 2 3" xfId="4396" xr:uid="{56052416-12C7-4A07-8C2F-551FA8330476}"/>
    <cellStyle name="Normal 5 4 2 6 2 3 2" xfId="4657" xr:uid="{F09E93DD-3AEB-4D6F-A34D-FC00C2EB7893}"/>
    <cellStyle name="Normal 5 4 2 6 2 3 2 2" xfId="26919" xr:uid="{F376E55E-B151-4083-8584-65DDD11FA76D}"/>
    <cellStyle name="Normal 5 4 2 6 2 3 2 2 2" xfId="40611" xr:uid="{30076B26-3012-4CEF-8F95-F90C704DC58A}"/>
    <cellStyle name="Normal 5 4 2 6 2 3 2 2 3" xfId="55494" xr:uid="{5A5914D3-32E6-429C-85B5-26B65FE076E6}"/>
    <cellStyle name="Normal 5 4 2 6 2 3 2 3" xfId="20075" xr:uid="{D97A3CAA-5372-404D-AA0A-52C845D5AF51}"/>
    <cellStyle name="Normal 5 4 2 6 2 3 2 4" xfId="33765" xr:uid="{716E0D5B-504C-428B-A1F0-DB99957C363F}"/>
    <cellStyle name="Normal 5 4 2 6 2 3 2 5" xfId="48648" xr:uid="{19BF386D-D226-49F8-95E0-484B6787B3BA}"/>
    <cellStyle name="Normal 5 4 2 6 2 3 2 6" xfId="13229" xr:uid="{FB3CDD9A-04D6-43D3-A0D3-1BF9261CE1A0}"/>
    <cellStyle name="Normal 5 4 2 6 2 3 3" xfId="23497" xr:uid="{AE3370CA-909A-4AA3-9577-84FE54A26BBB}"/>
    <cellStyle name="Normal 5 4 2 6 2 3 3 2" xfId="37189" xr:uid="{F27E8846-754A-4699-B487-538CB29A7AE3}"/>
    <cellStyle name="Normal 5 4 2 6 2 3 3 3" xfId="52072" xr:uid="{CF7CC631-467F-4BE5-8C40-BFDC1582CBCB}"/>
    <cellStyle name="Normal 5 4 2 6 2 3 4" xfId="16653" xr:uid="{653DBCCB-A8A0-4616-AD7F-B647FFC1A875}"/>
    <cellStyle name="Normal 5 4 2 6 2 3 4 2" xfId="41537" xr:uid="{FA6B945F-8D83-41A6-8D9C-61EF074FAC58}"/>
    <cellStyle name="Normal 5 4 2 6 2 3 5" xfId="30343" xr:uid="{0A7A8D78-183E-461D-A491-2515B09C14B5}"/>
    <cellStyle name="Normal 5 4 2 6 2 3 6" xfId="45226" xr:uid="{311804AB-FDB3-4F86-AE4B-5B03A52D360C}"/>
    <cellStyle name="Normal 5 4 2 6 2 3 7" xfId="9807" xr:uid="{86CF5FFB-73F4-4587-8E98-949F2B7AD993}"/>
    <cellStyle name="Normal 5 4 2 6 2 4" xfId="11517" xr:uid="{EAF63190-F655-420D-B7AA-DCD98D109E62}"/>
    <cellStyle name="Normal 5 4 2 6 2 4 2" xfId="25207" xr:uid="{5C5DD9D6-887A-4AF2-9A64-11FFFD1C674A}"/>
    <cellStyle name="Normal 5 4 2 6 2 4 2 2" xfId="38899" xr:uid="{462E0382-8649-4D79-80D2-F375FA270D66}"/>
    <cellStyle name="Normal 5 4 2 6 2 4 2 3" xfId="53782" xr:uid="{31190763-2FB8-4C69-8335-A290746D3081}"/>
    <cellStyle name="Normal 5 4 2 6 2 4 3" xfId="18363" xr:uid="{63885953-E80C-4A47-B15D-677AAABF59BA}"/>
    <cellStyle name="Normal 5 4 2 6 2 4 4" xfId="32053" xr:uid="{7BFC1201-5A0E-40E9-9650-232870AA0E52}"/>
    <cellStyle name="Normal 5 4 2 6 2 4 5" xfId="46936" xr:uid="{874881AB-DFBA-489C-8958-8D4AEA80D991}"/>
    <cellStyle name="Normal 5 4 2 6 2 5" xfId="21785" xr:uid="{D6A59453-B82C-45C2-8E2E-8393CBD28E7F}"/>
    <cellStyle name="Normal 5 4 2 6 2 5 2" xfId="35477" xr:uid="{C45F6534-2720-4DFC-A9D8-BC379769CCC6}"/>
    <cellStyle name="Normal 5 4 2 6 2 5 3" xfId="50360" xr:uid="{D541EBDD-D697-47CD-94AD-8D47380E330B}"/>
    <cellStyle name="Normal 5 4 2 6 2 6" xfId="14941" xr:uid="{35B62346-6C08-4C89-BBF4-51F186BF8DDD}"/>
    <cellStyle name="Normal 5 4 2 6 2 6 2" xfId="41136" xr:uid="{CDBC8904-6EAD-49E5-A674-3137154FA8F9}"/>
    <cellStyle name="Normal 5 4 2 6 2 7" xfId="28631" xr:uid="{88CBD226-F702-464F-9410-3250D56E093E}"/>
    <cellStyle name="Normal 5 4 2 6 2 8" xfId="43514" xr:uid="{DB15CB5A-E6DF-4E30-9D33-1C9227E6AE82}"/>
    <cellStyle name="Normal 5 4 2 6 2 9" xfId="8095" xr:uid="{18F0A657-0EB6-407F-847C-95764444C764}"/>
    <cellStyle name="Normal 5 4 2 6 3" xfId="800" xr:uid="{B7137345-3E25-4F2C-AB22-6A7FAAA6CBF8}"/>
    <cellStyle name="Normal 5 4 2 6 3 2" xfId="9809" xr:uid="{0154DAD1-DBD6-4143-8963-99DF0A97E1E1}"/>
    <cellStyle name="Normal 5 4 2 6 3 2 2" xfId="13231" xr:uid="{8D1F44AF-0232-42AF-8D8F-AB62CAAEBE7C}"/>
    <cellStyle name="Normal 5 4 2 6 3 2 2 2" xfId="26921" xr:uid="{7442DD4B-C9AA-4117-B8EC-16D9D45A8862}"/>
    <cellStyle name="Normal 5 4 2 6 3 2 2 2 2" xfId="40613" xr:uid="{28120163-7622-4167-ABEF-195D2E407DD0}"/>
    <cellStyle name="Normal 5 4 2 6 3 2 2 2 3" xfId="55496" xr:uid="{8EEE4254-F75C-4505-8513-3DAF26062B2E}"/>
    <cellStyle name="Normal 5 4 2 6 3 2 2 3" xfId="20077" xr:uid="{23B6DC21-94DD-47D4-A6A6-2F383B89C920}"/>
    <cellStyle name="Normal 5 4 2 6 3 2 2 4" xfId="33767" xr:uid="{12B0FCB0-C415-4B82-84E0-B9E9F2936945}"/>
    <cellStyle name="Normal 5 4 2 6 3 2 2 5" xfId="48650" xr:uid="{A97E2147-36D3-46C2-A460-126D473C234D}"/>
    <cellStyle name="Normal 5 4 2 6 3 2 3" xfId="23499" xr:uid="{1F5A9D31-FFC0-4718-BDDE-2FB45E976D87}"/>
    <cellStyle name="Normal 5 4 2 6 3 2 3 2" xfId="37191" xr:uid="{57CD209B-10CE-4B46-B01B-EF4C29196688}"/>
    <cellStyle name="Normal 5 4 2 6 3 2 3 3" xfId="52074" xr:uid="{79EE32ED-4300-4919-84A9-838208EA68D4}"/>
    <cellStyle name="Normal 5 4 2 6 3 2 4" xfId="16655" xr:uid="{34C34302-6F21-4B1F-B11C-D5F8F3BBDFAC}"/>
    <cellStyle name="Normal 5 4 2 6 3 2 5" xfId="30345" xr:uid="{E94517A1-CD5D-4990-B17A-3AB30455EBE5}"/>
    <cellStyle name="Normal 5 4 2 6 3 2 6" xfId="45228" xr:uid="{26D4F6E6-6708-4755-882F-A215815B06BE}"/>
    <cellStyle name="Normal 5 4 2 6 3 3" xfId="11519" xr:uid="{311BDC68-0AD8-4D39-8DA0-CE528B697603}"/>
    <cellStyle name="Normal 5 4 2 6 3 3 2" xfId="25209" xr:uid="{786B70C9-526E-4515-8C1B-62D65D3F4CB3}"/>
    <cellStyle name="Normal 5 4 2 6 3 3 2 2" xfId="38901" xr:uid="{FE55A677-8A3A-49F3-B824-5BABF1F995F7}"/>
    <cellStyle name="Normal 5 4 2 6 3 3 2 3" xfId="53784" xr:uid="{CF451CCC-2108-44E3-B2FC-643E597D73C3}"/>
    <cellStyle name="Normal 5 4 2 6 3 3 3" xfId="18365" xr:uid="{54D77BD6-1472-4941-9464-1563CA95D3EE}"/>
    <cellStyle name="Normal 5 4 2 6 3 3 4" xfId="32055" xr:uid="{96BE1570-14D7-4734-B466-6BC24EB7B069}"/>
    <cellStyle name="Normal 5 4 2 6 3 3 5" xfId="46938" xr:uid="{9D0D695B-964D-4747-9114-CEC619CD03D6}"/>
    <cellStyle name="Normal 5 4 2 6 3 4" xfId="21787" xr:uid="{81B5B863-F890-47F0-896A-25DFAF54629B}"/>
    <cellStyle name="Normal 5 4 2 6 3 4 2" xfId="35479" xr:uid="{315B39EF-138F-4442-9DBD-4414A71BF784}"/>
    <cellStyle name="Normal 5 4 2 6 3 4 3" xfId="50362" xr:uid="{FE50D7AC-E4E5-4C7A-AD9B-FC3760BD1A02}"/>
    <cellStyle name="Normal 5 4 2 6 3 5" xfId="14943" xr:uid="{74840713-CDBB-41E3-8092-D3DA5254E4ED}"/>
    <cellStyle name="Normal 5 4 2 6 3 5 2" xfId="41138" xr:uid="{FA1B2778-0F07-4B11-B7DA-1FE60DECC5DF}"/>
    <cellStyle name="Normal 5 4 2 6 3 6" xfId="28633" xr:uid="{5572D957-B20C-4237-A7DE-67748EC9F593}"/>
    <cellStyle name="Normal 5 4 2 6 3 7" xfId="43516" xr:uid="{A8BDF556-B99C-4EAB-AEF9-AF0CB2756EF0}"/>
    <cellStyle name="Normal 5 4 2 6 3 8" xfId="8097" xr:uid="{A87F157F-9E7B-4B3B-BC61-D0272F699DEF}"/>
    <cellStyle name="Normal 5 4 2 6 4" xfId="801" xr:uid="{24F479E5-8C04-4E1E-A966-6C79F15E4325}"/>
    <cellStyle name="Normal 5 4 2 6 4 2" xfId="4833" xr:uid="{97FD6057-9ED3-4260-B415-1529C2BC8488}"/>
    <cellStyle name="Normal 5 4 2 6 4 2 2" xfId="13232" xr:uid="{2AF82902-E961-48AE-8700-2363011830DE}"/>
    <cellStyle name="Normal 5 4 2 6 4 2 2 2" xfId="26922" xr:uid="{587FB561-0121-4508-ACBE-D684321142AD}"/>
    <cellStyle name="Normal 5 4 2 6 4 2 2 2 2" xfId="40614" xr:uid="{40F33130-BE02-4A75-9441-FD9919C9A4C6}"/>
    <cellStyle name="Normal 5 4 2 6 4 2 2 2 3" xfId="55497" xr:uid="{64584C3D-5AA8-4CB8-9A74-15EF593DEC47}"/>
    <cellStyle name="Normal 5 4 2 6 4 2 2 3" xfId="20078" xr:uid="{8DA59762-77C8-4707-A36E-47C7733EE376}"/>
    <cellStyle name="Normal 5 4 2 6 4 2 2 4" xfId="33768" xr:uid="{D444A31C-643A-49A2-85A2-9793E05453B0}"/>
    <cellStyle name="Normal 5 4 2 6 4 2 2 5" xfId="48651" xr:uid="{2B307520-9BFA-4A7B-8261-58139982FD0A}"/>
    <cellStyle name="Normal 5 4 2 6 4 2 3" xfId="23500" xr:uid="{D734759B-8822-4CB0-8A18-474FC5EEE990}"/>
    <cellStyle name="Normal 5 4 2 6 4 2 3 2" xfId="37192" xr:uid="{D29B7E1E-AD2A-47DE-B2E9-AE218D9003B4}"/>
    <cellStyle name="Normal 5 4 2 6 4 2 3 3" xfId="52075" xr:uid="{D34A84A3-3BB6-4D4D-BE70-83662F910085}"/>
    <cellStyle name="Normal 5 4 2 6 4 2 4" xfId="16656" xr:uid="{5C9E9DB3-BD75-4FCF-806B-6A8A167EDAE4}"/>
    <cellStyle name="Normal 5 4 2 6 4 2 4 2" xfId="41558" xr:uid="{CEF1AA15-B324-433B-B865-00E12A4A975D}"/>
    <cellStyle name="Normal 5 4 2 6 4 2 5" xfId="30346" xr:uid="{A5205E35-47ED-428B-9DEC-CDB95E19050F}"/>
    <cellStyle name="Normal 5 4 2 6 4 2 6" xfId="45229" xr:uid="{F7F554D8-6FEB-4E8B-9C24-8B2BF55A4EA4}"/>
    <cellStyle name="Normal 5 4 2 6 4 2 7" xfId="9810" xr:uid="{5349F0E7-383D-4564-A643-CA9605A479CE}"/>
    <cellStyle name="Normal 5 4 2 6 4 3" xfId="4886" xr:uid="{FE903B29-EFFE-455B-B395-E3D05C505949}"/>
    <cellStyle name="Normal 5 4 2 6 4 3 2" xfId="25210" xr:uid="{2077194E-1F11-4275-987A-02416AF97B4E}"/>
    <cellStyle name="Normal 5 4 2 6 4 3 2 2" xfId="38902" xr:uid="{595ADF8E-91F0-4D9F-B6FB-6EFC60CBB648}"/>
    <cellStyle name="Normal 5 4 2 6 4 3 2 3" xfId="53785" xr:uid="{F4E51CC2-7CCD-4A24-907A-4326FB83F881}"/>
    <cellStyle name="Normal 5 4 2 6 4 3 3" xfId="18366" xr:uid="{FD120053-6444-40C1-81DA-F46545D9F704}"/>
    <cellStyle name="Normal 5 4 2 6 4 3 3 2" xfId="41572" xr:uid="{C7FE6FF9-9C50-47E9-BBA0-167E5D311102}"/>
    <cellStyle name="Normal 5 4 2 6 4 3 4" xfId="32056" xr:uid="{42910DD5-837E-4980-982F-F513667901D1}"/>
    <cellStyle name="Normal 5 4 2 6 4 3 5" xfId="46939" xr:uid="{08909D8B-E622-4E1A-9517-EEBD1D7DC6C4}"/>
    <cellStyle name="Normal 5 4 2 6 4 3 6" xfId="11520" xr:uid="{2ACC2E41-AD8D-4AC3-865F-A0DC4C1CA228}"/>
    <cellStyle name="Normal 5 4 2 6 4 4" xfId="4860" xr:uid="{0D824140-193D-4172-8C80-53E0BC612EE4}"/>
    <cellStyle name="Normal 5 4 2 6 4 4 2" xfId="41568" xr:uid="{7ADEAC20-8A43-4E5E-B8E0-2C83B425FB6C}"/>
    <cellStyle name="Normal 5 4 2 6 4 4 3" xfId="35480" xr:uid="{671591A6-4905-47DC-BF6A-6F1BC17C768E}"/>
    <cellStyle name="Normal 5 4 2 6 4 4 4" xfId="50363" xr:uid="{E68C853E-AE78-4A1F-A729-300935E07B52}"/>
    <cellStyle name="Normal 5 4 2 6 4 4 5" xfId="21788" xr:uid="{E4877763-72D0-4473-929C-939D4E876800}"/>
    <cellStyle name="Normal 5 4 2 6 4 5" xfId="14944" xr:uid="{BEC145D8-EAF6-4F0B-B3A3-75773CD901AB}"/>
    <cellStyle name="Normal 5 4 2 6 4 5 2" xfId="41326" xr:uid="{82127F73-70BC-4E79-B930-636DD25CA0B4}"/>
    <cellStyle name="Normal 5 4 2 6 4 6" xfId="28634" xr:uid="{70ED551F-AC2D-4B95-A2CC-1A04292F63A0}"/>
    <cellStyle name="Normal 5 4 2 6 4 7" xfId="43517" xr:uid="{7357F09B-BDC9-47C1-BBC1-9A1A3ABD4950}"/>
    <cellStyle name="Normal 5 4 2 6 4 8" xfId="8098" xr:uid="{7829E0D7-DD14-4645-8840-7D6517689954}"/>
    <cellStyle name="Normal 5 4 2 6 5" xfId="9806" xr:uid="{EB44DE25-ABFA-4616-8118-E4B0D9BC21B4}"/>
    <cellStyle name="Normal 5 4 2 6 5 2" xfId="13228" xr:uid="{A8865924-D433-4D7A-95F8-ADAF9B907039}"/>
    <cellStyle name="Normal 5 4 2 6 5 2 2" xfId="26918" xr:uid="{A2CB5D31-E33C-496F-8F3B-A7B815EE8C7D}"/>
    <cellStyle name="Normal 5 4 2 6 5 2 2 2" xfId="40610" xr:uid="{7092DBA7-C9C5-401B-BA86-D779DC1F2453}"/>
    <cellStyle name="Normal 5 4 2 6 5 2 2 3" xfId="55493" xr:uid="{72AC93D3-3E86-4D22-A993-93358F598049}"/>
    <cellStyle name="Normal 5 4 2 6 5 2 3" xfId="20074" xr:uid="{5A7EEDEF-BC8A-465F-AEE1-4127E2B6B1B6}"/>
    <cellStyle name="Normal 5 4 2 6 5 2 4" xfId="33764" xr:uid="{3940FF72-4BCA-4E64-A8F4-B2BD4D9CC2CE}"/>
    <cellStyle name="Normal 5 4 2 6 5 2 5" xfId="48647" xr:uid="{ECA9E26D-BD19-43F1-9905-40FC4898FE7C}"/>
    <cellStyle name="Normal 5 4 2 6 5 3" xfId="23496" xr:uid="{5C081D53-CFD2-40E3-BA05-12677E221DFB}"/>
    <cellStyle name="Normal 5 4 2 6 5 3 2" xfId="37188" xr:uid="{21E46BFC-347A-4CE3-804B-C29111997E28}"/>
    <cellStyle name="Normal 5 4 2 6 5 3 3" xfId="52071" xr:uid="{00F475A3-46FA-42D9-A808-7F4EFEE19F0F}"/>
    <cellStyle name="Normal 5 4 2 6 5 4" xfId="16652" xr:uid="{91EDACC7-8F79-4BFA-A0AA-B925755D5478}"/>
    <cellStyle name="Normal 5 4 2 6 5 5" xfId="30342" xr:uid="{630E7E14-9229-470F-B28D-6A0AA252F4BD}"/>
    <cellStyle name="Normal 5 4 2 6 5 6" xfId="45225" xr:uid="{F5BAE58F-6692-4D0E-92F6-F48C17DB7962}"/>
    <cellStyle name="Normal 5 4 2 6 6" xfId="11516" xr:uid="{89DCBC9D-7B08-4B6F-AD0A-71C625BC4156}"/>
    <cellStyle name="Normal 5 4 2 6 6 2" xfId="25206" xr:uid="{C40F6196-3095-4646-920F-09B1B360EBC2}"/>
    <cellStyle name="Normal 5 4 2 6 6 2 2" xfId="38898" xr:uid="{B82AEA8C-FCAB-4B55-8027-09EEB39941DC}"/>
    <cellStyle name="Normal 5 4 2 6 6 2 3" xfId="53781" xr:uid="{6EC486F5-5EA0-412F-A081-A401951F413C}"/>
    <cellStyle name="Normal 5 4 2 6 6 3" xfId="18362" xr:uid="{F4B5AC1E-8F54-45D6-AA64-13B057D09E1F}"/>
    <cellStyle name="Normal 5 4 2 6 6 4" xfId="32052" xr:uid="{F6305E39-B09D-4FE3-99D9-A906EA371359}"/>
    <cellStyle name="Normal 5 4 2 6 6 5" xfId="46935" xr:uid="{AB99FA76-A2D4-45F1-8A99-1C7198E907C7}"/>
    <cellStyle name="Normal 5 4 2 6 7" xfId="21784" xr:uid="{5BD200E5-8B77-46E6-A70A-3DB1DD1206C9}"/>
    <cellStyle name="Normal 5 4 2 6 7 2" xfId="35476" xr:uid="{2B3D1EE6-9036-4A5B-B5EA-4E496A2E0DA0}"/>
    <cellStyle name="Normal 5 4 2 6 7 3" xfId="50359" xr:uid="{26ED1EF5-B680-4415-B970-9FCD2C353E16}"/>
    <cellStyle name="Normal 5 4 2 6 8" xfId="14940" xr:uid="{8E7B831A-28A8-40D6-BB8A-97003446E788}"/>
    <cellStyle name="Normal 5 4 2 6 8 2" xfId="41023" xr:uid="{E2803FD4-0D01-45A0-8C50-28BDA5D7414E}"/>
    <cellStyle name="Normal 5 4 2 6 9" xfId="28630" xr:uid="{4111D0A8-BF65-400A-9B47-269AE478A56B}"/>
    <cellStyle name="Normal 5 4 2 7" xfId="802" xr:uid="{AD9FEF7A-7DAA-40FC-AA0D-44AC318E9D66}"/>
    <cellStyle name="Normal 5 4 2 7 2" xfId="3875" xr:uid="{4E4DC280-5D53-4C24-AE50-452E9C6AD2CF}"/>
    <cellStyle name="Normal 5 4 2 7 2 2" xfId="9812" xr:uid="{129240CE-0811-4A9E-B604-176DF7FF0CEE}"/>
    <cellStyle name="Normal 5 4 2 7 2 2 2" xfId="13234" xr:uid="{1462131F-C053-4D51-80C9-008E2FA529FA}"/>
    <cellStyle name="Normal 5 4 2 7 2 2 2 2" xfId="26924" xr:uid="{A233E054-9BC5-43FC-93FB-280E3B0D310C}"/>
    <cellStyle name="Normal 5 4 2 7 2 2 2 2 2" xfId="40616" xr:uid="{A492700F-9480-47B0-A8D6-7A29FF88B016}"/>
    <cellStyle name="Normal 5 4 2 7 2 2 2 2 3" xfId="55499" xr:uid="{7AAF5943-561C-4195-94A1-4EB290266C4F}"/>
    <cellStyle name="Normal 5 4 2 7 2 2 2 3" xfId="20080" xr:uid="{B86FC4BC-E5E5-4F90-B211-372987CCF27E}"/>
    <cellStyle name="Normal 5 4 2 7 2 2 2 4" xfId="33770" xr:uid="{138963B1-FD51-4558-BB17-5A5BC6E17F4D}"/>
    <cellStyle name="Normal 5 4 2 7 2 2 2 5" xfId="48653" xr:uid="{714C26E7-B2D3-4D32-8F67-6AA9AA008D3E}"/>
    <cellStyle name="Normal 5 4 2 7 2 2 3" xfId="23502" xr:uid="{17C4FD12-FAED-4238-8102-6F5C40920F27}"/>
    <cellStyle name="Normal 5 4 2 7 2 2 3 2" xfId="37194" xr:uid="{39C86F99-9822-48BF-BBA5-1D5F927D33D0}"/>
    <cellStyle name="Normal 5 4 2 7 2 2 3 3" xfId="52077" xr:uid="{50EEEC99-200D-4B51-B431-25A555414852}"/>
    <cellStyle name="Normal 5 4 2 7 2 2 4" xfId="16658" xr:uid="{9ADEC5B0-FC3B-47B5-9424-433DF0490BF5}"/>
    <cellStyle name="Normal 5 4 2 7 2 2 5" xfId="30348" xr:uid="{D2B661CA-664F-4371-94CA-18561FD3771A}"/>
    <cellStyle name="Normal 5 4 2 7 2 2 6" xfId="45231" xr:uid="{6CDEE4B9-7272-404A-BFA0-B89F9F55138C}"/>
    <cellStyle name="Normal 5 4 2 7 2 3" xfId="11522" xr:uid="{22696283-5F5A-4032-9426-C70483CE42C8}"/>
    <cellStyle name="Normal 5 4 2 7 2 3 2" xfId="25212" xr:uid="{150955AC-B0C5-4375-9B41-3CDBE3650306}"/>
    <cellStyle name="Normal 5 4 2 7 2 3 2 2" xfId="38904" xr:uid="{E4EECA6F-86F7-4AC2-9A67-A49308FFA30B}"/>
    <cellStyle name="Normal 5 4 2 7 2 3 2 3" xfId="53787" xr:uid="{EC8E7ACA-5003-43DE-930D-CB07ECB40875}"/>
    <cellStyle name="Normal 5 4 2 7 2 3 3" xfId="18368" xr:uid="{2F4FB7BB-DCAA-4C33-8874-5CA29E8C0913}"/>
    <cellStyle name="Normal 5 4 2 7 2 3 4" xfId="32058" xr:uid="{13452C43-3962-4F31-AE3D-25EB92373338}"/>
    <cellStyle name="Normal 5 4 2 7 2 3 5" xfId="46941" xr:uid="{2F9A4C60-9521-48BF-9005-25DB431D6809}"/>
    <cellStyle name="Normal 5 4 2 7 2 4" xfId="21790" xr:uid="{1B8F4580-62E6-4518-849F-08C103576BCC}"/>
    <cellStyle name="Normal 5 4 2 7 2 4 2" xfId="35482" xr:uid="{F62738AE-8BAB-4AF4-9A44-27F31ACDA10D}"/>
    <cellStyle name="Normal 5 4 2 7 2 4 3" xfId="50365" xr:uid="{90657864-28B5-41B5-B91A-F98FB82286AE}"/>
    <cellStyle name="Normal 5 4 2 7 2 5" xfId="14946" xr:uid="{0CCB19C2-37CA-4835-BAD7-F2E0DA9EB38B}"/>
    <cellStyle name="Normal 5 4 2 7 2 5 2" xfId="41140" xr:uid="{EA302EE5-84DD-4552-BCC6-FF4F1EB292B1}"/>
    <cellStyle name="Normal 5 4 2 7 2 6" xfId="28636" xr:uid="{36271367-AECA-43CC-AB1D-DC9021603575}"/>
    <cellStyle name="Normal 5 4 2 7 2 7" xfId="43519" xr:uid="{92EF7373-9DE2-49A1-828D-13A26716A9D3}"/>
    <cellStyle name="Normal 5 4 2 7 2 8" xfId="8100" xr:uid="{73287080-BB91-48EB-9E28-8766ABE2BA2C}"/>
    <cellStyle name="Normal 5 4 2 7 3" xfId="9811" xr:uid="{7C9D50FC-472E-4164-B2A6-CB7638FBD0D8}"/>
    <cellStyle name="Normal 5 4 2 7 3 2" xfId="13233" xr:uid="{F4663AF3-415C-411B-A517-B9219FFF46A0}"/>
    <cellStyle name="Normal 5 4 2 7 3 2 2" xfId="26923" xr:uid="{9822CB58-8E55-4000-8BA5-E06C3562CDBA}"/>
    <cellStyle name="Normal 5 4 2 7 3 2 2 2" xfId="40615" xr:uid="{16D4CB45-B993-4554-8372-C990B663EF4B}"/>
    <cellStyle name="Normal 5 4 2 7 3 2 2 3" xfId="55498" xr:uid="{8DDAA5FF-AB20-4B72-8A61-9EEC59D85D00}"/>
    <cellStyle name="Normal 5 4 2 7 3 2 3" xfId="20079" xr:uid="{8E6F55B6-5826-45B4-A78B-524B9594075E}"/>
    <cellStyle name="Normal 5 4 2 7 3 2 4" xfId="33769" xr:uid="{0BFA293A-95A8-4E6D-84F7-758BE4799DD7}"/>
    <cellStyle name="Normal 5 4 2 7 3 2 5" xfId="48652" xr:uid="{3ED6D317-D57D-4787-B0C7-B92C7F1FAA26}"/>
    <cellStyle name="Normal 5 4 2 7 3 3" xfId="23501" xr:uid="{0200CA93-1B79-42ED-9F68-1E1DA23F4BC5}"/>
    <cellStyle name="Normal 5 4 2 7 3 3 2" xfId="37193" xr:uid="{A898B5D0-62E6-40FB-8ACB-0070449D4F11}"/>
    <cellStyle name="Normal 5 4 2 7 3 3 3" xfId="52076" xr:uid="{1388916D-39A6-4C0B-84D9-C4AE784DA2B5}"/>
    <cellStyle name="Normal 5 4 2 7 3 4" xfId="16657" xr:uid="{60335FAA-B956-4857-BFBC-43387972575C}"/>
    <cellStyle name="Normal 5 4 2 7 3 5" xfId="30347" xr:uid="{D28BE504-C4FE-4849-A34D-85AA99C2D28F}"/>
    <cellStyle name="Normal 5 4 2 7 3 6" xfId="45230" xr:uid="{75AB5956-2A32-43CB-BDCA-0A98CEBFC82F}"/>
    <cellStyle name="Normal 5 4 2 7 4" xfId="11521" xr:uid="{37940BF7-3045-485F-8024-E9021ECCDEBB}"/>
    <cellStyle name="Normal 5 4 2 7 4 2" xfId="25211" xr:uid="{269091C5-B9B0-4DA8-B6DC-4A5C44C0CB1B}"/>
    <cellStyle name="Normal 5 4 2 7 4 2 2" xfId="38903" xr:uid="{F0E21F2D-BF6C-4C40-8C61-5A3E692782D4}"/>
    <cellStyle name="Normal 5 4 2 7 4 2 3" xfId="53786" xr:uid="{72CCAC52-4E17-4E8A-9198-7C176C605A42}"/>
    <cellStyle name="Normal 5 4 2 7 4 3" xfId="18367" xr:uid="{D307478A-F16A-4A71-B79A-552403D94D49}"/>
    <cellStyle name="Normal 5 4 2 7 4 4" xfId="32057" xr:uid="{EEA20368-4503-4BC4-90FF-E33803172509}"/>
    <cellStyle name="Normal 5 4 2 7 4 5" xfId="46940" xr:uid="{392DC745-AE54-4E85-B588-D43B9CB8B5F9}"/>
    <cellStyle name="Normal 5 4 2 7 5" xfId="21789" xr:uid="{AED2C0E8-8A24-4CC3-B2C9-B7E9AA7C954E}"/>
    <cellStyle name="Normal 5 4 2 7 5 2" xfId="35481" xr:uid="{91F58A16-D864-42F4-A752-725B86D7E4CC}"/>
    <cellStyle name="Normal 5 4 2 7 5 3" xfId="50364" xr:uid="{220184BA-D18C-408F-8806-3FE257ED926F}"/>
    <cellStyle name="Normal 5 4 2 7 6" xfId="14945" xr:uid="{37B89375-29F2-4D55-A449-41BBD27E9868}"/>
    <cellStyle name="Normal 5 4 2 7 6 2" xfId="41139" xr:uid="{108B7479-3DF9-4609-9715-6713652F5270}"/>
    <cellStyle name="Normal 5 4 2 7 7" xfId="28635" xr:uid="{756B337B-9E3F-4F14-90B4-F11048DC5A2F}"/>
    <cellStyle name="Normal 5 4 2 7 8" xfId="43518" xr:uid="{2E9313D4-F633-43D5-A635-A89FBD234267}"/>
    <cellStyle name="Normal 5 4 2 7 9" xfId="8099" xr:uid="{F1154C96-28A1-4DBD-A49B-7E0734C5F9FF}"/>
    <cellStyle name="Normal 5 4 2 8" xfId="803" xr:uid="{8A6CC726-CE04-4B18-8843-C505D8E18316}"/>
    <cellStyle name="Normal 5 4 2 8 2" xfId="9813" xr:uid="{B7508FC1-70E1-47E1-ADF7-F7FE5444843C}"/>
    <cellStyle name="Normal 5 4 2 8 2 2" xfId="13235" xr:uid="{6692E2B9-16B5-400B-A839-BA8332400905}"/>
    <cellStyle name="Normal 5 4 2 8 2 2 2" xfId="26925" xr:uid="{D6C0084F-0C5D-48ED-8C95-B582CA992A74}"/>
    <cellStyle name="Normal 5 4 2 8 2 2 2 2" xfId="40617" xr:uid="{BD6F813D-81AA-45FA-A688-A7767CC11430}"/>
    <cellStyle name="Normal 5 4 2 8 2 2 2 3" xfId="55500" xr:uid="{D4D1023B-6AFB-4B23-A5DC-30F85CBD29EF}"/>
    <cellStyle name="Normal 5 4 2 8 2 2 3" xfId="20081" xr:uid="{F41C08C1-1FDE-4142-A641-56C80F2F1C71}"/>
    <cellStyle name="Normal 5 4 2 8 2 2 4" xfId="33771" xr:uid="{FD4B8CD3-3699-400C-B07E-E38DF54F7E36}"/>
    <cellStyle name="Normal 5 4 2 8 2 2 5" xfId="48654" xr:uid="{C5823A04-D8A1-41E1-9848-15746F5173C5}"/>
    <cellStyle name="Normal 5 4 2 8 2 3" xfId="23503" xr:uid="{28EDD915-03DB-41C6-993A-93EF4CD03477}"/>
    <cellStyle name="Normal 5 4 2 8 2 3 2" xfId="37195" xr:uid="{7E7B9AB3-9B7E-43DC-B40A-26D9E1F2A097}"/>
    <cellStyle name="Normal 5 4 2 8 2 3 3" xfId="52078" xr:uid="{CFC1D110-01D3-4D1E-8485-2CF7FC4256DC}"/>
    <cellStyle name="Normal 5 4 2 8 2 4" xfId="16659" xr:uid="{42C8871E-3B85-41C9-B988-2968583F223B}"/>
    <cellStyle name="Normal 5 4 2 8 2 5" xfId="30349" xr:uid="{C0CF40A4-9156-4085-8E65-D84B714D5A1E}"/>
    <cellStyle name="Normal 5 4 2 8 2 6" xfId="45232" xr:uid="{96DBE6B5-35E5-423B-85C3-180462DFB797}"/>
    <cellStyle name="Normal 5 4 2 8 3" xfId="11523" xr:uid="{CB7BA320-1C4C-4B5C-99C0-4AE6938D472F}"/>
    <cellStyle name="Normal 5 4 2 8 3 2" xfId="25213" xr:uid="{29ED4DC6-5BBF-40FF-BB73-2FA0020BFAD4}"/>
    <cellStyle name="Normal 5 4 2 8 3 2 2" xfId="38905" xr:uid="{7B8F39A7-386D-45B8-A628-E34E54D53AE2}"/>
    <cellStyle name="Normal 5 4 2 8 3 2 3" xfId="53788" xr:uid="{FBF62813-07BE-409E-B484-04E9DF07BDCB}"/>
    <cellStyle name="Normal 5 4 2 8 3 3" xfId="18369" xr:uid="{3AF9140B-C4B7-4B5D-98DB-7D376B5C0C44}"/>
    <cellStyle name="Normal 5 4 2 8 3 4" xfId="32059" xr:uid="{FEA84AD6-727B-47B3-A414-883F161B1CB9}"/>
    <cellStyle name="Normal 5 4 2 8 3 5" xfId="46942" xr:uid="{60896936-92F5-4CDD-8127-2223B9253A35}"/>
    <cellStyle name="Normal 5 4 2 8 4" xfId="21791" xr:uid="{F4851987-0FAF-4A29-AEFE-527160DD67B5}"/>
    <cellStyle name="Normal 5 4 2 8 4 2" xfId="35483" xr:uid="{9D977CF3-FE9E-4C3B-8038-23E17F76E896}"/>
    <cellStyle name="Normal 5 4 2 8 4 3" xfId="50366" xr:uid="{57DC4C3E-4AD9-4D29-BFF2-9FCB7B012DC4}"/>
    <cellStyle name="Normal 5 4 2 8 5" xfId="14947" xr:uid="{4F7AB27A-56BD-49F0-99BB-A6BC25B48E6F}"/>
    <cellStyle name="Normal 5 4 2 8 5 2" xfId="41141" xr:uid="{64B8B8F3-6D09-4223-9218-B130B4A71AB8}"/>
    <cellStyle name="Normal 5 4 2 8 6" xfId="28637" xr:uid="{1DEFB209-AF83-4B07-836E-3F57938DBD22}"/>
    <cellStyle name="Normal 5 4 2 8 7" xfId="43520" xr:uid="{83C63A2E-1972-455A-BAEA-E840E5A1E469}"/>
    <cellStyle name="Normal 5 4 2 8 8" xfId="8101" xr:uid="{59DFC077-E6DE-43BF-9585-6755C98D9B37}"/>
    <cellStyle name="Normal 5 4 2 9" xfId="804" xr:uid="{487889E8-7050-4C4D-941D-A24FA4CEE865}"/>
    <cellStyle name="Normal 5 4 2 9 2" xfId="9814" xr:uid="{D2561C97-30DB-4462-9B3B-40C8CB715AC7}"/>
    <cellStyle name="Normal 5 4 2 9 2 2" xfId="13236" xr:uid="{35A0AA76-3735-4C9E-9766-DCF44AB0608A}"/>
    <cellStyle name="Normal 5 4 2 9 2 2 2" xfId="26926" xr:uid="{09325B61-8E64-46CA-A86E-B36C9CDBB2AF}"/>
    <cellStyle name="Normal 5 4 2 9 2 2 2 2" xfId="40618" xr:uid="{04316C2E-5571-4E95-A2BE-820357A6554D}"/>
    <cellStyle name="Normal 5 4 2 9 2 2 2 3" xfId="55501" xr:uid="{2552A73B-43AB-431B-B037-FC55A9F07353}"/>
    <cellStyle name="Normal 5 4 2 9 2 2 3" xfId="20082" xr:uid="{14B0EBB6-4F93-4ED2-90F3-F35245231AF2}"/>
    <cellStyle name="Normal 5 4 2 9 2 2 4" xfId="33772" xr:uid="{ACA2F34B-2474-4C17-A3A8-CBE569665DC3}"/>
    <cellStyle name="Normal 5 4 2 9 2 2 5" xfId="48655" xr:uid="{B6D07A2B-E979-4774-A765-C7D067AA4E4F}"/>
    <cellStyle name="Normal 5 4 2 9 2 3" xfId="23504" xr:uid="{140581D7-307C-447E-AEDE-B7D66907101D}"/>
    <cellStyle name="Normal 5 4 2 9 2 3 2" xfId="37196" xr:uid="{86650BE0-1FA9-4CB8-8B45-BC4CBAC3D89C}"/>
    <cellStyle name="Normal 5 4 2 9 2 3 3" xfId="52079" xr:uid="{A4CD4F0F-6062-4D47-9A2E-58919D77D07F}"/>
    <cellStyle name="Normal 5 4 2 9 2 4" xfId="16660" xr:uid="{8B2E8678-16DA-4C29-A53F-E6BC1F831CCB}"/>
    <cellStyle name="Normal 5 4 2 9 2 5" xfId="30350" xr:uid="{26D86B2F-B19D-4BFA-A4D7-9403B7AF63E9}"/>
    <cellStyle name="Normal 5 4 2 9 2 6" xfId="45233" xr:uid="{1067535D-37E6-4F8B-A332-B2E51D11B3DB}"/>
    <cellStyle name="Normal 5 4 2 9 3" xfId="11524" xr:uid="{8CD398D7-E213-426B-9A64-EAF123BCD071}"/>
    <cellStyle name="Normal 5 4 2 9 3 2" xfId="25214" xr:uid="{9A312D3D-9F34-4277-858E-3E1859C9FB78}"/>
    <cellStyle name="Normal 5 4 2 9 3 2 2" xfId="38906" xr:uid="{FEC7D181-0755-4F2E-97F2-AE0D4F8656E0}"/>
    <cellStyle name="Normal 5 4 2 9 3 2 3" xfId="53789" xr:uid="{2D5ADA69-3E82-44AF-98A3-B779249DE487}"/>
    <cellStyle name="Normal 5 4 2 9 3 3" xfId="18370" xr:uid="{864F9F30-5705-491C-9D9A-D7E823066C83}"/>
    <cellStyle name="Normal 5 4 2 9 3 4" xfId="32060" xr:uid="{9BAF2ED9-9B3C-4699-AE83-38F78624AC55}"/>
    <cellStyle name="Normal 5 4 2 9 3 5" xfId="46943" xr:uid="{754835DB-9519-4A3E-BB30-CEAAB3EF3DB2}"/>
    <cellStyle name="Normal 5 4 2 9 4" xfId="21792" xr:uid="{8BC98F9F-E125-4C64-AA93-D11FBF49096A}"/>
    <cellStyle name="Normal 5 4 2 9 4 2" xfId="35484" xr:uid="{E0613FAB-4F26-4B1F-A802-2EEA0B32B46B}"/>
    <cellStyle name="Normal 5 4 2 9 4 3" xfId="50367" xr:uid="{8878F521-E4E3-4FBC-8700-4355EBDA33FD}"/>
    <cellStyle name="Normal 5 4 2 9 5" xfId="14948" xr:uid="{A637B605-7CC8-418C-BE8B-417D73C25370}"/>
    <cellStyle name="Normal 5 4 2 9 5 2" xfId="41327" xr:uid="{B7C43890-EC74-4336-83FD-5C3E3BE0CF20}"/>
    <cellStyle name="Normal 5 4 2 9 6" xfId="28638" xr:uid="{59F39959-DE98-4615-9E08-F9EF1D4C7202}"/>
    <cellStyle name="Normal 5 4 2 9 7" xfId="43521" xr:uid="{73367698-DF80-48F2-8DF3-450C9D8E471E}"/>
    <cellStyle name="Normal 5 4 2 9 8" xfId="8102" xr:uid="{3489EBCF-A31A-4996-A804-5D9FDA21CE36}"/>
    <cellStyle name="Normal 5 4 3" xfId="805" xr:uid="{97C73C41-480A-46AE-867F-9AEB2B872543}"/>
    <cellStyle name="Normal 5 4 3 10" xfId="21793" xr:uid="{6591A7D2-FDA0-44B2-AC71-0E896279F0D0}"/>
    <cellStyle name="Normal 5 4 3 10 2" xfId="35485" xr:uid="{CF903D7E-CC56-4578-BD2B-0D754C2A3159}"/>
    <cellStyle name="Normal 5 4 3 10 3" xfId="50368" xr:uid="{B264C875-1850-49F9-AECF-005D594EC37E}"/>
    <cellStyle name="Normal 5 4 3 11" xfId="14949" xr:uid="{800EA64B-0C31-455A-BA73-01770C44B821}"/>
    <cellStyle name="Normal 5 4 3 11 2" xfId="40961" xr:uid="{ECF97872-FD25-4339-AF90-7C19AF3A5096}"/>
    <cellStyle name="Normal 5 4 3 12" xfId="28639" xr:uid="{A0792001-1546-4CA2-8251-E5F8C8424933}"/>
    <cellStyle name="Normal 5 4 3 13" xfId="43522" xr:uid="{52B50260-BC56-43C3-8914-1AC9854BD072}"/>
    <cellStyle name="Normal 5 4 3 14" xfId="8103" xr:uid="{9ECF4B72-6754-4BA4-A858-AE142A3FF9A3}"/>
    <cellStyle name="Normal 5 4 3 2" xfId="806" xr:uid="{D81BA17A-214B-4342-9F69-4AC99E8825CB}"/>
    <cellStyle name="Normal 5 4 3 2 10" xfId="14950" xr:uid="{B9D032B9-B0E5-4BD8-AF31-A354DECF7DBE}"/>
    <cellStyle name="Normal 5 4 3 2 10 2" xfId="40962" xr:uid="{47E2C236-538E-40F0-A019-B4BE809DF237}"/>
    <cellStyle name="Normal 5 4 3 2 11" xfId="28640" xr:uid="{9F94E5C8-ABE5-4F1C-AAEE-7D79AA7B2391}"/>
    <cellStyle name="Normal 5 4 3 2 12" xfId="43523" xr:uid="{F64F2483-BA2C-4C59-BCD2-977095CC8C75}"/>
    <cellStyle name="Normal 5 4 3 2 13" xfId="8104" xr:uid="{758AA546-A2C1-42DA-959D-CDA8414D0C92}"/>
    <cellStyle name="Normal 5 4 3 2 2" xfId="807" xr:uid="{C253146F-D6F5-4B6B-9345-3EEA6D928B49}"/>
    <cellStyle name="Normal 5 4 3 2 2 10" xfId="43524" xr:uid="{B26DAFE5-54A3-4CA1-8A7E-B2E6660EF381}"/>
    <cellStyle name="Normal 5 4 3 2 2 11" xfId="8105" xr:uid="{38A0B5B5-8DE2-462C-A9ED-69F081A6A589}"/>
    <cellStyle name="Normal 5 4 3 2 2 2" xfId="808" xr:uid="{3974F012-6393-488C-9122-87E6010B5B2C}"/>
    <cellStyle name="Normal 5 4 3 2 2 2 2" xfId="3876" xr:uid="{9B329CDD-9E11-4717-BEA8-DC2963A503A2}"/>
    <cellStyle name="Normal 5 4 3 2 2 2 2 2" xfId="3877" xr:uid="{80CF0C77-4CD7-4959-BE03-7B9959AE173E}"/>
    <cellStyle name="Normal 5 4 3 2 2 2 2 2 2" xfId="13241" xr:uid="{8320E720-1145-4492-A125-FC78C6CE1A68}"/>
    <cellStyle name="Normal 5 4 3 2 2 2 2 2 2 2" xfId="26931" xr:uid="{1DD2D852-3D6C-49F9-9D31-1EC939E7C044}"/>
    <cellStyle name="Normal 5 4 3 2 2 2 2 2 2 2 2" xfId="40623" xr:uid="{097A794B-2043-4B04-9895-299F721D6EA6}"/>
    <cellStyle name="Normal 5 4 3 2 2 2 2 2 2 2 3" xfId="55506" xr:uid="{2BB7CE46-D1E2-4B86-A5BC-51F377C31953}"/>
    <cellStyle name="Normal 5 4 3 2 2 2 2 2 2 3" xfId="20087" xr:uid="{FAC331FC-A94B-4FCE-BB0F-28DDD2A75C5E}"/>
    <cellStyle name="Normal 5 4 3 2 2 2 2 2 2 4" xfId="33777" xr:uid="{0DAC51AC-F0BA-45D6-8FAC-611709120CDB}"/>
    <cellStyle name="Normal 5 4 3 2 2 2 2 2 2 5" xfId="48660" xr:uid="{9024B212-8A86-4E86-A8B8-4DE651A95F66}"/>
    <cellStyle name="Normal 5 4 3 2 2 2 2 2 3" xfId="23509" xr:uid="{10205E08-FA18-4FFB-92E3-4847F6C8A630}"/>
    <cellStyle name="Normal 5 4 3 2 2 2 2 2 3 2" xfId="37201" xr:uid="{C180C5B9-EB14-4F0F-805C-1777944413A5}"/>
    <cellStyle name="Normal 5 4 3 2 2 2 2 2 3 3" xfId="52084" xr:uid="{F316CF7B-A529-44EF-A3D5-ADD938EAC3D4}"/>
    <cellStyle name="Normal 5 4 3 2 2 2 2 2 4" xfId="16665" xr:uid="{9F79DBB1-7629-4212-BE2F-AB5FF4CF61F2}"/>
    <cellStyle name="Normal 5 4 3 2 2 2 2 2 4 2" xfId="41143" xr:uid="{F30C7439-D374-4EC9-914F-A9A8CDDE5C70}"/>
    <cellStyle name="Normal 5 4 3 2 2 2 2 2 5" xfId="30355" xr:uid="{51DF8703-4D68-4732-ADCB-B23A09F0566A}"/>
    <cellStyle name="Normal 5 4 3 2 2 2 2 2 6" xfId="45238" xr:uid="{4DAEB9BB-1581-44C1-81A0-70C9F8565C91}"/>
    <cellStyle name="Normal 5 4 3 2 2 2 2 2 7" xfId="9819" xr:uid="{DAF92F00-E217-4505-809A-EF758EF9ED65}"/>
    <cellStyle name="Normal 5 4 3 2 2 2 2 3" xfId="11529" xr:uid="{807C2874-F22C-4008-9AA5-45AB1B3A9EE4}"/>
    <cellStyle name="Normal 5 4 3 2 2 2 2 3 2" xfId="25219" xr:uid="{9434F2AB-3E50-49EF-ACCF-B143C3FB299D}"/>
    <cellStyle name="Normal 5 4 3 2 2 2 2 3 2 2" xfId="38911" xr:uid="{555C4AE7-122D-4744-B3CA-8D0D6266BB2F}"/>
    <cellStyle name="Normal 5 4 3 2 2 2 2 3 2 3" xfId="53794" xr:uid="{28F06E9A-26D6-4A9C-8047-3F2BC2042C6E}"/>
    <cellStyle name="Normal 5 4 3 2 2 2 2 3 3" xfId="18375" xr:uid="{69D81F0B-D34C-4C62-800A-5AE12CFFA127}"/>
    <cellStyle name="Normal 5 4 3 2 2 2 2 3 4" xfId="32065" xr:uid="{E83E736E-9C43-439A-BAEC-A31BBAE7364C}"/>
    <cellStyle name="Normal 5 4 3 2 2 2 2 3 5" xfId="46948" xr:uid="{313C2B69-826B-47CE-A915-9B34D090B203}"/>
    <cellStyle name="Normal 5 4 3 2 2 2 2 4" xfId="21797" xr:uid="{2B9D4D94-593D-43F6-B0BC-F2F517802CBF}"/>
    <cellStyle name="Normal 5 4 3 2 2 2 2 4 2" xfId="35489" xr:uid="{7F1F9507-B0E9-4462-8DF8-B5E71437F056}"/>
    <cellStyle name="Normal 5 4 3 2 2 2 2 4 3" xfId="50372" xr:uid="{13D99FA9-01DB-4A93-AABD-B4831653D7B8}"/>
    <cellStyle name="Normal 5 4 3 2 2 2 2 5" xfId="14953" xr:uid="{95975FBA-D2EC-4709-8F34-719529AE36B3}"/>
    <cellStyle name="Normal 5 4 3 2 2 2 2 5 2" xfId="41142" xr:uid="{6D2A2776-E2B1-41D7-9B31-CB9F1012CB04}"/>
    <cellStyle name="Normal 5 4 3 2 2 2 2 6" xfId="28643" xr:uid="{2EDE1A7F-9271-46DE-B9E8-0886CE1171E0}"/>
    <cellStyle name="Normal 5 4 3 2 2 2 2 7" xfId="43526" xr:uid="{B0FB4BE8-9C8B-4EFE-ACF4-109B02483E55}"/>
    <cellStyle name="Normal 5 4 3 2 2 2 2 8" xfId="8107" xr:uid="{620FFFE9-CEAF-4727-AD13-6FB13994049F}"/>
    <cellStyle name="Normal 5 4 3 2 2 2 3" xfId="3878" xr:uid="{AA2EBCD9-2FED-486E-883E-509586E2098B}"/>
    <cellStyle name="Normal 5 4 3 2 2 2 3 2" xfId="13240" xr:uid="{FC84AD31-B517-471F-A58E-4C16D6BC8AEE}"/>
    <cellStyle name="Normal 5 4 3 2 2 2 3 2 2" xfId="26930" xr:uid="{2B172284-083E-4C18-AA5D-961140E26216}"/>
    <cellStyle name="Normal 5 4 3 2 2 2 3 2 2 2" xfId="40622" xr:uid="{BA9B870A-5507-4958-9618-B24F884AD68A}"/>
    <cellStyle name="Normal 5 4 3 2 2 2 3 2 2 3" xfId="55505" xr:uid="{092D4109-E14C-422A-858F-66E13F679033}"/>
    <cellStyle name="Normal 5 4 3 2 2 2 3 2 3" xfId="20086" xr:uid="{705347C9-58C2-4A50-B460-01BD1EE57BB2}"/>
    <cellStyle name="Normal 5 4 3 2 2 2 3 2 4" xfId="33776" xr:uid="{962A385E-C169-44F8-A05B-C732BA1EEBB0}"/>
    <cellStyle name="Normal 5 4 3 2 2 2 3 2 5" xfId="48659" xr:uid="{4AA4B477-B37F-45D6-A60F-D0BF88C0E5FE}"/>
    <cellStyle name="Normal 5 4 3 2 2 2 3 3" xfId="23508" xr:uid="{8DE8B551-1A0D-4984-8123-8A00FBC862F6}"/>
    <cellStyle name="Normal 5 4 3 2 2 2 3 3 2" xfId="37200" xr:uid="{A281F3F7-ED99-4816-8E43-F5D4DBD90339}"/>
    <cellStyle name="Normal 5 4 3 2 2 2 3 3 3" xfId="52083" xr:uid="{579CAA35-A589-42BD-8F6D-9DA304C10D2D}"/>
    <cellStyle name="Normal 5 4 3 2 2 2 3 4" xfId="16664" xr:uid="{18893725-BC68-4BFC-A1F4-188130F62525}"/>
    <cellStyle name="Normal 5 4 3 2 2 2 3 4 2" xfId="41144" xr:uid="{CCBE17C9-07A7-445E-A3AF-90A82FBA4CE0}"/>
    <cellStyle name="Normal 5 4 3 2 2 2 3 5" xfId="30354" xr:uid="{35A128D7-DF25-4876-B9E9-730460461609}"/>
    <cellStyle name="Normal 5 4 3 2 2 2 3 6" xfId="45237" xr:uid="{44EDDFDB-EB99-49F0-9AB3-9AAFEAE0FB9D}"/>
    <cellStyle name="Normal 5 4 3 2 2 2 3 7" xfId="9818" xr:uid="{FC080E21-7516-418B-87A4-06E14FF7AF94}"/>
    <cellStyle name="Normal 5 4 3 2 2 2 4" xfId="11528" xr:uid="{A631CD28-D9FF-478E-BA7A-3FCFD0C33F33}"/>
    <cellStyle name="Normal 5 4 3 2 2 2 4 2" xfId="25218" xr:uid="{FCC4266B-DC03-4326-A604-ADBADB3FDD43}"/>
    <cellStyle name="Normal 5 4 3 2 2 2 4 2 2" xfId="38910" xr:uid="{1CD3F715-304A-4F60-8D01-6C509B6597CA}"/>
    <cellStyle name="Normal 5 4 3 2 2 2 4 2 3" xfId="53793" xr:uid="{51D083C1-9DEF-42D0-96B5-6B01E68E71EA}"/>
    <cellStyle name="Normal 5 4 3 2 2 2 4 3" xfId="18374" xr:uid="{76E677C4-48F2-4BDD-814E-DF8596F39642}"/>
    <cellStyle name="Normal 5 4 3 2 2 2 4 4" xfId="32064" xr:uid="{60DFC5CC-9909-4E45-B53D-8E2E9994CC20}"/>
    <cellStyle name="Normal 5 4 3 2 2 2 4 5" xfId="46947" xr:uid="{829BB7C9-BE7A-48B1-9978-710972EAF397}"/>
    <cellStyle name="Normal 5 4 3 2 2 2 5" xfId="21796" xr:uid="{ECF1BCCF-6815-4B34-8B1D-329BADC80B94}"/>
    <cellStyle name="Normal 5 4 3 2 2 2 5 2" xfId="35488" xr:uid="{F405B19A-502C-4E6C-8DF0-E25E00BC615E}"/>
    <cellStyle name="Normal 5 4 3 2 2 2 5 3" xfId="50371" xr:uid="{4739D23E-1BAD-463A-A41D-A3416F9CE193}"/>
    <cellStyle name="Normal 5 4 3 2 2 2 6" xfId="14952" xr:uid="{2B4C5B23-8273-4BFC-83BE-AB1B5A0BC7C6}"/>
    <cellStyle name="Normal 5 4 3 2 2 2 6 2" xfId="41025" xr:uid="{C717ACA1-D661-433D-96FE-8037FDAB956D}"/>
    <cellStyle name="Normal 5 4 3 2 2 2 7" xfId="28642" xr:uid="{36856615-06E1-4E93-91B9-5582E8851ED0}"/>
    <cellStyle name="Normal 5 4 3 2 2 2 8" xfId="43525" xr:uid="{97226079-9F90-4E52-96A9-0DCDA0877914}"/>
    <cellStyle name="Normal 5 4 3 2 2 2 9" xfId="8106" xr:uid="{68BF07E5-553F-4B75-AFD2-0CDE30631F0E}"/>
    <cellStyle name="Normal 5 4 3 2 2 3" xfId="809" xr:uid="{D0F096F7-19CB-4CEF-AA9D-9B88C490E56F}"/>
    <cellStyle name="Normal 5 4 3 2 2 3 2" xfId="3879" xr:uid="{6CB4BF9A-DFEA-4168-9FB6-95CFD0389E70}"/>
    <cellStyle name="Normal 5 4 3 2 2 3 2 2" xfId="13242" xr:uid="{EBD984CB-2AB7-4A4A-8852-35C1F2892C62}"/>
    <cellStyle name="Normal 5 4 3 2 2 3 2 2 2" xfId="26932" xr:uid="{1C5BB6C7-EDB5-4D74-ADC7-87F15A4ED8AB}"/>
    <cellStyle name="Normal 5 4 3 2 2 3 2 2 2 2" xfId="40624" xr:uid="{0FB1D4F5-3838-4347-B253-99BDA40DECF5}"/>
    <cellStyle name="Normal 5 4 3 2 2 3 2 2 2 3" xfId="55507" xr:uid="{917BF97C-9537-4144-A7F1-518CB976CF7A}"/>
    <cellStyle name="Normal 5 4 3 2 2 3 2 2 3" xfId="20088" xr:uid="{73DD426C-0924-4E01-B9A0-8929287A8DEA}"/>
    <cellStyle name="Normal 5 4 3 2 2 3 2 2 4" xfId="33778" xr:uid="{31346265-9905-4930-9F91-C16929941BBC}"/>
    <cellStyle name="Normal 5 4 3 2 2 3 2 2 5" xfId="48661" xr:uid="{3E288D0C-53FE-4EC0-8734-029D3826900B}"/>
    <cellStyle name="Normal 5 4 3 2 2 3 2 3" xfId="23510" xr:uid="{A9D22501-2F94-4B7F-83D5-45A446336705}"/>
    <cellStyle name="Normal 5 4 3 2 2 3 2 3 2" xfId="37202" xr:uid="{708F6F6D-85F2-4FE3-85BE-4EAF7B334E34}"/>
    <cellStyle name="Normal 5 4 3 2 2 3 2 3 3" xfId="52085" xr:uid="{1CF01E84-76DD-4CB9-84C3-EFA2DE95703B}"/>
    <cellStyle name="Normal 5 4 3 2 2 3 2 4" xfId="16666" xr:uid="{D21A1D6B-6418-46F4-80F9-6042A8A5EEAE}"/>
    <cellStyle name="Normal 5 4 3 2 2 3 2 4 2" xfId="41146" xr:uid="{E8312803-5AFF-4F1D-8187-18ACBB753071}"/>
    <cellStyle name="Normal 5 4 3 2 2 3 2 5" xfId="30356" xr:uid="{EBA3D4F7-19BE-4079-AE6B-1B755B460DDA}"/>
    <cellStyle name="Normal 5 4 3 2 2 3 2 6" xfId="45239" xr:uid="{78D0FE41-09DE-4FCC-87B3-FC8F430039A7}"/>
    <cellStyle name="Normal 5 4 3 2 2 3 2 7" xfId="9820" xr:uid="{4B56F8F8-3C39-4B91-A0E3-A2E7D3579080}"/>
    <cellStyle name="Normal 5 4 3 2 2 3 3" xfId="11530" xr:uid="{C426A54E-EE50-49FD-AAE5-F6699FE9B895}"/>
    <cellStyle name="Normal 5 4 3 2 2 3 3 2" xfId="25220" xr:uid="{CD6BACCD-0502-4BCD-A0E7-34FDBFE98A03}"/>
    <cellStyle name="Normal 5 4 3 2 2 3 3 2 2" xfId="38912" xr:uid="{123934CA-6D9C-458F-B35D-C2DF6EF8C1BB}"/>
    <cellStyle name="Normal 5 4 3 2 2 3 3 2 3" xfId="53795" xr:uid="{109E5833-5D71-4DD3-A6B1-6BD6315ECC9C}"/>
    <cellStyle name="Normal 5 4 3 2 2 3 3 3" xfId="18376" xr:uid="{785C5B81-10A3-4710-BF1E-2A6EF7DBF02B}"/>
    <cellStyle name="Normal 5 4 3 2 2 3 3 4" xfId="32066" xr:uid="{2F076921-8395-4628-81C7-A80CC878ED8B}"/>
    <cellStyle name="Normal 5 4 3 2 2 3 3 5" xfId="46949" xr:uid="{5BE628DA-A950-447C-876E-80023B587279}"/>
    <cellStyle name="Normal 5 4 3 2 2 3 4" xfId="21798" xr:uid="{D1E3C795-450E-4A96-A156-1B3A05C9AC0F}"/>
    <cellStyle name="Normal 5 4 3 2 2 3 4 2" xfId="35490" xr:uid="{E9361755-E171-4FBF-8A55-AB00ACD37694}"/>
    <cellStyle name="Normal 5 4 3 2 2 3 4 3" xfId="50373" xr:uid="{6B7D1C64-F701-4973-816B-F3DB3A44725A}"/>
    <cellStyle name="Normal 5 4 3 2 2 3 5" xfId="14954" xr:uid="{78C4C704-0FC3-4060-881F-A8ED8EAB0069}"/>
    <cellStyle name="Normal 5 4 3 2 2 3 5 2" xfId="41145" xr:uid="{092CDBA8-9677-4A47-9BF5-A785664CFD8A}"/>
    <cellStyle name="Normal 5 4 3 2 2 3 6" xfId="28644" xr:uid="{97B92785-96A3-4F11-A829-FC4E4607E3A7}"/>
    <cellStyle name="Normal 5 4 3 2 2 3 7" xfId="43527" xr:uid="{ABF4D2FC-BBCC-4629-97FE-1EFF71202B2D}"/>
    <cellStyle name="Normal 5 4 3 2 2 3 8" xfId="8108" xr:uid="{E16F08FE-EB1D-473D-9BDC-7F3BD8A98949}"/>
    <cellStyle name="Normal 5 4 3 2 2 4" xfId="810" xr:uid="{1B160F75-F57F-4C64-9DB2-C98015209869}"/>
    <cellStyle name="Normal 5 4 3 2 2 4 2" xfId="9821" xr:uid="{D94CC2C5-01E5-4185-80A2-866ECFEFB04A}"/>
    <cellStyle name="Normal 5 4 3 2 2 4 2 2" xfId="13243" xr:uid="{104A12A4-383D-4A26-B1FD-19F692EE9CA9}"/>
    <cellStyle name="Normal 5 4 3 2 2 4 2 2 2" xfId="26933" xr:uid="{DB910499-218C-4550-A5D9-9E450BDC5923}"/>
    <cellStyle name="Normal 5 4 3 2 2 4 2 2 2 2" xfId="40625" xr:uid="{AFF6A35A-657C-4C5F-B67D-B0CE0BDC3041}"/>
    <cellStyle name="Normal 5 4 3 2 2 4 2 2 2 3" xfId="55508" xr:uid="{9CCDE0F8-5CC7-4BB7-BB6D-DEFDAB873745}"/>
    <cellStyle name="Normal 5 4 3 2 2 4 2 2 3" xfId="20089" xr:uid="{EA55CD06-5C78-461F-900B-98019B82EBE8}"/>
    <cellStyle name="Normal 5 4 3 2 2 4 2 2 4" xfId="33779" xr:uid="{BFFFF399-E932-46FE-ABC5-1B33A88C7EAC}"/>
    <cellStyle name="Normal 5 4 3 2 2 4 2 2 5" xfId="48662" xr:uid="{F52CDA5E-C92D-4DEF-84FE-A8A29DC0314A}"/>
    <cellStyle name="Normal 5 4 3 2 2 4 2 3" xfId="23511" xr:uid="{DE9DFD06-4D57-44E0-B39B-F47944672A04}"/>
    <cellStyle name="Normal 5 4 3 2 2 4 2 3 2" xfId="37203" xr:uid="{F4BBB579-C7E3-4DD3-BB48-DC50B3033913}"/>
    <cellStyle name="Normal 5 4 3 2 2 4 2 3 3" xfId="52086" xr:uid="{9353B893-EB21-4C91-8E8D-ED15C9F9CCE3}"/>
    <cellStyle name="Normal 5 4 3 2 2 4 2 4" xfId="16667" xr:uid="{9BCB119B-DA8F-40D8-935B-5978A612536A}"/>
    <cellStyle name="Normal 5 4 3 2 2 4 2 5" xfId="30357" xr:uid="{11BF3512-D6A6-4CBD-9A71-D66E8503F86B}"/>
    <cellStyle name="Normal 5 4 3 2 2 4 2 6" xfId="45240" xr:uid="{D254765D-EF93-47DA-BAD2-D747484D3041}"/>
    <cellStyle name="Normal 5 4 3 2 2 4 3" xfId="11531" xr:uid="{10310477-6868-45AE-B360-B4AEAC6FC5B7}"/>
    <cellStyle name="Normal 5 4 3 2 2 4 3 2" xfId="25221" xr:uid="{039703D9-B3C7-4E22-806B-11E3173E8833}"/>
    <cellStyle name="Normal 5 4 3 2 2 4 3 2 2" xfId="38913" xr:uid="{C093DCAE-BE5E-498A-9F5D-74402D09F158}"/>
    <cellStyle name="Normal 5 4 3 2 2 4 3 2 3" xfId="53796" xr:uid="{460FB501-D9E5-4552-8EA9-C62B07ECF103}"/>
    <cellStyle name="Normal 5 4 3 2 2 4 3 3" xfId="18377" xr:uid="{DA9A561E-D21F-433B-B66E-B83B783927C7}"/>
    <cellStyle name="Normal 5 4 3 2 2 4 3 4" xfId="32067" xr:uid="{73362457-6F74-45CB-AA19-459667BA3E29}"/>
    <cellStyle name="Normal 5 4 3 2 2 4 3 5" xfId="46950" xr:uid="{EC856387-DA1A-41F9-AB86-82596FDE4FA5}"/>
    <cellStyle name="Normal 5 4 3 2 2 4 4" xfId="21799" xr:uid="{47FB8A2B-1333-4B7B-AC8B-8F3E0F02720B}"/>
    <cellStyle name="Normal 5 4 3 2 2 4 4 2" xfId="35491" xr:uid="{DD96CE2C-A882-4C5C-957D-62F21236E8D0}"/>
    <cellStyle name="Normal 5 4 3 2 2 4 4 3" xfId="50374" xr:uid="{E7E82B51-69C0-42AD-AE09-233195170491}"/>
    <cellStyle name="Normal 5 4 3 2 2 4 5" xfId="14955" xr:uid="{BCAD5E4F-CE13-462F-BECC-9E0F95BFF609}"/>
    <cellStyle name="Normal 5 4 3 2 2 4 5 2" xfId="41147" xr:uid="{3579262E-C63E-4D9F-926F-6B9CE980C67D}"/>
    <cellStyle name="Normal 5 4 3 2 2 4 6" xfId="28645" xr:uid="{196203FE-0081-4787-A221-7E60480C734E}"/>
    <cellStyle name="Normal 5 4 3 2 2 4 7" xfId="43528" xr:uid="{BE0AA9F6-C43B-4483-A977-A8FDE7FB87AB}"/>
    <cellStyle name="Normal 5 4 3 2 2 4 8" xfId="8109" xr:uid="{42D182C2-1563-48A2-B25F-516ACF891D19}"/>
    <cellStyle name="Normal 5 4 3 2 2 5" xfId="9817" xr:uid="{E982A815-B0BA-4225-ABFD-69DD63AA6D1B}"/>
    <cellStyle name="Normal 5 4 3 2 2 5 2" xfId="13239" xr:uid="{9A6841E3-9826-44F7-B27B-19B3B62CB495}"/>
    <cellStyle name="Normal 5 4 3 2 2 5 2 2" xfId="26929" xr:uid="{709A5C29-21DE-4CF7-9F47-0E0D7F79AFAF}"/>
    <cellStyle name="Normal 5 4 3 2 2 5 2 2 2" xfId="40621" xr:uid="{C5601EE7-09A8-4FB6-953E-7340A02051FC}"/>
    <cellStyle name="Normal 5 4 3 2 2 5 2 2 3" xfId="55504" xr:uid="{68139B19-ACEA-47EB-8240-AFC96CBC2B1E}"/>
    <cellStyle name="Normal 5 4 3 2 2 5 2 3" xfId="20085" xr:uid="{98572DA9-8E34-4C83-8954-02508B688D2F}"/>
    <cellStyle name="Normal 5 4 3 2 2 5 2 4" xfId="33775" xr:uid="{26536B8B-3056-4E72-8314-144780F9B4C9}"/>
    <cellStyle name="Normal 5 4 3 2 2 5 2 5" xfId="48658" xr:uid="{13E36DE2-0803-468E-B23E-238CC2D87819}"/>
    <cellStyle name="Normal 5 4 3 2 2 5 3" xfId="23507" xr:uid="{70B5A184-B2EC-457F-90EC-36D63513C885}"/>
    <cellStyle name="Normal 5 4 3 2 2 5 3 2" xfId="37199" xr:uid="{1889456C-7D80-4286-B019-9262CF393AF3}"/>
    <cellStyle name="Normal 5 4 3 2 2 5 3 3" xfId="52082" xr:uid="{8FE3D4FF-D3A4-4DDC-B799-AAE815423529}"/>
    <cellStyle name="Normal 5 4 3 2 2 5 4" xfId="16663" xr:uid="{9418FE61-F613-42CB-A72D-71E99B2CE8B6}"/>
    <cellStyle name="Normal 5 4 3 2 2 5 5" xfId="30353" xr:uid="{CF2A47EF-D80F-4FB4-8200-E0B1B07ACC7E}"/>
    <cellStyle name="Normal 5 4 3 2 2 5 6" xfId="45236" xr:uid="{024017B8-2227-4869-9E4A-0F382F3AA90E}"/>
    <cellStyle name="Normal 5 4 3 2 2 6" xfId="11527" xr:uid="{5A93B254-0B26-4ACF-AF1E-1EF71475E56B}"/>
    <cellStyle name="Normal 5 4 3 2 2 6 2" xfId="25217" xr:uid="{D3BB3DED-5B5D-4E86-A0C6-66CE50DBBF03}"/>
    <cellStyle name="Normal 5 4 3 2 2 6 2 2" xfId="38909" xr:uid="{4A305F0E-5068-4EF3-AEAC-C81AF6887098}"/>
    <cellStyle name="Normal 5 4 3 2 2 6 2 3" xfId="53792" xr:uid="{F87EDC53-077C-416C-9848-0350023EB2A8}"/>
    <cellStyle name="Normal 5 4 3 2 2 6 3" xfId="18373" xr:uid="{CDA9B2C0-1383-485C-BF30-F94BA0D1DD4A}"/>
    <cellStyle name="Normal 5 4 3 2 2 6 4" xfId="32063" xr:uid="{79F9E350-B326-482C-906F-2F914698A05A}"/>
    <cellStyle name="Normal 5 4 3 2 2 6 5" xfId="46946" xr:uid="{2E934C61-721D-4C92-A0A3-6737AFD0F87B}"/>
    <cellStyle name="Normal 5 4 3 2 2 7" xfId="21795" xr:uid="{3284BC7D-9DAE-4E05-9D53-E4A36A5B44A3}"/>
    <cellStyle name="Normal 5 4 3 2 2 7 2" xfId="35487" xr:uid="{AF0A1AF3-2A3D-455E-8FED-F0616E418C96}"/>
    <cellStyle name="Normal 5 4 3 2 2 7 3" xfId="50370" xr:uid="{85175B80-F4DC-43A8-B6D1-633DBEB156F8}"/>
    <cellStyle name="Normal 5 4 3 2 2 8" xfId="14951" xr:uid="{B821C72F-4876-4C19-BC7D-A3BE33B308B2}"/>
    <cellStyle name="Normal 5 4 3 2 2 8 2" xfId="41024" xr:uid="{B3342945-65EA-45E0-8CFA-FACA51710E9B}"/>
    <cellStyle name="Normal 5 4 3 2 2 9" xfId="28641" xr:uid="{F115D8F4-1713-4D00-BC00-AA326FF0819F}"/>
    <cellStyle name="Normal 5 4 3 2 3" xfId="811" xr:uid="{FDD59222-98B8-41B2-9494-14D7331CB0F8}"/>
    <cellStyle name="Normal 5 4 3 2 3 10" xfId="43529" xr:uid="{3F5CA278-FDF5-4CF7-9E77-64510D0B5A77}"/>
    <cellStyle name="Normal 5 4 3 2 3 11" xfId="8110" xr:uid="{37559213-DB28-4375-9111-B4AEE749EDCF}"/>
    <cellStyle name="Normal 5 4 3 2 3 2" xfId="812" xr:uid="{FB3C8A1D-4781-4DB5-ADDA-A10DC520E93C}"/>
    <cellStyle name="Normal 5 4 3 2 3 2 2" xfId="3880" xr:uid="{C3148537-9F01-4FF3-8181-0B380F2E1B37}"/>
    <cellStyle name="Normal 5 4 3 2 3 2 2 2" xfId="9824" xr:uid="{7B311A63-17D2-42D4-BFD4-8B27178F8DC2}"/>
    <cellStyle name="Normal 5 4 3 2 3 2 2 2 2" xfId="13246" xr:uid="{E6F2CFE9-A737-4698-8284-75F3F30A65DA}"/>
    <cellStyle name="Normal 5 4 3 2 3 2 2 2 2 2" xfId="26936" xr:uid="{33F33A55-965C-4EC2-8979-B4E2A0965B44}"/>
    <cellStyle name="Normal 5 4 3 2 3 2 2 2 2 2 2" xfId="40628" xr:uid="{F91C073F-F4EC-44E0-8F5C-FFF920393023}"/>
    <cellStyle name="Normal 5 4 3 2 3 2 2 2 2 2 3" xfId="55511" xr:uid="{05D4CD20-F888-4FBF-8F53-536AB13F73AB}"/>
    <cellStyle name="Normal 5 4 3 2 3 2 2 2 2 3" xfId="20092" xr:uid="{E4A31A98-836C-428C-B390-1607D26578BB}"/>
    <cellStyle name="Normal 5 4 3 2 3 2 2 2 2 4" xfId="33782" xr:uid="{54512850-EA38-4434-9852-9F4F1F60A72B}"/>
    <cellStyle name="Normal 5 4 3 2 3 2 2 2 2 5" xfId="48665" xr:uid="{0198D9A8-1C34-4C6F-B81F-66DB21743E2A}"/>
    <cellStyle name="Normal 5 4 3 2 3 2 2 2 3" xfId="23514" xr:uid="{57EA2DBE-3999-462F-A857-4C2910899ECE}"/>
    <cellStyle name="Normal 5 4 3 2 3 2 2 2 3 2" xfId="37206" xr:uid="{FF6F4AA3-9046-45C1-8843-6E15EEB56EBD}"/>
    <cellStyle name="Normal 5 4 3 2 3 2 2 2 3 3" xfId="52089" xr:uid="{59BE1F89-D6EA-452F-A8A3-E74EBE69F29C}"/>
    <cellStyle name="Normal 5 4 3 2 3 2 2 2 4" xfId="16670" xr:uid="{A01E619C-741B-4D48-A3D8-F28E885B3ED3}"/>
    <cellStyle name="Normal 5 4 3 2 3 2 2 2 5" xfId="30360" xr:uid="{ECAF370D-025F-430F-992A-DB2EDFEF0F98}"/>
    <cellStyle name="Normal 5 4 3 2 3 2 2 2 6" xfId="45243" xr:uid="{029D1EC9-9ABA-4657-985A-2698D1DC8670}"/>
    <cellStyle name="Normal 5 4 3 2 3 2 2 3" xfId="11534" xr:uid="{227A9850-C0CA-449A-A162-9E17E7464B5F}"/>
    <cellStyle name="Normal 5 4 3 2 3 2 2 3 2" xfId="25224" xr:uid="{3D9B9B27-821D-4227-A595-193548300BE9}"/>
    <cellStyle name="Normal 5 4 3 2 3 2 2 3 2 2" xfId="38916" xr:uid="{4D52C883-D7F6-4886-A072-51738CC077DE}"/>
    <cellStyle name="Normal 5 4 3 2 3 2 2 3 2 3" xfId="53799" xr:uid="{687DD641-76AE-49FF-B49D-6970C429E004}"/>
    <cellStyle name="Normal 5 4 3 2 3 2 2 3 3" xfId="18380" xr:uid="{B4A1218C-379E-4902-BC82-366BF024A7A9}"/>
    <cellStyle name="Normal 5 4 3 2 3 2 2 3 4" xfId="32070" xr:uid="{7DAAC010-A59E-4677-BE10-6138891E814F}"/>
    <cellStyle name="Normal 5 4 3 2 3 2 2 3 5" xfId="46953" xr:uid="{73CF16CA-E6CD-4F70-BB64-EB3779A21DB1}"/>
    <cellStyle name="Normal 5 4 3 2 3 2 2 4" xfId="21802" xr:uid="{37F4480E-8B0A-441C-A3DA-788064FE817E}"/>
    <cellStyle name="Normal 5 4 3 2 3 2 2 4 2" xfId="35494" xr:uid="{40565A03-6ED1-4FFA-A28B-A76D026B9C9C}"/>
    <cellStyle name="Normal 5 4 3 2 3 2 2 4 3" xfId="50377" xr:uid="{D727432F-6156-4384-B612-768195DFF132}"/>
    <cellStyle name="Normal 5 4 3 2 3 2 2 5" xfId="14958" xr:uid="{CF85043B-7F7C-44F9-AD97-0E22A2CDB692}"/>
    <cellStyle name="Normal 5 4 3 2 3 2 2 5 2" xfId="41149" xr:uid="{C5D83D75-EFFD-4CC4-A0D6-BA498650D02D}"/>
    <cellStyle name="Normal 5 4 3 2 3 2 2 6" xfId="28648" xr:uid="{4FE1760B-B983-4D25-A91A-E904D2808812}"/>
    <cellStyle name="Normal 5 4 3 2 3 2 2 7" xfId="43531" xr:uid="{C85B6F38-1847-4A14-BFD3-3D95FC375529}"/>
    <cellStyle name="Normal 5 4 3 2 3 2 2 8" xfId="8112" xr:uid="{5007C430-B01F-4BC9-8FA3-8115854465EA}"/>
    <cellStyle name="Normal 5 4 3 2 3 2 3" xfId="9823" xr:uid="{1A5B324D-ED84-4327-A8BE-CA604348751F}"/>
    <cellStyle name="Normal 5 4 3 2 3 2 3 2" xfId="13245" xr:uid="{9A325007-7EE8-4920-A163-7E0F09A64DD0}"/>
    <cellStyle name="Normal 5 4 3 2 3 2 3 2 2" xfId="26935" xr:uid="{94CBFFA3-F1A1-4CD4-BA7D-8892EC69F9B5}"/>
    <cellStyle name="Normal 5 4 3 2 3 2 3 2 2 2" xfId="40627" xr:uid="{99EC68D1-4E07-483A-BA7D-B28A56A5A208}"/>
    <cellStyle name="Normal 5 4 3 2 3 2 3 2 2 3" xfId="55510" xr:uid="{1343D1D0-5A42-4B58-B325-1F271352A651}"/>
    <cellStyle name="Normal 5 4 3 2 3 2 3 2 3" xfId="20091" xr:uid="{6216C79D-5021-4FA5-9479-0C1EA935A87A}"/>
    <cellStyle name="Normal 5 4 3 2 3 2 3 2 4" xfId="33781" xr:uid="{07B4EE54-FD26-417C-8A86-B1289532FAA2}"/>
    <cellStyle name="Normal 5 4 3 2 3 2 3 2 5" xfId="48664" xr:uid="{0957DA3F-CBDD-4BE9-B444-68C9C8AD772C}"/>
    <cellStyle name="Normal 5 4 3 2 3 2 3 3" xfId="23513" xr:uid="{9C722368-0054-4553-841A-9F920F2DD02D}"/>
    <cellStyle name="Normal 5 4 3 2 3 2 3 3 2" xfId="37205" xr:uid="{E782A98E-5D4C-4324-9D89-1315A96A33D6}"/>
    <cellStyle name="Normal 5 4 3 2 3 2 3 3 3" xfId="52088" xr:uid="{481A2136-0A14-419C-BA84-1786F2329720}"/>
    <cellStyle name="Normal 5 4 3 2 3 2 3 4" xfId="16669" xr:uid="{238A1D02-0982-4FE0-B25D-725C309541DA}"/>
    <cellStyle name="Normal 5 4 3 2 3 2 3 5" xfId="30359" xr:uid="{3E71BDB6-0F1A-41C3-BBC3-38C0F2C1B7C2}"/>
    <cellStyle name="Normal 5 4 3 2 3 2 3 6" xfId="45242" xr:uid="{F353F4A3-FEA6-4E2F-B30A-F9F6D7241E3A}"/>
    <cellStyle name="Normal 5 4 3 2 3 2 4" xfId="11533" xr:uid="{8B3F8535-01CF-4435-BF34-A916BAB9ABAB}"/>
    <cellStyle name="Normal 5 4 3 2 3 2 4 2" xfId="25223" xr:uid="{67AEC2CD-CCD8-4180-B4A3-164D968C4ABE}"/>
    <cellStyle name="Normal 5 4 3 2 3 2 4 2 2" xfId="38915" xr:uid="{51CEBF81-BE48-45A8-85D6-6271AC8E4CA2}"/>
    <cellStyle name="Normal 5 4 3 2 3 2 4 2 3" xfId="53798" xr:uid="{F7970FDF-298F-4230-A02A-BB2BB9B576CF}"/>
    <cellStyle name="Normal 5 4 3 2 3 2 4 3" xfId="18379" xr:uid="{23C52363-CF6A-49A7-B2C3-20246AF06F70}"/>
    <cellStyle name="Normal 5 4 3 2 3 2 4 4" xfId="32069" xr:uid="{2934FA3F-4074-443B-A81A-E6413AA5139B}"/>
    <cellStyle name="Normal 5 4 3 2 3 2 4 5" xfId="46952" xr:uid="{FC982510-357F-45AD-A0FA-73DCE7EA3F6E}"/>
    <cellStyle name="Normal 5 4 3 2 3 2 5" xfId="21801" xr:uid="{AF58840B-6A51-4119-BB3C-4F807C5153BB}"/>
    <cellStyle name="Normal 5 4 3 2 3 2 5 2" xfId="35493" xr:uid="{85E66851-CDA2-45DE-AB96-B54844899FFA}"/>
    <cellStyle name="Normal 5 4 3 2 3 2 5 3" xfId="50376" xr:uid="{204C50F8-8219-453E-97D8-51DBAF370E5A}"/>
    <cellStyle name="Normal 5 4 3 2 3 2 6" xfId="14957" xr:uid="{D35187AC-0764-4A78-B6E4-57D265025C08}"/>
    <cellStyle name="Normal 5 4 3 2 3 2 6 2" xfId="41148" xr:uid="{2F6F79FF-CBDF-457E-8AE9-38F68AE8834A}"/>
    <cellStyle name="Normal 5 4 3 2 3 2 7" xfId="28647" xr:uid="{D963F824-B695-40D4-823E-2F843261860B}"/>
    <cellStyle name="Normal 5 4 3 2 3 2 8" xfId="43530" xr:uid="{F8521A5D-92D0-4724-8617-13238494B3AD}"/>
    <cellStyle name="Normal 5 4 3 2 3 2 9" xfId="8111" xr:uid="{E0B14889-1CE0-4D06-84A8-DED61A447174}"/>
    <cellStyle name="Normal 5 4 3 2 3 3" xfId="813" xr:uid="{9F3B535C-853D-430F-A53A-D6C2F63EE3E9}"/>
    <cellStyle name="Normal 5 4 3 2 3 3 2" xfId="9825" xr:uid="{24C9F5C7-9E31-462C-A9E4-FDEC9CE020FD}"/>
    <cellStyle name="Normal 5 4 3 2 3 3 2 2" xfId="13247" xr:uid="{A7DC36D2-31F6-4DB4-A935-54357FE1D8B6}"/>
    <cellStyle name="Normal 5 4 3 2 3 3 2 2 2" xfId="26937" xr:uid="{97809288-70FA-4232-9323-523CB510E7E2}"/>
    <cellStyle name="Normal 5 4 3 2 3 3 2 2 2 2" xfId="40629" xr:uid="{FAA363B6-74F8-47AD-BD17-1BBF18F9B187}"/>
    <cellStyle name="Normal 5 4 3 2 3 3 2 2 2 3" xfId="55512" xr:uid="{AD8C9CC5-8F8C-4D63-A548-5FFEDF98F0C8}"/>
    <cellStyle name="Normal 5 4 3 2 3 3 2 2 3" xfId="20093" xr:uid="{7776C502-0C36-4ABD-A3B0-5AA6AECAD745}"/>
    <cellStyle name="Normal 5 4 3 2 3 3 2 2 4" xfId="33783" xr:uid="{AF618769-BA51-471E-9D36-EB1C1491BB85}"/>
    <cellStyle name="Normal 5 4 3 2 3 3 2 2 5" xfId="48666" xr:uid="{95CC0BE8-5D6A-4E3C-914A-EF0591B9B44D}"/>
    <cellStyle name="Normal 5 4 3 2 3 3 2 3" xfId="23515" xr:uid="{B7A62039-407C-4905-840E-7670609D3ACB}"/>
    <cellStyle name="Normal 5 4 3 2 3 3 2 3 2" xfId="37207" xr:uid="{91DD552B-5BE3-427D-B137-1316F3A473CA}"/>
    <cellStyle name="Normal 5 4 3 2 3 3 2 3 3" xfId="52090" xr:uid="{100F72A9-DD1C-4882-B1A3-0B4A55BDA7C4}"/>
    <cellStyle name="Normal 5 4 3 2 3 3 2 4" xfId="16671" xr:uid="{5B4D98F6-E97E-48BB-A2AC-85A464F82BB2}"/>
    <cellStyle name="Normal 5 4 3 2 3 3 2 5" xfId="30361" xr:uid="{EA36B8B8-2F3F-4A71-BD10-E2CE3A6F0176}"/>
    <cellStyle name="Normal 5 4 3 2 3 3 2 6" xfId="45244" xr:uid="{58EF9C78-E102-46F7-8384-F97EF5B707FE}"/>
    <cellStyle name="Normal 5 4 3 2 3 3 3" xfId="11535" xr:uid="{3E2AE860-7D1E-4652-B608-E30359CD2793}"/>
    <cellStyle name="Normal 5 4 3 2 3 3 3 2" xfId="25225" xr:uid="{94C8D1EF-E61F-4C84-95BA-71E5D6F9F0F3}"/>
    <cellStyle name="Normal 5 4 3 2 3 3 3 2 2" xfId="38917" xr:uid="{F6714CC0-F948-43D5-8F25-0D8957E24F90}"/>
    <cellStyle name="Normal 5 4 3 2 3 3 3 2 3" xfId="53800" xr:uid="{CC5AD052-38BF-4596-A3B8-AF726BDC7BB2}"/>
    <cellStyle name="Normal 5 4 3 2 3 3 3 3" xfId="18381" xr:uid="{14205905-FCCE-44DD-B023-6546B04D317D}"/>
    <cellStyle name="Normal 5 4 3 2 3 3 3 4" xfId="32071" xr:uid="{7C2C28B6-6A33-432F-AEB0-B878289FE4F2}"/>
    <cellStyle name="Normal 5 4 3 2 3 3 3 5" xfId="46954" xr:uid="{1B6FF235-1D7F-4709-8D17-E457A206FEE6}"/>
    <cellStyle name="Normal 5 4 3 2 3 3 4" xfId="21803" xr:uid="{D7A8E65D-3865-4341-A779-3180DB5A9FB4}"/>
    <cellStyle name="Normal 5 4 3 2 3 3 4 2" xfId="35495" xr:uid="{2EE0BAB2-3F08-4248-B35C-63290449CA58}"/>
    <cellStyle name="Normal 5 4 3 2 3 3 4 3" xfId="50378" xr:uid="{C8ADDAA8-7176-40EE-A149-9D1DFE0C4E33}"/>
    <cellStyle name="Normal 5 4 3 2 3 3 5" xfId="14959" xr:uid="{301BF8A7-4E23-4D7D-8B78-356633B3AA45}"/>
    <cellStyle name="Normal 5 4 3 2 3 3 5 2" xfId="41150" xr:uid="{94939B57-0D3A-40E0-833C-00B7A2F178AD}"/>
    <cellStyle name="Normal 5 4 3 2 3 3 6" xfId="28649" xr:uid="{5E161730-5A12-4458-9D8C-CEA627F9F1B9}"/>
    <cellStyle name="Normal 5 4 3 2 3 3 7" xfId="43532" xr:uid="{60A948C0-E3F6-40B9-9EC6-C1103A8A3AC9}"/>
    <cellStyle name="Normal 5 4 3 2 3 3 8" xfId="8113" xr:uid="{86A5279C-48F8-499A-A59F-30AA562AF3A2}"/>
    <cellStyle name="Normal 5 4 3 2 3 4" xfId="814" xr:uid="{CBAA0A06-07E9-4EA2-B826-333409DE5150}"/>
    <cellStyle name="Normal 5 4 3 2 3 4 2" xfId="9826" xr:uid="{01C12E1C-7CD8-4977-8762-FBD348A17B3F}"/>
    <cellStyle name="Normal 5 4 3 2 3 4 2 2" xfId="13248" xr:uid="{BF41A344-5A15-467F-9260-A1AE9971B6C4}"/>
    <cellStyle name="Normal 5 4 3 2 3 4 2 2 2" xfId="26938" xr:uid="{DDF1498A-72B9-4FC7-BE72-0C2A279E306A}"/>
    <cellStyle name="Normal 5 4 3 2 3 4 2 2 2 2" xfId="40630" xr:uid="{F4F9AD65-B90B-4666-A9AB-26A0AFAD1BAC}"/>
    <cellStyle name="Normal 5 4 3 2 3 4 2 2 2 3" xfId="55513" xr:uid="{0DADCF6E-3450-48FF-B1D4-01072BAFD797}"/>
    <cellStyle name="Normal 5 4 3 2 3 4 2 2 3" xfId="20094" xr:uid="{F7C17E03-A74C-403C-9C50-1FDD8D1FFD81}"/>
    <cellStyle name="Normal 5 4 3 2 3 4 2 2 4" xfId="33784" xr:uid="{59593ACA-F3FB-43D3-8550-CDCFD8827ED5}"/>
    <cellStyle name="Normal 5 4 3 2 3 4 2 2 5" xfId="48667" xr:uid="{9BE73650-9B18-46EF-977D-B68F92412252}"/>
    <cellStyle name="Normal 5 4 3 2 3 4 2 3" xfId="23516" xr:uid="{69303C43-8467-43EA-B4E5-683B20791B70}"/>
    <cellStyle name="Normal 5 4 3 2 3 4 2 3 2" xfId="37208" xr:uid="{ADB4A4EE-63FC-4E0D-A0E4-0DD536C969B5}"/>
    <cellStyle name="Normal 5 4 3 2 3 4 2 3 3" xfId="52091" xr:uid="{B2391B32-070C-46E7-9581-3FB0A964115A}"/>
    <cellStyle name="Normal 5 4 3 2 3 4 2 4" xfId="16672" xr:uid="{DB15F682-271C-4BF1-B13E-D1F83A11588B}"/>
    <cellStyle name="Normal 5 4 3 2 3 4 2 5" xfId="30362" xr:uid="{42E8649F-C33B-4874-B03D-9DC46491EF50}"/>
    <cellStyle name="Normal 5 4 3 2 3 4 2 6" xfId="45245" xr:uid="{837F5EE0-0A79-4A5B-92E8-B3326BAE285F}"/>
    <cellStyle name="Normal 5 4 3 2 3 4 3" xfId="11536" xr:uid="{D60F62E2-1862-41C0-8077-F4197B2817B5}"/>
    <cellStyle name="Normal 5 4 3 2 3 4 3 2" xfId="25226" xr:uid="{94672035-809E-45F0-A691-767C55174445}"/>
    <cellStyle name="Normal 5 4 3 2 3 4 3 2 2" xfId="38918" xr:uid="{336E0A54-6FC0-4392-82AA-F2F4BFB1FABA}"/>
    <cellStyle name="Normal 5 4 3 2 3 4 3 2 3" xfId="53801" xr:uid="{94651C84-E297-4170-8C57-0B43115B2BBF}"/>
    <cellStyle name="Normal 5 4 3 2 3 4 3 3" xfId="18382" xr:uid="{8670D878-3BA2-435A-BC0C-04D8C8F40E55}"/>
    <cellStyle name="Normal 5 4 3 2 3 4 3 4" xfId="32072" xr:uid="{9F6C2E36-8CC9-42B5-BA83-9F36E4F24D60}"/>
    <cellStyle name="Normal 5 4 3 2 3 4 3 5" xfId="46955" xr:uid="{A2416E23-832A-4873-B362-6B9436621547}"/>
    <cellStyle name="Normal 5 4 3 2 3 4 4" xfId="21804" xr:uid="{DCAF0A4F-5A5B-40F0-9643-C7B153AB6A5E}"/>
    <cellStyle name="Normal 5 4 3 2 3 4 4 2" xfId="35496" xr:uid="{07FF878F-5A2A-424F-B0D9-AFDA70E6473B}"/>
    <cellStyle name="Normal 5 4 3 2 3 4 4 3" xfId="50379" xr:uid="{0CBEB3CB-5656-4A88-B3E3-657CCE368132}"/>
    <cellStyle name="Normal 5 4 3 2 3 4 5" xfId="14960" xr:uid="{BECD8A17-552B-4FD0-9A2A-63D653CC2DEB}"/>
    <cellStyle name="Normal 5 4 3 2 3 4 5 2" xfId="41328" xr:uid="{81CBF58F-D84F-47F6-A492-D18715FA14F4}"/>
    <cellStyle name="Normal 5 4 3 2 3 4 6" xfId="28650" xr:uid="{9FC9FF0C-5262-414B-A68D-687AF74ADDD4}"/>
    <cellStyle name="Normal 5 4 3 2 3 4 7" xfId="43533" xr:uid="{B6C144EE-8C7F-4507-BD10-71A19D6B783E}"/>
    <cellStyle name="Normal 5 4 3 2 3 4 8" xfId="8114" xr:uid="{C9639969-33B3-4E20-B41C-C52339EB70E7}"/>
    <cellStyle name="Normal 5 4 3 2 3 5" xfId="9822" xr:uid="{F2C00288-9377-428A-9D12-708B064475A2}"/>
    <cellStyle name="Normal 5 4 3 2 3 5 2" xfId="13244" xr:uid="{0DBCBAD6-E214-4B95-98C4-8890B36FF360}"/>
    <cellStyle name="Normal 5 4 3 2 3 5 2 2" xfId="26934" xr:uid="{23D010D2-50D9-4C17-B525-E8123774CF41}"/>
    <cellStyle name="Normal 5 4 3 2 3 5 2 2 2" xfId="40626" xr:uid="{88BCDCA0-750E-4F84-B01D-6169244869C8}"/>
    <cellStyle name="Normal 5 4 3 2 3 5 2 2 3" xfId="55509" xr:uid="{82C950D6-28D1-47E1-BDC0-ED413648DE7B}"/>
    <cellStyle name="Normal 5 4 3 2 3 5 2 3" xfId="20090" xr:uid="{F71CD7FC-6F15-4E59-8CEC-DCC3FBC7ECA1}"/>
    <cellStyle name="Normal 5 4 3 2 3 5 2 4" xfId="33780" xr:uid="{2640A900-0542-49F6-814E-AA3AF8329858}"/>
    <cellStyle name="Normal 5 4 3 2 3 5 2 5" xfId="48663" xr:uid="{3D80B0B9-EFF4-487F-99A7-C4BB59539384}"/>
    <cellStyle name="Normal 5 4 3 2 3 5 3" xfId="23512" xr:uid="{A0B3304B-CD01-4459-8EA6-C35B36AD5064}"/>
    <cellStyle name="Normal 5 4 3 2 3 5 3 2" xfId="37204" xr:uid="{1E6C5C9D-FA1A-4FB5-B49B-EE86DDC693F8}"/>
    <cellStyle name="Normal 5 4 3 2 3 5 3 3" xfId="52087" xr:uid="{DFDFE051-FA98-4372-B739-FC5473549835}"/>
    <cellStyle name="Normal 5 4 3 2 3 5 4" xfId="16668" xr:uid="{BC811F56-FDD5-4684-9812-5C27E6F7C360}"/>
    <cellStyle name="Normal 5 4 3 2 3 5 5" xfId="30358" xr:uid="{6EA94676-CF65-479E-9F44-CBBE73A3D67D}"/>
    <cellStyle name="Normal 5 4 3 2 3 5 6" xfId="45241" xr:uid="{8F52FEFF-01D5-441D-B9F4-C2F68D4C8E27}"/>
    <cellStyle name="Normal 5 4 3 2 3 6" xfId="11532" xr:uid="{5F0DC514-A65C-41ED-950C-E84DBAD416DA}"/>
    <cellStyle name="Normal 5 4 3 2 3 6 2" xfId="25222" xr:uid="{83504D6E-C075-4CBC-AAF3-85F61004B62A}"/>
    <cellStyle name="Normal 5 4 3 2 3 6 2 2" xfId="38914" xr:uid="{83BDD807-7A43-43B1-A1C1-D30C6BFE54C4}"/>
    <cellStyle name="Normal 5 4 3 2 3 6 2 3" xfId="53797" xr:uid="{46B85AD9-7418-4EA7-B970-B1B9853595C1}"/>
    <cellStyle name="Normal 5 4 3 2 3 6 3" xfId="18378" xr:uid="{399CA820-5D8C-4CB9-9A51-3E451B6441C2}"/>
    <cellStyle name="Normal 5 4 3 2 3 6 4" xfId="32068" xr:uid="{EC3D0AC2-60AC-4FA5-9BF9-13B026CECEDE}"/>
    <cellStyle name="Normal 5 4 3 2 3 6 5" xfId="46951" xr:uid="{50A981F3-C90C-4E32-B31A-BC166AE080EA}"/>
    <cellStyle name="Normal 5 4 3 2 3 7" xfId="21800" xr:uid="{ABBE6AE2-5F15-4857-BA82-D8524C6FB2DD}"/>
    <cellStyle name="Normal 5 4 3 2 3 7 2" xfId="35492" xr:uid="{1A1F258F-BE7A-437B-AC10-D0A079CD9CA8}"/>
    <cellStyle name="Normal 5 4 3 2 3 7 3" xfId="50375" xr:uid="{43D8DF98-56DA-48D7-9FAE-ADC70F36ACE9}"/>
    <cellStyle name="Normal 5 4 3 2 3 8" xfId="14956" xr:uid="{24B7B9F5-D445-4A8E-A843-88D4D3F06FBB}"/>
    <cellStyle name="Normal 5 4 3 2 3 8 2" xfId="41026" xr:uid="{C58F99B7-B22F-44E3-AA2B-DE42BF10C3C5}"/>
    <cellStyle name="Normal 5 4 3 2 3 9" xfId="28646" xr:uid="{AC5799FF-A5DE-469F-B40F-6876DA7AE4B2}"/>
    <cellStyle name="Normal 5 4 3 2 4" xfId="815" xr:uid="{A9C0CE23-A6A0-4305-B92B-365C2438F17E}"/>
    <cellStyle name="Normal 5 4 3 2 4 2" xfId="3881" xr:uid="{49D85056-D148-47EB-8818-F9E1C57E3A31}"/>
    <cellStyle name="Normal 5 4 3 2 4 2 2" xfId="9828" xr:uid="{57AB50D8-92A8-4C60-8D8D-B3F60015E669}"/>
    <cellStyle name="Normal 5 4 3 2 4 2 2 2" xfId="13250" xr:uid="{BF1BAA4D-AEAD-4B85-AF4D-409ED46DB7B9}"/>
    <cellStyle name="Normal 5 4 3 2 4 2 2 2 2" xfId="26940" xr:uid="{771D9275-732F-48E9-908C-AC08AA350C76}"/>
    <cellStyle name="Normal 5 4 3 2 4 2 2 2 2 2" xfId="40632" xr:uid="{3F467579-147C-4B2F-ACCE-0BC882D620D9}"/>
    <cellStyle name="Normal 5 4 3 2 4 2 2 2 2 3" xfId="55515" xr:uid="{3668720C-FF6E-4AC3-8FC7-00864A243C4E}"/>
    <cellStyle name="Normal 5 4 3 2 4 2 2 2 3" xfId="20096" xr:uid="{DBE58A77-50D1-4CE9-8D00-D98AF5A1AEF3}"/>
    <cellStyle name="Normal 5 4 3 2 4 2 2 2 4" xfId="33786" xr:uid="{629CDB43-3E69-4E27-B186-71FE58A8C3C8}"/>
    <cellStyle name="Normal 5 4 3 2 4 2 2 2 5" xfId="48669" xr:uid="{5C38C8A4-B5C0-427D-A83D-80F5E5A29BD1}"/>
    <cellStyle name="Normal 5 4 3 2 4 2 2 3" xfId="23518" xr:uid="{B29F062E-3E4B-469F-9AA1-3A2EAECBE2AE}"/>
    <cellStyle name="Normal 5 4 3 2 4 2 2 3 2" xfId="37210" xr:uid="{6145BEE3-8770-496E-8229-3DFB6F8F0A3E}"/>
    <cellStyle name="Normal 5 4 3 2 4 2 2 3 3" xfId="52093" xr:uid="{28438619-0C90-425B-AC50-EA63641BA263}"/>
    <cellStyle name="Normal 5 4 3 2 4 2 2 4" xfId="16674" xr:uid="{241EB79D-EEA4-4AF5-A618-C902297DB07B}"/>
    <cellStyle name="Normal 5 4 3 2 4 2 2 5" xfId="30364" xr:uid="{E4533DEB-37EA-42EB-971A-FB4A63431950}"/>
    <cellStyle name="Normal 5 4 3 2 4 2 2 6" xfId="45247" xr:uid="{877D605B-0280-46A1-932A-E884FC78BB59}"/>
    <cellStyle name="Normal 5 4 3 2 4 2 3" xfId="11538" xr:uid="{9912FF29-EE3B-47AC-8958-453EF0CEFF22}"/>
    <cellStyle name="Normal 5 4 3 2 4 2 3 2" xfId="25228" xr:uid="{0AC71F11-72ED-4DE5-BC45-B378B9599064}"/>
    <cellStyle name="Normal 5 4 3 2 4 2 3 2 2" xfId="38920" xr:uid="{27D4C8B3-DAA4-4877-90F9-5EA43F85C23B}"/>
    <cellStyle name="Normal 5 4 3 2 4 2 3 2 3" xfId="53803" xr:uid="{529B326E-381A-4904-8514-E4B1C946C7F2}"/>
    <cellStyle name="Normal 5 4 3 2 4 2 3 3" xfId="18384" xr:uid="{031C990D-04CE-4BF1-BAA8-A8A262C6322A}"/>
    <cellStyle name="Normal 5 4 3 2 4 2 3 4" xfId="32074" xr:uid="{1FD97646-36D7-4349-BB7C-EC227D65861D}"/>
    <cellStyle name="Normal 5 4 3 2 4 2 3 5" xfId="46957" xr:uid="{2155410F-C0FB-4617-932F-0277AA145E87}"/>
    <cellStyle name="Normal 5 4 3 2 4 2 4" xfId="21806" xr:uid="{2B07D616-FA50-45D2-9D9A-2F9AF3C55588}"/>
    <cellStyle name="Normal 5 4 3 2 4 2 4 2" xfId="35498" xr:uid="{C30042E0-6223-4765-8068-A2D8BBC12CD9}"/>
    <cellStyle name="Normal 5 4 3 2 4 2 4 3" xfId="50381" xr:uid="{014D17FA-CC81-4A84-8789-9D3014A3C349}"/>
    <cellStyle name="Normal 5 4 3 2 4 2 5" xfId="14962" xr:uid="{AC6257BB-FB82-4B7E-A829-EC9E9BBC425E}"/>
    <cellStyle name="Normal 5 4 3 2 4 2 5 2" xfId="41152" xr:uid="{2EF5EADD-6BA0-4806-AA27-0E872A988436}"/>
    <cellStyle name="Normal 5 4 3 2 4 2 6" xfId="28652" xr:uid="{71A170F8-CCA6-4A79-85F3-0CA5B3408DA0}"/>
    <cellStyle name="Normal 5 4 3 2 4 2 7" xfId="43535" xr:uid="{AC865459-4CA5-47D1-AA7C-22BFD7A0B2DB}"/>
    <cellStyle name="Normal 5 4 3 2 4 2 8" xfId="8116" xr:uid="{1E86B943-B144-42CA-9127-A532AC163508}"/>
    <cellStyle name="Normal 5 4 3 2 4 3" xfId="9827" xr:uid="{009FC32A-17AD-4E08-9785-3EC4A4CA44C8}"/>
    <cellStyle name="Normal 5 4 3 2 4 3 2" xfId="13249" xr:uid="{86DF59BD-C685-4BA4-83C7-2FB424ADF1ED}"/>
    <cellStyle name="Normal 5 4 3 2 4 3 2 2" xfId="26939" xr:uid="{FA47BEFA-8D80-4CF0-A4ED-C6F5EAD5AFA2}"/>
    <cellStyle name="Normal 5 4 3 2 4 3 2 2 2" xfId="40631" xr:uid="{B0595490-D2B1-4355-A641-2C23750DBA1E}"/>
    <cellStyle name="Normal 5 4 3 2 4 3 2 2 3" xfId="55514" xr:uid="{B6BA6B02-514C-4432-9758-C758150D692B}"/>
    <cellStyle name="Normal 5 4 3 2 4 3 2 3" xfId="20095" xr:uid="{B901B52E-3E07-41A9-A9AF-037A93A804B9}"/>
    <cellStyle name="Normal 5 4 3 2 4 3 2 4" xfId="33785" xr:uid="{2B71D1CC-E18B-499D-88AF-45C7631DF1AF}"/>
    <cellStyle name="Normal 5 4 3 2 4 3 2 5" xfId="48668" xr:uid="{256EA9C2-356A-4791-BD81-28968F27FDE4}"/>
    <cellStyle name="Normal 5 4 3 2 4 3 3" xfId="23517" xr:uid="{BA200FB4-E39C-4F0D-BCE0-22585A79407E}"/>
    <cellStyle name="Normal 5 4 3 2 4 3 3 2" xfId="37209" xr:uid="{4C5E2BD2-9B6A-428A-B301-3C9C9020B784}"/>
    <cellStyle name="Normal 5 4 3 2 4 3 3 3" xfId="52092" xr:uid="{6A415062-E278-4732-B005-915A3F4422C8}"/>
    <cellStyle name="Normal 5 4 3 2 4 3 4" xfId="16673" xr:uid="{9D3AF3FB-3877-4E65-B30E-DA98A181CFA0}"/>
    <cellStyle name="Normal 5 4 3 2 4 3 5" xfId="30363" xr:uid="{2ED9F5EF-7D1A-4040-99B2-A72BCABFFDF1}"/>
    <cellStyle name="Normal 5 4 3 2 4 3 6" xfId="45246" xr:uid="{528E6F97-7D87-45D9-B727-4448D5949146}"/>
    <cellStyle name="Normal 5 4 3 2 4 4" xfId="11537" xr:uid="{AC06FA6E-C950-4244-8A85-FEEDE1F9DA08}"/>
    <cellStyle name="Normal 5 4 3 2 4 4 2" xfId="25227" xr:uid="{62AF3EB3-A960-43F4-9617-2C4596F4EAA4}"/>
    <cellStyle name="Normal 5 4 3 2 4 4 2 2" xfId="38919" xr:uid="{4C8A66C0-0BDC-44E8-96A3-72C18FC92AB4}"/>
    <cellStyle name="Normal 5 4 3 2 4 4 2 3" xfId="53802" xr:uid="{F4D30FD8-AA55-4B9A-98B5-BD0FA7616DA6}"/>
    <cellStyle name="Normal 5 4 3 2 4 4 3" xfId="18383" xr:uid="{A76C55EE-688F-412E-AF3D-00AE33A329F9}"/>
    <cellStyle name="Normal 5 4 3 2 4 4 4" xfId="32073" xr:uid="{793EC669-B72A-497C-86FB-E4B7831E7A62}"/>
    <cellStyle name="Normal 5 4 3 2 4 4 5" xfId="46956" xr:uid="{73F113C9-E51D-4011-ABA4-D31639D29160}"/>
    <cellStyle name="Normal 5 4 3 2 4 5" xfId="21805" xr:uid="{6DB89248-883B-4EC6-ACE0-A7697858767A}"/>
    <cellStyle name="Normal 5 4 3 2 4 5 2" xfId="35497" xr:uid="{0E93BBC2-40B6-48DF-8E8B-9DB1B499ADEF}"/>
    <cellStyle name="Normal 5 4 3 2 4 5 3" xfId="50380" xr:uid="{1171394B-4033-48A7-9172-0C17086877A2}"/>
    <cellStyle name="Normal 5 4 3 2 4 6" xfId="14961" xr:uid="{2B31C0D5-6ECF-4D55-A82E-EB217C0AA5AF}"/>
    <cellStyle name="Normal 5 4 3 2 4 6 2" xfId="41151" xr:uid="{A0522F11-2328-4E2B-8CE1-470A026CD664}"/>
    <cellStyle name="Normal 5 4 3 2 4 7" xfId="28651" xr:uid="{5F80B95F-DFB5-4C1B-95D4-77F877347451}"/>
    <cellStyle name="Normal 5 4 3 2 4 8" xfId="43534" xr:uid="{C907D2F4-0AEB-4606-A0A6-37548B50688A}"/>
    <cellStyle name="Normal 5 4 3 2 4 9" xfId="8115" xr:uid="{071F9C62-A412-4323-A573-4C9AB91F10E0}"/>
    <cellStyle name="Normal 5 4 3 2 5" xfId="816" xr:uid="{477B90FA-D3C0-420E-8728-FAEC2944005F}"/>
    <cellStyle name="Normal 5 4 3 2 5 2" xfId="9829" xr:uid="{5F51F686-60FF-4449-B985-AE935C36D59A}"/>
    <cellStyle name="Normal 5 4 3 2 5 2 2" xfId="13251" xr:uid="{F9DBB2FE-8156-4C52-AABC-4A5F8B8AB22E}"/>
    <cellStyle name="Normal 5 4 3 2 5 2 2 2" xfId="26941" xr:uid="{2790D5C6-5974-4180-A74C-B0C30AF12C20}"/>
    <cellStyle name="Normal 5 4 3 2 5 2 2 2 2" xfId="40633" xr:uid="{0F1C5323-E9C6-48C6-8CAA-04FFCE26AE5C}"/>
    <cellStyle name="Normal 5 4 3 2 5 2 2 2 3" xfId="55516" xr:uid="{7AD33112-B293-4BF8-B974-E1D59FC9AADA}"/>
    <cellStyle name="Normal 5 4 3 2 5 2 2 3" xfId="20097" xr:uid="{304E8629-6B54-45FC-AF99-A9FB93BBF1AA}"/>
    <cellStyle name="Normal 5 4 3 2 5 2 2 4" xfId="33787" xr:uid="{26C8B33B-525A-4AD5-9800-C6CBC3D90C0B}"/>
    <cellStyle name="Normal 5 4 3 2 5 2 2 5" xfId="48670" xr:uid="{C506BBF4-0C99-4A41-9F74-940FD333F56E}"/>
    <cellStyle name="Normal 5 4 3 2 5 2 3" xfId="23519" xr:uid="{46E28CBE-3121-4A1B-98C8-8A82315C108F}"/>
    <cellStyle name="Normal 5 4 3 2 5 2 3 2" xfId="37211" xr:uid="{817522BC-654D-4562-9D8A-F7F8BE79F66F}"/>
    <cellStyle name="Normal 5 4 3 2 5 2 3 3" xfId="52094" xr:uid="{1384248B-8209-44A9-B324-E7024A957D5B}"/>
    <cellStyle name="Normal 5 4 3 2 5 2 4" xfId="16675" xr:uid="{D0497BB7-8CBC-4371-BC14-533FF9466421}"/>
    <cellStyle name="Normal 5 4 3 2 5 2 5" xfId="30365" xr:uid="{4618EEDE-6AC0-48C1-A24C-A940A09EFD35}"/>
    <cellStyle name="Normal 5 4 3 2 5 2 6" xfId="45248" xr:uid="{5968EFA0-0BDD-480E-ACD5-CD9DFB14A700}"/>
    <cellStyle name="Normal 5 4 3 2 5 3" xfId="11539" xr:uid="{263B2A63-18C3-496F-8B8B-C1798CFC9902}"/>
    <cellStyle name="Normal 5 4 3 2 5 3 2" xfId="25229" xr:uid="{4020763E-171B-4BEF-B63E-D1DB217C1DFA}"/>
    <cellStyle name="Normal 5 4 3 2 5 3 2 2" xfId="38921" xr:uid="{2C3A728C-AE6C-4533-8384-6D25DE4CB7E9}"/>
    <cellStyle name="Normal 5 4 3 2 5 3 2 3" xfId="53804" xr:uid="{424735CB-BCB3-4060-A7AD-F7E6AEA0CB66}"/>
    <cellStyle name="Normal 5 4 3 2 5 3 3" xfId="18385" xr:uid="{D4A050C4-7CA0-475B-84AE-C540AA4D36B5}"/>
    <cellStyle name="Normal 5 4 3 2 5 3 4" xfId="32075" xr:uid="{EC0D846B-5147-4C59-9765-E2BEBB1ED885}"/>
    <cellStyle name="Normal 5 4 3 2 5 3 5" xfId="46958" xr:uid="{2DE86DE3-2BBD-44D8-B63A-2950B9F6311D}"/>
    <cellStyle name="Normal 5 4 3 2 5 4" xfId="21807" xr:uid="{200E2531-279F-48D1-BF33-7332990F821D}"/>
    <cellStyle name="Normal 5 4 3 2 5 4 2" xfId="35499" xr:uid="{24D42149-51E4-4019-BC67-1B7E8175C650}"/>
    <cellStyle name="Normal 5 4 3 2 5 4 3" xfId="50382" xr:uid="{4843B51B-6999-4D2D-9B23-77BAF9D9130A}"/>
    <cellStyle name="Normal 5 4 3 2 5 5" xfId="14963" xr:uid="{228723EF-A85B-4102-84EA-BD8E6D1600ED}"/>
    <cellStyle name="Normal 5 4 3 2 5 5 2" xfId="41153" xr:uid="{7DDE0C54-5A2C-4578-AA12-BD219A708ACD}"/>
    <cellStyle name="Normal 5 4 3 2 5 6" xfId="28653" xr:uid="{777320B4-A45A-4710-B6DA-E08B000E2757}"/>
    <cellStyle name="Normal 5 4 3 2 5 7" xfId="43536" xr:uid="{FDF996D2-E496-4A49-932A-4642663DCB01}"/>
    <cellStyle name="Normal 5 4 3 2 5 8" xfId="8117" xr:uid="{CECEE3E7-C06D-4D32-BA2A-2E904DDFF1A0}"/>
    <cellStyle name="Normal 5 4 3 2 6" xfId="817" xr:uid="{D1926DB0-0941-485E-BCAC-BB40BAACB91E}"/>
    <cellStyle name="Normal 5 4 3 2 6 2" xfId="9830" xr:uid="{74835CE9-2A06-4D05-B669-755E9F32AEF7}"/>
    <cellStyle name="Normal 5 4 3 2 6 2 2" xfId="13252" xr:uid="{C5E478CA-875B-43A4-9FDE-20F10443933F}"/>
    <cellStyle name="Normal 5 4 3 2 6 2 2 2" xfId="26942" xr:uid="{0B7DB8C3-AA6B-412D-9539-2965C7BE5A9C}"/>
    <cellStyle name="Normal 5 4 3 2 6 2 2 2 2" xfId="40634" xr:uid="{7AA45E26-0085-4618-9FFC-97C95494742D}"/>
    <cellStyle name="Normal 5 4 3 2 6 2 2 2 3" xfId="55517" xr:uid="{B6588004-C4E7-4129-ACBB-03767ADC7238}"/>
    <cellStyle name="Normal 5 4 3 2 6 2 2 3" xfId="20098" xr:uid="{94B7B098-1CA6-457C-9090-E8BB5042CE82}"/>
    <cellStyle name="Normal 5 4 3 2 6 2 2 4" xfId="33788" xr:uid="{CCD6E093-E2BE-47EA-9498-3D40665D1FCE}"/>
    <cellStyle name="Normal 5 4 3 2 6 2 2 5" xfId="48671" xr:uid="{C27DAE2A-4C00-4C7D-9420-9BB44669B028}"/>
    <cellStyle name="Normal 5 4 3 2 6 2 3" xfId="23520" xr:uid="{9C9A6E9D-4457-44FD-9ABD-50CD088A12B3}"/>
    <cellStyle name="Normal 5 4 3 2 6 2 3 2" xfId="37212" xr:uid="{EE1F0C7A-0546-4C37-B5B3-D31DB8BC31BB}"/>
    <cellStyle name="Normal 5 4 3 2 6 2 3 3" xfId="52095" xr:uid="{9E95B08B-8C92-426C-B4C3-2B10BF13017E}"/>
    <cellStyle name="Normal 5 4 3 2 6 2 4" xfId="16676" xr:uid="{22AC7D48-AB3A-4317-80BF-A43F90AF3DBE}"/>
    <cellStyle name="Normal 5 4 3 2 6 2 5" xfId="30366" xr:uid="{989A36D2-858C-4360-966C-0F554D3F1895}"/>
    <cellStyle name="Normal 5 4 3 2 6 2 6" xfId="45249" xr:uid="{18AF40EA-B28E-4246-8CF7-CF5961F8A130}"/>
    <cellStyle name="Normal 5 4 3 2 6 3" xfId="11540" xr:uid="{1FAD4179-9613-4EFE-93CF-4C98D3A52339}"/>
    <cellStyle name="Normal 5 4 3 2 6 3 2" xfId="25230" xr:uid="{2E3E5D7E-8C09-4D3D-9157-085EFCCB59FE}"/>
    <cellStyle name="Normal 5 4 3 2 6 3 2 2" xfId="38922" xr:uid="{F2B1A91D-FB1B-4856-AFB2-45DFEFED6980}"/>
    <cellStyle name="Normal 5 4 3 2 6 3 2 3" xfId="53805" xr:uid="{D6090435-2B18-4420-96DE-8E56B07F6AD3}"/>
    <cellStyle name="Normal 5 4 3 2 6 3 3" xfId="18386" xr:uid="{B222983F-5A76-4B47-B124-0CFDA4D17DA3}"/>
    <cellStyle name="Normal 5 4 3 2 6 3 4" xfId="32076" xr:uid="{E4363616-F212-4D74-B70C-7EAA74CA33EE}"/>
    <cellStyle name="Normal 5 4 3 2 6 3 5" xfId="46959" xr:uid="{F3DAF64A-1A37-4509-9296-CB14A2384AA8}"/>
    <cellStyle name="Normal 5 4 3 2 6 4" xfId="21808" xr:uid="{03FE6AD9-202D-444A-893B-757AEA9BFE40}"/>
    <cellStyle name="Normal 5 4 3 2 6 4 2" xfId="35500" xr:uid="{79FA34AC-7739-45DA-83F5-83AB35CF3794}"/>
    <cellStyle name="Normal 5 4 3 2 6 4 3" xfId="50383" xr:uid="{94FD48AE-5089-4AE4-B4EF-B7E6D4759627}"/>
    <cellStyle name="Normal 5 4 3 2 6 5" xfId="14964" xr:uid="{F654171E-896D-4ED2-9C5F-151BB385A97F}"/>
    <cellStyle name="Normal 5 4 3 2 6 5 2" xfId="41329" xr:uid="{24012DBC-713F-4566-A9B3-64E72551A6DB}"/>
    <cellStyle name="Normal 5 4 3 2 6 6" xfId="28654" xr:uid="{A30904A0-F60A-4834-8D69-4C071C2EDBAA}"/>
    <cellStyle name="Normal 5 4 3 2 6 7" xfId="43537" xr:uid="{6EF7E08E-76AD-46F2-9D4C-6739D1DB00A6}"/>
    <cellStyle name="Normal 5 4 3 2 6 8" xfId="8118" xr:uid="{49ECC8D6-9173-4C68-A814-E08EF49B47D6}"/>
    <cellStyle name="Normal 5 4 3 2 7" xfId="9816" xr:uid="{8ECE09EA-6258-420A-8212-0697E3DA217D}"/>
    <cellStyle name="Normal 5 4 3 2 7 2" xfId="13238" xr:uid="{F0972605-B4E4-4470-8C39-0E2D672EF2D0}"/>
    <cellStyle name="Normal 5 4 3 2 7 2 2" xfId="26928" xr:uid="{C6A8AE90-8170-4F7A-9B9E-C2772ACAD633}"/>
    <cellStyle name="Normal 5 4 3 2 7 2 2 2" xfId="40620" xr:uid="{F9C2D991-BA07-4A6D-8408-DC059955DE8D}"/>
    <cellStyle name="Normal 5 4 3 2 7 2 2 3" xfId="55503" xr:uid="{B3B95851-3A42-4F95-91F3-3079C6F0A820}"/>
    <cellStyle name="Normal 5 4 3 2 7 2 3" xfId="20084" xr:uid="{CF5743DF-B4DF-4674-8597-97DAFAE0C342}"/>
    <cellStyle name="Normal 5 4 3 2 7 2 4" xfId="33774" xr:uid="{F2DDAAC6-147E-4FA0-B00A-448DDF1702F9}"/>
    <cellStyle name="Normal 5 4 3 2 7 2 5" xfId="48657" xr:uid="{C84AAF17-B180-4F50-A354-7C94024EE675}"/>
    <cellStyle name="Normal 5 4 3 2 7 3" xfId="23506" xr:uid="{A1C8C9C3-528C-4A3E-8E4B-01D4F64621F1}"/>
    <cellStyle name="Normal 5 4 3 2 7 3 2" xfId="37198" xr:uid="{DB0B7033-0E47-4B0E-ADE7-E93D7885326A}"/>
    <cellStyle name="Normal 5 4 3 2 7 3 3" xfId="52081" xr:uid="{8926A414-5A83-44C8-B99D-F516B5C5AD7B}"/>
    <cellStyle name="Normal 5 4 3 2 7 4" xfId="16662" xr:uid="{D496D9C2-7F8A-4666-AD96-C41AE55D3F6C}"/>
    <cellStyle name="Normal 5 4 3 2 7 5" xfId="30352" xr:uid="{488EABC8-F2B9-4F35-AAC3-05C7B398C0EF}"/>
    <cellStyle name="Normal 5 4 3 2 7 6" xfId="45235" xr:uid="{123E6621-F9FC-423B-A9C2-E52B3B2E1FB8}"/>
    <cellStyle name="Normal 5 4 3 2 8" xfId="11526" xr:uid="{B984FA20-71B0-4849-ADA1-0C2329628A03}"/>
    <cellStyle name="Normal 5 4 3 2 8 2" xfId="25216" xr:uid="{0C7725DE-7DAF-4A53-BF6F-2BD1553C0128}"/>
    <cellStyle name="Normal 5 4 3 2 8 2 2" xfId="38908" xr:uid="{47199866-CA8B-44ED-9EDE-C752F73B00F7}"/>
    <cellStyle name="Normal 5 4 3 2 8 2 3" xfId="53791" xr:uid="{DB302212-60E1-4597-80A9-46C6560FA1FE}"/>
    <cellStyle name="Normal 5 4 3 2 8 3" xfId="18372" xr:uid="{A3E1143D-1EB3-4E4B-84B2-22B9D776A14F}"/>
    <cellStyle name="Normal 5 4 3 2 8 4" xfId="32062" xr:uid="{D6C22EAD-7BCE-4682-8489-549D8FC71BBE}"/>
    <cellStyle name="Normal 5 4 3 2 8 5" xfId="46945" xr:uid="{382B44DD-6D82-44D4-B28C-4CE09E63FB23}"/>
    <cellStyle name="Normal 5 4 3 2 9" xfId="21794" xr:uid="{6DBD3E73-D18C-43C1-9142-6E0DC0DF236A}"/>
    <cellStyle name="Normal 5 4 3 2 9 2" xfId="35486" xr:uid="{7AA4211C-73D7-4F55-9549-430A75DFDA88}"/>
    <cellStyle name="Normal 5 4 3 2 9 3" xfId="50369" xr:uid="{15E57B85-BFE7-4B6C-AA76-0AB3E712C7F0}"/>
    <cellStyle name="Normal 5 4 3 3" xfId="818" xr:uid="{39BAB0D2-7B1B-4F77-8A36-4E8C61D12628}"/>
    <cellStyle name="Normal 5 4 3 3 10" xfId="43538" xr:uid="{4738EC1F-0981-4A3B-A2DA-4882BF577CBF}"/>
    <cellStyle name="Normal 5 4 3 3 11" xfId="8119" xr:uid="{16023924-636B-4F17-BF85-C3DEF43982EC}"/>
    <cellStyle name="Normal 5 4 3 3 2" xfId="819" xr:uid="{0C37A590-7C6E-4B60-9176-3740560C9B4D}"/>
    <cellStyle name="Normal 5 4 3 3 2 2" xfId="820" xr:uid="{9DBF654A-26B3-4684-AC5E-9BBC8B913918}"/>
    <cellStyle name="Normal 5 4 3 3 2 2 2" xfId="3882" xr:uid="{E0359687-47C5-4385-A01C-6DD553EF9A16}"/>
    <cellStyle name="Normal 5 4 3 3 2 2 2 2" xfId="3883" xr:uid="{7303D44F-D63D-4A7F-801D-3D22026C9AAE}"/>
    <cellStyle name="Normal 5 4 3 3 2 2 2 2 2" xfId="26945" xr:uid="{487C43BB-510D-47A7-BFCA-DA7F804F0FC5}"/>
    <cellStyle name="Normal 5 4 3 3 2 2 2 2 2 2" xfId="40637" xr:uid="{DEDC1FF7-72EC-439E-A6E0-1471C3625B0C}"/>
    <cellStyle name="Normal 5 4 3 3 2 2 2 2 2 3" xfId="55520" xr:uid="{FC00734A-67AB-4975-A819-8A6B9DD521E1}"/>
    <cellStyle name="Normal 5 4 3 3 2 2 2 2 3" xfId="20101" xr:uid="{C30AA1C5-0AAB-4106-97C4-5F00BD595593}"/>
    <cellStyle name="Normal 5 4 3 3 2 2 2 2 3 2" xfId="41155" xr:uid="{D3366EC7-3BCD-413F-845E-D7BF81CDB0F1}"/>
    <cellStyle name="Normal 5 4 3 3 2 2 2 2 4" xfId="33791" xr:uid="{7A137728-294E-47B6-B48E-C92DC38DF69D}"/>
    <cellStyle name="Normal 5 4 3 3 2 2 2 2 5" xfId="48674" xr:uid="{BFAC2DCB-35E9-4934-888A-515B74368562}"/>
    <cellStyle name="Normal 5 4 3 3 2 2 2 2 6" xfId="13255" xr:uid="{3BCF7689-2EFB-4C94-B70E-67D3B68777E2}"/>
    <cellStyle name="Normal 5 4 3 3 2 2 2 3" xfId="23523" xr:uid="{761432B1-2178-4303-986A-CACAA4577E27}"/>
    <cellStyle name="Normal 5 4 3 3 2 2 2 3 2" xfId="37215" xr:uid="{77E51BDD-AB6B-4744-BB63-5B735A23133D}"/>
    <cellStyle name="Normal 5 4 3 3 2 2 2 3 3" xfId="52098" xr:uid="{5859B0EA-2AEB-47AF-AA0E-916CAD6063A5}"/>
    <cellStyle name="Normal 5 4 3 3 2 2 2 4" xfId="16679" xr:uid="{9D15F2D4-ACFD-464C-9E14-03670B4DF78B}"/>
    <cellStyle name="Normal 5 4 3 3 2 2 2 4 2" xfId="41154" xr:uid="{6CA8105C-8319-4620-A2FB-B294A0A121CE}"/>
    <cellStyle name="Normal 5 4 3 3 2 2 2 5" xfId="30369" xr:uid="{91E4B38C-07F4-4E3A-ACD8-38667CB5FD05}"/>
    <cellStyle name="Normal 5 4 3 3 2 2 2 6" xfId="45252" xr:uid="{4AF91549-1223-4765-A734-4389146C9F23}"/>
    <cellStyle name="Normal 5 4 3 3 2 2 2 7" xfId="9833" xr:uid="{D4C70628-27D2-4D8D-A7D2-FDF4B28E2013}"/>
    <cellStyle name="Normal 5 4 3 3 2 2 3" xfId="3884" xr:uid="{3D0499FE-9082-4CB5-AC3E-3AB857767C4E}"/>
    <cellStyle name="Normal 5 4 3 3 2 2 3 2" xfId="25233" xr:uid="{A18F630A-D1F9-4231-AC04-BD3D56349F42}"/>
    <cellStyle name="Normal 5 4 3 3 2 2 3 2 2" xfId="38925" xr:uid="{F8561897-1676-4F65-A60C-E9EF31F2A22C}"/>
    <cellStyle name="Normal 5 4 3 3 2 2 3 2 3" xfId="53808" xr:uid="{F2A54DAA-2979-4C67-BB91-4B3E3D8CFCE7}"/>
    <cellStyle name="Normal 5 4 3 3 2 2 3 3" xfId="18389" xr:uid="{2AE80187-5D42-453F-968F-1BD52D728010}"/>
    <cellStyle name="Normal 5 4 3 3 2 2 3 3 2" xfId="41156" xr:uid="{C53F2B3B-1810-48FB-A08A-71653A6A6AF4}"/>
    <cellStyle name="Normal 5 4 3 3 2 2 3 4" xfId="32079" xr:uid="{0A3365B3-81B0-4BE5-B060-5CE147BB4EF7}"/>
    <cellStyle name="Normal 5 4 3 3 2 2 3 5" xfId="46962" xr:uid="{5A5AE4FF-EEA8-4A26-8376-561D7F6CE3CB}"/>
    <cellStyle name="Normal 5 4 3 3 2 2 3 6" xfId="11543" xr:uid="{7DF7755E-7E3A-438F-B11C-D661C287F963}"/>
    <cellStyle name="Normal 5 4 3 3 2 2 4" xfId="21811" xr:uid="{1BC3E943-1AF8-4B21-9F96-DD515EBF92BB}"/>
    <cellStyle name="Normal 5 4 3 3 2 2 4 2" xfId="35503" xr:uid="{001D5241-AF09-451A-A167-30C9CA669761}"/>
    <cellStyle name="Normal 5 4 3 3 2 2 4 3" xfId="50386" xr:uid="{BAD508EB-ED9D-4C48-9F58-8CDB973C0BEE}"/>
    <cellStyle name="Normal 5 4 3 3 2 2 5" xfId="14967" xr:uid="{5E77BFB5-7B95-4F22-8C93-38D6972F39FB}"/>
    <cellStyle name="Normal 5 4 3 3 2 2 5 2" xfId="41028" xr:uid="{A959B163-BC61-4655-83C0-8B4C9C88F543}"/>
    <cellStyle name="Normal 5 4 3 3 2 2 6" xfId="28657" xr:uid="{4E65968E-5096-43EC-9568-CE0AC749DB4B}"/>
    <cellStyle name="Normal 5 4 3 3 2 2 7" xfId="43540" xr:uid="{2C48A702-F1E2-4160-938F-DC6C25BFD02A}"/>
    <cellStyle name="Normal 5 4 3 3 2 2 8" xfId="8121" xr:uid="{C6D341CF-7AF1-4AE6-A6B8-BB0129F95CBD}"/>
    <cellStyle name="Normal 5 4 3 3 2 3" xfId="821" xr:uid="{DC0667BC-EDE6-4A09-B672-FE4C6B28DF73}"/>
    <cellStyle name="Normal 5 4 3 3 2 3 2" xfId="3885" xr:uid="{40643191-D4EC-434C-8575-A6DF02E811B5}"/>
    <cellStyle name="Normal 5 4 3 3 2 3 2 2" xfId="26944" xr:uid="{657B6EFE-C3FD-42BA-B3C8-1E5206FA3FDD}"/>
    <cellStyle name="Normal 5 4 3 3 2 3 2 2 2" xfId="40636" xr:uid="{546FA311-0F41-4CBB-8039-02D9371335D7}"/>
    <cellStyle name="Normal 5 4 3 3 2 3 2 2 3" xfId="55519" xr:uid="{5433A8C6-CE2C-4335-936E-888D5BC8B8BE}"/>
    <cellStyle name="Normal 5 4 3 3 2 3 2 3" xfId="20100" xr:uid="{306B2714-0C54-46A6-896C-77273D8A80C7}"/>
    <cellStyle name="Normal 5 4 3 3 2 3 2 3 2" xfId="41158" xr:uid="{FC87F752-A214-4EAF-AE1A-575A1F2225F3}"/>
    <cellStyle name="Normal 5 4 3 3 2 3 2 4" xfId="33790" xr:uid="{331826D8-7056-44B0-922E-AEC19575EC6F}"/>
    <cellStyle name="Normal 5 4 3 3 2 3 2 5" xfId="48673" xr:uid="{59D7F351-FCE5-497F-BFD6-C3EDAEBD58DB}"/>
    <cellStyle name="Normal 5 4 3 3 2 3 2 6" xfId="13254" xr:uid="{8FA74B42-9149-40DA-9B02-0B535B439626}"/>
    <cellStyle name="Normal 5 4 3 3 2 3 3" xfId="23522" xr:uid="{9C2B0BA9-BCEE-43C7-9C7A-5900717484EA}"/>
    <cellStyle name="Normal 5 4 3 3 2 3 3 2" xfId="37214" xr:uid="{28923786-625E-4F8B-BE22-6733C920DCCF}"/>
    <cellStyle name="Normal 5 4 3 3 2 3 3 3" xfId="52097" xr:uid="{0367A837-136A-4999-8F99-A04C73706FC1}"/>
    <cellStyle name="Normal 5 4 3 3 2 3 4" xfId="16678" xr:uid="{5F59FD48-8E25-4DEA-85E0-913694464F18}"/>
    <cellStyle name="Normal 5 4 3 3 2 3 4 2" xfId="41157" xr:uid="{745E0381-690C-4D99-B279-2800C36FFD7B}"/>
    <cellStyle name="Normal 5 4 3 3 2 3 5" xfId="30368" xr:uid="{6A7B2402-9A4A-4777-8812-18FBC0D55103}"/>
    <cellStyle name="Normal 5 4 3 3 2 3 6" xfId="45251" xr:uid="{299F0E48-4E19-4E45-9C54-DF3B5A29F7B0}"/>
    <cellStyle name="Normal 5 4 3 3 2 3 7" xfId="9832" xr:uid="{F6030A07-76BF-4955-8F23-CDBC9DB4203A}"/>
    <cellStyle name="Normal 5 4 3 3 2 4" xfId="822" xr:uid="{D7B4C64C-40EA-4D45-AA52-90BD07555661}"/>
    <cellStyle name="Normal 5 4 3 3 2 4 2" xfId="25232" xr:uid="{F2DE176F-B34F-4CBB-A894-160896D1B6FD}"/>
    <cellStyle name="Normal 5 4 3 3 2 4 2 2" xfId="38924" xr:uid="{77A1197A-A091-4C56-B9C0-E1F515CDA831}"/>
    <cellStyle name="Normal 5 4 3 3 2 4 2 3" xfId="53807" xr:uid="{2805F680-237A-4F29-B15E-9BEAC4478B22}"/>
    <cellStyle name="Normal 5 4 3 3 2 4 3" xfId="18388" xr:uid="{F787E248-316F-46C7-AAD5-5A4B59042F64}"/>
    <cellStyle name="Normal 5 4 3 3 2 4 3 2" xfId="41159" xr:uid="{52ECB822-8264-446B-BC0F-8F62FB65DC74}"/>
    <cellStyle name="Normal 5 4 3 3 2 4 4" xfId="32078" xr:uid="{004E66D4-BB72-4AEE-8516-735B27B47900}"/>
    <cellStyle name="Normal 5 4 3 3 2 4 5" xfId="46961" xr:uid="{FDC69B39-BE1B-4F54-8D1E-FBFF64602158}"/>
    <cellStyle name="Normal 5 4 3 3 2 4 6" xfId="11542" xr:uid="{0D903E94-7362-428F-91DC-A79D35D0E4CF}"/>
    <cellStyle name="Normal 5 4 3 3 2 5" xfId="21810" xr:uid="{14E86C4D-B3DA-4850-A1EF-6D911978735D}"/>
    <cellStyle name="Normal 5 4 3 3 2 5 2" xfId="35502" xr:uid="{ADA57580-1AD0-4520-A3F1-D97BA5124D60}"/>
    <cellStyle name="Normal 5 4 3 3 2 5 3" xfId="50385" xr:uid="{1FAEFB83-F290-4190-9FEB-98EC35733B35}"/>
    <cellStyle name="Normal 5 4 3 3 2 6" xfId="14966" xr:uid="{BAEEC9D6-8119-48D3-805B-7070836F2B60}"/>
    <cellStyle name="Normal 5 4 3 3 2 6 2" xfId="41027" xr:uid="{508360CC-4E33-4BD8-8D20-0738E7FEA892}"/>
    <cellStyle name="Normal 5 4 3 3 2 7" xfId="28656" xr:uid="{329DD51C-D767-47FD-90DA-250053B75DA1}"/>
    <cellStyle name="Normal 5 4 3 3 2 8" xfId="43539" xr:uid="{6477399E-FF67-492A-A0DF-19BD103709D5}"/>
    <cellStyle name="Normal 5 4 3 3 2 9" xfId="8120" xr:uid="{C3D0CAF6-8D40-4856-A6EC-0261BC6933A0}"/>
    <cellStyle name="Normal 5 4 3 3 3" xfId="823" xr:uid="{9BB7C086-8BEF-45A8-A702-23F7AEA026F6}"/>
    <cellStyle name="Normal 5 4 3 3 3 2" xfId="3886" xr:uid="{7C76867A-E5AB-4163-8548-FE782E899E9E}"/>
    <cellStyle name="Normal 5 4 3 3 3 2 2" xfId="3887" xr:uid="{A44F1FEC-F126-4F66-A52E-7665ECE0FDF5}"/>
    <cellStyle name="Normal 5 4 3 3 3 2 2 2" xfId="26946" xr:uid="{D67AA970-FCDD-4713-B3EB-3520AEEFF131}"/>
    <cellStyle name="Normal 5 4 3 3 3 2 2 2 2" xfId="40638" xr:uid="{346177F3-AD86-4C65-82B0-62DCCEE2FA8F}"/>
    <cellStyle name="Normal 5 4 3 3 3 2 2 2 3" xfId="55521" xr:uid="{A2DD8FF4-162E-4644-B6E1-FCB69AB25D6D}"/>
    <cellStyle name="Normal 5 4 3 3 3 2 2 3" xfId="20102" xr:uid="{3C4CF91A-C6AB-44FD-B56E-D2F6E4AFFA90}"/>
    <cellStyle name="Normal 5 4 3 3 3 2 2 3 2" xfId="41161" xr:uid="{ECA054B8-C499-4B5C-B945-B82FC6C2B84B}"/>
    <cellStyle name="Normal 5 4 3 3 3 2 2 4" xfId="33792" xr:uid="{88B415B6-67A5-4A20-BA10-C70CB7180950}"/>
    <cellStyle name="Normal 5 4 3 3 3 2 2 5" xfId="48675" xr:uid="{B60A9960-C0C2-497F-9B4E-31E55F8EC5F4}"/>
    <cellStyle name="Normal 5 4 3 3 3 2 2 6" xfId="13256" xr:uid="{05067296-1838-44AE-B422-211555D7E81D}"/>
    <cellStyle name="Normal 5 4 3 3 3 2 3" xfId="23524" xr:uid="{106E2BB4-9DE9-4A54-B19B-2FFE767891D9}"/>
    <cellStyle name="Normal 5 4 3 3 3 2 3 2" xfId="37216" xr:uid="{D01C482D-342C-45E7-8504-CD6FEF654164}"/>
    <cellStyle name="Normal 5 4 3 3 3 2 3 3" xfId="52099" xr:uid="{F063A962-FCCA-4696-86FA-E85E48CFCA76}"/>
    <cellStyle name="Normal 5 4 3 3 3 2 4" xfId="16680" xr:uid="{797FFC74-FD64-4782-8F41-8BD01251B30E}"/>
    <cellStyle name="Normal 5 4 3 3 3 2 4 2" xfId="41160" xr:uid="{4F873BD4-88AD-4A24-B4CD-C38AF699C075}"/>
    <cellStyle name="Normal 5 4 3 3 3 2 5" xfId="30370" xr:uid="{28BF29E1-256F-4BCF-A19B-0BF53FF391EF}"/>
    <cellStyle name="Normal 5 4 3 3 3 2 6" xfId="45253" xr:uid="{8B70A16F-3A60-4786-BBAE-58C0B403AEEF}"/>
    <cellStyle name="Normal 5 4 3 3 3 2 7" xfId="9834" xr:uid="{6720D5B6-3237-4CC5-B06B-1E1EEA8AA79D}"/>
    <cellStyle name="Normal 5 4 3 3 3 3" xfId="3888" xr:uid="{BB78D8E9-82AE-470A-9CB2-EA06F6DBDC29}"/>
    <cellStyle name="Normal 5 4 3 3 3 3 2" xfId="25234" xr:uid="{844A8730-9518-43D6-B468-967703796404}"/>
    <cellStyle name="Normal 5 4 3 3 3 3 2 2" xfId="38926" xr:uid="{CEC8A18A-E678-4B03-A1C1-40BBFCE775F3}"/>
    <cellStyle name="Normal 5 4 3 3 3 3 2 3" xfId="53809" xr:uid="{101AAA72-93F0-44EA-A7C4-509C902445AE}"/>
    <cellStyle name="Normal 5 4 3 3 3 3 3" xfId="18390" xr:uid="{9CD1C460-ADEA-4DCF-9F5D-2944211040D5}"/>
    <cellStyle name="Normal 5 4 3 3 3 3 3 2" xfId="41162" xr:uid="{22135F89-67AC-47E9-8366-951610BC4E9B}"/>
    <cellStyle name="Normal 5 4 3 3 3 3 4" xfId="32080" xr:uid="{DF29FE12-AD9C-454C-8F88-BD98ADA72984}"/>
    <cellStyle name="Normal 5 4 3 3 3 3 5" xfId="46963" xr:uid="{89148171-ADCF-4B34-A79B-0B1F16C85F7C}"/>
    <cellStyle name="Normal 5 4 3 3 3 3 6" xfId="11544" xr:uid="{821E218D-6FF6-4C5D-A020-E837F139F7D0}"/>
    <cellStyle name="Normal 5 4 3 3 3 4" xfId="21812" xr:uid="{3B7B01FA-52E3-455B-B9BF-43A2A927951A}"/>
    <cellStyle name="Normal 5 4 3 3 3 4 2" xfId="35504" xr:uid="{74204035-899A-4E84-946F-9CA47B258183}"/>
    <cellStyle name="Normal 5 4 3 3 3 4 3" xfId="50387" xr:uid="{EA0F8174-4329-4142-A164-3C153C775047}"/>
    <cellStyle name="Normal 5 4 3 3 3 5" xfId="14968" xr:uid="{A75F29BA-E893-46FB-88D2-95876E78888F}"/>
    <cellStyle name="Normal 5 4 3 3 3 5 2" xfId="41029" xr:uid="{BBF7B99E-24EE-4B1B-B445-1974E15E8BF7}"/>
    <cellStyle name="Normal 5 4 3 3 3 6" xfId="28658" xr:uid="{7206D9B2-B5EF-4DE7-9879-D2360A33A700}"/>
    <cellStyle name="Normal 5 4 3 3 3 7" xfId="43541" xr:uid="{2CCFAEDF-A3AB-4F2B-B036-6118EC417F4D}"/>
    <cellStyle name="Normal 5 4 3 3 3 8" xfId="8122" xr:uid="{BD60EC78-C355-4CCA-B1FB-ACDB06AB5829}"/>
    <cellStyle name="Normal 5 4 3 3 4" xfId="824" xr:uid="{FA67D281-5CAB-486A-BFFF-501EAB287D21}"/>
    <cellStyle name="Normal 5 4 3 3 4 2" xfId="3889" xr:uid="{5F6BB901-6071-45EA-B673-12F32E8972F6}"/>
    <cellStyle name="Normal 5 4 3 3 4 2 2" xfId="13257" xr:uid="{FDBA7AB1-66FA-4918-B75C-6246951CD6F1}"/>
    <cellStyle name="Normal 5 4 3 3 4 2 2 2" xfId="26947" xr:uid="{E36B804F-AAB3-4FFB-A8F8-FC91C713AA8B}"/>
    <cellStyle name="Normal 5 4 3 3 4 2 2 2 2" xfId="40639" xr:uid="{9CBBD977-8258-4AB9-95EE-39E76354949B}"/>
    <cellStyle name="Normal 5 4 3 3 4 2 2 2 3" xfId="55522" xr:uid="{3CA145DC-222A-4B1B-B7C0-15810B2274F0}"/>
    <cellStyle name="Normal 5 4 3 3 4 2 2 3" xfId="20103" xr:uid="{04529983-821B-4CE5-BEA7-98594C4128F0}"/>
    <cellStyle name="Normal 5 4 3 3 4 2 2 4" xfId="33793" xr:uid="{B729A1EB-5BC7-4124-AA0E-D32B38228E92}"/>
    <cellStyle name="Normal 5 4 3 3 4 2 2 5" xfId="48676" xr:uid="{16D3BF69-52F5-43C9-870F-D6951C22D3D9}"/>
    <cellStyle name="Normal 5 4 3 3 4 2 3" xfId="23525" xr:uid="{25F332BB-24D3-46D6-8C33-7920D3482BBF}"/>
    <cellStyle name="Normal 5 4 3 3 4 2 3 2" xfId="37217" xr:uid="{6E8848CF-AA7D-4066-8F03-06E267280FDF}"/>
    <cellStyle name="Normal 5 4 3 3 4 2 3 3" xfId="52100" xr:uid="{35874B99-FFE2-4EFF-B790-E1A1C45FD22C}"/>
    <cellStyle name="Normal 5 4 3 3 4 2 4" xfId="16681" xr:uid="{5D3E3878-C055-449A-AE2C-6F7B048133CF}"/>
    <cellStyle name="Normal 5 4 3 3 4 2 4 2" xfId="41164" xr:uid="{4E73AA94-ACB8-495F-A5E1-311DAE68E953}"/>
    <cellStyle name="Normal 5 4 3 3 4 2 5" xfId="30371" xr:uid="{CEC82A1C-5C4F-4A51-843A-EB4A5A05BD1D}"/>
    <cellStyle name="Normal 5 4 3 3 4 2 6" xfId="45254" xr:uid="{5D0C3706-C5CC-4CB5-BB82-9B827C5DB25C}"/>
    <cellStyle name="Normal 5 4 3 3 4 2 7" xfId="9835" xr:uid="{A05757C1-CEFD-47FE-BA2E-97C547E6B7DA}"/>
    <cellStyle name="Normal 5 4 3 3 4 3" xfId="11545" xr:uid="{F810B627-139E-4096-B0B8-5CE344CE14C4}"/>
    <cellStyle name="Normal 5 4 3 3 4 3 2" xfId="25235" xr:uid="{4E620FF8-858C-46A3-99E2-3DF4C1B1A3BE}"/>
    <cellStyle name="Normal 5 4 3 3 4 3 2 2" xfId="38927" xr:uid="{B99061D9-6687-408F-8C78-7D7F7C7A4AEC}"/>
    <cellStyle name="Normal 5 4 3 3 4 3 2 3" xfId="53810" xr:uid="{2A0D253B-09BA-46C1-B65D-0650A1BD01EB}"/>
    <cellStyle name="Normal 5 4 3 3 4 3 3" xfId="18391" xr:uid="{5C1AD502-2325-44FD-86E3-1862A9361779}"/>
    <cellStyle name="Normal 5 4 3 3 4 3 4" xfId="32081" xr:uid="{2501A69E-D184-4C0B-9505-DE7D57668C54}"/>
    <cellStyle name="Normal 5 4 3 3 4 3 5" xfId="46964" xr:uid="{BA4CDAF2-0A45-4243-9C31-87ACEFFD768B}"/>
    <cellStyle name="Normal 5 4 3 3 4 4" xfId="21813" xr:uid="{BD9D4BFE-4B8B-4A69-9265-A3DFB8C14657}"/>
    <cellStyle name="Normal 5 4 3 3 4 4 2" xfId="35505" xr:uid="{7F830334-1C55-4447-B610-F05CB08E4DB6}"/>
    <cellStyle name="Normal 5 4 3 3 4 4 3" xfId="50388" xr:uid="{C33AF431-FAA7-4A68-B506-10C02492FE9A}"/>
    <cellStyle name="Normal 5 4 3 3 4 5" xfId="14969" xr:uid="{9190342A-C1D3-4773-A09C-F3A114184141}"/>
    <cellStyle name="Normal 5 4 3 3 4 5 2" xfId="41163" xr:uid="{44013F03-1F69-4A9A-87A5-9C1656D5E66E}"/>
    <cellStyle name="Normal 5 4 3 3 4 6" xfId="28659" xr:uid="{54902D2B-35F5-4582-8FD5-BCD47F9FA5B1}"/>
    <cellStyle name="Normal 5 4 3 3 4 7" xfId="43542" xr:uid="{914D86B1-79FE-453F-846E-E73F8010A3C1}"/>
    <cellStyle name="Normal 5 4 3 3 4 8" xfId="8123" xr:uid="{7339D2F1-8313-4138-A859-527FA7DD5B27}"/>
    <cellStyle name="Normal 5 4 3 3 5" xfId="825" xr:uid="{25A8796B-2862-4BFE-B898-E2366A2C9D9B}"/>
    <cellStyle name="Normal 5 4 3 3 5 2" xfId="13253" xr:uid="{AACE6249-A6A2-4E2E-AAA2-3B20217F78A3}"/>
    <cellStyle name="Normal 5 4 3 3 5 2 2" xfId="26943" xr:uid="{DC58322B-7E6A-4EC4-A1AB-54A98E1F077D}"/>
    <cellStyle name="Normal 5 4 3 3 5 2 2 2" xfId="40635" xr:uid="{F225B0DC-5ED5-42DE-8F56-DB59A1BC907E}"/>
    <cellStyle name="Normal 5 4 3 3 5 2 2 3" xfId="55518" xr:uid="{9A46E7E0-FC05-4A8F-82AA-AB817DDAB91D}"/>
    <cellStyle name="Normal 5 4 3 3 5 2 3" xfId="20099" xr:uid="{329FA9F4-8DB0-4245-AFD3-E8A4BED36DD7}"/>
    <cellStyle name="Normal 5 4 3 3 5 2 4" xfId="33789" xr:uid="{47504C67-2DA5-4491-B96A-4CADFCDA204A}"/>
    <cellStyle name="Normal 5 4 3 3 5 2 5" xfId="48672" xr:uid="{4D28EFC7-46E2-4357-A750-3C21BAFDC12E}"/>
    <cellStyle name="Normal 5 4 3 3 5 3" xfId="23521" xr:uid="{B8E843ED-BCBA-47AE-88F5-3DE4A43FFD42}"/>
    <cellStyle name="Normal 5 4 3 3 5 3 2" xfId="37213" xr:uid="{5DCA939F-8882-4751-AC1F-8845E995CD80}"/>
    <cellStyle name="Normal 5 4 3 3 5 3 3" xfId="52096" xr:uid="{3035366A-BAA4-464E-BA38-08EF53953535}"/>
    <cellStyle name="Normal 5 4 3 3 5 4" xfId="16677" xr:uid="{BD12E650-2198-4444-A301-ED6B0F15EE0F}"/>
    <cellStyle name="Normal 5 4 3 3 5 4 2" xfId="41165" xr:uid="{9D1F264C-ED25-4944-BB8A-861C35BBDED4}"/>
    <cellStyle name="Normal 5 4 3 3 5 5" xfId="30367" xr:uid="{8441027D-08E0-48DC-B872-8414AC5FF904}"/>
    <cellStyle name="Normal 5 4 3 3 5 6" xfId="45250" xr:uid="{F53F68C1-F7A8-4F25-B0BE-5F039DA9FC53}"/>
    <cellStyle name="Normal 5 4 3 3 5 7" xfId="9831" xr:uid="{45EDEC37-AA9B-4DDB-B099-B10A30855004}"/>
    <cellStyle name="Normal 5 4 3 3 6" xfId="11541" xr:uid="{A3E26667-64F8-40B1-9FCF-5768281523B2}"/>
    <cellStyle name="Normal 5 4 3 3 6 2" xfId="25231" xr:uid="{F7A5AC99-5F77-423C-8356-9D5B10279166}"/>
    <cellStyle name="Normal 5 4 3 3 6 2 2" xfId="38923" xr:uid="{27C7B549-B154-426E-8FAC-3C0CB245D549}"/>
    <cellStyle name="Normal 5 4 3 3 6 2 3" xfId="53806" xr:uid="{452753F2-E311-4287-AA87-211E5BDB2479}"/>
    <cellStyle name="Normal 5 4 3 3 6 3" xfId="18387" xr:uid="{66D5F2F7-01DF-47E1-90F5-10FA94004E38}"/>
    <cellStyle name="Normal 5 4 3 3 6 4" xfId="32077" xr:uid="{B10EAA76-DF5C-4666-B3DD-F8426A9E1D6A}"/>
    <cellStyle name="Normal 5 4 3 3 6 5" xfId="46960" xr:uid="{7A14E146-BD35-470C-8905-F2F4EB441164}"/>
    <cellStyle name="Normal 5 4 3 3 7" xfId="21809" xr:uid="{C3DDFE43-DD9D-43AD-B426-913178025A9A}"/>
    <cellStyle name="Normal 5 4 3 3 7 2" xfId="35501" xr:uid="{82912CD4-33E8-4878-9D5F-92401E21433E}"/>
    <cellStyle name="Normal 5 4 3 3 7 3" xfId="50384" xr:uid="{1EFDFA9D-DBB4-4A24-9CA4-A753C65278D4}"/>
    <cellStyle name="Normal 5 4 3 3 8" xfId="14965" xr:uid="{E78F5AC2-7D64-4739-86FA-EDD706E9FB63}"/>
    <cellStyle name="Normal 5 4 3 3 8 2" xfId="40981" xr:uid="{DE2EE0D5-36BE-43F8-866D-339BFE90FA94}"/>
    <cellStyle name="Normal 5 4 3 3 9" xfId="28655" xr:uid="{C8299438-6595-4FCB-97EF-E7975AD67CDF}"/>
    <cellStyle name="Normal 5 4 3 4" xfId="826" xr:uid="{3FCD2434-13D0-42C4-9296-6957BABB6AF3}"/>
    <cellStyle name="Normal 5 4 3 4 10" xfId="43543" xr:uid="{20245C66-93F1-4C98-BA38-8C6199D76404}"/>
    <cellStyle name="Normal 5 4 3 4 11" xfId="8124" xr:uid="{029489B9-2B4E-4280-BA01-3FB2674B9854}"/>
    <cellStyle name="Normal 5 4 3 4 2" xfId="827" xr:uid="{B5535280-1869-4B6F-A3D6-5C9F11C6D5C2}"/>
    <cellStyle name="Normal 5 4 3 4 2 2" xfId="3890" xr:uid="{4228B172-3ACE-4484-B25A-84C1CEAA9013}"/>
    <cellStyle name="Normal 5 4 3 4 2 2 2" xfId="3891" xr:uid="{BCC4F345-C950-4CAD-A2BD-BE2C8025323B}"/>
    <cellStyle name="Normal 5 4 3 4 2 2 2 2" xfId="13260" xr:uid="{5979A765-AAD8-42D2-96D3-7F9CD768E0EE}"/>
    <cellStyle name="Normal 5 4 3 4 2 2 2 2 2" xfId="26950" xr:uid="{A72698A0-EC40-44F5-BC8D-D5081703A434}"/>
    <cellStyle name="Normal 5 4 3 4 2 2 2 2 2 2" xfId="40642" xr:uid="{90EB0352-EEC5-4282-8D8D-AA53B902D65E}"/>
    <cellStyle name="Normal 5 4 3 4 2 2 2 2 2 3" xfId="55525" xr:uid="{B7414066-804E-42FF-9132-BA36A950FF0D}"/>
    <cellStyle name="Normal 5 4 3 4 2 2 2 2 3" xfId="20106" xr:uid="{6F4C626B-83E7-4001-A4B2-778ADE91214B}"/>
    <cellStyle name="Normal 5 4 3 4 2 2 2 2 4" xfId="33796" xr:uid="{CB29A8D5-50FF-4A50-932E-89F06A12BF60}"/>
    <cellStyle name="Normal 5 4 3 4 2 2 2 2 5" xfId="48679" xr:uid="{BF667484-1B2E-4F6B-95CA-856241BE0544}"/>
    <cellStyle name="Normal 5 4 3 4 2 2 2 3" xfId="23528" xr:uid="{1DF836D6-F936-404E-8C08-7C42BEC8C067}"/>
    <cellStyle name="Normal 5 4 3 4 2 2 2 3 2" xfId="37220" xr:uid="{167B2A25-865F-4A17-9B5D-929D1E7521C3}"/>
    <cellStyle name="Normal 5 4 3 4 2 2 2 3 3" xfId="52103" xr:uid="{1C84C73F-2823-44C7-A4F4-ADCEEE81F096}"/>
    <cellStyle name="Normal 5 4 3 4 2 2 2 4" xfId="16684" xr:uid="{719CF2DD-ADFC-4E6D-8CAB-FE2F23B4384B}"/>
    <cellStyle name="Normal 5 4 3 4 2 2 2 4 2" xfId="41167" xr:uid="{B4DB7A76-FEC7-4D88-A959-6CB264E9AED1}"/>
    <cellStyle name="Normal 5 4 3 4 2 2 2 5" xfId="30374" xr:uid="{5DB2924A-B85F-4CEE-A9BE-7AA3527E89A7}"/>
    <cellStyle name="Normal 5 4 3 4 2 2 2 6" xfId="45257" xr:uid="{7F4B7CDB-A716-4E58-B132-61603A4F08E4}"/>
    <cellStyle name="Normal 5 4 3 4 2 2 2 7" xfId="9838" xr:uid="{80E9034F-287B-43B8-8A86-53AD77BAB8FB}"/>
    <cellStyle name="Normal 5 4 3 4 2 2 3" xfId="11548" xr:uid="{FEC25E29-F992-4041-8C97-742646848C0D}"/>
    <cellStyle name="Normal 5 4 3 4 2 2 3 2" xfId="25238" xr:uid="{8B972FE7-9344-4A00-AD7A-810BB02DB904}"/>
    <cellStyle name="Normal 5 4 3 4 2 2 3 2 2" xfId="38930" xr:uid="{62511D84-9C72-4F83-8C7B-BA8AF9FAE14B}"/>
    <cellStyle name="Normal 5 4 3 4 2 2 3 2 3" xfId="53813" xr:uid="{164B8710-597F-4364-BFB4-E6D0EDB30752}"/>
    <cellStyle name="Normal 5 4 3 4 2 2 3 3" xfId="18394" xr:uid="{B0B1B623-9F0C-4491-9F39-0B8BC9513B4F}"/>
    <cellStyle name="Normal 5 4 3 4 2 2 3 4" xfId="32084" xr:uid="{D32947B6-F147-4136-AC3C-2410D161BBD8}"/>
    <cellStyle name="Normal 5 4 3 4 2 2 3 5" xfId="46967" xr:uid="{8141B251-1543-456B-9EA8-CB827F7D678E}"/>
    <cellStyle name="Normal 5 4 3 4 2 2 4" xfId="21816" xr:uid="{553F85CA-2AD8-4A9C-A3B8-45166229DD93}"/>
    <cellStyle name="Normal 5 4 3 4 2 2 4 2" xfId="35508" xr:uid="{6A982BFA-E477-476D-ADC9-4A8ACEF158C9}"/>
    <cellStyle name="Normal 5 4 3 4 2 2 4 3" xfId="50391" xr:uid="{E67912C5-8A1C-4B2A-8F05-F2D2D7AAF61F}"/>
    <cellStyle name="Normal 5 4 3 4 2 2 5" xfId="14972" xr:uid="{76D43092-7FA8-48A8-9B40-B744279756EB}"/>
    <cellStyle name="Normal 5 4 3 4 2 2 5 2" xfId="41166" xr:uid="{5F1995B5-14B1-422E-9264-7909E08E7AB7}"/>
    <cellStyle name="Normal 5 4 3 4 2 2 6" xfId="28662" xr:uid="{24FCA936-6A8A-4671-8985-C215834853E2}"/>
    <cellStyle name="Normal 5 4 3 4 2 2 7" xfId="43545" xr:uid="{47273E5C-A43B-4DE6-BB27-D5156DC4FF81}"/>
    <cellStyle name="Normal 5 4 3 4 2 2 8" xfId="8126" xr:uid="{E3E0FDF1-D789-4561-A298-211263808574}"/>
    <cellStyle name="Normal 5 4 3 4 2 3" xfId="3892" xr:uid="{77B2825A-F002-419E-A3E5-49EE4B378319}"/>
    <cellStyle name="Normal 5 4 3 4 2 3 2" xfId="13259" xr:uid="{AE34DA8C-BF09-4131-81F5-2B6292038BD9}"/>
    <cellStyle name="Normal 5 4 3 4 2 3 2 2" xfId="26949" xr:uid="{1325F4AA-4050-4ADE-8BF2-BD4B0D567912}"/>
    <cellStyle name="Normal 5 4 3 4 2 3 2 2 2" xfId="40641" xr:uid="{4C35D5BD-D437-4B04-B933-92FCB1420DAA}"/>
    <cellStyle name="Normal 5 4 3 4 2 3 2 2 3" xfId="55524" xr:uid="{C1B6F916-0853-4682-B396-4B1956EB806F}"/>
    <cellStyle name="Normal 5 4 3 4 2 3 2 3" xfId="20105" xr:uid="{82F5C965-7C34-48BB-ABA8-306166333549}"/>
    <cellStyle name="Normal 5 4 3 4 2 3 2 4" xfId="33795" xr:uid="{4F74B535-18B3-4BC5-9DBA-3012AD32F144}"/>
    <cellStyle name="Normal 5 4 3 4 2 3 2 5" xfId="48678" xr:uid="{0A4C2FFC-9ECB-4643-B369-DF85505CCF8C}"/>
    <cellStyle name="Normal 5 4 3 4 2 3 3" xfId="23527" xr:uid="{C2EFF1EC-2ED1-4450-8A8F-8843370D4B5B}"/>
    <cellStyle name="Normal 5 4 3 4 2 3 3 2" xfId="37219" xr:uid="{7240AC99-4A69-4085-8434-234DC8B39E4B}"/>
    <cellStyle name="Normal 5 4 3 4 2 3 3 3" xfId="52102" xr:uid="{EE989F9F-7F11-44AF-8C09-65613FF8417D}"/>
    <cellStyle name="Normal 5 4 3 4 2 3 4" xfId="16683" xr:uid="{9A502EE3-0602-4DA3-AF2C-D7907A891FAE}"/>
    <cellStyle name="Normal 5 4 3 4 2 3 4 2" xfId="41168" xr:uid="{314FA44C-F906-41F0-82E8-A83020F6BF80}"/>
    <cellStyle name="Normal 5 4 3 4 2 3 5" xfId="30373" xr:uid="{D8454AFB-583A-4933-84A9-C1449E36B08C}"/>
    <cellStyle name="Normal 5 4 3 4 2 3 6" xfId="45256" xr:uid="{DFCAFE62-FC7B-47CC-B43E-F7F18AB8563B}"/>
    <cellStyle name="Normal 5 4 3 4 2 3 7" xfId="9837" xr:uid="{ABABC71C-FF37-4817-A00E-B82D6E407E5D}"/>
    <cellStyle name="Normal 5 4 3 4 2 4" xfId="11547" xr:uid="{2D41EAF2-0135-4F64-993E-87032604A294}"/>
    <cellStyle name="Normal 5 4 3 4 2 4 2" xfId="25237" xr:uid="{A265BE26-4B11-4BC6-B9F6-2E85C25945DC}"/>
    <cellStyle name="Normal 5 4 3 4 2 4 2 2" xfId="38929" xr:uid="{B58A2BAC-B994-48B9-8572-7D7ABE7011D9}"/>
    <cellStyle name="Normal 5 4 3 4 2 4 2 3" xfId="53812" xr:uid="{007CEDA2-B82B-4F85-826B-5EBEDB96978D}"/>
    <cellStyle name="Normal 5 4 3 4 2 4 3" xfId="18393" xr:uid="{05F8ADBC-70A4-4DEE-A246-2DBA27B36E46}"/>
    <cellStyle name="Normal 5 4 3 4 2 4 4" xfId="32083" xr:uid="{3503EB09-8A83-4680-96D0-C48C8E1608A1}"/>
    <cellStyle name="Normal 5 4 3 4 2 4 5" xfId="46966" xr:uid="{501526A5-1612-4C53-BCE9-A7087A50FCA7}"/>
    <cellStyle name="Normal 5 4 3 4 2 5" xfId="21815" xr:uid="{FDCCC2DC-89F7-4EBF-8DA1-5FC6D626046A}"/>
    <cellStyle name="Normal 5 4 3 4 2 5 2" xfId="35507" xr:uid="{08FFDA38-A6CC-4929-85F6-BC6238C44229}"/>
    <cellStyle name="Normal 5 4 3 4 2 5 3" xfId="50390" xr:uid="{F38D26F7-616B-45B7-8C5B-2C0B06274A4F}"/>
    <cellStyle name="Normal 5 4 3 4 2 6" xfId="14971" xr:uid="{8B6E1D02-B969-45BC-820F-BCB22B00FEB1}"/>
    <cellStyle name="Normal 5 4 3 4 2 6 2" xfId="41030" xr:uid="{973B20D3-B729-4B7F-AD6D-409D05C7BD64}"/>
    <cellStyle name="Normal 5 4 3 4 2 7" xfId="28661" xr:uid="{7D31FB58-29F0-412A-BD6B-378EBAC14C16}"/>
    <cellStyle name="Normal 5 4 3 4 2 8" xfId="43544" xr:uid="{81DD95BC-6A9C-431B-B8E2-F029A1533050}"/>
    <cellStyle name="Normal 5 4 3 4 2 9" xfId="8125" xr:uid="{C7A3ACF3-6D10-41FD-B33C-F3AA75E88380}"/>
    <cellStyle name="Normal 5 4 3 4 3" xfId="828" xr:uid="{7D2FC20B-AB2A-4879-92FF-30C6D9F2E5CE}"/>
    <cellStyle name="Normal 5 4 3 4 3 2" xfId="3893" xr:uid="{FF926268-F8C8-4F95-8202-6EAE1AEED87E}"/>
    <cellStyle name="Normal 5 4 3 4 3 2 2" xfId="13261" xr:uid="{F6729F3B-1344-45A9-B551-CBFA70906740}"/>
    <cellStyle name="Normal 5 4 3 4 3 2 2 2" xfId="26951" xr:uid="{3419106F-A20C-40C9-870B-5821498C7923}"/>
    <cellStyle name="Normal 5 4 3 4 3 2 2 2 2" xfId="40643" xr:uid="{449DFC07-523A-4E20-ABD2-2A548A107909}"/>
    <cellStyle name="Normal 5 4 3 4 3 2 2 2 3" xfId="55526" xr:uid="{E3506506-F2D8-463D-9192-E7F170F057AA}"/>
    <cellStyle name="Normal 5 4 3 4 3 2 2 3" xfId="20107" xr:uid="{5C6EF31A-9984-470D-B986-0C7A18850C96}"/>
    <cellStyle name="Normal 5 4 3 4 3 2 2 4" xfId="33797" xr:uid="{DA034B40-9E4D-45FF-B644-29F3DBD12767}"/>
    <cellStyle name="Normal 5 4 3 4 3 2 2 5" xfId="48680" xr:uid="{EA883C67-1E08-4212-82B7-CB0B76DFCF57}"/>
    <cellStyle name="Normal 5 4 3 4 3 2 3" xfId="23529" xr:uid="{E95898D0-F6AC-4E42-AD1D-CCB1518F1532}"/>
    <cellStyle name="Normal 5 4 3 4 3 2 3 2" xfId="37221" xr:uid="{C5A34B10-D8AC-49A4-B489-2692CF764186}"/>
    <cellStyle name="Normal 5 4 3 4 3 2 3 3" xfId="52104" xr:uid="{8EEB61EE-10AE-44C3-9D52-1BFE21DDCA32}"/>
    <cellStyle name="Normal 5 4 3 4 3 2 4" xfId="16685" xr:uid="{ED192593-5B89-47DF-93AA-A7D9D375FA16}"/>
    <cellStyle name="Normal 5 4 3 4 3 2 4 2" xfId="41170" xr:uid="{B918377A-0470-4FDD-AEFF-7D2A8CF66BF2}"/>
    <cellStyle name="Normal 5 4 3 4 3 2 5" xfId="30375" xr:uid="{9EDB4C5D-0109-4805-898A-78A695603467}"/>
    <cellStyle name="Normal 5 4 3 4 3 2 6" xfId="45258" xr:uid="{F492A526-61F9-43AB-B4D5-E011A0084EB1}"/>
    <cellStyle name="Normal 5 4 3 4 3 2 7" xfId="9839" xr:uid="{81E6BB19-6941-48C5-BF3B-C96FEDBDE152}"/>
    <cellStyle name="Normal 5 4 3 4 3 3" xfId="11549" xr:uid="{C0411D84-59AC-47C9-9B8F-40CD4C2F8519}"/>
    <cellStyle name="Normal 5 4 3 4 3 3 2" xfId="25239" xr:uid="{63D022A4-88EC-401B-A715-620EFE6B1806}"/>
    <cellStyle name="Normal 5 4 3 4 3 3 2 2" xfId="38931" xr:uid="{9F4BAD15-611F-4602-9BD1-9357B2CDA6B3}"/>
    <cellStyle name="Normal 5 4 3 4 3 3 2 3" xfId="53814" xr:uid="{D88FE688-2DD7-437C-B983-435F34B84582}"/>
    <cellStyle name="Normal 5 4 3 4 3 3 3" xfId="18395" xr:uid="{4FF4B022-A581-445E-A664-C00AC83EFD90}"/>
    <cellStyle name="Normal 5 4 3 4 3 3 4" xfId="32085" xr:uid="{E6FD7425-E0E1-42E2-8B01-88EAEC1D6529}"/>
    <cellStyle name="Normal 5 4 3 4 3 3 5" xfId="46968" xr:uid="{704D9907-C4DD-43F8-A6CB-DFE75569EDD0}"/>
    <cellStyle name="Normal 5 4 3 4 3 4" xfId="21817" xr:uid="{0825C963-60DE-459B-BD64-10B01B448D80}"/>
    <cellStyle name="Normal 5 4 3 4 3 4 2" xfId="35509" xr:uid="{61048D54-A918-42C5-A114-30D644C87E4B}"/>
    <cellStyle name="Normal 5 4 3 4 3 4 3" xfId="50392" xr:uid="{F146F369-5506-4E3F-97DD-57FA1F649888}"/>
    <cellStyle name="Normal 5 4 3 4 3 5" xfId="14973" xr:uid="{44116CE2-38DA-4CEF-BD30-6455380CCD54}"/>
    <cellStyle name="Normal 5 4 3 4 3 5 2" xfId="41169" xr:uid="{8B2454D1-176F-4D82-821D-BA2B51864440}"/>
    <cellStyle name="Normal 5 4 3 4 3 6" xfId="28663" xr:uid="{ABA98941-5937-4894-AC17-16796BD8D7C4}"/>
    <cellStyle name="Normal 5 4 3 4 3 7" xfId="43546" xr:uid="{35E5B2E8-DA2E-4722-BA64-AF244B8E2A3B}"/>
    <cellStyle name="Normal 5 4 3 4 3 8" xfId="8127" xr:uid="{64E0E207-9ED6-4038-899C-34B353B0A4E5}"/>
    <cellStyle name="Normal 5 4 3 4 4" xfId="829" xr:uid="{84186CB6-2EB4-45E4-A78C-37883E87383B}"/>
    <cellStyle name="Normal 5 4 3 4 4 2" xfId="9840" xr:uid="{E403DF97-5F8E-4B7F-BAA9-50E6ED8504F8}"/>
    <cellStyle name="Normal 5 4 3 4 4 2 2" xfId="13262" xr:uid="{3F591A89-E9DA-465C-93D6-0292719AE373}"/>
    <cellStyle name="Normal 5 4 3 4 4 2 2 2" xfId="26952" xr:uid="{71D08735-3C29-42DC-B12A-53B5AAE04170}"/>
    <cellStyle name="Normal 5 4 3 4 4 2 2 2 2" xfId="40644" xr:uid="{BA47D598-B2B0-472F-9A35-F4217D08632C}"/>
    <cellStyle name="Normal 5 4 3 4 4 2 2 2 3" xfId="55527" xr:uid="{87D1C853-B4E3-4243-ADD9-8E0F80440C9E}"/>
    <cellStyle name="Normal 5 4 3 4 4 2 2 3" xfId="20108" xr:uid="{508BDFCB-FD47-44F0-A95A-DF52ED78C824}"/>
    <cellStyle name="Normal 5 4 3 4 4 2 2 4" xfId="33798" xr:uid="{AFC5FD31-703C-423F-8FC8-CD237C23B41E}"/>
    <cellStyle name="Normal 5 4 3 4 4 2 2 5" xfId="48681" xr:uid="{9AADC13D-6434-4AD9-94C2-34D7873D365D}"/>
    <cellStyle name="Normal 5 4 3 4 4 2 3" xfId="23530" xr:uid="{6F946786-215C-4ED9-9577-9130CB6926AF}"/>
    <cellStyle name="Normal 5 4 3 4 4 2 3 2" xfId="37222" xr:uid="{4C6D93B9-44A5-4752-B273-2A59ECC0F178}"/>
    <cellStyle name="Normal 5 4 3 4 4 2 3 3" xfId="52105" xr:uid="{A4589E43-3AF1-4F1D-86D3-E8C10A5B8035}"/>
    <cellStyle name="Normal 5 4 3 4 4 2 4" xfId="16686" xr:uid="{CB1E657C-58CB-4321-800C-FEF47A823D17}"/>
    <cellStyle name="Normal 5 4 3 4 4 2 5" xfId="30376" xr:uid="{B1A57B3D-3237-42A8-8AEC-3BCFB68C3328}"/>
    <cellStyle name="Normal 5 4 3 4 4 2 6" xfId="45259" xr:uid="{3506F4EB-1986-42F5-A1D5-EB627D2F856C}"/>
    <cellStyle name="Normal 5 4 3 4 4 3" xfId="11550" xr:uid="{282D260A-1A00-49FB-AEDD-B5C675CF9C0A}"/>
    <cellStyle name="Normal 5 4 3 4 4 3 2" xfId="25240" xr:uid="{CE700A87-2F79-43EC-B18B-25BC648CDFBE}"/>
    <cellStyle name="Normal 5 4 3 4 4 3 2 2" xfId="38932" xr:uid="{340229FC-2EEB-4922-AD7A-73B25F453FD8}"/>
    <cellStyle name="Normal 5 4 3 4 4 3 2 3" xfId="53815" xr:uid="{CDB52B01-FF3A-4C90-80F4-86A50A1DBA0D}"/>
    <cellStyle name="Normal 5 4 3 4 4 3 3" xfId="18396" xr:uid="{5A24FC9A-70EA-4733-A83E-4D460CBDD2DE}"/>
    <cellStyle name="Normal 5 4 3 4 4 3 4" xfId="32086" xr:uid="{66184F27-5BE8-487C-91F8-4461CCAD7936}"/>
    <cellStyle name="Normal 5 4 3 4 4 3 5" xfId="46969" xr:uid="{5555677E-0D2E-45BD-ACD8-749E2B8E61A3}"/>
    <cellStyle name="Normal 5 4 3 4 4 4" xfId="21818" xr:uid="{BC3C291D-E62A-49CF-B628-5DEB99E4DD71}"/>
    <cellStyle name="Normal 5 4 3 4 4 4 2" xfId="35510" xr:uid="{C3E0150D-ECCA-4CF9-8C14-7A644DFA0E6A}"/>
    <cellStyle name="Normal 5 4 3 4 4 4 3" xfId="50393" xr:uid="{04CD9E2B-DA2C-4AC4-81FF-AAE35321DA64}"/>
    <cellStyle name="Normal 5 4 3 4 4 5" xfId="14974" xr:uid="{F033FA60-7564-43C3-AB1E-C8F09A399FAD}"/>
    <cellStyle name="Normal 5 4 3 4 4 5 2" xfId="41171" xr:uid="{E977DBD2-F579-4B82-852D-AC4D6234DE0E}"/>
    <cellStyle name="Normal 5 4 3 4 4 6" xfId="28664" xr:uid="{41B9E252-A2E9-4195-B657-EC254894324F}"/>
    <cellStyle name="Normal 5 4 3 4 4 7" xfId="43547" xr:uid="{5E363C59-CACF-4F62-AC1D-D17CC09E7BD2}"/>
    <cellStyle name="Normal 5 4 3 4 4 8" xfId="8128" xr:uid="{2FCD0BD4-B1C1-47F6-A288-438683AC3CB6}"/>
    <cellStyle name="Normal 5 4 3 4 5" xfId="9836" xr:uid="{D3107043-0678-40C2-971A-B9EEBAB4CA30}"/>
    <cellStyle name="Normal 5 4 3 4 5 2" xfId="13258" xr:uid="{870BE46A-DEFA-487C-9373-3CF904DF1D25}"/>
    <cellStyle name="Normal 5 4 3 4 5 2 2" xfId="26948" xr:uid="{83F1658E-4771-4DCE-99AA-E1307E220F93}"/>
    <cellStyle name="Normal 5 4 3 4 5 2 2 2" xfId="40640" xr:uid="{66EE9E72-A064-48BF-9EFF-A3A9E04EADDF}"/>
    <cellStyle name="Normal 5 4 3 4 5 2 2 3" xfId="55523" xr:uid="{77CC833C-071A-4B21-8AD5-08B4AF28F499}"/>
    <cellStyle name="Normal 5 4 3 4 5 2 3" xfId="20104" xr:uid="{25868DE3-000C-487F-A654-88169392BF59}"/>
    <cellStyle name="Normal 5 4 3 4 5 2 4" xfId="33794" xr:uid="{2BA387C2-2155-45AB-A508-FD4BAB6425EE}"/>
    <cellStyle name="Normal 5 4 3 4 5 2 5" xfId="48677" xr:uid="{F299DD35-175A-496C-972D-6BCF5B425264}"/>
    <cellStyle name="Normal 5 4 3 4 5 3" xfId="23526" xr:uid="{0EEA987A-A1BC-4D50-AD34-E91B56EFAB65}"/>
    <cellStyle name="Normal 5 4 3 4 5 3 2" xfId="37218" xr:uid="{65635C27-D812-409C-94F0-3A097AB032C6}"/>
    <cellStyle name="Normal 5 4 3 4 5 3 3" xfId="52101" xr:uid="{B42AE6D5-8357-47E9-8592-97DA4D92F9AB}"/>
    <cellStyle name="Normal 5 4 3 4 5 4" xfId="16682" xr:uid="{84F1F3C4-7F62-4597-81A4-07A88C1BE75A}"/>
    <cellStyle name="Normal 5 4 3 4 5 5" xfId="30372" xr:uid="{B49A2425-9EAB-49EC-8DBE-0430AB814CD2}"/>
    <cellStyle name="Normal 5 4 3 4 5 6" xfId="45255" xr:uid="{87715D19-6F19-45D6-A797-7F5F345BBB27}"/>
    <cellStyle name="Normal 5 4 3 4 6" xfId="11546" xr:uid="{749F74B7-246D-48DA-9748-2CB280421B78}"/>
    <cellStyle name="Normal 5 4 3 4 6 2" xfId="25236" xr:uid="{988C7E3B-F0FC-4AB5-B6BC-7AA1C1B775B9}"/>
    <cellStyle name="Normal 5 4 3 4 6 2 2" xfId="38928" xr:uid="{DF34A30D-88CB-42E9-A8C5-E9C9AB1EAA1E}"/>
    <cellStyle name="Normal 5 4 3 4 6 2 3" xfId="53811" xr:uid="{E45CA2A7-D52F-4D22-A9EB-CBD3FFC86AB1}"/>
    <cellStyle name="Normal 5 4 3 4 6 3" xfId="18392" xr:uid="{EF32AD9B-CE56-4DC2-A6C8-048046DAD776}"/>
    <cellStyle name="Normal 5 4 3 4 6 4" xfId="32082" xr:uid="{E07D75CC-DC22-43DF-AF11-EB4A56AE79A2}"/>
    <cellStyle name="Normal 5 4 3 4 6 5" xfId="46965" xr:uid="{33F69B72-F568-463B-9369-8A86751D273B}"/>
    <cellStyle name="Normal 5 4 3 4 7" xfId="21814" xr:uid="{C3995962-5F52-4401-825F-6EA1A8C89BD2}"/>
    <cellStyle name="Normal 5 4 3 4 7 2" xfId="35506" xr:uid="{6397656C-38E4-48D7-AAD3-18EDE2BD80DE}"/>
    <cellStyle name="Normal 5 4 3 4 7 3" xfId="50389" xr:uid="{D47EDA1D-C0CA-49A6-8DDA-4F542CCC2C11}"/>
    <cellStyle name="Normal 5 4 3 4 8" xfId="14970" xr:uid="{F60B908A-83AD-40A5-AAFC-F5A773CBB310}"/>
    <cellStyle name="Normal 5 4 3 4 8 2" xfId="40982" xr:uid="{445D7BD8-9E58-42E9-88B5-73BA7FEC56C5}"/>
    <cellStyle name="Normal 5 4 3 4 9" xfId="28660" xr:uid="{A30A5F6A-B1F8-4B4C-807B-2E3B738ED396}"/>
    <cellStyle name="Normal 5 4 3 5" xfId="830" xr:uid="{93B0D2BD-F16B-4906-950A-05005E08A873}"/>
    <cellStyle name="Normal 5 4 3 5 2" xfId="831" xr:uid="{216C5A99-E8BF-472C-BBBD-4F7C4C1592C1}"/>
    <cellStyle name="Normal 5 4 3 5 2 2" xfId="3894" xr:uid="{7A577790-115C-41BA-AD08-837B50E140B9}"/>
    <cellStyle name="Normal 5 4 3 5 2 2 2" xfId="13264" xr:uid="{A8B55780-67C4-4495-B1AA-16D418ED18FA}"/>
    <cellStyle name="Normal 5 4 3 5 2 2 2 2" xfId="26954" xr:uid="{C5C09473-0166-438D-A916-277BAA12D09F}"/>
    <cellStyle name="Normal 5 4 3 5 2 2 2 2 2" xfId="40646" xr:uid="{DEE62D34-34B1-4C11-9D88-67280A027EA1}"/>
    <cellStyle name="Normal 5 4 3 5 2 2 2 2 3" xfId="55529" xr:uid="{CF180A14-4961-4FAF-BDCD-FFEEA508DA25}"/>
    <cellStyle name="Normal 5 4 3 5 2 2 2 3" xfId="20110" xr:uid="{0FEE0444-AE34-463C-9E78-623F2E769D2C}"/>
    <cellStyle name="Normal 5 4 3 5 2 2 2 4" xfId="33800" xr:uid="{28EE2B0C-EE88-4344-BE1E-16BFBD0728F1}"/>
    <cellStyle name="Normal 5 4 3 5 2 2 2 5" xfId="48683" xr:uid="{114C9D41-B63D-49FD-BAB4-9AE86E2D122E}"/>
    <cellStyle name="Normal 5 4 3 5 2 2 3" xfId="23532" xr:uid="{13A42725-04E7-4135-B527-7C73609F6A4D}"/>
    <cellStyle name="Normal 5 4 3 5 2 2 3 2" xfId="37224" xr:uid="{1B37075B-369C-42D5-B056-308CAA8DA333}"/>
    <cellStyle name="Normal 5 4 3 5 2 2 3 3" xfId="52107" xr:uid="{431198D8-EDD4-44E6-BF54-9DC6957C86FF}"/>
    <cellStyle name="Normal 5 4 3 5 2 2 4" xfId="16688" xr:uid="{531AB22F-6821-4A7A-BED7-0D174C99342B}"/>
    <cellStyle name="Normal 5 4 3 5 2 2 4 2" xfId="41173" xr:uid="{BA17893A-A503-4341-816C-46A8AA8477A5}"/>
    <cellStyle name="Normal 5 4 3 5 2 2 5" xfId="30378" xr:uid="{1B4DE1D5-CEEB-43A7-8BCB-B5853E0E70A9}"/>
    <cellStyle name="Normal 5 4 3 5 2 2 6" xfId="45261" xr:uid="{256D7C6E-3F8C-4839-8C08-2EE10383A253}"/>
    <cellStyle name="Normal 5 4 3 5 2 2 7" xfId="9842" xr:uid="{33BF29C4-4B8B-47BE-BE5E-C908EB0A810B}"/>
    <cellStyle name="Normal 5 4 3 5 2 3" xfId="11552" xr:uid="{31A06282-DE11-43AA-B6F3-B4138F45A32A}"/>
    <cellStyle name="Normal 5 4 3 5 2 3 2" xfId="25242" xr:uid="{37468905-C444-4A70-B15B-DBE75EA52A79}"/>
    <cellStyle name="Normal 5 4 3 5 2 3 2 2" xfId="38934" xr:uid="{E3814DCC-996F-4D00-891E-0A138F199421}"/>
    <cellStyle name="Normal 5 4 3 5 2 3 2 3" xfId="53817" xr:uid="{3401DB96-65C2-4488-8FF8-5E015AD2B44A}"/>
    <cellStyle name="Normal 5 4 3 5 2 3 3" xfId="18398" xr:uid="{C243C5C3-2EA5-4AA4-92B4-2C835926F21E}"/>
    <cellStyle name="Normal 5 4 3 5 2 3 4" xfId="32088" xr:uid="{1D46D11B-BC10-4982-B6E4-2A35FE58563C}"/>
    <cellStyle name="Normal 5 4 3 5 2 3 5" xfId="46971" xr:uid="{F1FA9742-076D-42A8-8AC1-506C43460736}"/>
    <cellStyle name="Normal 5 4 3 5 2 4" xfId="21820" xr:uid="{E135FA35-3171-4FE2-B77B-9CED5E3A8A84}"/>
    <cellStyle name="Normal 5 4 3 5 2 4 2" xfId="35512" xr:uid="{DEF51A72-A8CD-45AD-AF3B-BC970627AFE9}"/>
    <cellStyle name="Normal 5 4 3 5 2 4 3" xfId="50395" xr:uid="{3C31F34B-D3FD-48C0-B652-E80AB43FECFD}"/>
    <cellStyle name="Normal 5 4 3 5 2 5" xfId="14976" xr:uid="{B40E436B-B191-48A9-BCF8-51985B7C2FBB}"/>
    <cellStyle name="Normal 5 4 3 5 2 5 2" xfId="41172" xr:uid="{9D2A2406-62E0-4445-A020-B4E2073F71DE}"/>
    <cellStyle name="Normal 5 4 3 5 2 6" xfId="28666" xr:uid="{C7E2CFE0-DE23-4F18-8B7E-23BA89847426}"/>
    <cellStyle name="Normal 5 4 3 5 2 7" xfId="43549" xr:uid="{8DDB4626-E2A6-4B04-92D7-4B5BC454999B}"/>
    <cellStyle name="Normal 5 4 3 5 2 8" xfId="8130" xr:uid="{C8F02F5F-A198-4D1B-94C6-075C3DBB91EF}"/>
    <cellStyle name="Normal 5 4 3 5 3" xfId="832" xr:uid="{037158DD-CDBA-470B-8D37-5A915ACFA78D}"/>
    <cellStyle name="Normal 5 4 3 5 3 2" xfId="13263" xr:uid="{33BCFA1C-290B-4582-A9EE-FDCBDFF4E66F}"/>
    <cellStyle name="Normal 5 4 3 5 3 2 2" xfId="26953" xr:uid="{843D35B7-9D65-474F-98D8-B83A50E26159}"/>
    <cellStyle name="Normal 5 4 3 5 3 2 2 2" xfId="40645" xr:uid="{15D8FF3A-69CC-4A03-B9A7-175FE8051CB4}"/>
    <cellStyle name="Normal 5 4 3 5 3 2 2 3" xfId="55528" xr:uid="{6CD8B4E7-0C25-4BAB-B389-A7BD01B3AB67}"/>
    <cellStyle name="Normal 5 4 3 5 3 2 3" xfId="20109" xr:uid="{8E4F7A3A-B5CE-48C1-883E-398762206FF5}"/>
    <cellStyle name="Normal 5 4 3 5 3 2 4" xfId="33799" xr:uid="{6A74694B-45C6-4B73-81CC-3BE26BF9F4DB}"/>
    <cellStyle name="Normal 5 4 3 5 3 2 5" xfId="48682" xr:uid="{A33E70D3-E09B-4556-922A-1DF5A9D703B6}"/>
    <cellStyle name="Normal 5 4 3 5 3 3" xfId="23531" xr:uid="{CBC7C27D-E9EF-4D3A-B69A-794AF68ACB1A}"/>
    <cellStyle name="Normal 5 4 3 5 3 3 2" xfId="37223" xr:uid="{EFF9220E-5A3C-4DF8-AC62-A80937898B21}"/>
    <cellStyle name="Normal 5 4 3 5 3 3 3" xfId="52106" xr:uid="{3211D91C-9287-46B4-95D8-0E586B8A6AA0}"/>
    <cellStyle name="Normal 5 4 3 5 3 4" xfId="16687" xr:uid="{4A1CE773-B071-4450-8802-32D9A0D1EEE0}"/>
    <cellStyle name="Normal 5 4 3 5 3 4 2" xfId="41174" xr:uid="{5166CA7E-AABE-4543-B336-B43C82A7EDCE}"/>
    <cellStyle name="Normal 5 4 3 5 3 5" xfId="30377" xr:uid="{55AC939E-8C7F-4EE3-9105-E4C2FD8FDF73}"/>
    <cellStyle name="Normal 5 4 3 5 3 6" xfId="45260" xr:uid="{57A2C8EC-1022-4B91-BDFE-19A296F86339}"/>
    <cellStyle name="Normal 5 4 3 5 3 7" xfId="9841" xr:uid="{773CB6DA-9E5A-4B7B-9B87-0993B321B97C}"/>
    <cellStyle name="Normal 5 4 3 5 4" xfId="833" xr:uid="{30C7A877-7161-460B-BE76-7CA70E5A0140}"/>
    <cellStyle name="Normal 5 4 3 5 4 2" xfId="25241" xr:uid="{68B24EBB-7E6A-4EC4-A081-8660AD798504}"/>
    <cellStyle name="Normal 5 4 3 5 4 2 2" xfId="38933" xr:uid="{E3B76D8B-FBA5-4C33-9B74-8B20600A21B0}"/>
    <cellStyle name="Normal 5 4 3 5 4 2 3" xfId="53816" xr:uid="{6550DBDA-DFA5-44B9-B0C9-73CE831ADDBC}"/>
    <cellStyle name="Normal 5 4 3 5 4 3" xfId="18397" xr:uid="{34E3D119-95DE-455B-BEF4-17E470AAC050}"/>
    <cellStyle name="Normal 5 4 3 5 4 3 2" xfId="41330" xr:uid="{577E342E-B3C4-4C93-BDAB-8E08F13AD9BE}"/>
    <cellStyle name="Normal 5 4 3 5 4 4" xfId="32087" xr:uid="{D638F9D5-5260-4754-AE85-82B177D93BB6}"/>
    <cellStyle name="Normal 5 4 3 5 4 5" xfId="46970" xr:uid="{73D2C3BF-65E0-4C9F-9B02-C8FDE3CF43F4}"/>
    <cellStyle name="Normal 5 4 3 5 4 6" xfId="11551" xr:uid="{081700C9-3D65-4F84-B193-CDA90C4A15E3}"/>
    <cellStyle name="Normal 5 4 3 5 5" xfId="21819" xr:uid="{85FE15E7-4740-4E17-A73F-C6F9CD7D64BA}"/>
    <cellStyle name="Normal 5 4 3 5 5 2" xfId="35511" xr:uid="{5FE76E27-1303-4DE2-8A5B-D513793DFD85}"/>
    <cellStyle name="Normal 5 4 3 5 5 3" xfId="50394" xr:uid="{02D9E275-7284-4DD4-A0EE-87FAE15A7410}"/>
    <cellStyle name="Normal 5 4 3 5 6" xfId="14975" xr:uid="{D456069B-3954-48C7-B10C-A2E86CA9063C}"/>
    <cellStyle name="Normal 5 4 3 5 6 2" xfId="41031" xr:uid="{0DA928DC-A722-4528-91FA-9ACB6881A506}"/>
    <cellStyle name="Normal 5 4 3 5 7" xfId="28665" xr:uid="{184E7D22-21D2-4BCC-B0DF-F67DF717EFD7}"/>
    <cellStyle name="Normal 5 4 3 5 8" xfId="43548" xr:uid="{EEC8A322-7253-4ECD-8EEC-FD0D6AABCFB7}"/>
    <cellStyle name="Normal 5 4 3 5 9" xfId="8129" xr:uid="{D7EC5B0F-F6E5-4069-9791-F932856C6819}"/>
    <cellStyle name="Normal 5 4 3 6" xfId="834" xr:uid="{3F8D8056-A2E4-46A7-AFA5-D47E03DC349E}"/>
    <cellStyle name="Normal 5 4 3 6 2" xfId="3895" xr:uid="{BE9E7A94-FA2E-469F-9ADA-AACA98072C03}"/>
    <cellStyle name="Normal 5 4 3 6 2 2" xfId="13265" xr:uid="{DA2F6F00-C774-4606-96E9-3FC59007F741}"/>
    <cellStyle name="Normal 5 4 3 6 2 2 2" xfId="26955" xr:uid="{3060632A-0393-4C9A-85C0-C3B5CD4F854F}"/>
    <cellStyle name="Normal 5 4 3 6 2 2 2 2" xfId="40647" xr:uid="{8063CF38-4093-4CB6-A98D-916DE56F45F4}"/>
    <cellStyle name="Normal 5 4 3 6 2 2 2 3" xfId="55530" xr:uid="{A7D8856E-C4B2-4B4C-BAED-43CDDA1931C1}"/>
    <cellStyle name="Normal 5 4 3 6 2 2 3" xfId="20111" xr:uid="{46C089E3-3D99-4950-8C89-CB5A05772077}"/>
    <cellStyle name="Normal 5 4 3 6 2 2 4" xfId="33801" xr:uid="{178E65DB-793B-4EE0-921A-22FA9E401558}"/>
    <cellStyle name="Normal 5 4 3 6 2 2 5" xfId="48684" xr:uid="{7B843CBF-51CF-499F-90E4-4CCF354EB86A}"/>
    <cellStyle name="Normal 5 4 3 6 2 3" xfId="23533" xr:uid="{AB627F39-5B8A-4955-923D-0E46F4B06F61}"/>
    <cellStyle name="Normal 5 4 3 6 2 3 2" xfId="37225" xr:uid="{1990FC48-19B6-427B-B61C-DFEFAFD8EC98}"/>
    <cellStyle name="Normal 5 4 3 6 2 3 3" xfId="52108" xr:uid="{30181826-85D0-4C7B-AA7E-BA0923B6BF1A}"/>
    <cellStyle name="Normal 5 4 3 6 2 4" xfId="16689" xr:uid="{D507746D-9881-4149-85A9-6E78BF75D9F3}"/>
    <cellStyle name="Normal 5 4 3 6 2 4 2" xfId="41176" xr:uid="{FDF0D426-C1D9-4F6C-8818-47ABB7BF4AE4}"/>
    <cellStyle name="Normal 5 4 3 6 2 5" xfId="30379" xr:uid="{9CEE616F-3A89-4C5D-B202-2F8D6952D481}"/>
    <cellStyle name="Normal 5 4 3 6 2 6" xfId="45262" xr:uid="{3C7D36DD-565C-4A40-8925-D3658A730D5F}"/>
    <cellStyle name="Normal 5 4 3 6 2 7" xfId="9843" xr:uid="{1A3B2E97-DEFB-4733-AAE2-F3768E864519}"/>
    <cellStyle name="Normal 5 4 3 6 3" xfId="11553" xr:uid="{27C33E72-2213-44BB-9A88-A407B56A1B9A}"/>
    <cellStyle name="Normal 5 4 3 6 3 2" xfId="25243" xr:uid="{C09447D5-BED7-4049-9356-F2FB0604817A}"/>
    <cellStyle name="Normal 5 4 3 6 3 2 2" xfId="38935" xr:uid="{B6631637-2E58-409F-A168-503DBB833614}"/>
    <cellStyle name="Normal 5 4 3 6 3 2 3" xfId="53818" xr:uid="{E3A91626-3D97-4579-A401-B96A85A83974}"/>
    <cellStyle name="Normal 5 4 3 6 3 3" xfId="18399" xr:uid="{DDC5E916-50CA-4A18-AB8F-8BD27400829D}"/>
    <cellStyle name="Normal 5 4 3 6 3 4" xfId="32089" xr:uid="{474BCCF5-32BE-47DB-90EB-39B6A4D7DD8E}"/>
    <cellStyle name="Normal 5 4 3 6 3 5" xfId="46972" xr:uid="{5B90C7D7-BE71-4937-93FA-71C9AF4074D4}"/>
    <cellStyle name="Normal 5 4 3 6 4" xfId="21821" xr:uid="{751097CD-11F3-4333-A2CE-E1A2133C6F5B}"/>
    <cellStyle name="Normal 5 4 3 6 4 2" xfId="35513" xr:uid="{FC457F7C-EC25-49BB-B2D9-4C07EB6E4148}"/>
    <cellStyle name="Normal 5 4 3 6 4 3" xfId="50396" xr:uid="{D012EB0C-196C-4AE0-AC25-7D76D9E83371}"/>
    <cellStyle name="Normal 5 4 3 6 5" xfId="14977" xr:uid="{E49C111B-5388-40C8-A974-79580A9CA25E}"/>
    <cellStyle name="Normal 5 4 3 6 5 2" xfId="41175" xr:uid="{733AE80E-E063-40C8-AB60-23DF0EE0258B}"/>
    <cellStyle name="Normal 5 4 3 6 6" xfId="28667" xr:uid="{27610ED9-E459-454A-974E-1C148D116557}"/>
    <cellStyle name="Normal 5 4 3 6 7" xfId="43550" xr:uid="{54811464-C8E5-4F21-ADFA-A773893E5FDD}"/>
    <cellStyle name="Normal 5 4 3 6 8" xfId="8131" xr:uid="{A752B916-B5D2-4C2B-8426-7B7610315A37}"/>
    <cellStyle name="Normal 5 4 3 7" xfId="835" xr:uid="{4219FE8F-5713-473A-B968-56059585512E}"/>
    <cellStyle name="Normal 5 4 3 7 2" xfId="9844" xr:uid="{E7379A74-92F2-42C5-B9AC-75E721C9357F}"/>
    <cellStyle name="Normal 5 4 3 7 2 2" xfId="13266" xr:uid="{DF5A91A7-F218-42E7-BDDC-99B86252A150}"/>
    <cellStyle name="Normal 5 4 3 7 2 2 2" xfId="26956" xr:uid="{03E854C4-D3F6-437B-9D58-361510E2FC54}"/>
    <cellStyle name="Normal 5 4 3 7 2 2 2 2" xfId="40648" xr:uid="{B5BF73CA-8351-438B-A785-1372851F9B5B}"/>
    <cellStyle name="Normal 5 4 3 7 2 2 2 3" xfId="55531" xr:uid="{A45D9D68-199E-475E-82B2-4326AEEA8BD5}"/>
    <cellStyle name="Normal 5 4 3 7 2 2 3" xfId="20112" xr:uid="{BE2F39F4-287B-46A6-9E0B-F9D1CD198016}"/>
    <cellStyle name="Normal 5 4 3 7 2 2 4" xfId="33802" xr:uid="{B73D71B0-F60E-4122-9769-0F185C196F0E}"/>
    <cellStyle name="Normal 5 4 3 7 2 2 5" xfId="48685" xr:uid="{7DDD89F8-C8D5-4E9F-9949-D20B311BC729}"/>
    <cellStyle name="Normal 5 4 3 7 2 3" xfId="23534" xr:uid="{21C7FDDC-919F-4480-912E-F27E7B19ED3F}"/>
    <cellStyle name="Normal 5 4 3 7 2 3 2" xfId="37226" xr:uid="{D478326D-D8CC-435C-91D5-BCF4F8B9034C}"/>
    <cellStyle name="Normal 5 4 3 7 2 3 3" xfId="52109" xr:uid="{62C63270-54C9-4D8E-906F-906796A0CCC6}"/>
    <cellStyle name="Normal 5 4 3 7 2 4" xfId="16690" xr:uid="{F4EC876C-D41E-4873-9FD9-7340BAD8AADA}"/>
    <cellStyle name="Normal 5 4 3 7 2 5" xfId="30380" xr:uid="{FABA71F8-0CAF-4EB2-BA17-F2B817A6B788}"/>
    <cellStyle name="Normal 5 4 3 7 2 6" xfId="45263" xr:uid="{8162E970-1137-4859-8118-EC70557D0E1B}"/>
    <cellStyle name="Normal 5 4 3 7 3" xfId="11554" xr:uid="{04C5D089-020B-46F7-A7FB-4A88E1072DA3}"/>
    <cellStyle name="Normal 5 4 3 7 3 2" xfId="25244" xr:uid="{F48E123E-0FAA-4F94-8ACF-C4CB24AB38E0}"/>
    <cellStyle name="Normal 5 4 3 7 3 2 2" xfId="38936" xr:uid="{9F91EE4E-FFF9-492B-A5B2-492501784B88}"/>
    <cellStyle name="Normal 5 4 3 7 3 2 3" xfId="53819" xr:uid="{2CCF70B0-9C47-4F3B-AD8A-7F87367EBCA0}"/>
    <cellStyle name="Normal 5 4 3 7 3 3" xfId="18400" xr:uid="{5D4591CB-54FB-4F43-9E9B-9098A0A84DBD}"/>
    <cellStyle name="Normal 5 4 3 7 3 4" xfId="32090" xr:uid="{7AAB91A8-4E5B-4C19-8F43-6F5BEC2A31FE}"/>
    <cellStyle name="Normal 5 4 3 7 3 5" xfId="46973" xr:uid="{37419954-B7E5-4C57-A0EC-0F74A4A2A853}"/>
    <cellStyle name="Normal 5 4 3 7 4" xfId="21822" xr:uid="{13D08A14-27F7-425F-8D06-E1FBF391DD87}"/>
    <cellStyle name="Normal 5 4 3 7 4 2" xfId="35514" xr:uid="{AD82C180-35BC-409D-9BCA-12E545DD955D}"/>
    <cellStyle name="Normal 5 4 3 7 4 3" xfId="50397" xr:uid="{FC2CF114-ECAA-400D-96CA-8DB7373DFA51}"/>
    <cellStyle name="Normal 5 4 3 7 5" xfId="14978" xr:uid="{00ABF59F-5F8B-41EE-922D-058134850358}"/>
    <cellStyle name="Normal 5 4 3 7 5 2" xfId="41177" xr:uid="{A63FECD9-B4F4-4AFC-83B0-5C2A8E76F0D7}"/>
    <cellStyle name="Normal 5 4 3 7 6" xfId="28668" xr:uid="{FADB1FAC-87AA-418F-A5F5-6FA681C22485}"/>
    <cellStyle name="Normal 5 4 3 7 7" xfId="43551" xr:uid="{5E999C4A-8E44-43E1-B5C7-B202490FCE89}"/>
    <cellStyle name="Normal 5 4 3 7 8" xfId="8132" xr:uid="{90C8B18F-F282-4B72-A5B8-2426C25B10D6}"/>
    <cellStyle name="Normal 5 4 3 8" xfId="836" xr:uid="{56EE5AC5-DFCC-460F-B5FD-CF5720390D2E}"/>
    <cellStyle name="Normal 5 4 3 8 2" xfId="13237" xr:uid="{833155D3-A4D4-4799-A405-25CB1B2075D8}"/>
    <cellStyle name="Normal 5 4 3 8 2 2" xfId="26927" xr:uid="{CC8107DE-E44B-48E7-98B6-159BAA20C5AB}"/>
    <cellStyle name="Normal 5 4 3 8 2 2 2" xfId="40619" xr:uid="{521820FD-1C6A-4C96-A613-D3407A90B4F5}"/>
    <cellStyle name="Normal 5 4 3 8 2 2 3" xfId="55502" xr:uid="{47276EB8-3054-4391-B0A5-8D2E0E551279}"/>
    <cellStyle name="Normal 5 4 3 8 2 3" xfId="20083" xr:uid="{BE071DC6-E955-4F67-A462-24EB4BDB69CD}"/>
    <cellStyle name="Normal 5 4 3 8 2 4" xfId="33773" xr:uid="{A6D51FA1-81B5-4B6C-9E83-AD0E1332ECFC}"/>
    <cellStyle name="Normal 5 4 3 8 2 5" xfId="48656" xr:uid="{79204A85-D8B1-4F15-9636-7C44B108CF2A}"/>
    <cellStyle name="Normal 5 4 3 8 3" xfId="23505" xr:uid="{3ED9B530-85AD-405F-9253-EC4F9B3BD57C}"/>
    <cellStyle name="Normal 5 4 3 8 3 2" xfId="37197" xr:uid="{EE831CAC-525F-4B5D-B8D3-4B904C3AE11B}"/>
    <cellStyle name="Normal 5 4 3 8 3 3" xfId="52080" xr:uid="{B49C65EE-C2A1-45E6-A387-238CA509028B}"/>
    <cellStyle name="Normal 5 4 3 8 4" xfId="16661" xr:uid="{F4F0DC3B-B5DD-48B7-9D83-60332C31B2D8}"/>
    <cellStyle name="Normal 5 4 3 8 4 2" xfId="41331" xr:uid="{60D268F3-D790-4543-95E0-2FA5D35BFBA5}"/>
    <cellStyle name="Normal 5 4 3 8 5" xfId="30351" xr:uid="{0E588B96-F793-4860-A24B-BB2873BD8D94}"/>
    <cellStyle name="Normal 5 4 3 8 6" xfId="45234" xr:uid="{312BC32D-9E31-4717-A972-61F7B5FA01B7}"/>
    <cellStyle name="Normal 5 4 3 8 7" xfId="9815" xr:uid="{D80783FF-4CB3-4F93-B6E1-252A2791043F}"/>
    <cellStyle name="Normal 5 4 3 9" xfId="11525" xr:uid="{AB1276E0-0EB9-4E83-850D-90E8D23A9DAD}"/>
    <cellStyle name="Normal 5 4 3 9 2" xfId="25215" xr:uid="{CF3AFD86-57E1-4D54-ACDF-2E04B2547D7B}"/>
    <cellStyle name="Normal 5 4 3 9 2 2" xfId="38907" xr:uid="{00143EC6-59F7-44C4-B6EE-37D45EA8FA7D}"/>
    <cellStyle name="Normal 5 4 3 9 2 3" xfId="53790" xr:uid="{1A656A41-6338-46D2-ABF1-6B584EA4EC22}"/>
    <cellStyle name="Normal 5 4 3 9 3" xfId="18371" xr:uid="{213B1BD9-1B6D-4242-8C17-23FF93E96909}"/>
    <cellStyle name="Normal 5 4 3 9 4" xfId="32061" xr:uid="{372A4D30-47FB-48F7-ACD4-7DADA7EC5548}"/>
    <cellStyle name="Normal 5 4 3 9 5" xfId="46944" xr:uid="{1D7ED775-FD12-4D52-91BA-BC4E1B53325F}"/>
    <cellStyle name="Normal 5 4 4" xfId="837" xr:uid="{39B06E92-FD10-4D18-BF06-5A2181A84EF3}"/>
    <cellStyle name="Normal 5 4 4 10" xfId="14979" xr:uid="{7098731C-4315-4F1A-B734-C281ADD3D217}"/>
    <cellStyle name="Normal 5 4 4 10 2" xfId="40963" xr:uid="{86991AF1-7A21-4A11-A1DF-0D9A7395B14C}"/>
    <cellStyle name="Normal 5 4 4 11" xfId="28669" xr:uid="{553E570F-A439-43C0-B49C-55C75CC9861E}"/>
    <cellStyle name="Normal 5 4 4 12" xfId="43552" xr:uid="{D7E03C9B-9B34-46BC-8065-DD5225F2DC7F}"/>
    <cellStyle name="Normal 5 4 4 13" xfId="8133" xr:uid="{BB45C9F4-7ABB-4414-94B1-480A62632A1C}"/>
    <cellStyle name="Normal 5 4 4 2" xfId="838" xr:uid="{28A45394-1532-46B2-AB2F-79E470E70FF0}"/>
    <cellStyle name="Normal 5 4 4 2 10" xfId="43553" xr:uid="{78E6863C-1B1D-4EA9-B323-232C7FB97497}"/>
    <cellStyle name="Normal 5 4 4 2 11" xfId="8134" xr:uid="{27049A1B-CC31-4029-A0A3-F904BE427C85}"/>
    <cellStyle name="Normal 5 4 4 2 2" xfId="839" xr:uid="{0BA217D1-864E-4158-83FB-6D494955A11C}"/>
    <cellStyle name="Normal 5 4 4 2 2 2" xfId="840" xr:uid="{7A645A52-E225-4B30-B7B7-FC78D6488DD6}"/>
    <cellStyle name="Normal 5 4 4 2 2 2 2" xfId="3896" xr:uid="{44907CFD-AC35-4596-B0EF-5FA539485C52}"/>
    <cellStyle name="Normal 5 4 4 2 2 2 2 2" xfId="13270" xr:uid="{150B8A70-8322-41A1-BEF2-A1287A23D0D1}"/>
    <cellStyle name="Normal 5 4 4 2 2 2 2 2 2" xfId="26960" xr:uid="{0DB172EC-9603-436E-97FC-5E9C56487F30}"/>
    <cellStyle name="Normal 5 4 4 2 2 2 2 2 2 2" xfId="40652" xr:uid="{6BC22397-370C-48C7-95A3-32C3278C1EB6}"/>
    <cellStyle name="Normal 5 4 4 2 2 2 2 2 2 3" xfId="55535" xr:uid="{2F7109F9-2EFC-448B-88D0-A9704CAB9AB5}"/>
    <cellStyle name="Normal 5 4 4 2 2 2 2 2 3" xfId="20116" xr:uid="{AF9E7289-D1A9-4A85-89FC-A2B2C3EEE784}"/>
    <cellStyle name="Normal 5 4 4 2 2 2 2 2 4" xfId="33806" xr:uid="{80E22DC3-6B5F-4FEF-877B-641968497169}"/>
    <cellStyle name="Normal 5 4 4 2 2 2 2 2 5" xfId="48689" xr:uid="{41F3AA56-9045-49F3-A15A-FAFCA875511A}"/>
    <cellStyle name="Normal 5 4 4 2 2 2 2 3" xfId="23538" xr:uid="{73732578-711C-4FF7-A567-7C43C4FED96D}"/>
    <cellStyle name="Normal 5 4 4 2 2 2 2 3 2" xfId="37230" xr:uid="{F7A258E7-5F0A-4A52-9372-E641A8C35192}"/>
    <cellStyle name="Normal 5 4 4 2 2 2 2 3 3" xfId="52113" xr:uid="{E9FDE7D4-E6FB-4509-BA1A-CEFB134C720D}"/>
    <cellStyle name="Normal 5 4 4 2 2 2 2 4" xfId="16694" xr:uid="{A07B68E5-C81B-4BBB-A136-50664FAD55C1}"/>
    <cellStyle name="Normal 5 4 4 2 2 2 2 4 2" xfId="41179" xr:uid="{0F50BB7A-DAFC-4870-8F1D-D42EE7061804}"/>
    <cellStyle name="Normal 5 4 4 2 2 2 2 5" xfId="30384" xr:uid="{3DC44B92-DABD-4A78-89F6-3DA318F118A1}"/>
    <cellStyle name="Normal 5 4 4 2 2 2 2 6" xfId="45267" xr:uid="{242C45D9-21C7-496C-956D-34B5F8F3A74C}"/>
    <cellStyle name="Normal 5 4 4 2 2 2 2 7" xfId="9848" xr:uid="{11F39AAB-8BF5-4859-82DD-9D98309B8A5A}"/>
    <cellStyle name="Normal 5 4 4 2 2 2 3" xfId="11558" xr:uid="{090A8A7D-4208-4C97-827A-44ADC3B0F5A1}"/>
    <cellStyle name="Normal 5 4 4 2 2 2 3 2" xfId="25248" xr:uid="{0DB4EAAC-E0F1-4195-B4AF-A89EEFD2C17F}"/>
    <cellStyle name="Normal 5 4 4 2 2 2 3 2 2" xfId="38940" xr:uid="{6CCB0BC7-E38D-4AA2-B27D-EB28B673981B}"/>
    <cellStyle name="Normal 5 4 4 2 2 2 3 2 3" xfId="53823" xr:uid="{FF160F8A-5D71-4CD4-B88A-54DBB319E3ED}"/>
    <cellStyle name="Normal 5 4 4 2 2 2 3 3" xfId="18404" xr:uid="{808C3910-E46A-4167-A903-A94FECAD9FA2}"/>
    <cellStyle name="Normal 5 4 4 2 2 2 3 4" xfId="32094" xr:uid="{864D3154-E90F-4F27-9D63-2B270D2FF4A1}"/>
    <cellStyle name="Normal 5 4 4 2 2 2 3 5" xfId="46977" xr:uid="{9874209E-E244-49B6-8154-AAC6B9CD898B}"/>
    <cellStyle name="Normal 5 4 4 2 2 2 4" xfId="21826" xr:uid="{38156C90-266C-44B2-BB4D-31887EC6F4BC}"/>
    <cellStyle name="Normal 5 4 4 2 2 2 4 2" xfId="35518" xr:uid="{C0E31D89-BE06-4814-9AAC-1B47725C66A5}"/>
    <cellStyle name="Normal 5 4 4 2 2 2 4 3" xfId="50401" xr:uid="{9FD153B4-262E-4638-BF0D-FEC2B3156E8B}"/>
    <cellStyle name="Normal 5 4 4 2 2 2 5" xfId="14982" xr:uid="{5CB49A9D-94B7-4EB5-8255-D7B75AFDCB6C}"/>
    <cellStyle name="Normal 5 4 4 2 2 2 5 2" xfId="41178" xr:uid="{3046FD3A-54AF-4454-833E-171FDDDAFDA4}"/>
    <cellStyle name="Normal 5 4 4 2 2 2 6" xfId="28672" xr:uid="{7661FA00-8C69-45A8-98FF-842B7A3E8621}"/>
    <cellStyle name="Normal 5 4 4 2 2 2 7" xfId="43555" xr:uid="{535FB41F-A9F3-4E96-BFAC-E17C8CFF12D9}"/>
    <cellStyle name="Normal 5 4 4 2 2 2 8" xfId="8136" xr:uid="{50774534-4722-413B-96C9-F555952C08F0}"/>
    <cellStyle name="Normal 5 4 4 2 2 3" xfId="841" xr:uid="{B37F8E90-0EAA-4B10-9B89-F6EB4CB1B7FC}"/>
    <cellStyle name="Normal 5 4 4 2 2 3 2" xfId="13269" xr:uid="{F068AFF6-8B1D-4FDE-9E2E-E0B088C2E240}"/>
    <cellStyle name="Normal 5 4 4 2 2 3 2 2" xfId="26959" xr:uid="{1A93FDFD-08FB-4074-BA0D-FD3249695D3A}"/>
    <cellStyle name="Normal 5 4 4 2 2 3 2 2 2" xfId="40651" xr:uid="{3E17900D-5539-4BA2-A427-CCF11536FD01}"/>
    <cellStyle name="Normal 5 4 4 2 2 3 2 2 3" xfId="55534" xr:uid="{E9009A3D-E253-4A43-8319-70FB6B51682F}"/>
    <cellStyle name="Normal 5 4 4 2 2 3 2 3" xfId="20115" xr:uid="{53009625-A4AA-40F4-A1C7-DD85CB5D2E90}"/>
    <cellStyle name="Normal 5 4 4 2 2 3 2 4" xfId="33805" xr:uid="{ED68B55C-1BA9-4966-A88B-1AB57AB265C9}"/>
    <cellStyle name="Normal 5 4 4 2 2 3 2 5" xfId="48688" xr:uid="{45321A7F-F6A7-48AA-9C58-E0C628790CF9}"/>
    <cellStyle name="Normal 5 4 4 2 2 3 3" xfId="23537" xr:uid="{2DCF8BD3-53B6-4021-A847-7E16BBC0AF55}"/>
    <cellStyle name="Normal 5 4 4 2 2 3 3 2" xfId="37229" xr:uid="{8139E4A5-B580-4AF4-815B-705C3F771E5A}"/>
    <cellStyle name="Normal 5 4 4 2 2 3 3 3" xfId="52112" xr:uid="{6A004AE0-160F-4EA1-9A07-4C3CD3E10A66}"/>
    <cellStyle name="Normal 5 4 4 2 2 3 4" xfId="16693" xr:uid="{1F0B2DF7-A2A6-4163-A23F-37CAFD973359}"/>
    <cellStyle name="Normal 5 4 4 2 2 3 4 2" xfId="41180" xr:uid="{A607410B-F100-4255-BF92-7641F0C20074}"/>
    <cellStyle name="Normal 5 4 4 2 2 3 5" xfId="30383" xr:uid="{232F66B8-7582-4689-AD9D-5EE2482B24EF}"/>
    <cellStyle name="Normal 5 4 4 2 2 3 6" xfId="45266" xr:uid="{921BE2CE-18D9-48F6-8268-C663668C481F}"/>
    <cellStyle name="Normal 5 4 4 2 2 3 7" xfId="9847" xr:uid="{B98AEA2E-B79D-4E36-AB7C-CBA1851FCB8A}"/>
    <cellStyle name="Normal 5 4 4 2 2 4" xfId="842" xr:uid="{B83F6195-F922-48E3-BAC0-1C0143AABD7C}"/>
    <cellStyle name="Normal 5 4 4 2 2 4 2" xfId="25247" xr:uid="{CFFD068F-E287-4B0D-8C75-3CEABA72E536}"/>
    <cellStyle name="Normal 5 4 4 2 2 4 2 2" xfId="38939" xr:uid="{5AB8C332-DECF-476E-B3FA-20F0C21C650E}"/>
    <cellStyle name="Normal 5 4 4 2 2 4 2 3" xfId="53822" xr:uid="{ECE79E9E-96A8-4A89-A86A-AE5C531132AA}"/>
    <cellStyle name="Normal 5 4 4 2 2 4 3" xfId="18403" xr:uid="{A0745698-E652-4B72-81AA-7AE6F5A49521}"/>
    <cellStyle name="Normal 5 4 4 2 2 4 3 2" xfId="41332" xr:uid="{ED9A96B6-4F05-4D53-B251-93AE087D5ACD}"/>
    <cellStyle name="Normal 5 4 4 2 2 4 4" xfId="32093" xr:uid="{70148FED-089F-47ED-8BA3-AB2200FCC712}"/>
    <cellStyle name="Normal 5 4 4 2 2 4 5" xfId="46976" xr:uid="{D77F00B6-8A74-48B5-92F6-F037A1AA38BC}"/>
    <cellStyle name="Normal 5 4 4 2 2 4 6" xfId="11557" xr:uid="{7F26DA73-9859-4508-912F-B960C405D8A3}"/>
    <cellStyle name="Normal 5 4 4 2 2 5" xfId="21825" xr:uid="{3622A155-B39A-46AA-B74A-334DEBD64D2D}"/>
    <cellStyle name="Normal 5 4 4 2 2 5 2" xfId="35517" xr:uid="{A4D8552C-71CC-4EDB-A1C0-8C7542333AF3}"/>
    <cellStyle name="Normal 5 4 4 2 2 5 3" xfId="50400" xr:uid="{073187D6-CD13-46A0-84FF-9259B1D744E7}"/>
    <cellStyle name="Normal 5 4 4 2 2 6" xfId="14981" xr:uid="{0649E18D-A4A5-460F-9CD1-1BF2A85EFD6A}"/>
    <cellStyle name="Normal 5 4 4 2 2 6 2" xfId="41032" xr:uid="{245B629B-9D80-4481-8FB6-315197FAB576}"/>
    <cellStyle name="Normal 5 4 4 2 2 7" xfId="28671" xr:uid="{7CA6CB35-9384-473A-A140-DD08F39C0B8C}"/>
    <cellStyle name="Normal 5 4 4 2 2 8" xfId="43554" xr:uid="{A862A3D1-DD8E-413B-BFAE-2ABB43E6353D}"/>
    <cellStyle name="Normal 5 4 4 2 2 9" xfId="8135" xr:uid="{BFD59CF9-9AEC-406E-808F-DA9ACEA34DF7}"/>
    <cellStyle name="Normal 5 4 4 2 3" xfId="843" xr:uid="{F9DCE56D-E3F6-4E52-AE06-7F8C01C432BB}"/>
    <cellStyle name="Normal 5 4 4 2 3 2" xfId="3897" xr:uid="{68BDE1A0-BAC7-4E25-AC41-0FA367E1D717}"/>
    <cellStyle name="Normal 5 4 4 2 3 2 2" xfId="13271" xr:uid="{005F2258-C41B-458E-A7AC-40A7824A1638}"/>
    <cellStyle name="Normal 5 4 4 2 3 2 2 2" xfId="26961" xr:uid="{CF7C4D45-D63E-4341-8A6C-FDCBDF6A368B}"/>
    <cellStyle name="Normal 5 4 4 2 3 2 2 2 2" xfId="40653" xr:uid="{15538DDF-3703-498A-ADC0-3DBAB6DB91CA}"/>
    <cellStyle name="Normal 5 4 4 2 3 2 2 2 3" xfId="55536" xr:uid="{F6531910-5EFA-477A-8AF5-9A4ECDA0488D}"/>
    <cellStyle name="Normal 5 4 4 2 3 2 2 3" xfId="20117" xr:uid="{DC44B8CF-3A62-424C-A892-A01D87AB451A}"/>
    <cellStyle name="Normal 5 4 4 2 3 2 2 4" xfId="33807" xr:uid="{BD6220FB-8A9D-4097-A77C-7F93F57837A0}"/>
    <cellStyle name="Normal 5 4 4 2 3 2 2 5" xfId="48690" xr:uid="{B3915778-D0DD-4015-AACA-9932FC58E5E9}"/>
    <cellStyle name="Normal 5 4 4 2 3 2 3" xfId="23539" xr:uid="{ABF9CE80-7D75-4A10-90E7-5B912DA92648}"/>
    <cellStyle name="Normal 5 4 4 2 3 2 3 2" xfId="37231" xr:uid="{61E65735-2333-47AE-B96F-32A4130B3FC6}"/>
    <cellStyle name="Normal 5 4 4 2 3 2 3 3" xfId="52114" xr:uid="{7C4542AA-AABF-4A5D-99B0-B648DF0774DD}"/>
    <cellStyle name="Normal 5 4 4 2 3 2 4" xfId="16695" xr:uid="{CDA64B73-878B-4E7D-A6B7-A7519B67BE7A}"/>
    <cellStyle name="Normal 5 4 4 2 3 2 4 2" xfId="41182" xr:uid="{3398CD38-97CC-43BE-AE0B-FE86978CB0B3}"/>
    <cellStyle name="Normal 5 4 4 2 3 2 5" xfId="30385" xr:uid="{CD18C69D-2A34-4E0C-904D-AEE66C5779E2}"/>
    <cellStyle name="Normal 5 4 4 2 3 2 6" xfId="45268" xr:uid="{6A721563-8FA3-49B1-A1B6-346C653A6985}"/>
    <cellStyle name="Normal 5 4 4 2 3 2 7" xfId="9849" xr:uid="{8B2CF226-F40F-45F5-90B6-1B7E99F9FC7B}"/>
    <cellStyle name="Normal 5 4 4 2 3 3" xfId="11559" xr:uid="{D05C94EA-7F22-4BC4-9D52-D142DEC71128}"/>
    <cellStyle name="Normal 5 4 4 2 3 3 2" xfId="25249" xr:uid="{10116DB4-3A86-4225-BF26-B9A5E15D8F63}"/>
    <cellStyle name="Normal 5 4 4 2 3 3 2 2" xfId="38941" xr:uid="{BF9F4BD3-FB68-48CB-BE93-866B19C23B64}"/>
    <cellStyle name="Normal 5 4 4 2 3 3 2 3" xfId="53824" xr:uid="{7FDA7323-ABE3-42C7-9CA7-91E1E9EC3B77}"/>
    <cellStyle name="Normal 5 4 4 2 3 3 3" xfId="18405" xr:uid="{12EED114-6635-485A-95B2-5792AEBFC29B}"/>
    <cellStyle name="Normal 5 4 4 2 3 3 4" xfId="32095" xr:uid="{88B05BD0-3671-48C7-8121-703915B70258}"/>
    <cellStyle name="Normal 5 4 4 2 3 3 5" xfId="46978" xr:uid="{82D5CA48-29DE-443A-96D9-19F2692F1C49}"/>
    <cellStyle name="Normal 5 4 4 2 3 4" xfId="21827" xr:uid="{1A3D58F7-399E-4991-9D87-95DA5FDEEA5B}"/>
    <cellStyle name="Normal 5 4 4 2 3 4 2" xfId="35519" xr:uid="{C817CE7F-C800-4E20-9641-932C9968814A}"/>
    <cellStyle name="Normal 5 4 4 2 3 4 3" xfId="50402" xr:uid="{5D47E71D-5E02-41FD-B318-177839279F4D}"/>
    <cellStyle name="Normal 5 4 4 2 3 5" xfId="14983" xr:uid="{C3C6C7A0-8A47-4687-BA96-878F597614D4}"/>
    <cellStyle name="Normal 5 4 4 2 3 5 2" xfId="41181" xr:uid="{D5295636-8E9F-4594-908F-C61A0369801C}"/>
    <cellStyle name="Normal 5 4 4 2 3 6" xfId="28673" xr:uid="{F4D7D260-1BAF-4340-AB23-6A4ED2B9E87D}"/>
    <cellStyle name="Normal 5 4 4 2 3 7" xfId="43556" xr:uid="{F4F1F4CA-9A3C-4E87-80AA-775B72B6B2FF}"/>
    <cellStyle name="Normal 5 4 4 2 3 8" xfId="8137" xr:uid="{3CAD1DE3-802C-4A70-98E9-BE9BD134DFB1}"/>
    <cellStyle name="Normal 5 4 4 2 4" xfId="844" xr:uid="{93BD90E9-9300-4DA2-8E09-7A72A3C70774}"/>
    <cellStyle name="Normal 5 4 4 2 4 2" xfId="9850" xr:uid="{2FE4FAF9-6B56-49D5-81AC-E1DDFB5CE9C0}"/>
    <cellStyle name="Normal 5 4 4 2 4 2 2" xfId="13272" xr:uid="{32FAF93F-2DF5-48CB-80B3-D2FB0CBD9FAD}"/>
    <cellStyle name="Normal 5 4 4 2 4 2 2 2" xfId="26962" xr:uid="{19330CAF-2F94-486B-88FA-A7BEF5CC0913}"/>
    <cellStyle name="Normal 5 4 4 2 4 2 2 2 2" xfId="40654" xr:uid="{036A9F0E-4E37-40D7-8E84-3B4A5813754E}"/>
    <cellStyle name="Normal 5 4 4 2 4 2 2 2 3" xfId="55537" xr:uid="{8D415B82-957A-4222-AF8C-284B7F621CF3}"/>
    <cellStyle name="Normal 5 4 4 2 4 2 2 3" xfId="20118" xr:uid="{83F84FB8-9F4D-4F35-9166-7D90E418972C}"/>
    <cellStyle name="Normal 5 4 4 2 4 2 2 4" xfId="33808" xr:uid="{6C89FDD6-F3FC-46C4-9E29-406D895759B3}"/>
    <cellStyle name="Normal 5 4 4 2 4 2 2 5" xfId="48691" xr:uid="{1729B346-F105-44A2-8E27-9A251894BCAC}"/>
    <cellStyle name="Normal 5 4 4 2 4 2 3" xfId="23540" xr:uid="{8C1701E3-5214-427D-B77F-0008228004D2}"/>
    <cellStyle name="Normal 5 4 4 2 4 2 3 2" xfId="37232" xr:uid="{A35CC164-71EF-492F-BFF6-5782E01FFEF1}"/>
    <cellStyle name="Normal 5 4 4 2 4 2 3 3" xfId="52115" xr:uid="{E4D8793F-9E2F-4619-A9BF-9FF45C97422C}"/>
    <cellStyle name="Normal 5 4 4 2 4 2 4" xfId="16696" xr:uid="{ACCA677E-06A2-4C46-909D-431101B80F41}"/>
    <cellStyle name="Normal 5 4 4 2 4 2 5" xfId="30386" xr:uid="{56BE85CC-C921-41B5-B230-2FE1DE292F3C}"/>
    <cellStyle name="Normal 5 4 4 2 4 2 6" xfId="45269" xr:uid="{9D82D4EA-6F8F-410A-A60B-418A1004B1BD}"/>
    <cellStyle name="Normal 5 4 4 2 4 3" xfId="11560" xr:uid="{CA234B5A-18DF-4B4D-9DC4-2BF97DA4A1DB}"/>
    <cellStyle name="Normal 5 4 4 2 4 3 2" xfId="25250" xr:uid="{CE33D983-10F3-4AD5-9F83-BA820E0322CD}"/>
    <cellStyle name="Normal 5 4 4 2 4 3 2 2" xfId="38942" xr:uid="{C1F7F30D-1701-45D7-ADBE-DD01F301B763}"/>
    <cellStyle name="Normal 5 4 4 2 4 3 2 3" xfId="53825" xr:uid="{9D6B3ED4-DC80-4562-B536-19B54D31FF51}"/>
    <cellStyle name="Normal 5 4 4 2 4 3 3" xfId="18406" xr:uid="{AB33AD41-E609-4F4A-87A3-2318E76B47A0}"/>
    <cellStyle name="Normal 5 4 4 2 4 3 4" xfId="32096" xr:uid="{FDBAA400-BAFB-4D65-88B3-ECC6049644A2}"/>
    <cellStyle name="Normal 5 4 4 2 4 3 5" xfId="46979" xr:uid="{F3AAD357-A4C2-4836-A97F-BCCA31CBC9AE}"/>
    <cellStyle name="Normal 5 4 4 2 4 4" xfId="21828" xr:uid="{88EF1C4C-7871-4DCD-B051-5BF4CEB296FA}"/>
    <cellStyle name="Normal 5 4 4 2 4 4 2" xfId="35520" xr:uid="{A8DE5142-E7DF-4EB7-ACF8-5BFEF5928969}"/>
    <cellStyle name="Normal 5 4 4 2 4 4 3" xfId="50403" xr:uid="{65D3A1CF-8A54-4BD8-9266-7D4CE78955D5}"/>
    <cellStyle name="Normal 5 4 4 2 4 5" xfId="14984" xr:uid="{E417015F-0753-49B5-9DD3-1FB2126CEB51}"/>
    <cellStyle name="Normal 5 4 4 2 4 5 2" xfId="41183" xr:uid="{DC5AE6A8-D78A-4EB0-A77D-F48B2837849B}"/>
    <cellStyle name="Normal 5 4 4 2 4 6" xfId="28674" xr:uid="{F2A9882A-11D8-443F-B3DF-7F0D2DB67BA2}"/>
    <cellStyle name="Normal 5 4 4 2 4 7" xfId="43557" xr:uid="{C50A22A1-6745-46B5-9174-26352EB50DF3}"/>
    <cellStyle name="Normal 5 4 4 2 4 8" xfId="8138" xr:uid="{687EC188-E439-4011-8619-D346AB8839E0}"/>
    <cellStyle name="Normal 5 4 4 2 5" xfId="845" xr:uid="{BFA12A6D-0ABF-4C0A-831A-714906E9E7AB}"/>
    <cellStyle name="Normal 5 4 4 2 5 2" xfId="13268" xr:uid="{78CF5BCE-995B-4C34-B2E2-EA0AFF6FDE1D}"/>
    <cellStyle name="Normal 5 4 4 2 5 2 2" xfId="26958" xr:uid="{8F74B008-F1E8-4141-869A-998DFAFFE8EC}"/>
    <cellStyle name="Normal 5 4 4 2 5 2 2 2" xfId="40650" xr:uid="{4F9DEC03-2E29-4A97-A756-C2131C8EDD5F}"/>
    <cellStyle name="Normal 5 4 4 2 5 2 2 3" xfId="55533" xr:uid="{3F6A6CF5-9DB1-4E7A-9D41-B1C39306AC88}"/>
    <cellStyle name="Normal 5 4 4 2 5 2 3" xfId="20114" xr:uid="{10E8AA4A-7057-42CB-8314-2569957214FD}"/>
    <cellStyle name="Normal 5 4 4 2 5 2 4" xfId="33804" xr:uid="{43C2512A-CB92-4AFF-8029-23F65B3EE260}"/>
    <cellStyle name="Normal 5 4 4 2 5 2 5" xfId="48687" xr:uid="{D01F606A-2E11-4922-86BB-BA3F6B2A0912}"/>
    <cellStyle name="Normal 5 4 4 2 5 3" xfId="23536" xr:uid="{3CCAA821-4DB0-4A10-B49D-14B02B0FF32E}"/>
    <cellStyle name="Normal 5 4 4 2 5 3 2" xfId="37228" xr:uid="{8CEE76AD-39F7-4807-8C83-BF47AA9F3A27}"/>
    <cellStyle name="Normal 5 4 4 2 5 3 3" xfId="52111" xr:uid="{F48C37AD-9DCC-4A20-91E7-1319F329F863}"/>
    <cellStyle name="Normal 5 4 4 2 5 4" xfId="16692" xr:uid="{68B5824D-3AA7-4A92-B027-F34AE7F16ECB}"/>
    <cellStyle name="Normal 5 4 4 2 5 4 2" xfId="41333" xr:uid="{0153D2DC-4390-49F0-8B09-874D66A82577}"/>
    <cellStyle name="Normal 5 4 4 2 5 5" xfId="30382" xr:uid="{427B6D17-A206-41BB-A072-91FC27CB0C66}"/>
    <cellStyle name="Normal 5 4 4 2 5 6" xfId="45265" xr:uid="{3EBDC947-B406-43AB-9E1C-9A15F9D99F8E}"/>
    <cellStyle name="Normal 5 4 4 2 5 7" xfId="9846" xr:uid="{AA9135BE-6800-4F8E-AD7C-C47EF5C1ADD3}"/>
    <cellStyle name="Normal 5 4 4 2 6" xfId="11556" xr:uid="{085E278B-8DB6-41F2-9BA4-25250A4AE323}"/>
    <cellStyle name="Normal 5 4 4 2 6 2" xfId="25246" xr:uid="{7D6482F4-80B9-4F75-8D43-5674B714FD5F}"/>
    <cellStyle name="Normal 5 4 4 2 6 2 2" xfId="38938" xr:uid="{D61CA74A-A7AE-4E73-B987-887E5A434BFC}"/>
    <cellStyle name="Normal 5 4 4 2 6 2 3" xfId="53821" xr:uid="{FF64D8D2-E3A1-4806-B0D5-4CB20C755B9B}"/>
    <cellStyle name="Normal 5 4 4 2 6 3" xfId="18402" xr:uid="{6674B2C6-FA44-4FBB-999E-C582AEF039D3}"/>
    <cellStyle name="Normal 5 4 4 2 6 4" xfId="32092" xr:uid="{561927AF-620D-4762-B88B-32AA24BDD924}"/>
    <cellStyle name="Normal 5 4 4 2 6 5" xfId="46975" xr:uid="{364C93DD-E165-457B-95AD-911E2DDDBC9B}"/>
    <cellStyle name="Normal 5 4 4 2 7" xfId="21824" xr:uid="{477C043A-7D8F-4014-B571-1CB2E7EAC623}"/>
    <cellStyle name="Normal 5 4 4 2 7 2" xfId="35516" xr:uid="{F6066331-E411-4450-9E9A-76C9B4B61344}"/>
    <cellStyle name="Normal 5 4 4 2 7 3" xfId="50399" xr:uid="{C4851760-1816-4058-A254-2C1EFC32E248}"/>
    <cellStyle name="Normal 5 4 4 2 8" xfId="14980" xr:uid="{BCE00F41-7455-4E49-A0B2-79078A489A0E}"/>
    <cellStyle name="Normal 5 4 4 2 8 2" xfId="41003" xr:uid="{3379A516-7EF9-40FB-9BE3-BE6133550FC4}"/>
    <cellStyle name="Normal 5 4 4 2 9" xfId="28670" xr:uid="{74A0D883-CD20-4D01-975D-4C4D0B1F904E}"/>
    <cellStyle name="Normal 5 4 4 3" xfId="846" xr:uid="{4EC1A51E-D03D-4488-9592-61C43FEC9D64}"/>
    <cellStyle name="Normal 5 4 4 3 10" xfId="43558" xr:uid="{D8C89E19-7EDF-44B1-B754-0C0511E77363}"/>
    <cellStyle name="Normal 5 4 4 3 11" xfId="8139" xr:uid="{E17354C1-D6D5-4544-81F6-FCFED98BA266}"/>
    <cellStyle name="Normal 5 4 4 3 2" xfId="847" xr:uid="{4082CC55-09B3-4632-936A-6B8434B70900}"/>
    <cellStyle name="Normal 5 4 4 3 2 2" xfId="3898" xr:uid="{8B5F9308-6C33-4DBD-9FFF-39ABDA4B4B56}"/>
    <cellStyle name="Normal 5 4 4 3 2 2 2" xfId="9853" xr:uid="{58E39FEE-FE19-4974-BCCC-C9BF19D3B6DB}"/>
    <cellStyle name="Normal 5 4 4 3 2 2 2 2" xfId="13275" xr:uid="{C2714649-F9A8-4153-807E-53A5629501F3}"/>
    <cellStyle name="Normal 5 4 4 3 2 2 2 2 2" xfId="26965" xr:uid="{D494DD31-E648-4677-8D74-85D69E331358}"/>
    <cellStyle name="Normal 5 4 4 3 2 2 2 2 2 2" xfId="40657" xr:uid="{02ABAB1B-908B-4DAB-9A92-96EC0BF4F03E}"/>
    <cellStyle name="Normal 5 4 4 3 2 2 2 2 2 3" xfId="55540" xr:uid="{CE23CD1B-603A-47F1-B073-EA6ED52F870A}"/>
    <cellStyle name="Normal 5 4 4 3 2 2 2 2 3" xfId="20121" xr:uid="{08681F6B-EDF2-4DFE-A2F7-480461383BE8}"/>
    <cellStyle name="Normal 5 4 4 3 2 2 2 2 4" xfId="33811" xr:uid="{FB6B885D-2EB6-446B-8EAD-96B89A7DD6F1}"/>
    <cellStyle name="Normal 5 4 4 3 2 2 2 2 5" xfId="48694" xr:uid="{1153D8D1-F97A-473D-860D-B0E1CD0A3A59}"/>
    <cellStyle name="Normal 5 4 4 3 2 2 2 3" xfId="23543" xr:uid="{CEC8166E-6482-43BB-A891-AE0227E65A32}"/>
    <cellStyle name="Normal 5 4 4 3 2 2 2 3 2" xfId="37235" xr:uid="{C93702D7-1FF3-4733-A15C-0DF49B2659D7}"/>
    <cellStyle name="Normal 5 4 4 3 2 2 2 3 3" xfId="52118" xr:uid="{482F5C1A-6825-45D3-AC9B-4F3571465535}"/>
    <cellStyle name="Normal 5 4 4 3 2 2 2 4" xfId="16699" xr:uid="{E80C36D8-E8A4-420B-BDE9-A141E5C85EAE}"/>
    <cellStyle name="Normal 5 4 4 3 2 2 2 5" xfId="30389" xr:uid="{DB767A87-DEFB-4079-8E39-F5A323FEC327}"/>
    <cellStyle name="Normal 5 4 4 3 2 2 2 6" xfId="45272" xr:uid="{810CD097-393B-4689-998F-8D4A3095D74B}"/>
    <cellStyle name="Normal 5 4 4 3 2 2 3" xfId="11563" xr:uid="{9C06FA0B-4A4C-423C-A64E-9ECE5FFD2FA2}"/>
    <cellStyle name="Normal 5 4 4 3 2 2 3 2" xfId="25253" xr:uid="{E4F86D2D-695C-4AF7-8A45-CC7F4C4D85A7}"/>
    <cellStyle name="Normal 5 4 4 3 2 2 3 2 2" xfId="38945" xr:uid="{681D4D3F-5956-469E-89B6-2822B169E9D2}"/>
    <cellStyle name="Normal 5 4 4 3 2 2 3 2 3" xfId="53828" xr:uid="{7952978D-0E88-42CD-939A-2612EFE021F3}"/>
    <cellStyle name="Normal 5 4 4 3 2 2 3 3" xfId="18409" xr:uid="{FCC3D075-CAF2-4CF0-86D9-E6A79937F62C}"/>
    <cellStyle name="Normal 5 4 4 3 2 2 3 4" xfId="32099" xr:uid="{ECB4000C-14AA-48A2-9119-67BDF89E5E98}"/>
    <cellStyle name="Normal 5 4 4 3 2 2 3 5" xfId="46982" xr:uid="{655E7C7A-7912-4528-ABAD-965ACE9336B7}"/>
    <cellStyle name="Normal 5 4 4 3 2 2 4" xfId="21831" xr:uid="{4985AD1C-2D0F-4F61-9257-75E35FA9A4D0}"/>
    <cellStyle name="Normal 5 4 4 3 2 2 4 2" xfId="35523" xr:uid="{F7ED9A32-DF63-49BB-9C1B-827B772A8675}"/>
    <cellStyle name="Normal 5 4 4 3 2 2 4 3" xfId="50406" xr:uid="{15C30917-8287-4FC3-B946-4C9A3C63EA8F}"/>
    <cellStyle name="Normal 5 4 4 3 2 2 5" xfId="14987" xr:uid="{4A08FEC5-099F-4F50-A619-E69DBA6B05A6}"/>
    <cellStyle name="Normal 5 4 4 3 2 2 5 2" xfId="41185" xr:uid="{D8816783-54EF-499E-B000-1B8A45C37479}"/>
    <cellStyle name="Normal 5 4 4 3 2 2 6" xfId="28677" xr:uid="{4120E214-C982-47BC-8997-5D23D6677CDA}"/>
    <cellStyle name="Normal 5 4 4 3 2 2 7" xfId="43560" xr:uid="{5F1C88D8-B915-4E82-8CBE-FF22843367C2}"/>
    <cellStyle name="Normal 5 4 4 3 2 2 8" xfId="8141" xr:uid="{B00CA86A-E396-4669-AD14-6B36F487DDF8}"/>
    <cellStyle name="Normal 5 4 4 3 2 3" xfId="9852" xr:uid="{29274862-32A4-4CA3-AE1C-9EE70B451C8C}"/>
    <cellStyle name="Normal 5 4 4 3 2 3 2" xfId="13274" xr:uid="{562AB86B-F5DE-44B8-823E-665A039D40F8}"/>
    <cellStyle name="Normal 5 4 4 3 2 3 2 2" xfId="26964" xr:uid="{3D17BBF0-64DC-4CC7-89AA-F7B6B29ECC6D}"/>
    <cellStyle name="Normal 5 4 4 3 2 3 2 2 2" xfId="40656" xr:uid="{570DB537-80F2-48BF-A7ED-42730EC20F75}"/>
    <cellStyle name="Normal 5 4 4 3 2 3 2 2 3" xfId="55539" xr:uid="{EF551297-4944-4E21-92D5-5792A11FF201}"/>
    <cellStyle name="Normal 5 4 4 3 2 3 2 3" xfId="20120" xr:uid="{01E7B4FA-A692-4B48-B506-8C892B0B3632}"/>
    <cellStyle name="Normal 5 4 4 3 2 3 2 4" xfId="33810" xr:uid="{56D97FA6-F09C-4670-B836-16263F193DA3}"/>
    <cellStyle name="Normal 5 4 4 3 2 3 2 5" xfId="48693" xr:uid="{B90D1A4E-EB97-4F9E-BE9B-8453E8341E2E}"/>
    <cellStyle name="Normal 5 4 4 3 2 3 3" xfId="23542" xr:uid="{FEC3EE7D-4BF6-4EF0-A9B3-9F3E8862C12F}"/>
    <cellStyle name="Normal 5 4 4 3 2 3 3 2" xfId="37234" xr:uid="{13D5499B-6C69-40F0-814B-A70CEE23DDC3}"/>
    <cellStyle name="Normal 5 4 4 3 2 3 3 3" xfId="52117" xr:uid="{2975A5B5-3F1B-4FC3-9AC3-BAAB91B87F47}"/>
    <cellStyle name="Normal 5 4 4 3 2 3 4" xfId="16698" xr:uid="{71FE1411-3970-4511-95AE-680782A2DB19}"/>
    <cellStyle name="Normal 5 4 4 3 2 3 5" xfId="30388" xr:uid="{2138D350-0201-46C8-9CB1-3B01E12DE354}"/>
    <cellStyle name="Normal 5 4 4 3 2 3 6" xfId="45271" xr:uid="{D8B8EE45-C014-43F4-B921-141AAB5E6F2E}"/>
    <cellStyle name="Normal 5 4 4 3 2 4" xfId="11562" xr:uid="{DE6EEF1A-51C9-44BF-9ED6-0D0FF7E7BD64}"/>
    <cellStyle name="Normal 5 4 4 3 2 4 2" xfId="25252" xr:uid="{17FD8CA5-BE71-4017-8032-E8A358ABE55A}"/>
    <cellStyle name="Normal 5 4 4 3 2 4 2 2" xfId="38944" xr:uid="{4F1D88EB-CEB5-432F-B338-C6A43F2AC174}"/>
    <cellStyle name="Normal 5 4 4 3 2 4 2 3" xfId="53827" xr:uid="{7EF627E1-4835-4A30-B94A-2722DEAED5B1}"/>
    <cellStyle name="Normal 5 4 4 3 2 4 3" xfId="18408" xr:uid="{828D81FE-5E37-449E-A036-824374AF775D}"/>
    <cellStyle name="Normal 5 4 4 3 2 4 4" xfId="32098" xr:uid="{E73EA7D8-40B3-478C-9A53-0D6E88CC100D}"/>
    <cellStyle name="Normal 5 4 4 3 2 4 5" xfId="46981" xr:uid="{E5F89196-0587-4C28-8002-47A2F60D8A4B}"/>
    <cellStyle name="Normal 5 4 4 3 2 5" xfId="21830" xr:uid="{27212ECA-40FB-47B4-A7F6-3E98AF02D626}"/>
    <cellStyle name="Normal 5 4 4 3 2 5 2" xfId="35522" xr:uid="{EFC410D5-596E-4056-9D79-14CDA02551F8}"/>
    <cellStyle name="Normal 5 4 4 3 2 5 3" xfId="50405" xr:uid="{19DB0B8E-D47A-474D-9617-43C40767B292}"/>
    <cellStyle name="Normal 5 4 4 3 2 6" xfId="14986" xr:uid="{98906FB4-F215-4730-838B-49802562305D}"/>
    <cellStyle name="Normal 5 4 4 3 2 6 2" xfId="41184" xr:uid="{21C8A5F7-6640-4B27-BCC5-98AE25164517}"/>
    <cellStyle name="Normal 5 4 4 3 2 7" xfId="28676" xr:uid="{BFCDEB8D-3EF6-4722-A673-9FDFA690B4D3}"/>
    <cellStyle name="Normal 5 4 4 3 2 8" xfId="43559" xr:uid="{4FA60ADD-7527-4E51-81A5-452D7BEC32D4}"/>
    <cellStyle name="Normal 5 4 4 3 2 9" xfId="8140" xr:uid="{C8DA8BC5-B5E0-4489-996B-37F9FB1DD386}"/>
    <cellStyle name="Normal 5 4 4 3 3" xfId="848" xr:uid="{7D1E0B6E-9DD3-4816-A7D2-EC594072B286}"/>
    <cellStyle name="Normal 5 4 4 3 3 2" xfId="9854" xr:uid="{9D702822-2977-4E3B-BAF3-B4EF921292E4}"/>
    <cellStyle name="Normal 5 4 4 3 3 2 2" xfId="13276" xr:uid="{FA625FA1-5AE1-4E2D-A60F-50AF62026721}"/>
    <cellStyle name="Normal 5 4 4 3 3 2 2 2" xfId="26966" xr:uid="{70289295-46EC-4D77-B731-7997097315A8}"/>
    <cellStyle name="Normal 5 4 4 3 3 2 2 2 2" xfId="40658" xr:uid="{B9D300BC-5667-44BF-956A-B256ED0C3DB3}"/>
    <cellStyle name="Normal 5 4 4 3 3 2 2 2 3" xfId="55541" xr:uid="{4752CDCE-FC5E-4B79-ACAB-43B545ADCDF2}"/>
    <cellStyle name="Normal 5 4 4 3 3 2 2 3" xfId="20122" xr:uid="{4C718AD3-4631-4712-BBF6-5D8B85B465C0}"/>
    <cellStyle name="Normal 5 4 4 3 3 2 2 4" xfId="33812" xr:uid="{D37347BA-92C3-4F6E-B1C7-43C929E19271}"/>
    <cellStyle name="Normal 5 4 4 3 3 2 2 5" xfId="48695" xr:uid="{6D67B6AB-71BA-4A6A-BF67-1A7D21F864BD}"/>
    <cellStyle name="Normal 5 4 4 3 3 2 3" xfId="23544" xr:uid="{D276F99C-7D77-41FE-955B-E8B370C32F9C}"/>
    <cellStyle name="Normal 5 4 4 3 3 2 3 2" xfId="37236" xr:uid="{44D155F9-D71D-4BD0-BC7F-36400E478000}"/>
    <cellStyle name="Normal 5 4 4 3 3 2 3 3" xfId="52119" xr:uid="{610179DC-4E8B-449A-9315-92928FE2DFDA}"/>
    <cellStyle name="Normal 5 4 4 3 3 2 4" xfId="16700" xr:uid="{417B1011-756B-4308-ACB5-005B4AFC76DD}"/>
    <cellStyle name="Normal 5 4 4 3 3 2 5" xfId="30390" xr:uid="{A09F4EC4-3B41-45D6-A32A-55D7E38B9505}"/>
    <cellStyle name="Normal 5 4 4 3 3 2 6" xfId="45273" xr:uid="{59EBD072-E2F7-486E-9447-C0887F304302}"/>
    <cellStyle name="Normal 5 4 4 3 3 3" xfId="11564" xr:uid="{5307DE3E-FB7A-4FD4-BEB0-79A84696681B}"/>
    <cellStyle name="Normal 5 4 4 3 3 3 2" xfId="25254" xr:uid="{A9F06619-CD59-4CD1-BC23-DEB5FF013F77}"/>
    <cellStyle name="Normal 5 4 4 3 3 3 2 2" xfId="38946" xr:uid="{5533DA88-8C3A-489F-8410-69669F72EC33}"/>
    <cellStyle name="Normal 5 4 4 3 3 3 2 3" xfId="53829" xr:uid="{33B34910-883B-48CD-A2A7-39C2E0C928A9}"/>
    <cellStyle name="Normal 5 4 4 3 3 3 3" xfId="18410" xr:uid="{E911F76A-E77B-472C-AB40-A319459345C0}"/>
    <cellStyle name="Normal 5 4 4 3 3 3 4" xfId="32100" xr:uid="{777EC342-1A1D-4486-B065-BBF149DBD03C}"/>
    <cellStyle name="Normal 5 4 4 3 3 3 5" xfId="46983" xr:uid="{6DB33A4C-97D9-4CC0-A547-9B7AECA450BB}"/>
    <cellStyle name="Normal 5 4 4 3 3 4" xfId="21832" xr:uid="{0102ABC0-1A66-469E-B639-23A1072C2EF6}"/>
    <cellStyle name="Normal 5 4 4 3 3 4 2" xfId="35524" xr:uid="{6404B94C-36EC-46DB-86E6-9E097BEE0727}"/>
    <cellStyle name="Normal 5 4 4 3 3 4 3" xfId="50407" xr:uid="{608774CB-837B-4DBF-A2F4-2420649F391D}"/>
    <cellStyle name="Normal 5 4 4 3 3 5" xfId="14988" xr:uid="{6D741ECC-AAD7-4579-B5FC-04EA0CE769CE}"/>
    <cellStyle name="Normal 5 4 4 3 3 5 2" xfId="41186" xr:uid="{0542A077-26F5-49C6-B5C8-2058E8E9F23A}"/>
    <cellStyle name="Normal 5 4 4 3 3 6" xfId="28678" xr:uid="{3B928B0C-F237-43ED-8810-94AF62449074}"/>
    <cellStyle name="Normal 5 4 4 3 3 7" xfId="43561" xr:uid="{2CB43D49-9DEA-4EE2-8717-10D8AF6996DD}"/>
    <cellStyle name="Normal 5 4 4 3 3 8" xfId="8142" xr:uid="{B7D07D0B-7232-4989-B349-41FF61525ED5}"/>
    <cellStyle name="Normal 5 4 4 3 4" xfId="849" xr:uid="{6A1655A9-BF86-418E-A479-97F4A15B66CD}"/>
    <cellStyle name="Normal 5 4 4 3 4 2" xfId="9855" xr:uid="{8E71D6E9-29FC-46C1-BC76-45E283E73A9D}"/>
    <cellStyle name="Normal 5 4 4 3 4 2 2" xfId="13277" xr:uid="{34FC16D6-8132-4F9C-A00E-64A3A686167E}"/>
    <cellStyle name="Normal 5 4 4 3 4 2 2 2" xfId="26967" xr:uid="{1CE84F00-A46F-435B-9FBE-AA881F827591}"/>
    <cellStyle name="Normal 5 4 4 3 4 2 2 2 2" xfId="40659" xr:uid="{51E526ED-F4BA-492A-BF1C-604C4C802219}"/>
    <cellStyle name="Normal 5 4 4 3 4 2 2 2 3" xfId="55542" xr:uid="{8F5ECC59-C5EC-4ABD-8244-0A381C819E15}"/>
    <cellStyle name="Normal 5 4 4 3 4 2 2 3" xfId="20123" xr:uid="{534334E4-06BE-41A2-8006-B20CFFDF1F80}"/>
    <cellStyle name="Normal 5 4 4 3 4 2 2 4" xfId="33813" xr:uid="{5BBBF164-9CB0-40F7-A17A-3665AABC3E01}"/>
    <cellStyle name="Normal 5 4 4 3 4 2 2 5" xfId="48696" xr:uid="{B2649858-922D-4D75-A01B-E93B7690B436}"/>
    <cellStyle name="Normal 5 4 4 3 4 2 3" xfId="23545" xr:uid="{8C8B320F-6C12-47FA-B26F-7B1F5C32A4A0}"/>
    <cellStyle name="Normal 5 4 4 3 4 2 3 2" xfId="37237" xr:uid="{33AEA1FC-DCFD-481B-80C0-A8191909347D}"/>
    <cellStyle name="Normal 5 4 4 3 4 2 3 3" xfId="52120" xr:uid="{D1D62456-0E70-4CCE-B2B5-D1CCEBB79642}"/>
    <cellStyle name="Normal 5 4 4 3 4 2 4" xfId="16701" xr:uid="{512EB195-8729-4A6F-A75E-8063E343A1D5}"/>
    <cellStyle name="Normal 5 4 4 3 4 2 5" xfId="30391" xr:uid="{2C8B11AA-4718-4B3D-AA44-0DEAF491A256}"/>
    <cellStyle name="Normal 5 4 4 3 4 2 6" xfId="45274" xr:uid="{BAF2BEE6-68B3-4725-B3C5-A7C7ACD3F849}"/>
    <cellStyle name="Normal 5 4 4 3 4 3" xfId="11565" xr:uid="{1AF6FC21-35AB-4EF9-B4C8-B9610ACDED2E}"/>
    <cellStyle name="Normal 5 4 4 3 4 3 2" xfId="25255" xr:uid="{007F8AC2-FD85-4B79-B48C-0DCB18B5EE90}"/>
    <cellStyle name="Normal 5 4 4 3 4 3 2 2" xfId="38947" xr:uid="{1894CBE1-6D0C-413B-99F5-F36F6F87C872}"/>
    <cellStyle name="Normal 5 4 4 3 4 3 2 3" xfId="53830" xr:uid="{022FB1AF-CB8B-4A9D-89B1-1966B6B94C1A}"/>
    <cellStyle name="Normal 5 4 4 3 4 3 3" xfId="18411" xr:uid="{ADD957BB-CF20-4E91-B396-9CFFFB7ACC09}"/>
    <cellStyle name="Normal 5 4 4 3 4 3 4" xfId="32101" xr:uid="{7D8A47CD-F5B6-4EBA-AE50-EB3A81931887}"/>
    <cellStyle name="Normal 5 4 4 3 4 3 5" xfId="46984" xr:uid="{8B34E9DA-C432-4D73-8B43-8189524E3B68}"/>
    <cellStyle name="Normal 5 4 4 3 4 4" xfId="21833" xr:uid="{43C16FF5-30B6-44C9-8496-A17C5164B63E}"/>
    <cellStyle name="Normal 5 4 4 3 4 4 2" xfId="35525" xr:uid="{E01657F5-340F-4B9A-8E5B-287179EBE321}"/>
    <cellStyle name="Normal 5 4 4 3 4 4 3" xfId="50408" xr:uid="{20D81213-22C0-4533-BEB0-94ECE2F14666}"/>
    <cellStyle name="Normal 5 4 4 3 4 5" xfId="14989" xr:uid="{0716CAA8-D096-435F-8550-63062771950B}"/>
    <cellStyle name="Normal 5 4 4 3 4 5 2" xfId="41334" xr:uid="{62FFD189-0A4D-4B1A-B95D-251312FD8D7D}"/>
    <cellStyle name="Normal 5 4 4 3 4 6" xfId="28679" xr:uid="{730F828D-E52F-4C4B-8815-107A5C8CA8E0}"/>
    <cellStyle name="Normal 5 4 4 3 4 7" xfId="43562" xr:uid="{8BB2FE1C-377A-4EB2-B93D-D3AE5B688CA2}"/>
    <cellStyle name="Normal 5 4 4 3 4 8" xfId="8143" xr:uid="{17E59594-C33B-41DD-8E2D-DCB4418D75EF}"/>
    <cellStyle name="Normal 5 4 4 3 5" xfId="9851" xr:uid="{CC4A1C76-D7CE-4337-A588-7E6DC710A136}"/>
    <cellStyle name="Normal 5 4 4 3 5 2" xfId="13273" xr:uid="{CBE347E1-CE1F-4C77-BFA4-3111CAE7E85B}"/>
    <cellStyle name="Normal 5 4 4 3 5 2 2" xfId="26963" xr:uid="{8F35501E-BF9F-4D64-8016-5789A6AE020B}"/>
    <cellStyle name="Normal 5 4 4 3 5 2 2 2" xfId="40655" xr:uid="{EC62B35E-49AC-4C54-AE7B-A9D47A35F24E}"/>
    <cellStyle name="Normal 5 4 4 3 5 2 2 3" xfId="55538" xr:uid="{245CB2C3-E74A-4DAB-B5CF-16610FFF5C01}"/>
    <cellStyle name="Normal 5 4 4 3 5 2 3" xfId="20119" xr:uid="{0005CE40-3013-464F-8DF3-05787F8A75B7}"/>
    <cellStyle name="Normal 5 4 4 3 5 2 4" xfId="33809" xr:uid="{8E5F1E40-A435-4830-970C-548568FA45E9}"/>
    <cellStyle name="Normal 5 4 4 3 5 2 5" xfId="48692" xr:uid="{5EA7FE5F-A528-4B18-9DC6-98A94AB8BD99}"/>
    <cellStyle name="Normal 5 4 4 3 5 3" xfId="23541" xr:uid="{862A7D27-C8F8-4A69-83CF-91274C13C055}"/>
    <cellStyle name="Normal 5 4 4 3 5 3 2" xfId="37233" xr:uid="{FAC49DEA-365B-4383-9DE3-B8B61AA182F7}"/>
    <cellStyle name="Normal 5 4 4 3 5 3 3" xfId="52116" xr:uid="{B4FED6E0-9716-4EEF-BBA9-B86580D551DF}"/>
    <cellStyle name="Normal 5 4 4 3 5 4" xfId="16697" xr:uid="{ABF804F7-4DE0-4EDD-9429-D5AEFBA76D10}"/>
    <cellStyle name="Normal 5 4 4 3 5 5" xfId="30387" xr:uid="{597F6117-1072-46F2-8C7C-7858257A4551}"/>
    <cellStyle name="Normal 5 4 4 3 5 6" xfId="45270" xr:uid="{570676E7-4CBE-4FFF-91A3-F8D7D59FA585}"/>
    <cellStyle name="Normal 5 4 4 3 6" xfId="11561" xr:uid="{389C3C33-86FC-4194-8CAA-089EDCD157CD}"/>
    <cellStyle name="Normal 5 4 4 3 6 2" xfId="25251" xr:uid="{F9DEF6C0-7D73-464B-AA5B-A456565F68B0}"/>
    <cellStyle name="Normal 5 4 4 3 6 2 2" xfId="38943" xr:uid="{C563C177-08C8-45A7-A648-AE0F16623771}"/>
    <cellStyle name="Normal 5 4 4 3 6 2 3" xfId="53826" xr:uid="{124057DB-2256-49D2-87FD-CE1124A6DB06}"/>
    <cellStyle name="Normal 5 4 4 3 6 3" xfId="18407" xr:uid="{AE92CBA5-D69F-4897-AF0F-04611B13D15D}"/>
    <cellStyle name="Normal 5 4 4 3 6 4" xfId="32097" xr:uid="{85C0127A-C71E-4DB4-AFBB-A5963B14CA08}"/>
    <cellStyle name="Normal 5 4 4 3 6 5" xfId="46980" xr:uid="{9238D6EA-055D-4353-8CC8-3722D0C2121A}"/>
    <cellStyle name="Normal 5 4 4 3 7" xfId="21829" xr:uid="{DDF52DB4-8387-4D48-805D-A0EE7E6F8A15}"/>
    <cellStyle name="Normal 5 4 4 3 7 2" xfId="35521" xr:uid="{B7A10B13-B970-4F83-90AC-C1D19E4427C3}"/>
    <cellStyle name="Normal 5 4 4 3 7 3" xfId="50404" xr:uid="{F33BC748-0940-481B-A3AF-824BE833D481}"/>
    <cellStyle name="Normal 5 4 4 3 8" xfId="14985" xr:uid="{771DD06B-654F-4904-B518-B79308303151}"/>
    <cellStyle name="Normal 5 4 4 3 8 2" xfId="41033" xr:uid="{C6C0BF5E-9A27-4BD2-81B3-862BA1FC1E77}"/>
    <cellStyle name="Normal 5 4 4 3 9" xfId="28675" xr:uid="{02D29ACD-0920-4949-BE36-04BC6A1D3006}"/>
    <cellStyle name="Normal 5 4 4 4" xfId="850" xr:uid="{7D063B8A-6FA3-409E-9748-07719F498A75}"/>
    <cellStyle name="Normal 5 4 4 4 2" xfId="851" xr:uid="{2DEC2ADB-C4B1-416B-9FB4-1DB6DB8CF29C}"/>
    <cellStyle name="Normal 5 4 4 4 2 2" xfId="9857" xr:uid="{BFF1D666-0A0A-46BD-A022-CC4E02D7A59A}"/>
    <cellStyle name="Normal 5 4 4 4 2 2 2" xfId="13279" xr:uid="{CC27D257-7466-456E-B471-687BB005870E}"/>
    <cellStyle name="Normal 5 4 4 4 2 2 2 2" xfId="26969" xr:uid="{92AB586D-5009-40CF-B785-605FDCC80ECD}"/>
    <cellStyle name="Normal 5 4 4 4 2 2 2 2 2" xfId="40661" xr:uid="{7F34DFCB-DA9F-4456-BDF9-DC23B25C4B23}"/>
    <cellStyle name="Normal 5 4 4 4 2 2 2 2 3" xfId="55544" xr:uid="{1F2B15DE-21BD-473C-93F8-E550E2AD5FB3}"/>
    <cellStyle name="Normal 5 4 4 4 2 2 2 3" xfId="20125" xr:uid="{CBE11AC7-FD39-4ADD-AF10-53376863292C}"/>
    <cellStyle name="Normal 5 4 4 4 2 2 2 4" xfId="33815" xr:uid="{4238CD29-8A28-4FB0-A6D0-524BA7455BC1}"/>
    <cellStyle name="Normal 5 4 4 4 2 2 2 5" xfId="48698" xr:uid="{534C599C-59A5-45A4-AC44-E2DA24866462}"/>
    <cellStyle name="Normal 5 4 4 4 2 2 3" xfId="23547" xr:uid="{4181CC2D-EFBE-4DE8-8185-91BA9223B555}"/>
    <cellStyle name="Normal 5 4 4 4 2 2 3 2" xfId="37239" xr:uid="{3155A5D3-170B-421B-97F8-66437148E19F}"/>
    <cellStyle name="Normal 5 4 4 4 2 2 3 3" xfId="52122" xr:uid="{04353760-9FE2-479C-966E-B347DCA939C8}"/>
    <cellStyle name="Normal 5 4 4 4 2 2 4" xfId="16703" xr:uid="{313A6996-CACA-4691-8F10-C1408B58FA52}"/>
    <cellStyle name="Normal 5 4 4 4 2 2 5" xfId="30393" xr:uid="{9CDE4196-8070-47FE-BEF9-DB81FBEA28A4}"/>
    <cellStyle name="Normal 5 4 4 4 2 2 6" xfId="45276" xr:uid="{317D5F15-CF97-4B8C-8E43-371CE056C9F2}"/>
    <cellStyle name="Normal 5 4 4 4 2 3" xfId="11567" xr:uid="{FB819990-450A-4924-8300-E917CD82459E}"/>
    <cellStyle name="Normal 5 4 4 4 2 3 2" xfId="25257" xr:uid="{E0AE9362-4DE3-4E8B-8E75-2F0AB1161199}"/>
    <cellStyle name="Normal 5 4 4 4 2 3 2 2" xfId="38949" xr:uid="{2C812D2F-6356-423F-899B-98396C733C23}"/>
    <cellStyle name="Normal 5 4 4 4 2 3 2 3" xfId="53832" xr:uid="{EF9463A2-A5EF-441C-8725-DF2B148140C7}"/>
    <cellStyle name="Normal 5 4 4 4 2 3 3" xfId="18413" xr:uid="{E048B5A0-5346-4A52-A419-C1638EB04C84}"/>
    <cellStyle name="Normal 5 4 4 4 2 3 4" xfId="32103" xr:uid="{2C010F87-858D-4A44-9839-E94A167059A4}"/>
    <cellStyle name="Normal 5 4 4 4 2 3 5" xfId="46986" xr:uid="{C28EBAFE-877D-4C69-9ADF-1C9EEB3E02F8}"/>
    <cellStyle name="Normal 5 4 4 4 2 4" xfId="21835" xr:uid="{A5ACAA3B-202F-4E59-AA56-2835FA0A48E4}"/>
    <cellStyle name="Normal 5 4 4 4 2 4 2" xfId="35527" xr:uid="{23F124AD-E48B-4C09-9A95-E104419D67AF}"/>
    <cellStyle name="Normal 5 4 4 4 2 4 3" xfId="50410" xr:uid="{956F6CBD-B69A-478B-B62D-52A99F17D49E}"/>
    <cellStyle name="Normal 5 4 4 4 2 5" xfId="14991" xr:uid="{FD95EA34-BBDA-4B7B-A440-F91267E784D8}"/>
    <cellStyle name="Normal 5 4 4 4 2 5 2" xfId="41188" xr:uid="{FAC8B1A5-12C6-4E02-994A-16AF1A02B9D7}"/>
    <cellStyle name="Normal 5 4 4 4 2 6" xfId="28681" xr:uid="{942C3F14-3B2D-4604-90D9-56398E1EC457}"/>
    <cellStyle name="Normal 5 4 4 4 2 7" xfId="43564" xr:uid="{5F865651-610C-4B6F-9D56-CF6665054184}"/>
    <cellStyle name="Normal 5 4 4 4 2 8" xfId="8145" xr:uid="{751215C0-1B27-49EF-8ABF-F222CEFE2C53}"/>
    <cellStyle name="Normal 5 4 4 4 3" xfId="852" xr:uid="{8911EE2C-F728-4FA1-8ECD-CA603170A07C}"/>
    <cellStyle name="Normal 5 4 4 4 3 2" xfId="13278" xr:uid="{190C52F7-A303-4261-8A7B-C64D756A5356}"/>
    <cellStyle name="Normal 5 4 4 4 3 2 2" xfId="26968" xr:uid="{9CC90EFF-C12B-4819-8A79-F820BAB8021F}"/>
    <cellStyle name="Normal 5 4 4 4 3 2 2 2" xfId="40660" xr:uid="{3C662C7E-1B8D-4F62-A047-CB9E0388AAAC}"/>
    <cellStyle name="Normal 5 4 4 4 3 2 2 3" xfId="55543" xr:uid="{7CA25498-86D5-46FE-A8D4-CD37D7384261}"/>
    <cellStyle name="Normal 5 4 4 4 3 2 3" xfId="20124" xr:uid="{7D06808F-A7A8-4382-A562-588302EDFF31}"/>
    <cellStyle name="Normal 5 4 4 4 3 2 4" xfId="33814" xr:uid="{6B7DA920-42C3-44CC-B2E6-1C166156D1AE}"/>
    <cellStyle name="Normal 5 4 4 4 3 2 5" xfId="48697" xr:uid="{EEB5D211-8E0C-4CCA-8736-26EF68A15830}"/>
    <cellStyle name="Normal 5 4 4 4 3 3" xfId="23546" xr:uid="{52FA58BF-F3AC-410E-BEF6-E5C05B1504D6}"/>
    <cellStyle name="Normal 5 4 4 4 3 3 2" xfId="37238" xr:uid="{BA94B966-5079-479A-91D0-ED63044D9EC5}"/>
    <cellStyle name="Normal 5 4 4 4 3 3 3" xfId="52121" xr:uid="{5E884D4E-87B9-41E7-93AD-3321EABE2225}"/>
    <cellStyle name="Normal 5 4 4 4 3 4" xfId="16702" xr:uid="{CF778310-B458-4760-B5F7-853751D643B3}"/>
    <cellStyle name="Normal 5 4 4 4 3 4 2" xfId="41335" xr:uid="{E20D6FEA-523F-4D85-9D69-C0B8250C3148}"/>
    <cellStyle name="Normal 5 4 4 4 3 5" xfId="30392" xr:uid="{EA2B1897-10BA-483A-AF5E-F899B54D2CC3}"/>
    <cellStyle name="Normal 5 4 4 4 3 6" xfId="45275" xr:uid="{AF246C5F-A478-4CA4-BB1E-8F0DA973CB7F}"/>
    <cellStyle name="Normal 5 4 4 4 3 7" xfId="9856" xr:uid="{FDAE2903-99E5-4267-BA4B-8412DE8B4D1D}"/>
    <cellStyle name="Normal 5 4 4 4 4" xfId="853" xr:uid="{67DEF532-C147-4173-859E-4BD2943374D4}"/>
    <cellStyle name="Normal 5 4 4 4 4 2" xfId="25256" xr:uid="{C789F7BE-F16C-49D9-8FCD-A21840D23B4A}"/>
    <cellStyle name="Normal 5 4 4 4 4 2 2" xfId="38948" xr:uid="{C304B439-670C-40BE-8C85-2C896CD1CDE4}"/>
    <cellStyle name="Normal 5 4 4 4 4 2 3" xfId="53831" xr:uid="{ADA905C2-7E56-4FED-93D8-34A5B8149FD2}"/>
    <cellStyle name="Normal 5 4 4 4 4 3" xfId="18412" xr:uid="{FC32856B-424C-4454-AE96-678D0A3CABA3}"/>
    <cellStyle name="Normal 5 4 4 4 4 3 2" xfId="41336" xr:uid="{2E45CC97-0704-433C-A20A-D980C4263992}"/>
    <cellStyle name="Normal 5 4 4 4 4 4" xfId="32102" xr:uid="{9D7B1262-213E-4144-9117-2FD48EE6607E}"/>
    <cellStyle name="Normal 5 4 4 4 4 5" xfId="46985" xr:uid="{3F7CB7C9-A52F-43DB-BDCB-6A027823EB22}"/>
    <cellStyle name="Normal 5 4 4 4 4 6" xfId="11566" xr:uid="{2AD23E07-1409-4CAC-BD59-45968F7175E7}"/>
    <cellStyle name="Normal 5 4 4 4 5" xfId="21834" xr:uid="{73968A51-9AB7-4057-B06E-8419550107A3}"/>
    <cellStyle name="Normal 5 4 4 4 5 2" xfId="35526" xr:uid="{5F640640-FA44-4A25-ADF1-2E2C655A8563}"/>
    <cellStyle name="Normal 5 4 4 4 5 3" xfId="50409" xr:uid="{52558D93-7952-4485-B8BC-A5F9C13BBD28}"/>
    <cellStyle name="Normal 5 4 4 4 6" xfId="14990" xr:uid="{DC07CA29-7419-4A4D-BDBC-E10EE250CBAD}"/>
    <cellStyle name="Normal 5 4 4 4 6 2" xfId="41187" xr:uid="{3F174387-55F3-480D-A7BF-703A9DF43F6D}"/>
    <cellStyle name="Normal 5 4 4 4 7" xfId="28680" xr:uid="{AEFB9F1D-A357-442D-A745-B7A24C569D9E}"/>
    <cellStyle name="Normal 5 4 4 4 8" xfId="43563" xr:uid="{F519B36B-B6EF-41D2-933A-5C4FA7B4942D}"/>
    <cellStyle name="Normal 5 4 4 4 9" xfId="8144" xr:uid="{02F6EF17-1698-42C4-9606-B53942E30EF7}"/>
    <cellStyle name="Normal 5 4 4 5" xfId="854" xr:uid="{347BD64D-6AF8-4188-8E04-D344B47D5777}"/>
    <cellStyle name="Normal 5 4 4 5 2" xfId="9858" xr:uid="{5441EFC1-C1F7-4B21-99D3-82F63F7D431F}"/>
    <cellStyle name="Normal 5 4 4 5 2 2" xfId="13280" xr:uid="{FC91EF91-0AFD-4C90-8AAD-7370C56A208E}"/>
    <cellStyle name="Normal 5 4 4 5 2 2 2" xfId="26970" xr:uid="{1EA09FD4-F5BD-4E9D-8551-00E85B6708D5}"/>
    <cellStyle name="Normal 5 4 4 5 2 2 2 2" xfId="40662" xr:uid="{659D92F8-7CC7-422F-86C5-41E01B71C147}"/>
    <cellStyle name="Normal 5 4 4 5 2 2 2 3" xfId="55545" xr:uid="{ECFCBBD3-903E-4A75-8844-BD99626207FD}"/>
    <cellStyle name="Normal 5 4 4 5 2 2 3" xfId="20126" xr:uid="{05687076-8F16-4597-93EC-73051C2C97D6}"/>
    <cellStyle name="Normal 5 4 4 5 2 2 4" xfId="33816" xr:uid="{266C7C6D-2275-41BC-963B-62CC5144F298}"/>
    <cellStyle name="Normal 5 4 4 5 2 2 5" xfId="48699" xr:uid="{BD52EFC4-EA29-43DF-82C8-7D33038D8D8E}"/>
    <cellStyle name="Normal 5 4 4 5 2 3" xfId="23548" xr:uid="{8F6068EE-97FF-44DB-9FBF-20A59606EC64}"/>
    <cellStyle name="Normal 5 4 4 5 2 3 2" xfId="37240" xr:uid="{1334AD49-4FD8-4C2F-92B8-80CA0A797295}"/>
    <cellStyle name="Normal 5 4 4 5 2 3 3" xfId="52123" xr:uid="{7A874B55-C87A-4479-83D0-EDBF35D8D682}"/>
    <cellStyle name="Normal 5 4 4 5 2 4" xfId="16704" xr:uid="{9910DC9A-EE4B-423B-86EE-A9CEF7E6BE94}"/>
    <cellStyle name="Normal 5 4 4 5 2 5" xfId="30394" xr:uid="{1C455544-24FA-49ED-A2D2-2CB5F704BAA1}"/>
    <cellStyle name="Normal 5 4 4 5 2 6" xfId="45277" xr:uid="{82518B65-AED0-44EF-9EF4-9C565A0C498F}"/>
    <cellStyle name="Normal 5 4 4 5 3" xfId="11568" xr:uid="{04689450-4A70-406B-ACD2-FA4CD4E498B2}"/>
    <cellStyle name="Normal 5 4 4 5 3 2" xfId="25258" xr:uid="{F3098B44-95CB-4234-9E99-7B492025DAB3}"/>
    <cellStyle name="Normal 5 4 4 5 3 2 2" xfId="38950" xr:uid="{441FD11C-DFE8-4B64-8CD0-8C00F0DACC6C}"/>
    <cellStyle name="Normal 5 4 4 5 3 2 3" xfId="53833" xr:uid="{C1AA1EF3-307B-4AE5-B300-61D724119C7D}"/>
    <cellStyle name="Normal 5 4 4 5 3 3" xfId="18414" xr:uid="{CFCDD1F6-3BEC-4B37-B5ED-28529736814F}"/>
    <cellStyle name="Normal 5 4 4 5 3 4" xfId="32104" xr:uid="{01BB11DD-9B5E-40BE-8308-AFE8D20E70B3}"/>
    <cellStyle name="Normal 5 4 4 5 3 5" xfId="46987" xr:uid="{FBAFD930-5018-4C57-82CF-F154764862EA}"/>
    <cellStyle name="Normal 5 4 4 5 4" xfId="21836" xr:uid="{F87D70AC-90F8-47FE-B269-AEAFE3402C80}"/>
    <cellStyle name="Normal 5 4 4 5 4 2" xfId="35528" xr:uid="{8BDE4668-AA61-4E7B-96D8-6E4486359FF0}"/>
    <cellStyle name="Normal 5 4 4 5 4 3" xfId="50411" xr:uid="{A84E418F-344C-4778-AF7C-9A73BF3DCCD4}"/>
    <cellStyle name="Normal 5 4 4 5 5" xfId="14992" xr:uid="{C7C1E98B-81D7-4D5D-BDFA-FCBB4CE40EB6}"/>
    <cellStyle name="Normal 5 4 4 5 5 2" xfId="41189" xr:uid="{00BCA4F9-234B-4F23-956A-DD4DDEE3EC55}"/>
    <cellStyle name="Normal 5 4 4 5 6" xfId="28682" xr:uid="{50949B84-FDD5-4901-9BF2-F06C3CDF4C42}"/>
    <cellStyle name="Normal 5 4 4 5 7" xfId="43565" xr:uid="{33E5955F-0813-4748-88C9-0DFEBB8EEF56}"/>
    <cellStyle name="Normal 5 4 4 5 8" xfId="8146" xr:uid="{993D9B00-FA0B-4476-B94A-F1FC4F93B23B}"/>
    <cellStyle name="Normal 5 4 4 6" xfId="855" xr:uid="{D4A4705E-C34E-405C-94FB-E06EEB15D6F3}"/>
    <cellStyle name="Normal 5 4 4 6 2" xfId="9859" xr:uid="{0096A2D7-0D41-4887-85B0-73A48DF8D8FA}"/>
    <cellStyle name="Normal 5 4 4 6 2 2" xfId="13281" xr:uid="{8937276E-2285-4B0E-9AF1-D8C576F8F9F8}"/>
    <cellStyle name="Normal 5 4 4 6 2 2 2" xfId="26971" xr:uid="{67F386B7-08FF-4B4E-AE86-9497C62FD921}"/>
    <cellStyle name="Normal 5 4 4 6 2 2 2 2" xfId="40663" xr:uid="{77E7A257-7F46-42A8-B7BF-06A3C51C037B}"/>
    <cellStyle name="Normal 5 4 4 6 2 2 2 3" xfId="55546" xr:uid="{ECF816F9-DA41-40F1-BC9D-D89AA747010C}"/>
    <cellStyle name="Normal 5 4 4 6 2 2 3" xfId="20127" xr:uid="{89B597A4-7B28-4051-8F1E-437591C8D36E}"/>
    <cellStyle name="Normal 5 4 4 6 2 2 4" xfId="33817" xr:uid="{78008431-CD9A-4844-B5A8-E5E3CD2B63F3}"/>
    <cellStyle name="Normal 5 4 4 6 2 2 5" xfId="48700" xr:uid="{702D975D-23D1-4E8D-892D-D94B9B18FF4B}"/>
    <cellStyle name="Normal 5 4 4 6 2 3" xfId="23549" xr:uid="{6EC44057-6237-476D-8EFE-7C3BBE68C916}"/>
    <cellStyle name="Normal 5 4 4 6 2 3 2" xfId="37241" xr:uid="{F5463EA1-F4AC-41EB-881D-79D8A6916FA6}"/>
    <cellStyle name="Normal 5 4 4 6 2 3 3" xfId="52124" xr:uid="{E4573989-BA97-479D-B10D-0E3445A4A6F9}"/>
    <cellStyle name="Normal 5 4 4 6 2 4" xfId="16705" xr:uid="{997503A3-54CF-427E-BF2E-B0862CA1499C}"/>
    <cellStyle name="Normal 5 4 4 6 2 5" xfId="30395" xr:uid="{A5EE5903-3C41-4956-B250-F56D7329CF79}"/>
    <cellStyle name="Normal 5 4 4 6 2 6" xfId="45278" xr:uid="{75945B50-B633-4977-AFE7-791B5E828DF0}"/>
    <cellStyle name="Normal 5 4 4 6 3" xfId="11569" xr:uid="{A807FBDE-4AE0-4BD4-AEA2-2D01A1D0737A}"/>
    <cellStyle name="Normal 5 4 4 6 3 2" xfId="25259" xr:uid="{E7438DA0-6D27-4EE6-BA54-2C56ACCA77A7}"/>
    <cellStyle name="Normal 5 4 4 6 3 2 2" xfId="38951" xr:uid="{88D1E7F6-B2BF-41FD-B800-24D4F5376C8E}"/>
    <cellStyle name="Normal 5 4 4 6 3 2 3" xfId="53834" xr:uid="{EF521B21-A992-4891-B4A1-65D2A47D8E46}"/>
    <cellStyle name="Normal 5 4 4 6 3 3" xfId="18415" xr:uid="{55E852A9-8DA1-4383-9326-48B05EA98BCA}"/>
    <cellStyle name="Normal 5 4 4 6 3 4" xfId="32105" xr:uid="{069796C4-A769-498D-9AE2-416E9E53CC4A}"/>
    <cellStyle name="Normal 5 4 4 6 3 5" xfId="46988" xr:uid="{2ED72650-912E-49FC-B882-1BF5FB78FF53}"/>
    <cellStyle name="Normal 5 4 4 6 4" xfId="21837" xr:uid="{ED887997-338C-470B-AE16-F31820B9D990}"/>
    <cellStyle name="Normal 5 4 4 6 4 2" xfId="35529" xr:uid="{435C5BEB-AFA5-43DE-9581-C85863C2BECE}"/>
    <cellStyle name="Normal 5 4 4 6 4 3" xfId="50412" xr:uid="{A4319FB9-9359-4D4C-83F9-AA6027C8C834}"/>
    <cellStyle name="Normal 5 4 4 6 5" xfId="14993" xr:uid="{3CE02176-5359-4370-8C95-9F05CCC16527}"/>
    <cellStyle name="Normal 5 4 4 6 5 2" xfId="41337" xr:uid="{C228CA5D-D978-4308-B7E8-E06C9B102E33}"/>
    <cellStyle name="Normal 5 4 4 6 6" xfId="28683" xr:uid="{43343946-49EE-45E5-8606-41FC4A3F092E}"/>
    <cellStyle name="Normal 5 4 4 6 7" xfId="43566" xr:uid="{2EC147D7-9C4B-489F-AAC1-344B39C95CA5}"/>
    <cellStyle name="Normal 5 4 4 6 8" xfId="8147" xr:uid="{484CF98C-2E9F-4CF5-9CD1-915FC76B32FA}"/>
    <cellStyle name="Normal 5 4 4 7" xfId="856" xr:uid="{A2E8AC30-2D9A-411F-A1F2-2B48451726F9}"/>
    <cellStyle name="Normal 5 4 4 7 2" xfId="13267" xr:uid="{78719477-BE41-4873-94F0-248150CF21E4}"/>
    <cellStyle name="Normal 5 4 4 7 2 2" xfId="26957" xr:uid="{1A358010-F05D-4F3E-A9A1-BCF0EDD1C98E}"/>
    <cellStyle name="Normal 5 4 4 7 2 2 2" xfId="40649" xr:uid="{94E83819-2D9A-445D-9841-D306FB6CABEF}"/>
    <cellStyle name="Normal 5 4 4 7 2 2 3" xfId="55532" xr:uid="{7F513CC4-CC19-4965-BFFE-3920CAFE7FF4}"/>
    <cellStyle name="Normal 5 4 4 7 2 3" xfId="20113" xr:uid="{42616381-08EB-45CA-AC6B-6E1B63CBE069}"/>
    <cellStyle name="Normal 5 4 4 7 2 4" xfId="33803" xr:uid="{C887DA3F-201B-4F22-9FB7-DFA23840A34F}"/>
    <cellStyle name="Normal 5 4 4 7 2 5" xfId="48686" xr:uid="{68BD5E65-0F51-4DA1-BCDF-292C43EB7420}"/>
    <cellStyle name="Normal 5 4 4 7 3" xfId="23535" xr:uid="{F5C657AA-449E-4BA5-9100-CE30F277C019}"/>
    <cellStyle name="Normal 5 4 4 7 3 2" xfId="37227" xr:uid="{1F10FDA7-1802-4CA2-8BB7-2C09C058E5B3}"/>
    <cellStyle name="Normal 5 4 4 7 3 3" xfId="52110" xr:uid="{AF5C66FC-4E2E-4781-AB4B-4992BC20B52C}"/>
    <cellStyle name="Normal 5 4 4 7 4" xfId="16691" xr:uid="{B63EE9A4-9D02-48ED-843E-091C6531C8A8}"/>
    <cellStyle name="Normal 5 4 4 7 4 2" xfId="41338" xr:uid="{8C09931C-F7A5-4023-A6A5-1D1496202A03}"/>
    <cellStyle name="Normal 5 4 4 7 5" xfId="30381" xr:uid="{11A344D5-AF83-4F61-B16C-849AA99A4405}"/>
    <cellStyle name="Normal 5 4 4 7 6" xfId="45264" xr:uid="{92DA722C-2099-43A5-8245-3EE1CD05CC36}"/>
    <cellStyle name="Normal 5 4 4 7 7" xfId="9845" xr:uid="{F099DB9F-9238-46D6-B349-01499B9E0B85}"/>
    <cellStyle name="Normal 5 4 4 8" xfId="11555" xr:uid="{3CA3A5E3-491B-4A30-A116-9697774FC559}"/>
    <cellStyle name="Normal 5 4 4 8 2" xfId="25245" xr:uid="{ABF4331E-3ECB-483E-953D-BF6C50D9B0BE}"/>
    <cellStyle name="Normal 5 4 4 8 2 2" xfId="38937" xr:uid="{39E4793C-B530-4E4F-8365-35E87E16A26D}"/>
    <cellStyle name="Normal 5 4 4 8 2 3" xfId="53820" xr:uid="{79925FD5-91C8-4700-8620-C8C7DF4900F3}"/>
    <cellStyle name="Normal 5 4 4 8 3" xfId="18401" xr:uid="{0FC5441E-E864-4649-B089-C252709A8345}"/>
    <cellStyle name="Normal 5 4 4 8 4" xfId="32091" xr:uid="{5DD9CA68-537C-45B9-9460-95EAD33E1A91}"/>
    <cellStyle name="Normal 5 4 4 8 5" xfId="46974" xr:uid="{1373D3D1-087B-4E07-96AE-765C4EACBCC5}"/>
    <cellStyle name="Normal 5 4 4 9" xfId="21823" xr:uid="{B1F6DAB0-7D55-45C4-9548-56A80B70EE64}"/>
    <cellStyle name="Normal 5 4 4 9 2" xfId="35515" xr:uid="{38F37F26-5B61-4D22-AAFC-0856AC8B5E4C}"/>
    <cellStyle name="Normal 5 4 4 9 3" xfId="50398" xr:uid="{F75768A2-D629-4285-8D31-12A6FA9A8E7C}"/>
    <cellStyle name="Normal 5 4 5" xfId="857" xr:uid="{0996BEF0-9D4B-48E1-8095-B3FFC8ABA195}"/>
    <cellStyle name="Normal 5 4 5 10" xfId="14994" xr:uid="{D511C1E5-651B-4B52-86FB-B7334DAFEE48}"/>
    <cellStyle name="Normal 5 4 5 10 2" xfId="40983" xr:uid="{E1442C8B-F8B5-40F9-AAB5-63F486153BA2}"/>
    <cellStyle name="Normal 5 4 5 11" xfId="28684" xr:uid="{B9C064AB-7AD0-4E0C-B1A9-C612AA2633B2}"/>
    <cellStyle name="Normal 5 4 5 12" xfId="43567" xr:uid="{C1B90D09-D9DF-4E8A-A36B-310F2CF9985A}"/>
    <cellStyle name="Normal 5 4 5 13" xfId="8148" xr:uid="{57F3E92C-BCF2-41DB-9C81-39905E04F200}"/>
    <cellStyle name="Normal 5 4 5 2" xfId="858" xr:uid="{7C3CA697-D179-4ECD-809C-A233B5EAE4D4}"/>
    <cellStyle name="Normal 5 4 5 2 10" xfId="43568" xr:uid="{4B1B1598-6F16-49C9-A770-A4D197C64397}"/>
    <cellStyle name="Normal 5 4 5 2 11" xfId="8149" xr:uid="{14F9DAF0-5CC6-4564-B2A9-7F4C17831E43}"/>
    <cellStyle name="Normal 5 4 5 2 2" xfId="859" xr:uid="{264F0439-B4ED-490F-AD1E-2D0C5673D8FB}"/>
    <cellStyle name="Normal 5 4 5 2 2 2" xfId="3899" xr:uid="{F4B06C32-B73A-41B9-94CD-BB1EBA4CE32E}"/>
    <cellStyle name="Normal 5 4 5 2 2 2 2" xfId="3900" xr:uid="{645E2BDC-096B-4365-8E85-E7E7A15F5EA9}"/>
    <cellStyle name="Normal 5 4 5 2 2 2 2 2" xfId="13285" xr:uid="{50A8648A-E7EE-47E6-9A87-BDD6C8F1023B}"/>
    <cellStyle name="Normal 5 4 5 2 2 2 2 2 2" xfId="26975" xr:uid="{27769AC2-6A1B-4800-B71A-8C0AF9D9DE0D}"/>
    <cellStyle name="Normal 5 4 5 2 2 2 2 2 2 2" xfId="40667" xr:uid="{A7FE3ECE-5732-439A-BCB5-2D937B6F2F02}"/>
    <cellStyle name="Normal 5 4 5 2 2 2 2 2 2 3" xfId="55550" xr:uid="{5AC0E36E-E88C-4082-9A8E-08804EFEC90F}"/>
    <cellStyle name="Normal 5 4 5 2 2 2 2 2 3" xfId="20131" xr:uid="{44A68C7F-B516-4F9C-8079-6CBCF7A23551}"/>
    <cellStyle name="Normal 5 4 5 2 2 2 2 2 4" xfId="33821" xr:uid="{0E97414A-37F0-4799-986D-3B6D41A2B718}"/>
    <cellStyle name="Normal 5 4 5 2 2 2 2 2 5" xfId="48704" xr:uid="{1DD96BC6-C449-4F57-A4EA-50608B57337C}"/>
    <cellStyle name="Normal 5 4 5 2 2 2 2 3" xfId="23553" xr:uid="{E61B13C3-BDA3-4C11-BA37-641E37630632}"/>
    <cellStyle name="Normal 5 4 5 2 2 2 2 3 2" xfId="37245" xr:uid="{4D9A96B5-C499-490B-8DC5-3F1C3C846870}"/>
    <cellStyle name="Normal 5 4 5 2 2 2 2 3 3" xfId="52128" xr:uid="{0E6848D0-DE53-47A3-B4DD-61DFC7242991}"/>
    <cellStyle name="Normal 5 4 5 2 2 2 2 4" xfId="16709" xr:uid="{AF0B971B-4C48-47C3-96DF-0F72E9965B07}"/>
    <cellStyle name="Normal 5 4 5 2 2 2 2 4 2" xfId="41191" xr:uid="{1F8B5F27-1E20-4A46-899C-DFBEF2E327DB}"/>
    <cellStyle name="Normal 5 4 5 2 2 2 2 5" xfId="30399" xr:uid="{9A251F0D-9E81-4D74-9404-D58D462EAEC3}"/>
    <cellStyle name="Normal 5 4 5 2 2 2 2 6" xfId="45282" xr:uid="{6A3CEE58-7D76-47F2-9A04-ABA275E093D3}"/>
    <cellStyle name="Normal 5 4 5 2 2 2 2 7" xfId="9863" xr:uid="{DD3E61D8-2B3C-4695-881C-58DD57054B9E}"/>
    <cellStyle name="Normal 5 4 5 2 2 2 3" xfId="11573" xr:uid="{732BDD68-EBAE-4D1F-BACE-A253E9082F49}"/>
    <cellStyle name="Normal 5 4 5 2 2 2 3 2" xfId="25263" xr:uid="{7327D4FF-441F-44D3-BF0A-728D934508BF}"/>
    <cellStyle name="Normal 5 4 5 2 2 2 3 2 2" xfId="38955" xr:uid="{E7DA385B-826E-4012-BBD2-F73D0CE00B3C}"/>
    <cellStyle name="Normal 5 4 5 2 2 2 3 2 3" xfId="53838" xr:uid="{DD593D54-D2E4-4783-AF98-358A976FAF4E}"/>
    <cellStyle name="Normal 5 4 5 2 2 2 3 3" xfId="18419" xr:uid="{0E606F51-BB5A-4A3D-A7EE-6E8C16182C19}"/>
    <cellStyle name="Normal 5 4 5 2 2 2 3 4" xfId="32109" xr:uid="{B598F37F-3AB2-4E75-BB51-C7E91E75D1A5}"/>
    <cellStyle name="Normal 5 4 5 2 2 2 3 5" xfId="46992" xr:uid="{19696E41-D48C-4C1F-A21D-7ECF45E285F1}"/>
    <cellStyle name="Normal 5 4 5 2 2 2 4" xfId="21841" xr:uid="{0CD9E211-075C-4C3A-A951-BBD9645DFE1E}"/>
    <cellStyle name="Normal 5 4 5 2 2 2 4 2" xfId="35533" xr:uid="{99765AB4-9A53-439B-A4D9-00B42499D2A9}"/>
    <cellStyle name="Normal 5 4 5 2 2 2 4 3" xfId="50416" xr:uid="{D4A45E52-B4A4-45B4-AFE2-E9140B321F74}"/>
    <cellStyle name="Normal 5 4 5 2 2 2 5" xfId="14997" xr:uid="{FBAC5B58-D8DD-4180-828F-DC3473232FB9}"/>
    <cellStyle name="Normal 5 4 5 2 2 2 5 2" xfId="41190" xr:uid="{3594F709-E7B4-4444-B549-4FBA92289F07}"/>
    <cellStyle name="Normal 5 4 5 2 2 2 6" xfId="28687" xr:uid="{3A4748D3-1379-4AD2-8F69-A603EBBEDEEA}"/>
    <cellStyle name="Normal 5 4 5 2 2 2 7" xfId="43570" xr:uid="{7CAAE508-4B3D-4648-BF0B-BE8C9FFE4857}"/>
    <cellStyle name="Normal 5 4 5 2 2 2 8" xfId="8151" xr:uid="{20475162-DCD3-4132-8471-9D1FB6318669}"/>
    <cellStyle name="Normal 5 4 5 2 2 3" xfId="3901" xr:uid="{3B54EC33-52C6-40E6-AF48-25918A4D7FE8}"/>
    <cellStyle name="Normal 5 4 5 2 2 3 2" xfId="13284" xr:uid="{7D45664E-FD08-4463-A2E6-B9F090B8C6B1}"/>
    <cellStyle name="Normal 5 4 5 2 2 3 2 2" xfId="26974" xr:uid="{192844D4-10F9-46B5-B8F1-13AE01B76832}"/>
    <cellStyle name="Normal 5 4 5 2 2 3 2 2 2" xfId="40666" xr:uid="{35C081C5-0AEC-48D2-8202-BCCE6D6DB750}"/>
    <cellStyle name="Normal 5 4 5 2 2 3 2 2 3" xfId="55549" xr:uid="{583ADF4F-7529-4537-802F-3C9EE2AF7B6D}"/>
    <cellStyle name="Normal 5 4 5 2 2 3 2 3" xfId="20130" xr:uid="{A8534033-92AF-4716-8E97-4D6C641807AA}"/>
    <cellStyle name="Normal 5 4 5 2 2 3 2 4" xfId="33820" xr:uid="{AAE84841-3BB4-463D-9EF0-38001FE043D1}"/>
    <cellStyle name="Normal 5 4 5 2 2 3 2 5" xfId="48703" xr:uid="{3D7E4D8D-5D0A-4DCC-86CB-30CE5964D9D1}"/>
    <cellStyle name="Normal 5 4 5 2 2 3 3" xfId="23552" xr:uid="{6F870987-7DC1-4851-B367-E3F75F52EDB7}"/>
    <cellStyle name="Normal 5 4 5 2 2 3 3 2" xfId="37244" xr:uid="{A0F71145-48F1-489B-8A3D-793239BB2D15}"/>
    <cellStyle name="Normal 5 4 5 2 2 3 3 3" xfId="52127" xr:uid="{4D905ABA-E0D2-47B6-8B39-E0C612CEA267}"/>
    <cellStyle name="Normal 5 4 5 2 2 3 4" xfId="16708" xr:uid="{E95653AE-FD6E-45CA-AD12-6E9BB5885FD4}"/>
    <cellStyle name="Normal 5 4 5 2 2 3 4 2" xfId="41192" xr:uid="{6B3878B5-B929-412F-8455-4D1D56DF6B07}"/>
    <cellStyle name="Normal 5 4 5 2 2 3 5" xfId="30398" xr:uid="{F98F983A-2DE2-4CFC-8518-E66E64AE9FC0}"/>
    <cellStyle name="Normal 5 4 5 2 2 3 6" xfId="45281" xr:uid="{032B2B06-E41D-428D-BD24-9D3974691B1A}"/>
    <cellStyle name="Normal 5 4 5 2 2 3 7" xfId="9862" xr:uid="{CA763EF7-6A7D-4E48-85F6-D40D3224CFEB}"/>
    <cellStyle name="Normal 5 4 5 2 2 4" xfId="11572" xr:uid="{2789F0DB-4CC2-4804-A515-B6F062BFC162}"/>
    <cellStyle name="Normal 5 4 5 2 2 4 2" xfId="25262" xr:uid="{6BF39EA8-A3B4-4E6D-BDE7-94E58815CE98}"/>
    <cellStyle name="Normal 5 4 5 2 2 4 2 2" xfId="38954" xr:uid="{CCF2DDD0-475A-4F9E-B41E-E05CCBDD4F32}"/>
    <cellStyle name="Normal 5 4 5 2 2 4 2 3" xfId="53837" xr:uid="{A0FA74ED-EA05-430B-BA01-B1C801902C6A}"/>
    <cellStyle name="Normal 5 4 5 2 2 4 3" xfId="18418" xr:uid="{28AB37AB-AF6A-48F1-B21B-4FDF720AD0F5}"/>
    <cellStyle name="Normal 5 4 5 2 2 4 4" xfId="32108" xr:uid="{6383EA9B-EC65-4D93-B60B-87217A2FBE33}"/>
    <cellStyle name="Normal 5 4 5 2 2 4 5" xfId="46991" xr:uid="{B8E86CD8-305A-4E6F-8EA1-0F8721C77873}"/>
    <cellStyle name="Normal 5 4 5 2 2 5" xfId="21840" xr:uid="{A1CCC751-C65A-4DE2-9D98-EC7C8F7ED1C0}"/>
    <cellStyle name="Normal 5 4 5 2 2 5 2" xfId="35532" xr:uid="{8B27B6A7-E5ED-4E2E-9053-17F885E471C0}"/>
    <cellStyle name="Normal 5 4 5 2 2 5 3" xfId="50415" xr:uid="{AA635EC2-82A0-4EE7-B2CB-7750CBCE5C43}"/>
    <cellStyle name="Normal 5 4 5 2 2 6" xfId="14996" xr:uid="{099995B6-A82D-4694-947C-A4B87BF564D4}"/>
    <cellStyle name="Normal 5 4 5 2 2 6 2" xfId="41035" xr:uid="{A30C135F-E31F-4AB0-B2BC-DC4915EC4649}"/>
    <cellStyle name="Normal 5 4 5 2 2 7" xfId="28686" xr:uid="{E9E3CDAA-B6A3-49DE-86B3-32159C5BB99D}"/>
    <cellStyle name="Normal 5 4 5 2 2 8" xfId="43569" xr:uid="{1D47D6C4-6423-4C1E-91B3-A10FDDE7F7EE}"/>
    <cellStyle name="Normal 5 4 5 2 2 9" xfId="8150" xr:uid="{F3B1512E-715D-4356-9936-60BDBCBFB165}"/>
    <cellStyle name="Normal 5 4 5 2 3" xfId="860" xr:uid="{0674A1C5-3F7D-4C1C-8B96-EE676CB0B1B5}"/>
    <cellStyle name="Normal 5 4 5 2 3 2" xfId="3902" xr:uid="{4BB252EA-FD5C-4D34-AA18-2122D83D955D}"/>
    <cellStyle name="Normal 5 4 5 2 3 2 2" xfId="13286" xr:uid="{D0C1D416-8DCF-4921-AEA8-EF4E6731E134}"/>
    <cellStyle name="Normal 5 4 5 2 3 2 2 2" xfId="26976" xr:uid="{806A8712-4215-4C12-B594-18810D08568C}"/>
    <cellStyle name="Normal 5 4 5 2 3 2 2 2 2" xfId="40668" xr:uid="{E1EF1B30-982D-4C86-8999-F6B11C8536D2}"/>
    <cellStyle name="Normal 5 4 5 2 3 2 2 2 3" xfId="55551" xr:uid="{1FD8DFCE-A4E3-4584-80C2-9B6E9B325BE4}"/>
    <cellStyle name="Normal 5 4 5 2 3 2 2 3" xfId="20132" xr:uid="{B9E6952C-83A6-4F5D-85A1-67B9F64EBC48}"/>
    <cellStyle name="Normal 5 4 5 2 3 2 2 4" xfId="33822" xr:uid="{599BF7F9-F679-4D6D-A5F8-7939BFD97969}"/>
    <cellStyle name="Normal 5 4 5 2 3 2 2 5" xfId="48705" xr:uid="{FC432443-232C-4999-9808-C2965FE4A975}"/>
    <cellStyle name="Normal 5 4 5 2 3 2 3" xfId="23554" xr:uid="{6DA05CE3-5C65-4C0F-8F79-2B6710CDE9C9}"/>
    <cellStyle name="Normal 5 4 5 2 3 2 3 2" xfId="37246" xr:uid="{D9FAB5D6-08E5-4F38-AAAB-F14C35911122}"/>
    <cellStyle name="Normal 5 4 5 2 3 2 3 3" xfId="52129" xr:uid="{B58E6B52-6ABD-4538-AE31-8874F8F62BE2}"/>
    <cellStyle name="Normal 5 4 5 2 3 2 4" xfId="16710" xr:uid="{A3CEE1A2-DC43-4F1E-BEDD-1FB83A6B4645}"/>
    <cellStyle name="Normal 5 4 5 2 3 2 4 2" xfId="41194" xr:uid="{6E38C50F-98D0-491B-AEF7-3BC83AB4D704}"/>
    <cellStyle name="Normal 5 4 5 2 3 2 5" xfId="30400" xr:uid="{7582DC0E-B24F-4AC3-B729-F5F3A56E80E7}"/>
    <cellStyle name="Normal 5 4 5 2 3 2 6" xfId="45283" xr:uid="{4D78AA5A-FD66-49E3-8667-3CA15C553CE5}"/>
    <cellStyle name="Normal 5 4 5 2 3 2 7" xfId="9864" xr:uid="{09ABB975-5B9D-4889-A773-FD7E6BB3FB21}"/>
    <cellStyle name="Normal 5 4 5 2 3 3" xfId="11574" xr:uid="{CDD30D37-D280-4C86-9092-E6F46D65BD01}"/>
    <cellStyle name="Normal 5 4 5 2 3 3 2" xfId="25264" xr:uid="{AA18D85F-BBD8-443C-964A-775FAD932F79}"/>
    <cellStyle name="Normal 5 4 5 2 3 3 2 2" xfId="38956" xr:uid="{B50DC5AD-23B0-4E43-9647-2383D4919188}"/>
    <cellStyle name="Normal 5 4 5 2 3 3 2 3" xfId="53839" xr:uid="{5A403C07-18AC-415C-A9CD-831E7B373C28}"/>
    <cellStyle name="Normal 5 4 5 2 3 3 3" xfId="18420" xr:uid="{84B69058-BE7F-45EC-8CAA-B2203F7CBDC2}"/>
    <cellStyle name="Normal 5 4 5 2 3 3 4" xfId="32110" xr:uid="{E996A9C0-7081-4F96-A3F1-3848F22C89FB}"/>
    <cellStyle name="Normal 5 4 5 2 3 3 5" xfId="46993" xr:uid="{C50E9465-CA3C-48B5-9678-2B5EE76FA37A}"/>
    <cellStyle name="Normal 5 4 5 2 3 4" xfId="21842" xr:uid="{27F136B5-A96E-42A3-A47B-DAD4F550BF5E}"/>
    <cellStyle name="Normal 5 4 5 2 3 4 2" xfId="35534" xr:uid="{4FE541CB-31F1-498F-9511-47D3EC6B6F24}"/>
    <cellStyle name="Normal 5 4 5 2 3 4 3" xfId="50417" xr:uid="{5D3C497B-650C-4CBD-BE83-3A58952D513C}"/>
    <cellStyle name="Normal 5 4 5 2 3 5" xfId="14998" xr:uid="{F756CE7F-D98C-4795-801D-92EDF64DBB7C}"/>
    <cellStyle name="Normal 5 4 5 2 3 5 2" xfId="41193" xr:uid="{A4F1AFA1-04EC-4BC3-9FA2-199BE522CDE7}"/>
    <cellStyle name="Normal 5 4 5 2 3 6" xfId="28688" xr:uid="{54816B2F-0CEF-4C84-881F-B2699DC7CE66}"/>
    <cellStyle name="Normal 5 4 5 2 3 7" xfId="43571" xr:uid="{5D5482FE-1847-4145-AC94-8613552699C7}"/>
    <cellStyle name="Normal 5 4 5 2 3 8" xfId="8152" xr:uid="{1DD976C9-4AAD-4FB7-9B0C-ACD7E3B99F2F}"/>
    <cellStyle name="Normal 5 4 5 2 4" xfId="861" xr:uid="{39427375-4C95-4EBA-8B37-39B8E18D7CED}"/>
    <cellStyle name="Normal 5 4 5 2 4 2" xfId="9865" xr:uid="{61BF5FCF-3508-471B-813D-969212B429BF}"/>
    <cellStyle name="Normal 5 4 5 2 4 2 2" xfId="13287" xr:uid="{EBEE5654-9B3A-4D17-B4F4-C74B06D746CC}"/>
    <cellStyle name="Normal 5 4 5 2 4 2 2 2" xfId="26977" xr:uid="{51E038A2-8EA8-48A3-A336-217E9030553E}"/>
    <cellStyle name="Normal 5 4 5 2 4 2 2 2 2" xfId="40669" xr:uid="{5174EDD2-0A15-4104-9DDB-C013F2D5CFD7}"/>
    <cellStyle name="Normal 5 4 5 2 4 2 2 2 3" xfId="55552" xr:uid="{5CD80EEE-0504-42EA-A3EE-8ADA808AA77D}"/>
    <cellStyle name="Normal 5 4 5 2 4 2 2 3" xfId="20133" xr:uid="{D3681147-B50B-43FB-91A8-E102CE68A009}"/>
    <cellStyle name="Normal 5 4 5 2 4 2 2 4" xfId="33823" xr:uid="{82868ED0-6BBA-441D-A90D-AFDDD36C3587}"/>
    <cellStyle name="Normal 5 4 5 2 4 2 2 5" xfId="48706" xr:uid="{E7389C08-B787-4723-9C94-05443EDEF4CA}"/>
    <cellStyle name="Normal 5 4 5 2 4 2 3" xfId="23555" xr:uid="{83B4B6B4-7F18-4A0E-A6D4-52514C38DD21}"/>
    <cellStyle name="Normal 5 4 5 2 4 2 3 2" xfId="37247" xr:uid="{30EEA2A4-CD49-4FE7-B93E-203F81086D46}"/>
    <cellStyle name="Normal 5 4 5 2 4 2 3 3" xfId="52130" xr:uid="{5A1A110E-C2D5-4CF4-880E-C6143836DBB0}"/>
    <cellStyle name="Normal 5 4 5 2 4 2 4" xfId="16711" xr:uid="{AB7E1563-0D70-458D-BEF5-41C72E553E2E}"/>
    <cellStyle name="Normal 5 4 5 2 4 2 5" xfId="30401" xr:uid="{AF189FF5-6AF7-43D4-9F81-EA74BDCF818F}"/>
    <cellStyle name="Normal 5 4 5 2 4 2 6" xfId="45284" xr:uid="{1AE51AE9-4ECA-4E6E-9642-1E76221A9DE5}"/>
    <cellStyle name="Normal 5 4 5 2 4 3" xfId="11575" xr:uid="{8D2FE07A-852F-48C8-B119-E91B99FABC70}"/>
    <cellStyle name="Normal 5 4 5 2 4 3 2" xfId="25265" xr:uid="{7E6128B0-0C74-4CC8-B012-003C29E83371}"/>
    <cellStyle name="Normal 5 4 5 2 4 3 2 2" xfId="38957" xr:uid="{10A51B0A-4A78-4DD6-B25F-F637CAD7F018}"/>
    <cellStyle name="Normal 5 4 5 2 4 3 2 3" xfId="53840" xr:uid="{B5DB6C58-4F71-460C-8C0B-B78C9C7B6087}"/>
    <cellStyle name="Normal 5 4 5 2 4 3 3" xfId="18421" xr:uid="{2DEDCB74-CE5D-40DE-933A-7DDF4A30D4C0}"/>
    <cellStyle name="Normal 5 4 5 2 4 3 4" xfId="32111" xr:uid="{72846875-2791-4618-85F0-3A57830A78E9}"/>
    <cellStyle name="Normal 5 4 5 2 4 3 5" xfId="46994" xr:uid="{73D8721C-E633-4401-B9B8-FAD4D22AFC0F}"/>
    <cellStyle name="Normal 5 4 5 2 4 4" xfId="21843" xr:uid="{7FB35FB2-6E56-4286-B8F9-6E48F0F4EA7B}"/>
    <cellStyle name="Normal 5 4 5 2 4 4 2" xfId="35535" xr:uid="{0AA900AB-485C-41D1-8D76-4FDD4EE16C6C}"/>
    <cellStyle name="Normal 5 4 5 2 4 4 3" xfId="50418" xr:uid="{F67EBF22-77BF-41F2-937A-6B246EB71F8E}"/>
    <cellStyle name="Normal 5 4 5 2 4 5" xfId="14999" xr:uid="{BBFA99B8-026F-45DF-9076-2211F9C8C0A5}"/>
    <cellStyle name="Normal 5 4 5 2 4 5 2" xfId="41195" xr:uid="{41C2B57E-15CD-4069-8BFB-3A7AE5844DD3}"/>
    <cellStyle name="Normal 5 4 5 2 4 6" xfId="28689" xr:uid="{4B557EA0-5B65-4DF0-95D3-7F754FC0591E}"/>
    <cellStyle name="Normal 5 4 5 2 4 7" xfId="43572" xr:uid="{23B064F7-FFDC-4FED-8183-2F1711CC744C}"/>
    <cellStyle name="Normal 5 4 5 2 4 8" xfId="8153" xr:uid="{771A16B8-9688-4FA1-A697-A8C4795ADB6D}"/>
    <cellStyle name="Normal 5 4 5 2 5" xfId="9861" xr:uid="{FFD3B193-1EAC-4400-9F96-87662DB1C962}"/>
    <cellStyle name="Normal 5 4 5 2 5 2" xfId="13283" xr:uid="{840DE3EB-885F-4919-B494-CDD094C9BD40}"/>
    <cellStyle name="Normal 5 4 5 2 5 2 2" xfId="26973" xr:uid="{FC223E5C-7111-4122-A9C3-0D68785B4082}"/>
    <cellStyle name="Normal 5 4 5 2 5 2 2 2" xfId="40665" xr:uid="{C3CCFBDC-FAE9-48FB-932B-E1A213C27C26}"/>
    <cellStyle name="Normal 5 4 5 2 5 2 2 3" xfId="55548" xr:uid="{61325F70-C495-4BD1-A28B-992E96CECC77}"/>
    <cellStyle name="Normal 5 4 5 2 5 2 3" xfId="20129" xr:uid="{991F7FA7-AC85-4D8D-91D5-8E749F280226}"/>
    <cellStyle name="Normal 5 4 5 2 5 2 4" xfId="33819" xr:uid="{FFC132AF-E462-4106-9A67-2AA7AC95AE3D}"/>
    <cellStyle name="Normal 5 4 5 2 5 2 5" xfId="48702" xr:uid="{E4D24C09-9535-4CBD-B145-2172D6B1E16A}"/>
    <cellStyle name="Normal 5 4 5 2 5 3" xfId="23551" xr:uid="{CA44F3C1-3398-409C-A00A-62AAF23EAAB8}"/>
    <cellStyle name="Normal 5 4 5 2 5 3 2" xfId="37243" xr:uid="{9B5CC68C-0B46-4DEF-943D-415CB16C831D}"/>
    <cellStyle name="Normal 5 4 5 2 5 3 3" xfId="52126" xr:uid="{34A41FE2-4A69-49A5-A8B4-9CB3EC09E509}"/>
    <cellStyle name="Normal 5 4 5 2 5 4" xfId="16707" xr:uid="{F4BBB3EF-C601-4820-BF0A-0F7F621CAA2E}"/>
    <cellStyle name="Normal 5 4 5 2 5 5" xfId="30397" xr:uid="{ED64B78E-9C81-4474-953A-306AF3EF9795}"/>
    <cellStyle name="Normal 5 4 5 2 5 6" xfId="45280" xr:uid="{6EDDCFF4-0B1E-4CC1-BF0A-A74310BFDD47}"/>
    <cellStyle name="Normal 5 4 5 2 6" xfId="11571" xr:uid="{AA57A725-CDD5-44BA-AEB7-C51AB9E0FBBD}"/>
    <cellStyle name="Normal 5 4 5 2 6 2" xfId="25261" xr:uid="{FAC2C22C-A685-46BA-ABE4-120F89BE2731}"/>
    <cellStyle name="Normal 5 4 5 2 6 2 2" xfId="38953" xr:uid="{5A96EEF6-7120-49DA-9EA3-7ABE212192EB}"/>
    <cellStyle name="Normal 5 4 5 2 6 2 3" xfId="53836" xr:uid="{036C99B5-15F8-432A-9CC6-5E37B8C489D8}"/>
    <cellStyle name="Normal 5 4 5 2 6 3" xfId="18417" xr:uid="{9676D469-58E6-4945-8887-945FBC850958}"/>
    <cellStyle name="Normal 5 4 5 2 6 4" xfId="32107" xr:uid="{08B6F5FD-BB44-459E-82D0-873A29B0C0B2}"/>
    <cellStyle name="Normal 5 4 5 2 6 5" xfId="46990" xr:uid="{77B6D9FE-E1A0-426F-9905-A59E65296BCE}"/>
    <cellStyle name="Normal 5 4 5 2 7" xfId="21839" xr:uid="{00F64A8C-8E11-4F45-BD68-333BD8837D19}"/>
    <cellStyle name="Normal 5 4 5 2 7 2" xfId="35531" xr:uid="{A79705AC-B447-4522-8A48-1889AAF7A77B}"/>
    <cellStyle name="Normal 5 4 5 2 7 3" xfId="50414" xr:uid="{45838B87-27E2-4104-A1D3-E361DFABDE29}"/>
    <cellStyle name="Normal 5 4 5 2 8" xfId="14995" xr:uid="{F0883E0F-316E-4695-BC7C-E6C0803C79E8}"/>
    <cellStyle name="Normal 5 4 5 2 8 2" xfId="41034" xr:uid="{41DA77FC-87E8-4C17-A5FF-F519B9A95FAA}"/>
    <cellStyle name="Normal 5 4 5 2 9" xfId="28685" xr:uid="{BC777C11-E454-4C0B-ABFB-4DA7DDA0AAC8}"/>
    <cellStyle name="Normal 5 4 5 3" xfId="862" xr:uid="{1BE56F60-75AC-4C54-A3BD-82388365ADE2}"/>
    <cellStyle name="Normal 5 4 5 3 10" xfId="43573" xr:uid="{A7B05D95-796B-4BD9-A101-1990EDFABA33}"/>
    <cellStyle name="Normal 5 4 5 3 11" xfId="8154" xr:uid="{CE2C0512-75DA-4104-BB95-0AB6D4A17B06}"/>
    <cellStyle name="Normal 5 4 5 3 2" xfId="863" xr:uid="{4906EBA5-98A1-47AC-8989-53978F2CC0AE}"/>
    <cellStyle name="Normal 5 4 5 3 2 2" xfId="3903" xr:uid="{27CC248D-91D0-489F-8A65-FE84FF9D9C51}"/>
    <cellStyle name="Normal 5 4 5 3 2 2 2" xfId="9868" xr:uid="{F28E7291-C219-42CB-84CA-EEBB5CF59E2D}"/>
    <cellStyle name="Normal 5 4 5 3 2 2 2 2" xfId="13290" xr:uid="{0A336F80-DAF3-4929-8CDC-CD02FD28C7A0}"/>
    <cellStyle name="Normal 5 4 5 3 2 2 2 2 2" xfId="26980" xr:uid="{A0A40597-21F4-4D51-90FD-19981F3861E2}"/>
    <cellStyle name="Normal 5 4 5 3 2 2 2 2 2 2" xfId="40672" xr:uid="{B83D5A42-5992-45DC-8F41-6EE5CF0CB51E}"/>
    <cellStyle name="Normal 5 4 5 3 2 2 2 2 2 3" xfId="55555" xr:uid="{3EFCE1F8-DE62-4746-ABB5-557235BA0326}"/>
    <cellStyle name="Normal 5 4 5 3 2 2 2 2 3" xfId="20136" xr:uid="{CFA5DB43-E176-4D58-B243-7F60CF9322AF}"/>
    <cellStyle name="Normal 5 4 5 3 2 2 2 2 4" xfId="33826" xr:uid="{26A5C548-0D34-4C8F-BFED-4CCD1538900D}"/>
    <cellStyle name="Normal 5 4 5 3 2 2 2 2 5" xfId="48709" xr:uid="{9479B7D1-3CDA-4A27-8F40-C1ADE16D3F7A}"/>
    <cellStyle name="Normal 5 4 5 3 2 2 2 3" xfId="23558" xr:uid="{1A436EC4-773F-4736-8A77-639E3C1D602B}"/>
    <cellStyle name="Normal 5 4 5 3 2 2 2 3 2" xfId="37250" xr:uid="{6E002CFE-5CFA-4146-854B-621C4D51A556}"/>
    <cellStyle name="Normal 5 4 5 3 2 2 2 3 3" xfId="52133" xr:uid="{BE92E122-C6AE-4724-AE92-3A0538F7579A}"/>
    <cellStyle name="Normal 5 4 5 3 2 2 2 4" xfId="16714" xr:uid="{F8543876-77D2-4BFE-9A15-F056FB9BB340}"/>
    <cellStyle name="Normal 5 4 5 3 2 2 2 5" xfId="30404" xr:uid="{8C283733-EC4A-43A1-A195-2F271E68664E}"/>
    <cellStyle name="Normal 5 4 5 3 2 2 2 6" xfId="45287" xr:uid="{CDC5B485-F444-4470-857A-FADFCD6EFA76}"/>
    <cellStyle name="Normal 5 4 5 3 2 2 3" xfId="11578" xr:uid="{091A0388-326D-4474-9922-87ACD4037781}"/>
    <cellStyle name="Normal 5 4 5 3 2 2 3 2" xfId="25268" xr:uid="{9B142483-5F1F-42ED-9533-DE56EF19E2B0}"/>
    <cellStyle name="Normal 5 4 5 3 2 2 3 2 2" xfId="38960" xr:uid="{0C4148D9-3DE3-4DEE-A12C-FF015AB15943}"/>
    <cellStyle name="Normal 5 4 5 3 2 2 3 2 3" xfId="53843" xr:uid="{E840683E-DC42-4F94-BED7-473FCD8B1502}"/>
    <cellStyle name="Normal 5 4 5 3 2 2 3 3" xfId="18424" xr:uid="{46555707-5CEC-4B2C-9EED-79866DC09C05}"/>
    <cellStyle name="Normal 5 4 5 3 2 2 3 4" xfId="32114" xr:uid="{57A753F9-2049-414F-92C0-92252749BEF1}"/>
    <cellStyle name="Normal 5 4 5 3 2 2 3 5" xfId="46997" xr:uid="{7920304C-6F0C-4354-B090-BA08C9A458F5}"/>
    <cellStyle name="Normal 5 4 5 3 2 2 4" xfId="21846" xr:uid="{8DE32614-B680-4697-83DC-F2939BDD8267}"/>
    <cellStyle name="Normal 5 4 5 3 2 2 4 2" xfId="35538" xr:uid="{2BA59E6A-8D29-4566-998B-5AD2C19ED721}"/>
    <cellStyle name="Normal 5 4 5 3 2 2 4 3" xfId="50421" xr:uid="{97418F80-D6A7-42DF-B7B0-965F974B079B}"/>
    <cellStyle name="Normal 5 4 5 3 2 2 5" xfId="15002" xr:uid="{62B304F3-055A-46D7-80D2-5DE1825606CA}"/>
    <cellStyle name="Normal 5 4 5 3 2 2 5 2" xfId="41197" xr:uid="{39540948-DF55-4980-978B-809F0CEE0AC4}"/>
    <cellStyle name="Normal 5 4 5 3 2 2 6" xfId="28692" xr:uid="{539C7A32-2EE2-4F24-8827-D2A8946B4EEE}"/>
    <cellStyle name="Normal 5 4 5 3 2 2 7" xfId="43575" xr:uid="{119CDCCA-30D1-43DC-A937-4C4EF986CD3D}"/>
    <cellStyle name="Normal 5 4 5 3 2 2 8" xfId="8156" xr:uid="{4C0A8BE9-E3A9-4F83-8790-4417F1872968}"/>
    <cellStyle name="Normal 5 4 5 3 2 3" xfId="9867" xr:uid="{C3EA2552-22AA-43B6-9292-5DC778422EC5}"/>
    <cellStyle name="Normal 5 4 5 3 2 3 2" xfId="13289" xr:uid="{27DE205C-13EA-4B49-AFD2-947627A4D9E2}"/>
    <cellStyle name="Normal 5 4 5 3 2 3 2 2" xfId="26979" xr:uid="{EF3BF05F-EDD8-48AF-B1AD-56812EAFBDD3}"/>
    <cellStyle name="Normal 5 4 5 3 2 3 2 2 2" xfId="40671" xr:uid="{826B0EE8-01BE-41AA-8DB9-7C9C0DF241EA}"/>
    <cellStyle name="Normal 5 4 5 3 2 3 2 2 3" xfId="55554" xr:uid="{8F6FACAB-552F-4BEB-B34F-EA8906F37DE0}"/>
    <cellStyle name="Normal 5 4 5 3 2 3 2 3" xfId="20135" xr:uid="{1D45886C-5104-4BD8-B0FC-F97C4D094AD4}"/>
    <cellStyle name="Normal 5 4 5 3 2 3 2 4" xfId="33825" xr:uid="{7A700B87-C765-4554-BCC9-01D97971B888}"/>
    <cellStyle name="Normal 5 4 5 3 2 3 2 5" xfId="48708" xr:uid="{0E69E168-F54B-422F-9C5F-462B6E5D9FA0}"/>
    <cellStyle name="Normal 5 4 5 3 2 3 3" xfId="23557" xr:uid="{DF0ABFF2-AC5A-4B25-84CA-A74BAB24C507}"/>
    <cellStyle name="Normal 5 4 5 3 2 3 3 2" xfId="37249" xr:uid="{A70B217E-B2DF-411B-BB63-984AEF6C2DE7}"/>
    <cellStyle name="Normal 5 4 5 3 2 3 3 3" xfId="52132" xr:uid="{70CB2984-C629-45E9-BAD3-42A610484671}"/>
    <cellStyle name="Normal 5 4 5 3 2 3 4" xfId="16713" xr:uid="{A33C4D38-D128-4191-B1F6-F8CBAE48D65B}"/>
    <cellStyle name="Normal 5 4 5 3 2 3 5" xfId="30403" xr:uid="{9409171E-D5C0-4ABC-AF91-4D98E665817F}"/>
    <cellStyle name="Normal 5 4 5 3 2 3 6" xfId="45286" xr:uid="{E3BBC20D-AA9C-46E3-9A00-D711E68D3B88}"/>
    <cellStyle name="Normal 5 4 5 3 2 4" xfId="11577" xr:uid="{FE58E3E3-6B50-4818-A4B7-788DCCE42270}"/>
    <cellStyle name="Normal 5 4 5 3 2 4 2" xfId="25267" xr:uid="{C1348B21-A3E9-4E20-B645-6AD4A00F7E94}"/>
    <cellStyle name="Normal 5 4 5 3 2 4 2 2" xfId="38959" xr:uid="{DF04452B-DE39-4F60-8407-A1B5038EAD2A}"/>
    <cellStyle name="Normal 5 4 5 3 2 4 2 3" xfId="53842" xr:uid="{F301C3DF-D7FA-4A7E-9BBB-6445350D463C}"/>
    <cellStyle name="Normal 5 4 5 3 2 4 3" xfId="18423" xr:uid="{5A385644-4972-4C0C-BC1D-03DCEBA43448}"/>
    <cellStyle name="Normal 5 4 5 3 2 4 4" xfId="32113" xr:uid="{91458CA3-0577-496C-ADE9-F646551A2979}"/>
    <cellStyle name="Normal 5 4 5 3 2 4 5" xfId="46996" xr:uid="{7E976ADB-1CA6-4931-9C15-7338BB8B303D}"/>
    <cellStyle name="Normal 5 4 5 3 2 5" xfId="21845" xr:uid="{F3CEC22E-D5B9-4DE2-8E75-EBFA4A9E72D0}"/>
    <cellStyle name="Normal 5 4 5 3 2 5 2" xfId="35537" xr:uid="{930668F8-D007-457A-A870-E313938EAC65}"/>
    <cellStyle name="Normal 5 4 5 3 2 5 3" xfId="50420" xr:uid="{A33EF0AD-9D0E-43C3-8EA3-BAAAB94B9E5D}"/>
    <cellStyle name="Normal 5 4 5 3 2 6" xfId="15001" xr:uid="{0B6E1954-D295-4B5D-A8E3-64D155BA8C7C}"/>
    <cellStyle name="Normal 5 4 5 3 2 6 2" xfId="41196" xr:uid="{F44D1865-13D1-42D0-BF8F-269F77C7CEF3}"/>
    <cellStyle name="Normal 5 4 5 3 2 7" xfId="28691" xr:uid="{4A3E4EE7-D82D-4486-96B4-B90453A9AB08}"/>
    <cellStyle name="Normal 5 4 5 3 2 8" xfId="43574" xr:uid="{D9FBB652-5797-4F1B-9C11-294B349B8075}"/>
    <cellStyle name="Normal 5 4 5 3 2 9" xfId="8155" xr:uid="{868F51EC-B477-47C6-9E4F-7845C3302AA0}"/>
    <cellStyle name="Normal 5 4 5 3 3" xfId="864" xr:uid="{848A4539-4D40-4D78-B756-453E1FAC9442}"/>
    <cellStyle name="Normal 5 4 5 3 3 2" xfId="9869" xr:uid="{EA56F571-0F71-486B-958F-1D96E3FAA725}"/>
    <cellStyle name="Normal 5 4 5 3 3 2 2" xfId="13291" xr:uid="{9802C0BB-9C56-40DA-8666-DB081053E8D8}"/>
    <cellStyle name="Normal 5 4 5 3 3 2 2 2" xfId="26981" xr:uid="{06D196F8-37DF-4C67-9372-4271478F5246}"/>
    <cellStyle name="Normal 5 4 5 3 3 2 2 2 2" xfId="40673" xr:uid="{FBA587B6-B1C6-4419-9670-D3E60506E498}"/>
    <cellStyle name="Normal 5 4 5 3 3 2 2 2 3" xfId="55556" xr:uid="{839E4C08-4086-4C4D-9984-33EE64ABF9FA}"/>
    <cellStyle name="Normal 5 4 5 3 3 2 2 3" xfId="20137" xr:uid="{789A7A33-3ECB-4CB8-8FEF-767876E4B382}"/>
    <cellStyle name="Normal 5 4 5 3 3 2 2 4" xfId="33827" xr:uid="{F1358AFF-6123-4386-99E0-18A79A81A8CA}"/>
    <cellStyle name="Normal 5 4 5 3 3 2 2 5" xfId="48710" xr:uid="{4FFD94DE-6A60-4798-8797-864F22FA8D3E}"/>
    <cellStyle name="Normal 5 4 5 3 3 2 3" xfId="23559" xr:uid="{806441C5-7BF4-47D3-97D3-E5E9E1524EC4}"/>
    <cellStyle name="Normal 5 4 5 3 3 2 3 2" xfId="37251" xr:uid="{AB624106-4EF7-4D67-99AC-9A053A91D1D1}"/>
    <cellStyle name="Normal 5 4 5 3 3 2 3 3" xfId="52134" xr:uid="{7791B19E-8539-48EF-A342-B52FF69B41D3}"/>
    <cellStyle name="Normal 5 4 5 3 3 2 4" xfId="16715" xr:uid="{3DD753DA-6411-405D-9160-C9C76A4EB3BB}"/>
    <cellStyle name="Normal 5 4 5 3 3 2 5" xfId="30405" xr:uid="{7D740BB6-C920-4082-AA45-3DDF20B6EF34}"/>
    <cellStyle name="Normal 5 4 5 3 3 2 6" xfId="45288" xr:uid="{35FE473B-C71D-4E3B-84A1-CC1567D28D88}"/>
    <cellStyle name="Normal 5 4 5 3 3 3" xfId="11579" xr:uid="{30C9EED1-DA96-4D81-898B-D161ACE398B3}"/>
    <cellStyle name="Normal 5 4 5 3 3 3 2" xfId="25269" xr:uid="{1B60F657-1156-42D4-A53C-37ACDB494F14}"/>
    <cellStyle name="Normal 5 4 5 3 3 3 2 2" xfId="38961" xr:uid="{3F514080-41E5-4583-9E04-99AA4207527C}"/>
    <cellStyle name="Normal 5 4 5 3 3 3 2 3" xfId="53844" xr:uid="{D6D403B8-AC8C-4442-9035-8CD558DBE4D2}"/>
    <cellStyle name="Normal 5 4 5 3 3 3 3" xfId="18425" xr:uid="{B84E22E0-4B65-46C6-8244-348DF6E26D26}"/>
    <cellStyle name="Normal 5 4 5 3 3 3 4" xfId="32115" xr:uid="{67E427EF-7856-47F8-B7CF-6227FB41F9A8}"/>
    <cellStyle name="Normal 5 4 5 3 3 3 5" xfId="46998" xr:uid="{C81EA3E7-3C37-4C8F-B83A-9EA4E742F7FF}"/>
    <cellStyle name="Normal 5 4 5 3 3 4" xfId="21847" xr:uid="{185F48B4-8A0D-4582-AE82-95A0FBD68748}"/>
    <cellStyle name="Normal 5 4 5 3 3 4 2" xfId="35539" xr:uid="{856AA935-9F6E-406E-AD76-3FDFEBE981B3}"/>
    <cellStyle name="Normal 5 4 5 3 3 4 3" xfId="50422" xr:uid="{80C04F7F-3D30-49FA-902F-F50F4A9C7E06}"/>
    <cellStyle name="Normal 5 4 5 3 3 5" xfId="15003" xr:uid="{7426B29F-9294-4EA5-ACBE-832596FE6C3A}"/>
    <cellStyle name="Normal 5 4 5 3 3 5 2" xfId="41198" xr:uid="{D86D4C26-A964-4D4B-8B9F-050722821803}"/>
    <cellStyle name="Normal 5 4 5 3 3 6" xfId="28693" xr:uid="{5F91C0CD-09E3-400C-A649-2AB7690FA7F6}"/>
    <cellStyle name="Normal 5 4 5 3 3 7" xfId="43576" xr:uid="{BE4C4CC1-5860-4EEF-9871-A0292D305C9B}"/>
    <cellStyle name="Normal 5 4 5 3 3 8" xfId="8157" xr:uid="{D7E39DB0-107E-46CC-A0F7-AD77BF4F5347}"/>
    <cellStyle name="Normal 5 4 5 3 4" xfId="865" xr:uid="{9817F0F9-53BE-47B6-A24F-FB877248E1A1}"/>
    <cellStyle name="Normal 5 4 5 3 4 2" xfId="9870" xr:uid="{F651C2C0-9AC4-4586-AF0B-76C545D949AC}"/>
    <cellStyle name="Normal 5 4 5 3 4 2 2" xfId="13292" xr:uid="{D04CFC70-2939-46A2-83B2-7DDA09C35777}"/>
    <cellStyle name="Normal 5 4 5 3 4 2 2 2" xfId="26982" xr:uid="{D4092237-3171-4AC6-AD67-49974823F908}"/>
    <cellStyle name="Normal 5 4 5 3 4 2 2 2 2" xfId="40674" xr:uid="{A9DCCDB4-E833-46BF-ACB6-F9E9AF65C83D}"/>
    <cellStyle name="Normal 5 4 5 3 4 2 2 2 3" xfId="55557" xr:uid="{5FED0E26-E656-4C76-A7CB-6F6A5AD52FEA}"/>
    <cellStyle name="Normal 5 4 5 3 4 2 2 3" xfId="20138" xr:uid="{E9A3E085-BB66-4110-A5F1-5524DA603998}"/>
    <cellStyle name="Normal 5 4 5 3 4 2 2 4" xfId="33828" xr:uid="{3CEE1113-7812-4D49-9FBA-8999E74714EA}"/>
    <cellStyle name="Normal 5 4 5 3 4 2 2 5" xfId="48711" xr:uid="{7524A3AE-34E9-4203-ADB4-37E2216BB933}"/>
    <cellStyle name="Normal 5 4 5 3 4 2 3" xfId="23560" xr:uid="{9C508B38-410B-4200-8C90-D7E17966EB51}"/>
    <cellStyle name="Normal 5 4 5 3 4 2 3 2" xfId="37252" xr:uid="{18C556E9-A9AB-444A-985B-514531E1D334}"/>
    <cellStyle name="Normal 5 4 5 3 4 2 3 3" xfId="52135" xr:uid="{DD6DB08E-9C43-4A69-9193-4EC8CEA048CD}"/>
    <cellStyle name="Normal 5 4 5 3 4 2 4" xfId="16716" xr:uid="{6C0F159C-FD99-47DE-87F4-F754241D2327}"/>
    <cellStyle name="Normal 5 4 5 3 4 2 5" xfId="30406" xr:uid="{6206C7A5-0826-480F-A27B-CECBA60C713B}"/>
    <cellStyle name="Normal 5 4 5 3 4 2 6" xfId="45289" xr:uid="{D8E3EE60-964C-4BB8-A0B6-C604537C8BB0}"/>
    <cellStyle name="Normal 5 4 5 3 4 3" xfId="11580" xr:uid="{DFB612A6-AE16-40C1-853C-B2781DA21D95}"/>
    <cellStyle name="Normal 5 4 5 3 4 3 2" xfId="25270" xr:uid="{1D4BB204-4A93-401E-8211-3258DD0C3F28}"/>
    <cellStyle name="Normal 5 4 5 3 4 3 2 2" xfId="38962" xr:uid="{654340C4-EABF-42D9-829D-EA917D29263E}"/>
    <cellStyle name="Normal 5 4 5 3 4 3 2 3" xfId="53845" xr:uid="{AF797CA6-0188-4E87-AFDD-9BF22C45CA40}"/>
    <cellStyle name="Normal 5 4 5 3 4 3 3" xfId="18426" xr:uid="{F1582916-5725-4B72-B371-AB7293BB7941}"/>
    <cellStyle name="Normal 5 4 5 3 4 3 4" xfId="32116" xr:uid="{AC890E02-D0E1-471A-A702-7EC85FB078AC}"/>
    <cellStyle name="Normal 5 4 5 3 4 3 5" xfId="46999" xr:uid="{3FEB9780-F633-4980-AED6-4BDE572F6ED2}"/>
    <cellStyle name="Normal 5 4 5 3 4 4" xfId="21848" xr:uid="{D14697E0-E4A5-4D7E-BBAD-E9D5996A4C06}"/>
    <cellStyle name="Normal 5 4 5 3 4 4 2" xfId="35540" xr:uid="{A46ACD26-48B6-455A-A169-A1B069BB50EF}"/>
    <cellStyle name="Normal 5 4 5 3 4 4 3" xfId="50423" xr:uid="{618D2BEB-307E-49B1-BDA2-52019D6B6056}"/>
    <cellStyle name="Normal 5 4 5 3 4 5" xfId="15004" xr:uid="{4E181A20-02D7-4CD9-831B-B37D7E0266BF}"/>
    <cellStyle name="Normal 5 4 5 3 4 5 2" xfId="41339" xr:uid="{21C4EDEA-920D-45AA-B659-403B0B9AEFBB}"/>
    <cellStyle name="Normal 5 4 5 3 4 6" xfId="28694" xr:uid="{048E11E1-F630-4899-B980-345F572B427D}"/>
    <cellStyle name="Normal 5 4 5 3 4 7" xfId="43577" xr:uid="{031CCB19-13C6-4054-B30C-4898B064DDB5}"/>
    <cellStyle name="Normal 5 4 5 3 4 8" xfId="8158" xr:uid="{17637E1D-F6B9-4E0D-849E-5A8F25979AA8}"/>
    <cellStyle name="Normal 5 4 5 3 5" xfId="9866" xr:uid="{0682C72C-44BF-4A99-89C8-C737CFE9BFF6}"/>
    <cellStyle name="Normal 5 4 5 3 5 2" xfId="13288" xr:uid="{F3633564-E6D9-4AB7-8C7E-7F5FF7C4D607}"/>
    <cellStyle name="Normal 5 4 5 3 5 2 2" xfId="26978" xr:uid="{C59B058C-8DC4-4226-888D-C978269EC303}"/>
    <cellStyle name="Normal 5 4 5 3 5 2 2 2" xfId="40670" xr:uid="{CCC0791C-08DD-4C05-890F-10CA93D559F6}"/>
    <cellStyle name="Normal 5 4 5 3 5 2 2 3" xfId="55553" xr:uid="{8F9A7C8F-E060-4F9D-B899-DF7E404B22B4}"/>
    <cellStyle name="Normal 5 4 5 3 5 2 3" xfId="20134" xr:uid="{2AAB3B4C-5750-4B88-9AE2-BEDC49B56530}"/>
    <cellStyle name="Normal 5 4 5 3 5 2 4" xfId="33824" xr:uid="{01589024-7847-4890-A98F-4D58F36D2C70}"/>
    <cellStyle name="Normal 5 4 5 3 5 2 5" xfId="48707" xr:uid="{B1C901E7-1615-44DF-AB28-28290EE10D42}"/>
    <cellStyle name="Normal 5 4 5 3 5 3" xfId="23556" xr:uid="{9ED273C0-A72E-4C0D-8A41-1FD3FB4422CE}"/>
    <cellStyle name="Normal 5 4 5 3 5 3 2" xfId="37248" xr:uid="{4A81A032-E651-418F-8522-79646AF5CAF9}"/>
    <cellStyle name="Normal 5 4 5 3 5 3 3" xfId="52131" xr:uid="{7360F800-F6D0-4C38-9B15-510CFC76C04E}"/>
    <cellStyle name="Normal 5 4 5 3 5 4" xfId="16712" xr:uid="{7953BB12-FE4F-4AA3-91D8-06B33900A32B}"/>
    <cellStyle name="Normal 5 4 5 3 5 5" xfId="30402" xr:uid="{63CDC05E-1053-42EF-8D30-D755E1D8D335}"/>
    <cellStyle name="Normal 5 4 5 3 5 6" xfId="45285" xr:uid="{9CE4B54B-1C99-4FA7-9CA5-8C9B8C90932C}"/>
    <cellStyle name="Normal 5 4 5 3 6" xfId="11576" xr:uid="{6897A7B0-48BA-437D-AF2E-0851139C8A26}"/>
    <cellStyle name="Normal 5 4 5 3 6 2" xfId="25266" xr:uid="{EF423D69-B011-4B0B-9EEE-052E54F68774}"/>
    <cellStyle name="Normal 5 4 5 3 6 2 2" xfId="38958" xr:uid="{26940F86-334C-4166-9F1D-6E63D47B8549}"/>
    <cellStyle name="Normal 5 4 5 3 6 2 3" xfId="53841" xr:uid="{A924BF2D-EC62-4095-BC6D-374D0661FFFC}"/>
    <cellStyle name="Normal 5 4 5 3 6 3" xfId="18422" xr:uid="{D512D2DC-5747-4E31-B3B6-F6A7204E30A4}"/>
    <cellStyle name="Normal 5 4 5 3 6 4" xfId="32112" xr:uid="{3BC53111-A5AA-4701-9628-1AE54D58D1F4}"/>
    <cellStyle name="Normal 5 4 5 3 6 5" xfId="46995" xr:uid="{1F59ECDD-2C38-4A26-B506-1F35D59DC982}"/>
    <cellStyle name="Normal 5 4 5 3 7" xfId="21844" xr:uid="{67A44B69-8DAC-4BE7-B60D-F34AE0F41AC8}"/>
    <cellStyle name="Normal 5 4 5 3 7 2" xfId="35536" xr:uid="{5EFFE33D-BB95-4A00-B584-A85E8B3883C4}"/>
    <cellStyle name="Normal 5 4 5 3 7 3" xfId="50419" xr:uid="{A4C28B76-A21D-4858-A393-A78C27CDEE3E}"/>
    <cellStyle name="Normal 5 4 5 3 8" xfId="15000" xr:uid="{B520C656-1D08-43F6-98A0-4493D438E72D}"/>
    <cellStyle name="Normal 5 4 5 3 8 2" xfId="41036" xr:uid="{E8FC70F1-1662-4708-8238-26AA491B194C}"/>
    <cellStyle name="Normal 5 4 5 3 9" xfId="28690" xr:uid="{BA33CD64-5222-4E66-AC6F-DAC4E2D28134}"/>
    <cellStyle name="Normal 5 4 5 4" xfId="866" xr:uid="{0DC3B799-3942-4052-A384-8D5E237C9CA3}"/>
    <cellStyle name="Normal 5 4 5 4 2" xfId="3904" xr:uid="{3F201497-2468-430E-9534-C5017526C2B4}"/>
    <cellStyle name="Normal 5 4 5 4 2 2" xfId="9872" xr:uid="{01EF3610-78E0-40DE-A0D5-798BA87811B3}"/>
    <cellStyle name="Normal 5 4 5 4 2 2 2" xfId="13294" xr:uid="{1A5CF979-E713-431E-BE5B-630083FEEB7C}"/>
    <cellStyle name="Normal 5 4 5 4 2 2 2 2" xfId="26984" xr:uid="{31A169E6-2314-46E0-B6A7-7419632E6D01}"/>
    <cellStyle name="Normal 5 4 5 4 2 2 2 2 2" xfId="40676" xr:uid="{552FEE17-C3EC-48AA-AA6A-5B998FA0FDED}"/>
    <cellStyle name="Normal 5 4 5 4 2 2 2 2 3" xfId="55559" xr:uid="{E7C784F2-55CA-45C3-A162-1526A197F9DE}"/>
    <cellStyle name="Normal 5 4 5 4 2 2 2 3" xfId="20140" xr:uid="{E123DC88-7045-4F3B-9293-BFB1258B0547}"/>
    <cellStyle name="Normal 5 4 5 4 2 2 2 4" xfId="33830" xr:uid="{4BA874B5-9019-49ED-B717-22C2362D7F23}"/>
    <cellStyle name="Normal 5 4 5 4 2 2 2 5" xfId="48713" xr:uid="{1CB94C16-B09B-4C36-BC20-C901D1D38A45}"/>
    <cellStyle name="Normal 5 4 5 4 2 2 3" xfId="23562" xr:uid="{6CD90054-D6C0-460C-827C-3D4E9B777C08}"/>
    <cellStyle name="Normal 5 4 5 4 2 2 3 2" xfId="37254" xr:uid="{B8567D14-1C88-4C09-8419-87A1A56F9DE4}"/>
    <cellStyle name="Normal 5 4 5 4 2 2 3 3" xfId="52137" xr:uid="{258B2836-2B9B-45C9-8004-CD695C723411}"/>
    <cellStyle name="Normal 5 4 5 4 2 2 4" xfId="16718" xr:uid="{C5177826-B820-4D89-85EB-7DDE0E2C3E00}"/>
    <cellStyle name="Normal 5 4 5 4 2 2 5" xfId="30408" xr:uid="{28378129-8153-4E47-AF06-B24E83EAFF6A}"/>
    <cellStyle name="Normal 5 4 5 4 2 2 6" xfId="45291" xr:uid="{4E844970-3B3A-4462-B4E1-B6868E2E1CCA}"/>
    <cellStyle name="Normal 5 4 5 4 2 3" xfId="11582" xr:uid="{F950F8D3-EE12-4312-83C7-51B167DCEF0F}"/>
    <cellStyle name="Normal 5 4 5 4 2 3 2" xfId="25272" xr:uid="{B404B541-3E32-4CC7-B367-9AF47A6B47FE}"/>
    <cellStyle name="Normal 5 4 5 4 2 3 2 2" xfId="38964" xr:uid="{55B3F0BF-3C12-4EA8-871B-AF7D50CD0E93}"/>
    <cellStyle name="Normal 5 4 5 4 2 3 2 3" xfId="53847" xr:uid="{6FC12A19-C815-493D-8885-CC66899E177A}"/>
    <cellStyle name="Normal 5 4 5 4 2 3 3" xfId="18428" xr:uid="{42B3E1BB-172E-4B71-9B17-13CDB88AECDD}"/>
    <cellStyle name="Normal 5 4 5 4 2 3 4" xfId="32118" xr:uid="{4D263B6A-9675-4301-9A63-B82C228532E7}"/>
    <cellStyle name="Normal 5 4 5 4 2 3 5" xfId="47001" xr:uid="{3123FB9D-1FD0-459F-8D97-7BA4C04E921D}"/>
    <cellStyle name="Normal 5 4 5 4 2 4" xfId="21850" xr:uid="{D3A14172-DFC5-4095-A823-10783A2AA314}"/>
    <cellStyle name="Normal 5 4 5 4 2 4 2" xfId="35542" xr:uid="{27D35B3C-BB1F-436D-9CA4-B79C5693028B}"/>
    <cellStyle name="Normal 5 4 5 4 2 4 3" xfId="50425" xr:uid="{B3D84649-DAC8-47B3-8EBD-7D37486CD5A8}"/>
    <cellStyle name="Normal 5 4 5 4 2 5" xfId="15006" xr:uid="{2BAA495F-4711-4774-A9B5-C4D0B033EB41}"/>
    <cellStyle name="Normal 5 4 5 4 2 5 2" xfId="41200" xr:uid="{51EDEA67-7F3D-420B-942D-0E11C51FBB88}"/>
    <cellStyle name="Normal 5 4 5 4 2 6" xfId="28696" xr:uid="{90963524-6FD2-4540-983F-1941A11D1DB2}"/>
    <cellStyle name="Normal 5 4 5 4 2 7" xfId="43579" xr:uid="{EA21C9B2-F364-40C0-8034-E295F2906F82}"/>
    <cellStyle name="Normal 5 4 5 4 2 8" xfId="8160" xr:uid="{F484FA52-C997-4BBD-B277-58678EB81DEF}"/>
    <cellStyle name="Normal 5 4 5 4 3" xfId="9871" xr:uid="{D7DE70A2-CABB-4EE8-B24B-9C30339FC0F3}"/>
    <cellStyle name="Normal 5 4 5 4 3 2" xfId="13293" xr:uid="{6B9A185D-5F71-47D9-9B98-B57CB6EAF791}"/>
    <cellStyle name="Normal 5 4 5 4 3 2 2" xfId="26983" xr:uid="{87C4A306-99AC-4649-8BA3-FFB8AB2889F2}"/>
    <cellStyle name="Normal 5 4 5 4 3 2 2 2" xfId="40675" xr:uid="{6F165306-BECE-4DE2-91BC-70F1E73CACDD}"/>
    <cellStyle name="Normal 5 4 5 4 3 2 2 3" xfId="55558" xr:uid="{8E388C5C-6801-46AA-A989-4AAD677044FD}"/>
    <cellStyle name="Normal 5 4 5 4 3 2 3" xfId="20139" xr:uid="{E2BA32FD-5F9B-433A-9B5C-29A5708BF808}"/>
    <cellStyle name="Normal 5 4 5 4 3 2 4" xfId="33829" xr:uid="{CE9E53E1-D1BF-4D88-AEF9-F07894C358CD}"/>
    <cellStyle name="Normal 5 4 5 4 3 2 5" xfId="48712" xr:uid="{018732C7-5B80-490C-AA72-A274C9505507}"/>
    <cellStyle name="Normal 5 4 5 4 3 3" xfId="23561" xr:uid="{51112BB7-D7A2-4E21-9558-23AA0CBC5B15}"/>
    <cellStyle name="Normal 5 4 5 4 3 3 2" xfId="37253" xr:uid="{FAA7A677-BF16-4B41-B2C9-FD55A4A3150B}"/>
    <cellStyle name="Normal 5 4 5 4 3 3 3" xfId="52136" xr:uid="{F5D3BB0D-565B-403C-B2BF-366E95F9F4EC}"/>
    <cellStyle name="Normal 5 4 5 4 3 4" xfId="16717" xr:uid="{CC5FB961-007C-44E2-BF4F-49A17FDA6C57}"/>
    <cellStyle name="Normal 5 4 5 4 3 5" xfId="30407" xr:uid="{88C49A70-70F3-4709-9468-EA3F2A002210}"/>
    <cellStyle name="Normal 5 4 5 4 3 6" xfId="45290" xr:uid="{2DA2C3E8-74DE-4F2D-A5C2-9BB48D13E61D}"/>
    <cellStyle name="Normal 5 4 5 4 4" xfId="11581" xr:uid="{2521A20B-472E-42D7-A2FB-78FBBBA0E84C}"/>
    <cellStyle name="Normal 5 4 5 4 4 2" xfId="25271" xr:uid="{F70F84DD-2889-4F81-B309-5297EB07C491}"/>
    <cellStyle name="Normal 5 4 5 4 4 2 2" xfId="38963" xr:uid="{02F2490C-07BC-4199-A4C0-68CC98791891}"/>
    <cellStyle name="Normal 5 4 5 4 4 2 3" xfId="53846" xr:uid="{E4A93587-3024-4109-BBB1-1A562319954E}"/>
    <cellStyle name="Normal 5 4 5 4 4 3" xfId="18427" xr:uid="{4969252C-19DA-4E2D-8371-67BE22B4C160}"/>
    <cellStyle name="Normal 5 4 5 4 4 4" xfId="32117" xr:uid="{DF154C39-D46B-4B31-84F3-E446E67AE61B}"/>
    <cellStyle name="Normal 5 4 5 4 4 5" xfId="47000" xr:uid="{5A0B94E4-3474-4BCB-A58C-2244F0B8D57B}"/>
    <cellStyle name="Normal 5 4 5 4 5" xfId="21849" xr:uid="{47724F35-4768-4794-A55B-FDC1B6F2C975}"/>
    <cellStyle name="Normal 5 4 5 4 5 2" xfId="35541" xr:uid="{988BA9CE-378A-432D-96E8-E76574E89A4C}"/>
    <cellStyle name="Normal 5 4 5 4 5 3" xfId="50424" xr:uid="{88FF3C2E-1850-4B0A-A7AD-3B018B5CFDA5}"/>
    <cellStyle name="Normal 5 4 5 4 6" xfId="15005" xr:uid="{E2C20AC0-841C-4400-9C89-86452D182C42}"/>
    <cellStyle name="Normal 5 4 5 4 6 2" xfId="41199" xr:uid="{692A70A3-0F88-4ACA-934B-14C574BF2387}"/>
    <cellStyle name="Normal 5 4 5 4 7" xfId="28695" xr:uid="{19DB2ABE-3A7C-4274-AE49-8C673C9B27F9}"/>
    <cellStyle name="Normal 5 4 5 4 8" xfId="43578" xr:uid="{DCAE0BD1-3AE0-4ED1-8420-BBA7DEF592B5}"/>
    <cellStyle name="Normal 5 4 5 4 9" xfId="8159" xr:uid="{E23DBD7E-3F4E-4CFA-867F-89DD01134DD5}"/>
    <cellStyle name="Normal 5 4 5 5" xfId="867" xr:uid="{B3A0AD38-39E7-4964-B04A-4ADA012A1C6A}"/>
    <cellStyle name="Normal 5 4 5 5 2" xfId="9873" xr:uid="{E7E77EFE-D087-4C66-9787-2EC68F42EDDA}"/>
    <cellStyle name="Normal 5 4 5 5 2 2" xfId="13295" xr:uid="{75006FA1-FD1E-4BE4-8A6B-7903B53232C9}"/>
    <cellStyle name="Normal 5 4 5 5 2 2 2" xfId="26985" xr:uid="{27C3E5BC-7A29-4713-8F07-AD7F32E96D41}"/>
    <cellStyle name="Normal 5 4 5 5 2 2 2 2" xfId="40677" xr:uid="{601435B0-5EFB-4D89-9EE6-6367E0343A94}"/>
    <cellStyle name="Normal 5 4 5 5 2 2 2 3" xfId="55560" xr:uid="{59EE3875-6625-4183-9991-2A5C43DA673B}"/>
    <cellStyle name="Normal 5 4 5 5 2 2 3" xfId="20141" xr:uid="{74B32C7F-B2C9-4C6B-B9C4-71F367BB4148}"/>
    <cellStyle name="Normal 5 4 5 5 2 2 4" xfId="33831" xr:uid="{4FFD4EE2-5709-48FD-B4D6-6C5F85711B98}"/>
    <cellStyle name="Normal 5 4 5 5 2 2 5" xfId="48714" xr:uid="{5FED1A28-9312-4004-9CF7-7DD1007D0D30}"/>
    <cellStyle name="Normal 5 4 5 5 2 3" xfId="23563" xr:uid="{EAEF449C-7D03-461B-B5EC-281D5684B09D}"/>
    <cellStyle name="Normal 5 4 5 5 2 3 2" xfId="37255" xr:uid="{C85900BD-AC9A-4760-95D5-F3E25278BE2D}"/>
    <cellStyle name="Normal 5 4 5 5 2 3 3" xfId="52138" xr:uid="{C6AA3E44-0423-49F2-9F2F-417F277E3C12}"/>
    <cellStyle name="Normal 5 4 5 5 2 4" xfId="16719" xr:uid="{6D4AFBEB-DBA1-4D22-B858-1B8BF3DF5ADB}"/>
    <cellStyle name="Normal 5 4 5 5 2 5" xfId="30409" xr:uid="{070668B5-BB9E-4656-B4EE-27390CF2FD2F}"/>
    <cellStyle name="Normal 5 4 5 5 2 6" xfId="45292" xr:uid="{D4A9603E-9210-412C-824B-F752FD7516D9}"/>
    <cellStyle name="Normal 5 4 5 5 3" xfId="11583" xr:uid="{68C1F417-81A9-42EC-85E9-3C66DCA4A942}"/>
    <cellStyle name="Normal 5 4 5 5 3 2" xfId="25273" xr:uid="{36EF06A2-B821-43BD-8FE8-035F4C576FA2}"/>
    <cellStyle name="Normal 5 4 5 5 3 2 2" xfId="38965" xr:uid="{484248DB-5B40-4F57-9B76-1274B0AA3870}"/>
    <cellStyle name="Normal 5 4 5 5 3 2 3" xfId="53848" xr:uid="{63450CFB-0B05-4F94-BE75-6DC7344BEC43}"/>
    <cellStyle name="Normal 5 4 5 5 3 3" xfId="18429" xr:uid="{869D4F4A-010A-45B5-9E4A-481985F5052F}"/>
    <cellStyle name="Normal 5 4 5 5 3 4" xfId="32119" xr:uid="{03B64F46-7962-422A-95F9-5BDE3A8E4215}"/>
    <cellStyle name="Normal 5 4 5 5 3 5" xfId="47002" xr:uid="{1BC5B331-D3A3-4072-A2A0-E36DF9B34CBD}"/>
    <cellStyle name="Normal 5 4 5 5 4" xfId="21851" xr:uid="{AFA67089-0B8D-4E6A-A9FF-9B5B77BE01CD}"/>
    <cellStyle name="Normal 5 4 5 5 4 2" xfId="35543" xr:uid="{F1B4B127-7E9C-4A46-933E-8DEAF78C11C9}"/>
    <cellStyle name="Normal 5 4 5 5 4 3" xfId="50426" xr:uid="{A1DBCBDE-B7EC-4BC2-BD99-C0333787EC48}"/>
    <cellStyle name="Normal 5 4 5 5 5" xfId="15007" xr:uid="{9D7D4E49-F0CB-4190-A4F5-3844FC816BE6}"/>
    <cellStyle name="Normal 5 4 5 5 5 2" xfId="41201" xr:uid="{C40A53C2-BADE-4B4E-8006-634755331F81}"/>
    <cellStyle name="Normal 5 4 5 5 6" xfId="28697" xr:uid="{CA85988A-A2DC-4FA6-A224-A024B884A239}"/>
    <cellStyle name="Normal 5 4 5 5 7" xfId="43580" xr:uid="{78ED482E-A06F-4E24-9D89-3C77637EADBC}"/>
    <cellStyle name="Normal 5 4 5 5 8" xfId="8161" xr:uid="{C140E972-2CDC-4135-B956-6AB00A2A1859}"/>
    <cellStyle name="Normal 5 4 5 6" xfId="868" xr:uid="{3B63B4A3-6E5A-4E11-A395-EEAFEB91A5C7}"/>
    <cellStyle name="Normal 5 4 5 6 2" xfId="9874" xr:uid="{7E9EC42E-BF99-4798-9E82-D010B1824285}"/>
    <cellStyle name="Normal 5 4 5 6 2 2" xfId="13296" xr:uid="{E2E806DA-16E0-4223-B5A9-1E001ABE8A26}"/>
    <cellStyle name="Normal 5 4 5 6 2 2 2" xfId="26986" xr:uid="{05EB7C04-166E-4C26-B6C5-94920AB4A4EB}"/>
    <cellStyle name="Normal 5 4 5 6 2 2 2 2" xfId="40678" xr:uid="{2D59E9F2-30CF-4E39-9CF9-442CDDA096E3}"/>
    <cellStyle name="Normal 5 4 5 6 2 2 2 3" xfId="55561" xr:uid="{332EB5DA-404E-4432-BDF0-EDF5DA9021B8}"/>
    <cellStyle name="Normal 5 4 5 6 2 2 3" xfId="20142" xr:uid="{E21A7A51-683E-4F6E-AF28-A5441538441D}"/>
    <cellStyle name="Normal 5 4 5 6 2 2 4" xfId="33832" xr:uid="{2D3BC278-A36D-4A35-8F99-DB981D086162}"/>
    <cellStyle name="Normal 5 4 5 6 2 2 5" xfId="48715" xr:uid="{B2D31928-8A24-4FAA-B40D-5C1B6DD7D60E}"/>
    <cellStyle name="Normal 5 4 5 6 2 3" xfId="23564" xr:uid="{5204FFFC-C140-47A4-B434-A69DFB555510}"/>
    <cellStyle name="Normal 5 4 5 6 2 3 2" xfId="37256" xr:uid="{563CE49D-6DFA-4353-B607-38DA22014357}"/>
    <cellStyle name="Normal 5 4 5 6 2 3 3" xfId="52139" xr:uid="{C9F89CF2-88C3-48EE-B97E-EA88F68E26EA}"/>
    <cellStyle name="Normal 5 4 5 6 2 4" xfId="16720" xr:uid="{5216976D-224E-4B04-9E61-083548A25C8C}"/>
    <cellStyle name="Normal 5 4 5 6 2 5" xfId="30410" xr:uid="{F8A24114-C46B-422F-A086-DC6BD67A4593}"/>
    <cellStyle name="Normal 5 4 5 6 2 6" xfId="45293" xr:uid="{C83E1818-11F1-4D19-BEC3-982DD3F0BE4E}"/>
    <cellStyle name="Normal 5 4 5 6 3" xfId="11584" xr:uid="{8BDE87EC-CBEA-44CD-983A-DA3E23108679}"/>
    <cellStyle name="Normal 5 4 5 6 3 2" xfId="25274" xr:uid="{421D9B07-E227-4250-B687-41BEB7E1A518}"/>
    <cellStyle name="Normal 5 4 5 6 3 2 2" xfId="38966" xr:uid="{A6AF271E-0639-4C8A-91DA-D5B353BF049A}"/>
    <cellStyle name="Normal 5 4 5 6 3 2 3" xfId="53849" xr:uid="{73159E4F-9F07-4B2A-B37C-6F31A3F9F533}"/>
    <cellStyle name="Normal 5 4 5 6 3 3" xfId="18430" xr:uid="{190ED6E8-0941-42A3-93C5-D6E17A6D0F4D}"/>
    <cellStyle name="Normal 5 4 5 6 3 4" xfId="32120" xr:uid="{8204ACDA-6B47-4FBB-964A-9B57A5A38172}"/>
    <cellStyle name="Normal 5 4 5 6 3 5" xfId="47003" xr:uid="{E07A52E0-C5D9-47C0-BEE3-FAD1830EF05C}"/>
    <cellStyle name="Normal 5 4 5 6 4" xfId="21852" xr:uid="{57B835F8-A509-4146-9D8A-F9B9ADC7B481}"/>
    <cellStyle name="Normal 5 4 5 6 4 2" xfId="35544" xr:uid="{13AEF9D8-0833-4DFE-AA2F-0C972A27F2AB}"/>
    <cellStyle name="Normal 5 4 5 6 4 3" xfId="50427" xr:uid="{6829BC8F-6E93-4B54-A4E5-E4B195A09223}"/>
    <cellStyle name="Normal 5 4 5 6 5" xfId="15008" xr:uid="{C7B00BDC-A091-4147-9519-0B41455A88A7}"/>
    <cellStyle name="Normal 5 4 5 6 5 2" xfId="41340" xr:uid="{5F48E9EF-8941-4BE8-AD3C-155A4A631BEE}"/>
    <cellStyle name="Normal 5 4 5 6 6" xfId="28698" xr:uid="{9FA2F72D-EC6D-4721-9E07-463103492E04}"/>
    <cellStyle name="Normal 5 4 5 6 7" xfId="43581" xr:uid="{32736415-48A1-4EF7-80BA-513B20DB4BBB}"/>
    <cellStyle name="Normal 5 4 5 6 8" xfId="8162" xr:uid="{10D7290B-C7B4-42E8-98F3-AC47C22FA04D}"/>
    <cellStyle name="Normal 5 4 5 7" xfId="9860" xr:uid="{7D9D4016-C643-46CE-B126-F1933143CA0D}"/>
    <cellStyle name="Normal 5 4 5 7 2" xfId="13282" xr:uid="{758FDF48-698D-4019-9694-85B6BD2582D9}"/>
    <cellStyle name="Normal 5 4 5 7 2 2" xfId="26972" xr:uid="{3895CF00-7091-413F-B5CC-7246692A38DE}"/>
    <cellStyle name="Normal 5 4 5 7 2 2 2" xfId="40664" xr:uid="{16A40C29-8388-4163-8745-6C166954BBD3}"/>
    <cellStyle name="Normal 5 4 5 7 2 2 3" xfId="55547" xr:uid="{62025ED2-A6B2-4D15-B18B-FC940C01FBF3}"/>
    <cellStyle name="Normal 5 4 5 7 2 3" xfId="20128" xr:uid="{109C293A-2B5D-40F9-9E62-466E3F62B6B2}"/>
    <cellStyle name="Normal 5 4 5 7 2 4" xfId="33818" xr:uid="{02FDF423-E808-4E0D-8E61-78C85423BDA2}"/>
    <cellStyle name="Normal 5 4 5 7 2 5" xfId="48701" xr:uid="{7AFADEAD-9ACD-4DB9-9FDC-0C98AAD42DD6}"/>
    <cellStyle name="Normal 5 4 5 7 3" xfId="23550" xr:uid="{FE6A0CC8-2C09-45C4-9FFC-87004ABB7CF2}"/>
    <cellStyle name="Normal 5 4 5 7 3 2" xfId="37242" xr:uid="{56E04343-055B-45D4-A2B6-C0889CA0DF59}"/>
    <cellStyle name="Normal 5 4 5 7 3 3" xfId="52125" xr:uid="{4D511E3A-CD12-44B8-97ED-D3F6FA6ED4F6}"/>
    <cellStyle name="Normal 5 4 5 7 4" xfId="16706" xr:uid="{1A64F02E-7DF4-46D0-BA90-2C060B529D40}"/>
    <cellStyle name="Normal 5 4 5 7 5" xfId="30396" xr:uid="{D2854B09-ED41-4ADC-9C12-B8B506FDE081}"/>
    <cellStyle name="Normal 5 4 5 7 6" xfId="45279" xr:uid="{6F734AFA-AF5E-4982-801C-34869DB11200}"/>
    <cellStyle name="Normal 5 4 5 8" xfId="11570" xr:uid="{9FC34CD0-0A5D-4B67-B12F-08435C7DB421}"/>
    <cellStyle name="Normal 5 4 5 8 2" xfId="25260" xr:uid="{FA457BD2-00BF-45EC-B10D-A2A1680F6D55}"/>
    <cellStyle name="Normal 5 4 5 8 2 2" xfId="38952" xr:uid="{A25C8124-F3DE-46F2-8358-C93EFD60AC28}"/>
    <cellStyle name="Normal 5 4 5 8 2 3" xfId="53835" xr:uid="{1715F01C-D2EF-4F6F-B25F-618BD76E46B9}"/>
    <cellStyle name="Normal 5 4 5 8 3" xfId="18416" xr:uid="{CD07E7BE-E71F-4B52-957A-B941E9504186}"/>
    <cellStyle name="Normal 5 4 5 8 4" xfId="32106" xr:uid="{69AECA9F-6A5B-47D5-941C-D63893A4742F}"/>
    <cellStyle name="Normal 5 4 5 8 5" xfId="46989" xr:uid="{0C13C926-6570-42D2-BAA0-DF0572605A80}"/>
    <cellStyle name="Normal 5 4 5 9" xfId="21838" xr:uid="{DBE70B24-7C03-4059-9999-0E0CF0AE217B}"/>
    <cellStyle name="Normal 5 4 5 9 2" xfId="35530" xr:uid="{9114BC29-5A22-4A58-9268-EF85F51B797D}"/>
    <cellStyle name="Normal 5 4 5 9 3" xfId="50413" xr:uid="{A4AE6833-5F27-4155-A565-6F176A3996EA}"/>
    <cellStyle name="Normal 5 4 6" xfId="869" xr:uid="{D3AE96C3-7FFE-43A9-B86C-06C6BA2A1DD1}"/>
    <cellStyle name="Normal 5 4 6 10" xfId="43582" xr:uid="{74AA2042-D528-4E2C-A3B9-F4383ED2E04D}"/>
    <cellStyle name="Normal 5 4 6 11" xfId="8163" xr:uid="{217EDC0A-5EF2-4587-A5FA-0D06E819CE19}"/>
    <cellStyle name="Normal 5 4 6 2" xfId="870" xr:uid="{913B6DAA-1656-4058-A381-4515837D6D20}"/>
    <cellStyle name="Normal 5 4 6 2 2" xfId="871" xr:uid="{E283CA59-D43E-414E-8806-4928EB7D8DF5}"/>
    <cellStyle name="Normal 5 4 6 2 2 2" xfId="3905" xr:uid="{32FA7B38-A215-473B-A4EC-84A1839F83FE}"/>
    <cellStyle name="Normal 5 4 6 2 2 2 2" xfId="13299" xr:uid="{972215D3-2A2F-4B8F-890C-11054E795F6A}"/>
    <cellStyle name="Normal 5 4 6 2 2 2 2 2" xfId="26989" xr:uid="{3FDD5B79-6559-4992-A977-A5BD95DA47F3}"/>
    <cellStyle name="Normal 5 4 6 2 2 2 2 2 2" xfId="40681" xr:uid="{3A1CD9EE-453C-4949-A428-0A140A5D39F4}"/>
    <cellStyle name="Normal 5 4 6 2 2 2 2 2 3" xfId="55564" xr:uid="{A4931EA2-8DD0-4F11-9C24-244FFD0EAC3B}"/>
    <cellStyle name="Normal 5 4 6 2 2 2 2 3" xfId="20145" xr:uid="{56F9BEC4-ACC9-4AC2-AAAB-65B94141FF14}"/>
    <cellStyle name="Normal 5 4 6 2 2 2 2 4" xfId="33835" xr:uid="{774338D7-793A-4B0E-BE5A-F7CD5D2AC3F3}"/>
    <cellStyle name="Normal 5 4 6 2 2 2 2 5" xfId="48718" xr:uid="{538F9741-83AD-45AB-B0A4-CF37531772DC}"/>
    <cellStyle name="Normal 5 4 6 2 2 2 3" xfId="23567" xr:uid="{6E526BF5-13F0-48A8-A112-11132E4947BD}"/>
    <cellStyle name="Normal 5 4 6 2 2 2 3 2" xfId="37259" xr:uid="{838ADA48-8BBE-4750-914C-5369B3E38916}"/>
    <cellStyle name="Normal 5 4 6 2 2 2 3 3" xfId="52142" xr:uid="{3084654D-7354-4FD5-9486-D3FB3063A4C9}"/>
    <cellStyle name="Normal 5 4 6 2 2 2 4" xfId="16723" xr:uid="{085ED828-2D20-4698-A324-9DD0AFDF80BA}"/>
    <cellStyle name="Normal 5 4 6 2 2 2 4 2" xfId="41203" xr:uid="{01E5A15E-3B34-4993-9DE8-0E1482D61C76}"/>
    <cellStyle name="Normal 5 4 6 2 2 2 5" xfId="30413" xr:uid="{A8F5867A-7524-4BC8-8519-7F16E49F3900}"/>
    <cellStyle name="Normal 5 4 6 2 2 2 6" xfId="45296" xr:uid="{60D7D216-3569-4594-B9F4-DC0D41855D49}"/>
    <cellStyle name="Normal 5 4 6 2 2 2 7" xfId="9877" xr:uid="{69D4921E-2173-4581-8EA8-F9201015284E}"/>
    <cellStyle name="Normal 5 4 6 2 2 3" xfId="11587" xr:uid="{F4D97328-4FAD-45C3-9FA6-7D6949147ABC}"/>
    <cellStyle name="Normal 5 4 6 2 2 3 2" xfId="25277" xr:uid="{ED57474D-6246-4FCC-BC5C-CA354D0C0127}"/>
    <cellStyle name="Normal 5 4 6 2 2 3 2 2" xfId="38969" xr:uid="{103B4815-A72E-4318-BA1E-5D1740556839}"/>
    <cellStyle name="Normal 5 4 6 2 2 3 2 3" xfId="53852" xr:uid="{1AB1F81A-50D7-4F39-8E88-C99CA7D192E7}"/>
    <cellStyle name="Normal 5 4 6 2 2 3 3" xfId="18433" xr:uid="{1600A9A2-C504-4166-A95B-965D1F6DF85D}"/>
    <cellStyle name="Normal 5 4 6 2 2 3 4" xfId="32123" xr:uid="{55D6CAF3-7428-4063-886B-4D7E4969DF4D}"/>
    <cellStyle name="Normal 5 4 6 2 2 3 5" xfId="47006" xr:uid="{7B83928C-1025-4D5B-BE53-F424E285302E}"/>
    <cellStyle name="Normal 5 4 6 2 2 4" xfId="21855" xr:uid="{14B81353-27E6-481F-A760-94B079F8A5EE}"/>
    <cellStyle name="Normal 5 4 6 2 2 4 2" xfId="35547" xr:uid="{0F37C799-D670-457D-874E-DD456F935717}"/>
    <cellStyle name="Normal 5 4 6 2 2 4 3" xfId="50430" xr:uid="{D6373450-B06E-4A21-B150-40525A95C1DB}"/>
    <cellStyle name="Normal 5 4 6 2 2 5" xfId="15011" xr:uid="{4D4EB90F-1DEA-4922-BB0C-8BCBA8CF3808}"/>
    <cellStyle name="Normal 5 4 6 2 2 5 2" xfId="41202" xr:uid="{B8CAB779-73F8-4374-A0A5-5A7FDD2D27BD}"/>
    <cellStyle name="Normal 5 4 6 2 2 6" xfId="28701" xr:uid="{6D7E8234-9886-4E69-BA24-0F759C675F8A}"/>
    <cellStyle name="Normal 5 4 6 2 2 7" xfId="43584" xr:uid="{EB4086CA-1728-495E-85B5-99952D786491}"/>
    <cellStyle name="Normal 5 4 6 2 2 8" xfId="8165" xr:uid="{9C5B1546-AC1D-4D2E-96AB-22A637E4F484}"/>
    <cellStyle name="Normal 5 4 6 2 3" xfId="872" xr:uid="{94BC14B6-72D8-493C-8B2F-9ECA8616F843}"/>
    <cellStyle name="Normal 5 4 6 2 3 2" xfId="13298" xr:uid="{105E582D-0ECB-43EE-8E9C-43CB4F855E53}"/>
    <cellStyle name="Normal 5 4 6 2 3 2 2" xfId="26988" xr:uid="{E87EB91D-30F8-49A9-94F5-462BF63405E8}"/>
    <cellStyle name="Normal 5 4 6 2 3 2 2 2" xfId="40680" xr:uid="{CDCE9B62-50FC-49BC-94B8-03CADD550AED}"/>
    <cellStyle name="Normal 5 4 6 2 3 2 2 3" xfId="55563" xr:uid="{1C932061-FA7A-4034-A105-07A1118EFFBB}"/>
    <cellStyle name="Normal 5 4 6 2 3 2 3" xfId="20144" xr:uid="{F83746FD-F384-4702-84EF-E706FB6449A7}"/>
    <cellStyle name="Normal 5 4 6 2 3 2 4" xfId="33834" xr:uid="{140782B9-8493-4EA5-B42C-E5C438D20915}"/>
    <cellStyle name="Normal 5 4 6 2 3 2 5" xfId="48717" xr:uid="{22AADF33-5A2E-442F-98B5-1E73F7487359}"/>
    <cellStyle name="Normal 5 4 6 2 3 3" xfId="23566" xr:uid="{53DF3F03-926F-444B-A623-254EC984A590}"/>
    <cellStyle name="Normal 5 4 6 2 3 3 2" xfId="37258" xr:uid="{400366AD-7C30-44FB-B5D0-2B37A8B9513E}"/>
    <cellStyle name="Normal 5 4 6 2 3 3 3" xfId="52141" xr:uid="{870A1BE8-DBB5-4116-996E-341CEF5B0AAB}"/>
    <cellStyle name="Normal 5 4 6 2 3 4" xfId="16722" xr:uid="{13E22BAA-CD37-437A-945D-9D97378E316E}"/>
    <cellStyle name="Normal 5 4 6 2 3 4 2" xfId="41204" xr:uid="{002B67BD-7E1F-481A-85A3-407FD90911B0}"/>
    <cellStyle name="Normal 5 4 6 2 3 5" xfId="30412" xr:uid="{41879802-E354-4888-8581-6D0065A151CA}"/>
    <cellStyle name="Normal 5 4 6 2 3 6" xfId="45295" xr:uid="{760CEF19-B6DC-4E82-A36F-EB8BF4408D7E}"/>
    <cellStyle name="Normal 5 4 6 2 3 7" xfId="9876" xr:uid="{3493E63C-C654-4BBA-A814-86CEC367573C}"/>
    <cellStyle name="Normal 5 4 6 2 4" xfId="873" xr:uid="{07F4B865-AAF9-4C3E-84E3-980FE06347BF}"/>
    <cellStyle name="Normal 5 4 6 2 4 2" xfId="25276" xr:uid="{5D1C9DD7-FA0A-440B-BBBD-E82616EAFAB6}"/>
    <cellStyle name="Normal 5 4 6 2 4 2 2" xfId="38968" xr:uid="{1125F65D-F1AC-4750-A383-33FBBE803396}"/>
    <cellStyle name="Normal 5 4 6 2 4 2 3" xfId="53851" xr:uid="{4EF70871-5E2D-47D0-8884-6B37AE58C181}"/>
    <cellStyle name="Normal 5 4 6 2 4 3" xfId="18432" xr:uid="{2FAF38F3-1020-426E-9664-38111E90BE27}"/>
    <cellStyle name="Normal 5 4 6 2 4 3 2" xfId="41341" xr:uid="{60F982C4-77DB-4ABC-9387-151220507F50}"/>
    <cellStyle name="Normal 5 4 6 2 4 4" xfId="32122" xr:uid="{9EA1FEA5-AAE5-4EAA-86FD-6683E08F614D}"/>
    <cellStyle name="Normal 5 4 6 2 4 5" xfId="47005" xr:uid="{ADB289D3-F9CC-4ECB-9FA1-B44DC741A6EC}"/>
    <cellStyle name="Normal 5 4 6 2 4 6" xfId="11586" xr:uid="{9CF75590-B4C6-4082-AFEB-A3057C21614B}"/>
    <cellStyle name="Normal 5 4 6 2 5" xfId="21854" xr:uid="{EB6935F6-2D17-4B1E-968F-E739F6133F6A}"/>
    <cellStyle name="Normal 5 4 6 2 5 2" xfId="35546" xr:uid="{8070128F-1DBC-4B8C-9E74-620AE33A5CD3}"/>
    <cellStyle name="Normal 5 4 6 2 5 3" xfId="50429" xr:uid="{D7F05EFA-1519-48FA-B256-99DBD6022244}"/>
    <cellStyle name="Normal 5 4 6 2 6" xfId="15010" xr:uid="{3E732046-D587-465F-9C4B-47F723BF8A08}"/>
    <cellStyle name="Normal 5 4 6 2 6 2" xfId="41037" xr:uid="{ED2CF16B-9DD9-438B-B048-144A84E42D59}"/>
    <cellStyle name="Normal 5 4 6 2 7" xfId="28700" xr:uid="{856533AA-0F9B-4751-B6E2-B19D471F67AF}"/>
    <cellStyle name="Normal 5 4 6 2 8" xfId="43583" xr:uid="{C3159582-007E-4407-8272-20B68E4D57C4}"/>
    <cellStyle name="Normal 5 4 6 2 9" xfId="8164" xr:uid="{1BDA584B-7174-4D74-B483-AA32DCD8DB3A}"/>
    <cellStyle name="Normal 5 4 6 3" xfId="874" xr:uid="{BE64E3ED-B1BF-4804-BDBB-0FA6B45A1261}"/>
    <cellStyle name="Normal 5 4 6 3 2" xfId="3906" xr:uid="{3998AA35-9145-416F-8DF0-3CA08C843D8C}"/>
    <cellStyle name="Normal 5 4 6 3 2 2" xfId="13300" xr:uid="{71526D4E-B5CA-487D-A1AA-5A9F3939AD3B}"/>
    <cellStyle name="Normal 5 4 6 3 2 2 2" xfId="26990" xr:uid="{81E65C14-2FD2-4986-B092-F92C6919806F}"/>
    <cellStyle name="Normal 5 4 6 3 2 2 2 2" xfId="40682" xr:uid="{1F5931AA-C7E2-4CBF-B75D-E3C8DEF60936}"/>
    <cellStyle name="Normal 5 4 6 3 2 2 2 3" xfId="55565" xr:uid="{1971640F-C2BB-48DB-BC5B-53DBB8B7F877}"/>
    <cellStyle name="Normal 5 4 6 3 2 2 3" xfId="20146" xr:uid="{17B1835B-4206-45E8-A4E9-8CBE29B0E2F9}"/>
    <cellStyle name="Normal 5 4 6 3 2 2 4" xfId="33836" xr:uid="{5BD07778-4AE8-4473-BC76-CC2BD0DFBEF9}"/>
    <cellStyle name="Normal 5 4 6 3 2 2 5" xfId="48719" xr:uid="{BBAAE179-DE26-4380-BD76-80D77DE28E98}"/>
    <cellStyle name="Normal 5 4 6 3 2 3" xfId="23568" xr:uid="{1887E273-4EF9-4FCB-ABAA-B424FB692F92}"/>
    <cellStyle name="Normal 5 4 6 3 2 3 2" xfId="37260" xr:uid="{49A0BF57-A5B6-4825-98C3-5D390ED964AA}"/>
    <cellStyle name="Normal 5 4 6 3 2 3 3" xfId="52143" xr:uid="{3ADAF1AA-720E-4321-BB58-CDD382549A17}"/>
    <cellStyle name="Normal 5 4 6 3 2 4" xfId="16724" xr:uid="{20202156-7763-4D0C-9880-07B52DBD8FE4}"/>
    <cellStyle name="Normal 5 4 6 3 2 4 2" xfId="41206" xr:uid="{836377FD-80C6-4A78-B176-6E07060E3E5E}"/>
    <cellStyle name="Normal 5 4 6 3 2 5" xfId="30414" xr:uid="{1CC88456-4FDB-4E1B-94D7-3CBFED7B4835}"/>
    <cellStyle name="Normal 5 4 6 3 2 6" xfId="45297" xr:uid="{0C230A94-0790-417A-BBB1-5F7199E640C7}"/>
    <cellStyle name="Normal 5 4 6 3 2 7" xfId="9878" xr:uid="{836058B9-1817-4454-87A6-848533D59D04}"/>
    <cellStyle name="Normal 5 4 6 3 3" xfId="11588" xr:uid="{09C14A04-9E39-409D-A973-DECE35AA5B48}"/>
    <cellStyle name="Normal 5 4 6 3 3 2" xfId="25278" xr:uid="{76BF5707-5463-4163-8846-7534C72A3A91}"/>
    <cellStyle name="Normal 5 4 6 3 3 2 2" xfId="38970" xr:uid="{C9B3A009-311A-4F2D-9113-D1C5044417B7}"/>
    <cellStyle name="Normal 5 4 6 3 3 2 3" xfId="53853" xr:uid="{F4ADE6C5-FE6A-4F25-BE77-CBBBB0070098}"/>
    <cellStyle name="Normal 5 4 6 3 3 3" xfId="18434" xr:uid="{FC026B07-6CD9-4D23-84EC-E30F5414F139}"/>
    <cellStyle name="Normal 5 4 6 3 3 4" xfId="32124" xr:uid="{1EE95366-B9E6-40C0-BFDB-BE977AA5D062}"/>
    <cellStyle name="Normal 5 4 6 3 3 5" xfId="47007" xr:uid="{046400AD-54FC-412F-A8B5-95F0B0C5304C}"/>
    <cellStyle name="Normal 5 4 6 3 4" xfId="21856" xr:uid="{9F14D504-FECB-460E-B44A-F040686465BC}"/>
    <cellStyle name="Normal 5 4 6 3 4 2" xfId="35548" xr:uid="{319269F4-EDEA-4C7E-99CF-930303886A3D}"/>
    <cellStyle name="Normal 5 4 6 3 4 3" xfId="50431" xr:uid="{C6F53234-FE5C-43F8-AE50-33861451FFF8}"/>
    <cellStyle name="Normal 5 4 6 3 5" xfId="15012" xr:uid="{6772DBD2-B19C-41B3-A5FF-BA74EA96F9A3}"/>
    <cellStyle name="Normal 5 4 6 3 5 2" xfId="41205" xr:uid="{F71050CA-BE56-4342-8B65-F6E6CF41FC82}"/>
    <cellStyle name="Normal 5 4 6 3 6" xfId="28702" xr:uid="{6013FF56-B48F-4057-9654-1F3207929C63}"/>
    <cellStyle name="Normal 5 4 6 3 7" xfId="43585" xr:uid="{4F41C2AA-FF03-4EB4-870D-8924F9965E25}"/>
    <cellStyle name="Normal 5 4 6 3 8" xfId="8166" xr:uid="{7EDADE76-52B4-447F-AA1F-EB2A1A97B5B2}"/>
    <cellStyle name="Normal 5 4 6 4" xfId="875" xr:uid="{73C917F8-002C-4A46-8341-77B56059FC3B}"/>
    <cellStyle name="Normal 5 4 6 4 2" xfId="9879" xr:uid="{B0ADC6DA-C668-4D0F-BBA9-51112BCBB6F7}"/>
    <cellStyle name="Normal 5 4 6 4 2 2" xfId="13301" xr:uid="{2BB041F1-4C9B-438A-B667-0698D7CE5620}"/>
    <cellStyle name="Normal 5 4 6 4 2 2 2" xfId="26991" xr:uid="{56635D5A-5FE8-40EF-8C40-CD2DA38224E9}"/>
    <cellStyle name="Normal 5 4 6 4 2 2 2 2" xfId="40683" xr:uid="{E81D2EDE-AEE0-4DD2-ABB7-3E0E4EBABDD6}"/>
    <cellStyle name="Normal 5 4 6 4 2 2 2 3" xfId="55566" xr:uid="{D715B106-FB57-4008-8121-0D45D690E735}"/>
    <cellStyle name="Normal 5 4 6 4 2 2 3" xfId="20147" xr:uid="{0CC980A4-F76E-4B57-8534-A5F04CB3D8A1}"/>
    <cellStyle name="Normal 5 4 6 4 2 2 4" xfId="33837" xr:uid="{AB603F58-62D5-4A9D-88CA-AFAE0B14F46C}"/>
    <cellStyle name="Normal 5 4 6 4 2 2 5" xfId="48720" xr:uid="{66AB43D8-4781-4A5A-B3E3-DECDB41A2C7E}"/>
    <cellStyle name="Normal 5 4 6 4 2 3" xfId="23569" xr:uid="{CD4EF5C9-11D2-4A24-A6C8-FC53FFFD6044}"/>
    <cellStyle name="Normal 5 4 6 4 2 3 2" xfId="37261" xr:uid="{433CA13F-8CC6-4069-9160-F5CC9D8A3DE9}"/>
    <cellStyle name="Normal 5 4 6 4 2 3 3" xfId="52144" xr:uid="{04AA7355-9B54-4118-848C-A852594C1C0D}"/>
    <cellStyle name="Normal 5 4 6 4 2 4" xfId="16725" xr:uid="{9261A9BD-2923-46F4-ABEF-0C2C3FB8B5D2}"/>
    <cellStyle name="Normal 5 4 6 4 2 5" xfId="30415" xr:uid="{64730FC1-683C-4F76-AA8F-41BFB86C620E}"/>
    <cellStyle name="Normal 5 4 6 4 2 6" xfId="45298" xr:uid="{EE9B34D4-F143-48E1-8714-83129B02A075}"/>
    <cellStyle name="Normal 5 4 6 4 3" xfId="11589" xr:uid="{71BB28A5-73C9-4FB2-A136-83A236CE4A2C}"/>
    <cellStyle name="Normal 5 4 6 4 3 2" xfId="25279" xr:uid="{01CAC217-A11B-4106-8F98-B97E6779AD70}"/>
    <cellStyle name="Normal 5 4 6 4 3 2 2" xfId="38971" xr:uid="{41B9922D-2463-4120-B289-1F746EB90E86}"/>
    <cellStyle name="Normal 5 4 6 4 3 2 3" xfId="53854" xr:uid="{585819AD-CD78-42F4-91B0-DCD2DA47D5D8}"/>
    <cellStyle name="Normal 5 4 6 4 3 3" xfId="18435" xr:uid="{229867C8-D862-45EB-98F0-254CF4EDB906}"/>
    <cellStyle name="Normal 5 4 6 4 3 4" xfId="32125" xr:uid="{325B6D1C-BFC0-48B2-89B9-6C4CCD3BE2D2}"/>
    <cellStyle name="Normal 5 4 6 4 3 5" xfId="47008" xr:uid="{B8F0DF7C-B966-49AC-8A38-F5CD0659A7F9}"/>
    <cellStyle name="Normal 5 4 6 4 4" xfId="21857" xr:uid="{37E90E39-E284-415D-84F0-CEFE1B1335CC}"/>
    <cellStyle name="Normal 5 4 6 4 4 2" xfId="35549" xr:uid="{219F89F9-89FB-439B-A888-12529F43BF88}"/>
    <cellStyle name="Normal 5 4 6 4 4 3" xfId="50432" xr:uid="{F4124E03-5972-4E96-AB22-280E45904C8A}"/>
    <cellStyle name="Normal 5 4 6 4 5" xfId="15013" xr:uid="{07E83537-7660-4179-835F-32BD39EE9118}"/>
    <cellStyle name="Normal 5 4 6 4 5 2" xfId="41207" xr:uid="{7E4552C9-8111-4572-ADA2-F5FA3E3AFF0A}"/>
    <cellStyle name="Normal 5 4 6 4 6" xfId="28703" xr:uid="{15B62DC7-D2B2-4021-9C5C-443677B3D07C}"/>
    <cellStyle name="Normal 5 4 6 4 7" xfId="43586" xr:uid="{14CD124F-AE6A-4273-90A4-E0AEBBE93084}"/>
    <cellStyle name="Normal 5 4 6 4 8" xfId="8167" xr:uid="{C698D35B-DC72-4CB8-8D8E-881FFC5A98E0}"/>
    <cellStyle name="Normal 5 4 6 5" xfId="876" xr:uid="{57FE3271-D411-40E4-9255-883F564FC794}"/>
    <cellStyle name="Normal 5 4 6 5 2" xfId="13297" xr:uid="{9C85D207-83B8-4811-A738-E1D388C822A2}"/>
    <cellStyle name="Normal 5 4 6 5 2 2" xfId="26987" xr:uid="{318B35B2-CD19-4C51-B136-E50AE75B2808}"/>
    <cellStyle name="Normal 5 4 6 5 2 2 2" xfId="40679" xr:uid="{F48628E6-BFF0-4E12-AC06-BF37FB1E4C0E}"/>
    <cellStyle name="Normal 5 4 6 5 2 2 3" xfId="55562" xr:uid="{AA0F5D78-80D2-41CB-8582-AA7DBF50CC5D}"/>
    <cellStyle name="Normal 5 4 6 5 2 3" xfId="20143" xr:uid="{82B67385-9E98-4558-95A1-D09D5197D226}"/>
    <cellStyle name="Normal 5 4 6 5 2 4" xfId="33833" xr:uid="{2766EA3B-F6A4-4477-860F-489EF508289D}"/>
    <cellStyle name="Normal 5 4 6 5 2 5" xfId="48716" xr:uid="{6C74AF09-0EFA-46E8-8CA5-F45B26AAD50A}"/>
    <cellStyle name="Normal 5 4 6 5 3" xfId="23565" xr:uid="{1090AB27-569A-4905-BD5D-DB88CA61B1DA}"/>
    <cellStyle name="Normal 5 4 6 5 3 2" xfId="37257" xr:uid="{B6CA5D13-1F54-4EBD-BE65-E8ECB1EA182D}"/>
    <cellStyle name="Normal 5 4 6 5 3 3" xfId="52140" xr:uid="{D82309BF-8ABE-441A-A628-FC0C62D69895}"/>
    <cellStyle name="Normal 5 4 6 5 4" xfId="16721" xr:uid="{C362FF3F-21A1-48CB-9F95-6E9F30F007D8}"/>
    <cellStyle name="Normal 5 4 6 5 4 2" xfId="41342" xr:uid="{D1D585F0-C92D-4D65-B959-57A7678BD931}"/>
    <cellStyle name="Normal 5 4 6 5 5" xfId="30411" xr:uid="{1BD98AB6-51EE-4BB2-B5A2-16D1AA60BDD2}"/>
    <cellStyle name="Normal 5 4 6 5 6" xfId="45294" xr:uid="{588147A2-F616-4F7F-8B78-2C3AD0FA87E0}"/>
    <cellStyle name="Normal 5 4 6 5 7" xfId="9875" xr:uid="{D1EFC78E-21A5-46D2-BCF3-B52BDEF8C587}"/>
    <cellStyle name="Normal 5 4 6 6" xfId="11585" xr:uid="{F308060F-1B62-43F1-B0C1-38FE2034D15D}"/>
    <cellStyle name="Normal 5 4 6 6 2" xfId="25275" xr:uid="{3FBC2306-F33E-423F-804F-96D104A7BDEC}"/>
    <cellStyle name="Normal 5 4 6 6 2 2" xfId="38967" xr:uid="{D7DA4C65-4415-4299-A11D-E6C8472EFF88}"/>
    <cellStyle name="Normal 5 4 6 6 2 3" xfId="53850" xr:uid="{67332D54-FDB5-48E5-AB6E-0509D1CABE2B}"/>
    <cellStyle name="Normal 5 4 6 6 3" xfId="18431" xr:uid="{D5A25A1A-114F-431F-9274-91DF10971C90}"/>
    <cellStyle name="Normal 5 4 6 6 4" xfId="32121" xr:uid="{67046BF3-766A-4159-88EE-BFD1A2735A0D}"/>
    <cellStyle name="Normal 5 4 6 6 5" xfId="47004" xr:uid="{78377A8B-7DFB-4EA9-BB92-12F66AC4181A}"/>
    <cellStyle name="Normal 5 4 6 7" xfId="21853" xr:uid="{68494258-93D0-46CF-8783-D57710112B9F}"/>
    <cellStyle name="Normal 5 4 6 7 2" xfId="35545" xr:uid="{73C28552-9078-4CE8-A678-4E4AB3372288}"/>
    <cellStyle name="Normal 5 4 6 7 3" xfId="50428" xr:uid="{EBB54CBE-09F7-4F5C-9227-0335C92FB193}"/>
    <cellStyle name="Normal 5 4 6 8" xfId="15009" xr:uid="{6FF93193-B68C-4824-8905-2CD705C72D36}"/>
    <cellStyle name="Normal 5 4 6 8 2" xfId="40984" xr:uid="{1A573E08-1828-45AA-9460-4E2AB32A47D8}"/>
    <cellStyle name="Normal 5 4 6 9" xfId="28699" xr:uid="{058EA255-34D5-419E-B829-DEE57AFF5039}"/>
    <cellStyle name="Normal 5 4 7" xfId="877" xr:uid="{3B8911C6-221B-4779-866A-1F4FA41F3079}"/>
    <cellStyle name="Normal 5 4 7 10" xfId="43587" xr:uid="{18F5099F-E7DF-4E87-B1AA-51B1E4DC8D95}"/>
    <cellStyle name="Normal 5 4 7 11" xfId="8168" xr:uid="{F9088DC6-B51D-4A88-82E7-D8AB1843513F}"/>
    <cellStyle name="Normal 5 4 7 2" xfId="878" xr:uid="{07AFF7C5-FEA4-43BA-AC1D-E6625584DC4F}"/>
    <cellStyle name="Normal 5 4 7 2 2" xfId="3907" xr:uid="{DE77306A-061E-477F-B7CD-3A7BA9933E6F}"/>
    <cellStyle name="Normal 5 4 7 2 2 2" xfId="9882" xr:uid="{5416B638-A838-47C0-BFCB-BEBC3C3AC000}"/>
    <cellStyle name="Normal 5 4 7 2 2 2 2" xfId="13304" xr:uid="{83490E04-4A86-4361-8A21-2C45C4B4BC38}"/>
    <cellStyle name="Normal 5 4 7 2 2 2 2 2" xfId="26994" xr:uid="{4643D2BF-6EDF-49AE-AB13-233FE638AA02}"/>
    <cellStyle name="Normal 5 4 7 2 2 2 2 2 2" xfId="40686" xr:uid="{618BB1C3-B3EF-4FAC-8A57-CA6B71310767}"/>
    <cellStyle name="Normal 5 4 7 2 2 2 2 2 3" xfId="55569" xr:uid="{1F412C3C-582E-4AE3-A1D1-25BC551A1405}"/>
    <cellStyle name="Normal 5 4 7 2 2 2 2 3" xfId="20150" xr:uid="{B1FB773B-894C-4FC5-A482-7DF64C0D2C60}"/>
    <cellStyle name="Normal 5 4 7 2 2 2 2 4" xfId="33840" xr:uid="{C94B2C29-EF6F-459B-867D-5426A705C6E6}"/>
    <cellStyle name="Normal 5 4 7 2 2 2 2 5" xfId="48723" xr:uid="{DFC74F7E-115C-4DB1-BE06-953D65539D18}"/>
    <cellStyle name="Normal 5 4 7 2 2 2 3" xfId="23572" xr:uid="{F84F4A46-A4B1-41C0-B5CF-0A159F2B8BEC}"/>
    <cellStyle name="Normal 5 4 7 2 2 2 3 2" xfId="37264" xr:uid="{4EB339D4-CCE4-407B-AE56-E4F5508068CE}"/>
    <cellStyle name="Normal 5 4 7 2 2 2 3 3" xfId="52147" xr:uid="{477ED763-6781-4312-A3AD-E0969F174DCD}"/>
    <cellStyle name="Normal 5 4 7 2 2 2 4" xfId="16728" xr:uid="{B7CCD29E-25E4-4B7A-988A-34D94C565212}"/>
    <cellStyle name="Normal 5 4 7 2 2 2 5" xfId="30418" xr:uid="{EA0AD006-FED6-4789-89A0-018E26A4F0D3}"/>
    <cellStyle name="Normal 5 4 7 2 2 2 6" xfId="45301" xr:uid="{FAFE026A-33C8-44D5-8C87-030CA062C91B}"/>
    <cellStyle name="Normal 5 4 7 2 2 3" xfId="11592" xr:uid="{98AF49EC-3325-45C1-9D6F-59E40069F12E}"/>
    <cellStyle name="Normal 5 4 7 2 2 3 2" xfId="25282" xr:uid="{01426FEC-5650-4384-B3D6-712753EDD277}"/>
    <cellStyle name="Normal 5 4 7 2 2 3 2 2" xfId="38974" xr:uid="{52D01B9D-68C2-4F93-A7D9-E89D935D948A}"/>
    <cellStyle name="Normal 5 4 7 2 2 3 2 3" xfId="53857" xr:uid="{87EB9A3C-1F6F-4912-9793-AD533CDDED28}"/>
    <cellStyle name="Normal 5 4 7 2 2 3 3" xfId="18438" xr:uid="{E4094993-0D84-4C6E-A9E4-EB26C32CD79D}"/>
    <cellStyle name="Normal 5 4 7 2 2 3 4" xfId="32128" xr:uid="{215DF83C-3FB3-4465-8F8A-CB647CDAF3F6}"/>
    <cellStyle name="Normal 5 4 7 2 2 3 5" xfId="47011" xr:uid="{CDC75976-F423-441E-AB80-9C8397B20DFF}"/>
    <cellStyle name="Normal 5 4 7 2 2 4" xfId="21860" xr:uid="{6D2B0651-432F-4D7C-81AB-5A77296BB302}"/>
    <cellStyle name="Normal 5 4 7 2 2 4 2" xfId="35552" xr:uid="{A07C685D-4700-4D40-B9FD-6CBCA6E937B3}"/>
    <cellStyle name="Normal 5 4 7 2 2 4 3" xfId="50435" xr:uid="{13C625B7-6BFC-436B-9F26-B8A0573C31AC}"/>
    <cellStyle name="Normal 5 4 7 2 2 5" xfId="15016" xr:uid="{8AF93183-E4EA-4B27-AD27-A3B9CB8E315B}"/>
    <cellStyle name="Normal 5 4 7 2 2 5 2" xfId="41209" xr:uid="{545C04C8-506E-489C-AAFB-BD83038381EB}"/>
    <cellStyle name="Normal 5 4 7 2 2 6" xfId="28706" xr:uid="{2EC74821-084F-4508-84C5-BADC2824CB44}"/>
    <cellStyle name="Normal 5 4 7 2 2 7" xfId="43589" xr:uid="{0D91433B-2180-4540-AA77-D5762A2EF37C}"/>
    <cellStyle name="Normal 5 4 7 2 2 8" xfId="8170" xr:uid="{BF53DAFC-E60E-48A1-8816-564FFEFEF705}"/>
    <cellStyle name="Normal 5 4 7 2 3" xfId="4395" xr:uid="{A9797814-95F7-4566-BB10-45980A0DB573}"/>
    <cellStyle name="Normal 5 4 7 2 3 2" xfId="4656" xr:uid="{1DE77545-4F4A-4E03-9F5A-3DAD421193A6}"/>
    <cellStyle name="Normal 5 4 7 2 3 2 2" xfId="26993" xr:uid="{6F99600F-6355-4FE8-9073-CB50AE8082BA}"/>
    <cellStyle name="Normal 5 4 7 2 3 2 2 2" xfId="40685" xr:uid="{B39C70B6-8F9D-448A-AB02-B3AF05810026}"/>
    <cellStyle name="Normal 5 4 7 2 3 2 2 3" xfId="55568" xr:uid="{2E16C9C6-F8C7-4519-84F0-0B0074835A50}"/>
    <cellStyle name="Normal 5 4 7 2 3 2 3" xfId="20149" xr:uid="{BC26E7C3-2570-47CA-8D52-626A15AF603D}"/>
    <cellStyle name="Normal 5 4 7 2 3 2 4" xfId="33839" xr:uid="{6B0B42C8-A7DE-44A1-8C25-4C6EB8502FF1}"/>
    <cellStyle name="Normal 5 4 7 2 3 2 5" xfId="48722" xr:uid="{45B60A55-804D-4CF0-A6AC-A826F0EDFB44}"/>
    <cellStyle name="Normal 5 4 7 2 3 2 6" xfId="13303" xr:uid="{609D3E6E-7F73-42B5-B93F-2CF4CBC46DB1}"/>
    <cellStyle name="Normal 5 4 7 2 3 3" xfId="23571" xr:uid="{B5DF8845-4D8B-497F-82AA-904B49437112}"/>
    <cellStyle name="Normal 5 4 7 2 3 3 2" xfId="37263" xr:uid="{2BF656F8-D9E8-40BC-AB98-8721071586F6}"/>
    <cellStyle name="Normal 5 4 7 2 3 3 3" xfId="52146" xr:uid="{1D82722A-C35E-4B31-9951-98E82418C014}"/>
    <cellStyle name="Normal 5 4 7 2 3 4" xfId="16727" xr:uid="{609B3415-33FE-4AC5-951F-105A7F5943E6}"/>
    <cellStyle name="Normal 5 4 7 2 3 4 2" xfId="41536" xr:uid="{54210A67-E762-460A-894F-1EFFE0CA28F6}"/>
    <cellStyle name="Normal 5 4 7 2 3 5" xfId="30417" xr:uid="{C9568598-86FC-4D42-95E5-856AF7F3D703}"/>
    <cellStyle name="Normal 5 4 7 2 3 6" xfId="45300" xr:uid="{42CD8527-F813-4812-B6ED-6BB2E519D2EB}"/>
    <cellStyle name="Normal 5 4 7 2 3 7" xfId="9881" xr:uid="{C166E6BC-DC7C-45A2-90EF-9FCCE263BFFC}"/>
    <cellStyle name="Normal 5 4 7 2 4" xfId="11591" xr:uid="{8A1D7EB7-38C4-48D2-BDB6-00C97746C70A}"/>
    <cellStyle name="Normal 5 4 7 2 4 2" xfId="25281" xr:uid="{FD77DA68-0F3C-4ABF-A410-26B488EC8290}"/>
    <cellStyle name="Normal 5 4 7 2 4 2 2" xfId="38973" xr:uid="{8D3357F4-4797-44E9-ABFF-8F0DB010171F}"/>
    <cellStyle name="Normal 5 4 7 2 4 2 3" xfId="53856" xr:uid="{EC82EBB6-DA18-4624-B227-5B9C01D1A739}"/>
    <cellStyle name="Normal 5 4 7 2 4 3" xfId="18437" xr:uid="{A112151D-4900-4AA3-83BF-E67ED2A8162F}"/>
    <cellStyle name="Normal 5 4 7 2 4 4" xfId="32127" xr:uid="{55C17DA5-0BE7-4909-821E-ECB6EC9C10DC}"/>
    <cellStyle name="Normal 5 4 7 2 4 5" xfId="47010" xr:uid="{A7203F7A-5ED6-4E2B-A757-B2832CCD2E76}"/>
    <cellStyle name="Normal 5 4 7 2 5" xfId="21859" xr:uid="{B588A5FC-2864-465C-B5E5-956277A051D6}"/>
    <cellStyle name="Normal 5 4 7 2 5 2" xfId="35551" xr:uid="{6D10AC80-3C2B-4F20-9187-67108EFF7EA2}"/>
    <cellStyle name="Normal 5 4 7 2 5 3" xfId="50434" xr:uid="{AA6B7E58-F33E-4D7C-B4E4-ABD8D742120D}"/>
    <cellStyle name="Normal 5 4 7 2 6" xfId="15015" xr:uid="{82F3213D-F6FC-4A75-9037-E1AC48692F8E}"/>
    <cellStyle name="Normal 5 4 7 2 6 2" xfId="41208" xr:uid="{720AA618-B8C4-4511-8DF7-C71CBBA4928B}"/>
    <cellStyle name="Normal 5 4 7 2 7" xfId="28705" xr:uid="{5255742A-B2DE-4F28-ADBB-27AFAE579E90}"/>
    <cellStyle name="Normal 5 4 7 2 8" xfId="43588" xr:uid="{441C2713-9AA5-4CAD-95FB-B8D69D44800A}"/>
    <cellStyle name="Normal 5 4 7 2 9" xfId="8169" xr:uid="{050BA6A8-8BB4-49F9-A417-58349DD99062}"/>
    <cellStyle name="Normal 5 4 7 3" xfId="879" xr:uid="{60DEC1AF-591C-4A86-94FC-15C1D777711C}"/>
    <cellStyle name="Normal 5 4 7 3 2" xfId="9883" xr:uid="{BF6FEE8A-8B95-4853-BF5B-9DC48B140666}"/>
    <cellStyle name="Normal 5 4 7 3 2 2" xfId="13305" xr:uid="{D747BC36-1758-4602-B063-D645742F5791}"/>
    <cellStyle name="Normal 5 4 7 3 2 2 2" xfId="26995" xr:uid="{434DA289-617B-442F-AB1C-7A80E71E13AF}"/>
    <cellStyle name="Normal 5 4 7 3 2 2 2 2" xfId="40687" xr:uid="{B41F090C-B3C6-4425-BAE9-05591304277C}"/>
    <cellStyle name="Normal 5 4 7 3 2 2 2 3" xfId="55570" xr:uid="{98420B97-23F9-4101-93A5-436E59E3AB49}"/>
    <cellStyle name="Normal 5 4 7 3 2 2 3" xfId="20151" xr:uid="{A142F000-B7C8-4E70-AF7C-E14149728B4E}"/>
    <cellStyle name="Normal 5 4 7 3 2 2 4" xfId="33841" xr:uid="{FDDE9342-E6F9-49E3-A29B-4BCF24385C26}"/>
    <cellStyle name="Normal 5 4 7 3 2 2 5" xfId="48724" xr:uid="{AD660974-F607-47E5-81F7-D34106EA8EDF}"/>
    <cellStyle name="Normal 5 4 7 3 2 3" xfId="23573" xr:uid="{3FDF9EAD-B96C-4096-94CE-C5E55DC86192}"/>
    <cellStyle name="Normal 5 4 7 3 2 3 2" xfId="37265" xr:uid="{B70C3F3F-DD1E-48ED-9F2B-76E21F6F1B4E}"/>
    <cellStyle name="Normal 5 4 7 3 2 3 3" xfId="52148" xr:uid="{19932955-5DEC-4D3D-B4DB-6AC857289996}"/>
    <cellStyle name="Normal 5 4 7 3 2 4" xfId="16729" xr:uid="{DA353223-E318-4D3E-BA9F-46BF9A609A20}"/>
    <cellStyle name="Normal 5 4 7 3 2 5" xfId="30419" xr:uid="{89A5357F-61A8-4995-854F-DECFDB9345F3}"/>
    <cellStyle name="Normal 5 4 7 3 2 6" xfId="45302" xr:uid="{B2ABAC54-B614-4199-B38F-0EFB8E8589DC}"/>
    <cellStyle name="Normal 5 4 7 3 3" xfId="11593" xr:uid="{1238533C-6E0A-4E62-A70A-EAFC14F9C8D9}"/>
    <cellStyle name="Normal 5 4 7 3 3 2" xfId="25283" xr:uid="{8499000F-F762-4217-A741-4DF666992C3A}"/>
    <cellStyle name="Normal 5 4 7 3 3 2 2" xfId="38975" xr:uid="{4C42BFF4-4324-4172-AEAC-E09DCE68B41B}"/>
    <cellStyle name="Normal 5 4 7 3 3 2 3" xfId="53858" xr:uid="{3D9D48C6-34B5-4F43-BC15-5AC868E8B3A4}"/>
    <cellStyle name="Normal 5 4 7 3 3 3" xfId="18439" xr:uid="{B9524DC2-DA0F-4E57-932D-EAC386B746C5}"/>
    <cellStyle name="Normal 5 4 7 3 3 4" xfId="32129" xr:uid="{A31B4608-10F1-40DE-A350-A9A01F233B36}"/>
    <cellStyle name="Normal 5 4 7 3 3 5" xfId="47012" xr:uid="{222F53A1-BA90-4A0D-9F4A-C202AACC5747}"/>
    <cellStyle name="Normal 5 4 7 3 4" xfId="21861" xr:uid="{E9D0AD1F-451C-4D42-83CB-C08AFF5A77C9}"/>
    <cellStyle name="Normal 5 4 7 3 4 2" xfId="35553" xr:uid="{13410256-B2A0-41C9-B80E-590217E09C1D}"/>
    <cellStyle name="Normal 5 4 7 3 4 3" xfId="50436" xr:uid="{48904893-EC0F-4E6E-8323-4F171256F173}"/>
    <cellStyle name="Normal 5 4 7 3 5" xfId="15017" xr:uid="{E2ADD8DF-A8E7-4A11-9791-8850AB566898}"/>
    <cellStyle name="Normal 5 4 7 3 5 2" xfId="41210" xr:uid="{158F5C03-E162-4788-99FE-3695AB2A68F1}"/>
    <cellStyle name="Normal 5 4 7 3 6" xfId="28707" xr:uid="{32BFA8DB-20E6-4B6C-B79D-6B249E76CD0C}"/>
    <cellStyle name="Normal 5 4 7 3 7" xfId="43590" xr:uid="{AFA9C976-161C-4CEB-BAE7-46A7F3D19018}"/>
    <cellStyle name="Normal 5 4 7 3 8" xfId="8171" xr:uid="{ECD35873-3C4B-4A74-A056-24997CA7106F}"/>
    <cellStyle name="Normal 5 4 7 4" xfId="880" xr:uid="{ED9E6766-2C79-4AB8-8C0A-CF5971CE4B48}"/>
    <cellStyle name="Normal 5 4 7 4 2" xfId="4832" xr:uid="{39A39CBB-A7FE-4286-A0CD-F31D0FBB125F}"/>
    <cellStyle name="Normal 5 4 7 4 2 2" xfId="13306" xr:uid="{A446D0B4-6EE6-4332-BEAD-1AC217AD4514}"/>
    <cellStyle name="Normal 5 4 7 4 2 2 2" xfId="26996" xr:uid="{B250A018-FCA0-47C9-A45D-0DCD06F603FD}"/>
    <cellStyle name="Normal 5 4 7 4 2 2 2 2" xfId="40688" xr:uid="{43B0710C-D258-420F-8A68-D30DDB8E527B}"/>
    <cellStyle name="Normal 5 4 7 4 2 2 2 3" xfId="55571" xr:uid="{BBCB8D07-5EFC-4F93-B251-97F2CCBCF638}"/>
    <cellStyle name="Normal 5 4 7 4 2 2 3" xfId="20152" xr:uid="{258DCC5F-1AA5-4FBF-9200-294ED81D504E}"/>
    <cellStyle name="Normal 5 4 7 4 2 2 4" xfId="33842" xr:uid="{14F2CDB8-C4F5-4CE7-84E6-967F3697E258}"/>
    <cellStyle name="Normal 5 4 7 4 2 2 5" xfId="48725" xr:uid="{865B1BB7-055B-4E08-92EF-1CD8AC971BE0}"/>
    <cellStyle name="Normal 5 4 7 4 2 3" xfId="23574" xr:uid="{A656640C-4F26-4EC3-9A35-AA90309C5187}"/>
    <cellStyle name="Normal 5 4 7 4 2 3 2" xfId="37266" xr:uid="{9C891370-36C0-4A23-B261-C9FBC887CE02}"/>
    <cellStyle name="Normal 5 4 7 4 2 3 3" xfId="52149" xr:uid="{5D9B3658-7CA4-424C-9011-52FE0578FA5C}"/>
    <cellStyle name="Normal 5 4 7 4 2 4" xfId="16730" xr:uid="{4B6A765F-BC52-43DB-A63A-9E46A3D4D4D6}"/>
    <cellStyle name="Normal 5 4 7 4 2 4 2" xfId="41557" xr:uid="{DA61E180-5BE9-4ACD-8C59-00E3FB9B5CED}"/>
    <cellStyle name="Normal 5 4 7 4 2 5" xfId="30420" xr:uid="{8D9BB428-587F-4E08-B978-FE5492C297E9}"/>
    <cellStyle name="Normal 5 4 7 4 2 6" xfId="45303" xr:uid="{CAA58478-CCE8-4134-82E3-B7AD6BDD7003}"/>
    <cellStyle name="Normal 5 4 7 4 2 7" xfId="9884" xr:uid="{7E88781F-A9AB-49EC-857E-1D11A0CABE6F}"/>
    <cellStyle name="Normal 5 4 7 4 3" xfId="4887" xr:uid="{11D53B8B-D2AA-46C3-ABEF-AB1CF51DF903}"/>
    <cellStyle name="Normal 5 4 7 4 3 2" xfId="25284" xr:uid="{2F058AD5-E84C-4CA9-8435-B8E98E459305}"/>
    <cellStyle name="Normal 5 4 7 4 3 2 2" xfId="38976" xr:uid="{31F6E03C-F752-4A7C-B5D3-54B8F6C3EA14}"/>
    <cellStyle name="Normal 5 4 7 4 3 2 3" xfId="53859" xr:uid="{2D31AE7A-32BC-488C-82F6-6D8355838551}"/>
    <cellStyle name="Normal 5 4 7 4 3 3" xfId="18440" xr:uid="{8F08C770-7C36-4C26-8332-98E6728F2D4E}"/>
    <cellStyle name="Normal 5 4 7 4 3 3 2" xfId="41573" xr:uid="{FD58937E-BC8E-41FE-BD68-0F1273A28843}"/>
    <cellStyle name="Normal 5 4 7 4 3 4" xfId="32130" xr:uid="{B5DD9888-709E-4F88-8AAA-2D0AB0343B5B}"/>
    <cellStyle name="Normal 5 4 7 4 3 5" xfId="47013" xr:uid="{0867B3E5-BAF3-458A-941F-6AC6DE1027FA}"/>
    <cellStyle name="Normal 5 4 7 4 3 6" xfId="11594" xr:uid="{BED82762-9554-4FF9-84A6-C54B1BB83CB1}"/>
    <cellStyle name="Normal 5 4 7 4 4" xfId="4859" xr:uid="{B12BC672-FFFB-47E0-8130-35DD7211E03C}"/>
    <cellStyle name="Normal 5 4 7 4 4 2" xfId="41567" xr:uid="{B2C89746-231D-4C25-B807-62E965F0B3BD}"/>
    <cellStyle name="Normal 5 4 7 4 4 3" xfId="35554" xr:uid="{96E8F6F3-C518-43BF-AB08-A0AA12BA563A}"/>
    <cellStyle name="Normal 5 4 7 4 4 4" xfId="50437" xr:uid="{51675E76-3497-4CB2-8CD0-47864B5FDFD0}"/>
    <cellStyle name="Normal 5 4 7 4 4 5" xfId="21862" xr:uid="{5DC487E6-E77D-4CA7-9A4A-15E8BC975CBA}"/>
    <cellStyle name="Normal 5 4 7 4 5" xfId="15018" xr:uid="{A6C05742-F56A-43E7-98E6-4F2F7955C6C3}"/>
    <cellStyle name="Normal 5 4 7 4 5 2" xfId="41343" xr:uid="{CAE8C871-E826-471E-8E75-86EE43BA6630}"/>
    <cellStyle name="Normal 5 4 7 4 6" xfId="28708" xr:uid="{98C69264-657B-47C6-A552-9E2CFB637090}"/>
    <cellStyle name="Normal 5 4 7 4 7" xfId="43591" xr:uid="{B03A6698-1E80-444C-810B-87318E23A6E0}"/>
    <cellStyle name="Normal 5 4 7 4 8" xfId="8172" xr:uid="{44E3767E-0A3B-4DC5-9189-7C3D96AE3C47}"/>
    <cellStyle name="Normal 5 4 7 5" xfId="9880" xr:uid="{057C9485-AA90-47E4-A14E-EA21E916851F}"/>
    <cellStyle name="Normal 5 4 7 5 2" xfId="13302" xr:uid="{85BEE3F5-5FDE-4297-B489-8427F1BA8C48}"/>
    <cellStyle name="Normal 5 4 7 5 2 2" xfId="26992" xr:uid="{9DBA1417-9FF4-4F5B-B70F-2DDAE44B643A}"/>
    <cellStyle name="Normal 5 4 7 5 2 2 2" xfId="40684" xr:uid="{CA019F93-9D5B-44E4-B137-54BD7B19BB24}"/>
    <cellStyle name="Normal 5 4 7 5 2 2 3" xfId="55567" xr:uid="{BE99FCA2-3172-4AC5-A763-95C0C1879C0A}"/>
    <cellStyle name="Normal 5 4 7 5 2 3" xfId="20148" xr:uid="{6B6D3DB4-14F4-4BEF-B11F-B8BDC1945807}"/>
    <cellStyle name="Normal 5 4 7 5 2 4" xfId="33838" xr:uid="{3347F664-5B71-4F5B-8DE5-C9B81BD98D62}"/>
    <cellStyle name="Normal 5 4 7 5 2 5" xfId="48721" xr:uid="{0DC66247-84E5-44AE-A56A-5FB8ADFE8821}"/>
    <cellStyle name="Normal 5 4 7 5 3" xfId="23570" xr:uid="{1553C5EF-13D6-4D4B-98F8-0201C6870CCF}"/>
    <cellStyle name="Normal 5 4 7 5 3 2" xfId="37262" xr:uid="{CD4062AB-7705-4E3F-91F4-A790ADC72ABF}"/>
    <cellStyle name="Normal 5 4 7 5 3 3" xfId="52145" xr:uid="{3930BCC0-25FE-4ECF-875B-59F9FD52F15C}"/>
    <cellStyle name="Normal 5 4 7 5 4" xfId="16726" xr:uid="{5092CB77-E591-4115-BDD7-5E1A9ED319D5}"/>
    <cellStyle name="Normal 5 4 7 5 5" xfId="30416" xr:uid="{61883E8F-D739-455E-955B-D932BB579418}"/>
    <cellStyle name="Normal 5 4 7 5 6" xfId="45299" xr:uid="{CBCEF9D9-62F8-4A16-AEA7-F18B95B65182}"/>
    <cellStyle name="Normal 5 4 7 6" xfId="11590" xr:uid="{E55419C1-A4BB-4F4B-AF71-59FDE2C7C6D6}"/>
    <cellStyle name="Normal 5 4 7 6 2" xfId="25280" xr:uid="{A16D3D19-15D2-483D-96C1-03F8520BE813}"/>
    <cellStyle name="Normal 5 4 7 6 2 2" xfId="38972" xr:uid="{D01882B0-15FC-4C15-9FD0-13BE15487E43}"/>
    <cellStyle name="Normal 5 4 7 6 2 3" xfId="53855" xr:uid="{A133296D-4203-407B-9F8D-4A69183093C6}"/>
    <cellStyle name="Normal 5 4 7 6 3" xfId="18436" xr:uid="{50B54DE1-5451-47AC-8362-D569E555453B}"/>
    <cellStyle name="Normal 5 4 7 6 4" xfId="32126" xr:uid="{1FA8CB90-D714-4A43-91E4-4882DB916A1A}"/>
    <cellStyle name="Normal 5 4 7 6 5" xfId="47009" xr:uid="{05BA1780-A1F2-4F18-BEE3-7FDDB46731B9}"/>
    <cellStyle name="Normal 5 4 7 7" xfId="21858" xr:uid="{89B1F30C-D23B-468B-8D7A-EFBF28130A82}"/>
    <cellStyle name="Normal 5 4 7 7 2" xfId="35550" xr:uid="{043CEC8E-152C-4842-B5DA-DDC7F604501F}"/>
    <cellStyle name="Normal 5 4 7 7 3" xfId="50433" xr:uid="{D03E1920-9337-41BB-BB89-9D853780A8D5}"/>
    <cellStyle name="Normal 5 4 7 8" xfId="15014" xr:uid="{F524EE2D-8B5C-4D97-A15B-E9EB42301CBB}"/>
    <cellStyle name="Normal 5 4 7 8 2" xfId="41038" xr:uid="{BBD9A5F5-D43F-4882-B629-53F0B03B6C5D}"/>
    <cellStyle name="Normal 5 4 7 9" xfId="28704" xr:uid="{86B636EE-E9E7-4966-A212-C54D45491A8E}"/>
    <cellStyle name="Normal 5 4 8" xfId="881" xr:uid="{1A41EA01-B4ED-4B53-8526-7CC29DD94980}"/>
    <cellStyle name="Normal 5 4 8 2" xfId="882" xr:uid="{B35F4DC3-C47B-41F6-B14F-70DFA285441A}"/>
    <cellStyle name="Normal 5 4 8 2 2" xfId="9886" xr:uid="{910D1C17-67DE-4E94-9787-5C93119E306E}"/>
    <cellStyle name="Normal 5 4 8 2 2 2" xfId="13308" xr:uid="{800A6AAF-A793-4F6A-897B-668AABB092E2}"/>
    <cellStyle name="Normal 5 4 8 2 2 2 2" xfId="26998" xr:uid="{683C2856-2A13-4271-BA03-129D238CD14A}"/>
    <cellStyle name="Normal 5 4 8 2 2 2 2 2" xfId="40690" xr:uid="{D2D71C2E-22F6-4E29-80A2-8FE1320971B6}"/>
    <cellStyle name="Normal 5 4 8 2 2 2 2 3" xfId="55573" xr:uid="{E1AC0813-F26D-41B6-B7F0-AA5C7E046DD2}"/>
    <cellStyle name="Normal 5 4 8 2 2 2 3" xfId="20154" xr:uid="{8CBB08F5-1CFE-403E-8D3E-1A1EAF09090F}"/>
    <cellStyle name="Normal 5 4 8 2 2 2 4" xfId="33844" xr:uid="{19A0081E-B412-4D19-9605-A7D384E62FFB}"/>
    <cellStyle name="Normal 5 4 8 2 2 2 5" xfId="48727" xr:uid="{2FA34808-9EF3-4A07-A289-451347D17928}"/>
    <cellStyle name="Normal 5 4 8 2 2 3" xfId="23576" xr:uid="{6E4E34BD-17C8-4F5C-A43A-B803346F8881}"/>
    <cellStyle name="Normal 5 4 8 2 2 3 2" xfId="37268" xr:uid="{49717B33-7E8B-48F6-BEF6-05089CF42A06}"/>
    <cellStyle name="Normal 5 4 8 2 2 3 3" xfId="52151" xr:uid="{6777024D-0408-4F36-B8AC-D23AF2075028}"/>
    <cellStyle name="Normal 5 4 8 2 2 4" xfId="16732" xr:uid="{4F867C6E-84BF-4572-A2AF-3C599718D750}"/>
    <cellStyle name="Normal 5 4 8 2 2 5" xfId="30422" xr:uid="{9957C8A0-ACB7-4038-860E-B555455B6188}"/>
    <cellStyle name="Normal 5 4 8 2 2 6" xfId="45305" xr:uid="{0AFD05BB-A7AD-4776-8B82-E695D2CA727A}"/>
    <cellStyle name="Normal 5 4 8 2 3" xfId="11596" xr:uid="{D6CF0C9B-D854-4587-9238-8F35917842FD}"/>
    <cellStyle name="Normal 5 4 8 2 3 2" xfId="25286" xr:uid="{E3AF6F35-5E78-4DF2-96FE-3944C4F5453F}"/>
    <cellStyle name="Normal 5 4 8 2 3 2 2" xfId="38978" xr:uid="{83E125CE-E3C8-431A-A1A2-DE4570DA1774}"/>
    <cellStyle name="Normal 5 4 8 2 3 2 3" xfId="53861" xr:uid="{03342D8C-2BD1-45CE-90A9-381202E3894C}"/>
    <cellStyle name="Normal 5 4 8 2 3 3" xfId="18442" xr:uid="{7E739577-4ACF-4B2B-91EA-0210354414DA}"/>
    <cellStyle name="Normal 5 4 8 2 3 4" xfId="32132" xr:uid="{0DE9E13D-C33B-451E-98FF-22B9E69F10C1}"/>
    <cellStyle name="Normal 5 4 8 2 3 5" xfId="47015" xr:uid="{5062E514-831F-4724-B4CC-81127B72C67C}"/>
    <cellStyle name="Normal 5 4 8 2 4" xfId="21864" xr:uid="{964F6075-B515-469B-B31A-0A08AA6E8A61}"/>
    <cellStyle name="Normal 5 4 8 2 4 2" xfId="35556" xr:uid="{180B764B-27C2-4FFE-B555-7A2644953C86}"/>
    <cellStyle name="Normal 5 4 8 2 4 3" xfId="50439" xr:uid="{25D554CE-3702-481E-80AF-CE73E4D7AD11}"/>
    <cellStyle name="Normal 5 4 8 2 5" xfId="15020" xr:uid="{94BDCA5A-A264-4240-A1D8-282472151F5E}"/>
    <cellStyle name="Normal 5 4 8 2 5 2" xfId="41212" xr:uid="{EF828FAC-C2F3-4AB4-9733-F3092108F31D}"/>
    <cellStyle name="Normal 5 4 8 2 6" xfId="28710" xr:uid="{98A85720-24AD-4F3F-B29B-50B14E8E5EFD}"/>
    <cellStyle name="Normal 5 4 8 2 7" xfId="43593" xr:uid="{79020B0F-B94D-4C92-8798-50DB9B0A2203}"/>
    <cellStyle name="Normal 5 4 8 2 8" xfId="8174" xr:uid="{71BC317D-BB20-474D-AFE8-6CD14B311F2E}"/>
    <cellStyle name="Normal 5 4 8 3" xfId="883" xr:uid="{4FF1699F-28C7-420B-AB58-026084182B89}"/>
    <cellStyle name="Normal 5 4 8 3 2" xfId="13307" xr:uid="{535E47BB-5B65-429F-9268-7FE426FE1FFE}"/>
    <cellStyle name="Normal 5 4 8 3 2 2" xfId="26997" xr:uid="{1453251D-0EB0-4FE3-A12D-8A81B99CA134}"/>
    <cellStyle name="Normal 5 4 8 3 2 2 2" xfId="40689" xr:uid="{4E9534B3-266A-4E54-851D-44B89EA9FDED}"/>
    <cellStyle name="Normal 5 4 8 3 2 2 3" xfId="55572" xr:uid="{CF6168AE-8B47-4E77-8229-D3C2FB574A3C}"/>
    <cellStyle name="Normal 5 4 8 3 2 3" xfId="20153" xr:uid="{ACD4BD11-2E83-4C2D-8FC0-02D28C10FE96}"/>
    <cellStyle name="Normal 5 4 8 3 2 4" xfId="33843" xr:uid="{D63B8C30-3E06-48E1-AB16-7AE8D8D5DC26}"/>
    <cellStyle name="Normal 5 4 8 3 2 5" xfId="48726" xr:uid="{0F369FC5-6F2D-48CA-8487-92F204EC56E2}"/>
    <cellStyle name="Normal 5 4 8 3 3" xfId="23575" xr:uid="{42FD7444-B104-489F-8C7F-A7BE79B904A4}"/>
    <cellStyle name="Normal 5 4 8 3 3 2" xfId="37267" xr:uid="{5ACA2B80-7F6A-4F4D-A653-87A11BF5415F}"/>
    <cellStyle name="Normal 5 4 8 3 3 3" xfId="52150" xr:uid="{80FB83D2-8AE1-47F5-BCB3-AEA1271426C3}"/>
    <cellStyle name="Normal 5 4 8 3 4" xfId="16731" xr:uid="{9F99B17E-5092-4D23-929C-26EF6134D953}"/>
    <cellStyle name="Normal 5 4 8 3 4 2" xfId="41344" xr:uid="{BE8CBA27-409B-4EBC-A1CD-1051149A8D75}"/>
    <cellStyle name="Normal 5 4 8 3 5" xfId="30421" xr:uid="{8C3DD79E-078A-4A6C-A778-5A6919CAB599}"/>
    <cellStyle name="Normal 5 4 8 3 6" xfId="45304" xr:uid="{A0251E05-8156-4028-B33C-7843DBE09E99}"/>
    <cellStyle name="Normal 5 4 8 3 7" xfId="9885" xr:uid="{3619FB41-94E9-4985-9C7A-5BCD34477B76}"/>
    <cellStyle name="Normal 5 4 8 4" xfId="884" xr:uid="{A698A862-8BF5-44FB-B226-19261899966C}"/>
    <cellStyle name="Normal 5 4 8 4 2" xfId="25285" xr:uid="{D99F7F65-C73B-42A6-8E39-3250D8F26CD1}"/>
    <cellStyle name="Normal 5 4 8 4 2 2" xfId="38977" xr:uid="{FB8110A0-EC0D-4DEC-8E3D-A54B7A6C45D2}"/>
    <cellStyle name="Normal 5 4 8 4 2 3" xfId="53860" xr:uid="{C6453AB5-2078-416A-8063-7E7E0BE87CB7}"/>
    <cellStyle name="Normal 5 4 8 4 3" xfId="18441" xr:uid="{8F8F8D6B-43DF-4D78-BCD1-096FE3C08286}"/>
    <cellStyle name="Normal 5 4 8 4 3 2" xfId="41345" xr:uid="{555729C3-E0C3-4B0C-9983-30B06362F25E}"/>
    <cellStyle name="Normal 5 4 8 4 4" xfId="32131" xr:uid="{ACF76C16-79C3-4CBC-B46B-66187152F0D4}"/>
    <cellStyle name="Normal 5 4 8 4 5" xfId="47014" xr:uid="{B47F1B52-A2AF-4EA0-B3A3-D860F3C6AB4C}"/>
    <cellStyle name="Normal 5 4 8 4 6" xfId="11595" xr:uid="{30995B2E-AA82-43BB-8B00-11FABB19C304}"/>
    <cellStyle name="Normal 5 4 8 5" xfId="21863" xr:uid="{A827159D-14E7-4FAE-87AA-A2734ACE3633}"/>
    <cellStyle name="Normal 5 4 8 5 2" xfId="35555" xr:uid="{2CC65BB6-724F-450F-9C55-413A76F84CD4}"/>
    <cellStyle name="Normal 5 4 8 5 3" xfId="50438" xr:uid="{B5A317E8-BA14-42CA-99AF-BAE65AA310C9}"/>
    <cellStyle name="Normal 5 4 8 6" xfId="15019" xr:uid="{F00C91E2-97CB-46AE-B85C-77ACA8ED6BC8}"/>
    <cellStyle name="Normal 5 4 8 6 2" xfId="41211" xr:uid="{2BD17337-93B5-437E-BE4A-497B94B61E50}"/>
    <cellStyle name="Normal 5 4 8 7" xfId="28709" xr:uid="{036671A8-86AB-4C81-88EB-7C52AF269509}"/>
    <cellStyle name="Normal 5 4 8 8" xfId="43592" xr:uid="{037167F1-FFD2-45D1-8378-07F4117666B9}"/>
    <cellStyle name="Normal 5 4 8 9" xfId="8173" xr:uid="{D4CE76D7-6176-4ACE-AA48-658A2EB9BED9}"/>
    <cellStyle name="Normal 5 4 9" xfId="885" xr:uid="{76ABCEEF-CB1B-4568-9EB7-F919B7EF0F5A}"/>
    <cellStyle name="Normal 5 4 9 2" xfId="9887" xr:uid="{78108777-7729-432A-9AB2-E861C77EE75D}"/>
    <cellStyle name="Normal 5 4 9 2 2" xfId="13309" xr:uid="{253709B9-49C1-44D1-B1BA-429437489800}"/>
    <cellStyle name="Normal 5 4 9 2 2 2" xfId="26999" xr:uid="{B86B7408-D502-42F5-8E88-DA48B7AA5BE1}"/>
    <cellStyle name="Normal 5 4 9 2 2 2 2" xfId="40691" xr:uid="{925C556F-5101-48C6-AB59-3D7FA4443A17}"/>
    <cellStyle name="Normal 5 4 9 2 2 2 3" xfId="55574" xr:uid="{0FDB2B23-3F41-4D25-AFD5-0F9CB43A9ECE}"/>
    <cellStyle name="Normal 5 4 9 2 2 3" xfId="20155" xr:uid="{D463D2EE-65E5-413E-93BB-A805B0180112}"/>
    <cellStyle name="Normal 5 4 9 2 2 4" xfId="33845" xr:uid="{E6CB4735-7405-46A8-B7D8-7B2E62B9C01C}"/>
    <cellStyle name="Normal 5 4 9 2 2 5" xfId="48728" xr:uid="{95C09CBD-10A3-466D-B060-0E64328448B1}"/>
    <cellStyle name="Normal 5 4 9 2 3" xfId="23577" xr:uid="{7CA08460-2CDB-42AC-B7D6-66D3C90AE928}"/>
    <cellStyle name="Normal 5 4 9 2 3 2" xfId="37269" xr:uid="{939170C4-8CC1-4EEA-8D01-327B401A9815}"/>
    <cellStyle name="Normal 5 4 9 2 3 3" xfId="52152" xr:uid="{2AD28438-763D-4633-AF33-6E8D8B95146A}"/>
    <cellStyle name="Normal 5 4 9 2 4" xfId="16733" xr:uid="{8C17B220-DB51-4F6C-83FB-6F9999AD93FF}"/>
    <cellStyle name="Normal 5 4 9 2 5" xfId="30423" xr:uid="{65C0AE03-5562-4543-AE40-A2B2BE46D5AC}"/>
    <cellStyle name="Normal 5 4 9 2 6" xfId="45306" xr:uid="{2BB5D70C-2AD4-4AA2-9236-EB233567D496}"/>
    <cellStyle name="Normal 5 4 9 3" xfId="11597" xr:uid="{98492B70-9934-438E-8724-6AC68935A760}"/>
    <cellStyle name="Normal 5 4 9 3 2" xfId="25287" xr:uid="{7EC28028-78C1-40B8-8235-E24F3AF9448C}"/>
    <cellStyle name="Normal 5 4 9 3 2 2" xfId="38979" xr:uid="{2E567B7B-AB12-4B31-8E55-027BC8305177}"/>
    <cellStyle name="Normal 5 4 9 3 2 3" xfId="53862" xr:uid="{28F40DF3-F077-4276-9EDC-24A15F2207FC}"/>
    <cellStyle name="Normal 5 4 9 3 3" xfId="18443" xr:uid="{12E428A7-F968-4BDE-A20E-26E74A321043}"/>
    <cellStyle name="Normal 5 4 9 3 4" xfId="32133" xr:uid="{9EADD0DE-1821-4031-86E1-8E5AD310F1FB}"/>
    <cellStyle name="Normal 5 4 9 3 5" xfId="47016" xr:uid="{C73864F6-AA03-4BEA-B3D3-511AAA11891B}"/>
    <cellStyle name="Normal 5 4 9 4" xfId="21865" xr:uid="{BC235DB3-5CC6-4B35-B35E-7383587DD452}"/>
    <cellStyle name="Normal 5 4 9 4 2" xfId="35557" xr:uid="{4513F121-0AAD-44FE-9EC9-4512E5B83D96}"/>
    <cellStyle name="Normal 5 4 9 4 3" xfId="50440" xr:uid="{3134A55C-0131-484C-8F43-DBA7969532F7}"/>
    <cellStyle name="Normal 5 4 9 5" xfId="15021" xr:uid="{2D676CEA-3053-41F9-899B-0C406F403863}"/>
    <cellStyle name="Normal 5 4 9 5 2" xfId="41213" xr:uid="{14E03A4D-090B-49D9-900D-3F797CF52B27}"/>
    <cellStyle name="Normal 5 4 9 6" xfId="28711" xr:uid="{0820E67C-45AC-4D03-89F7-A7187E07A5DD}"/>
    <cellStyle name="Normal 5 4 9 7" xfId="43594" xr:uid="{B53B4C0E-4524-4219-9D87-DDBD050EA8E8}"/>
    <cellStyle name="Normal 5 4 9 8" xfId="8175" xr:uid="{296494BD-68AC-4C4E-8DB0-27EAAE67F1C7}"/>
    <cellStyle name="Normal 5 5" xfId="886" xr:uid="{1A233C00-89D2-4A2E-B8EF-355072947A4E}"/>
    <cellStyle name="Normal 5 5 10" xfId="887" xr:uid="{63957DA2-E689-443D-8FF8-517D0E2EC9D5}"/>
    <cellStyle name="Normal 5 5 10 2" xfId="13310" xr:uid="{EBEAD2FC-ACB0-4E92-9D80-73B84EDCBA9A}"/>
    <cellStyle name="Normal 5 5 10 2 2" xfId="27000" xr:uid="{A9CB328B-1C1F-4461-8BA5-1E0AF47D5684}"/>
    <cellStyle name="Normal 5 5 10 2 2 2" xfId="40692" xr:uid="{FB56079F-F227-4129-B1EB-A0FF1012053E}"/>
    <cellStyle name="Normal 5 5 10 2 2 3" xfId="55575" xr:uid="{E7B6033E-0BBD-4B2B-BEA9-F6F3A2DF55B4}"/>
    <cellStyle name="Normal 5 5 10 2 3" xfId="20156" xr:uid="{7170F6A8-8AA7-4738-AE5D-805A7C8390A2}"/>
    <cellStyle name="Normal 5 5 10 2 4" xfId="33846" xr:uid="{979BEBC1-D80A-47D0-A7A7-42D43F885B89}"/>
    <cellStyle name="Normal 5 5 10 2 5" xfId="48729" xr:uid="{3027FED1-768F-475C-9F27-807BDFC47A60}"/>
    <cellStyle name="Normal 5 5 10 3" xfId="23578" xr:uid="{07C488AD-E2E4-4BE6-BB34-7961928F83A5}"/>
    <cellStyle name="Normal 5 5 10 3 2" xfId="37270" xr:uid="{20647716-6A2F-49A3-94AD-EA6DEBAEDE44}"/>
    <cellStyle name="Normal 5 5 10 3 3" xfId="52153" xr:uid="{57E67FB2-2054-4608-9AB3-1919B8104940}"/>
    <cellStyle name="Normal 5 5 10 4" xfId="16734" xr:uid="{B6BE6BC3-6611-4DB8-B893-EE8B69BF89C6}"/>
    <cellStyle name="Normal 5 5 10 4 2" xfId="41346" xr:uid="{3A4F405C-B4D0-459F-A4F2-002BB239A7D8}"/>
    <cellStyle name="Normal 5 5 10 5" xfId="30424" xr:uid="{007F3FF0-3744-443A-B2E5-0114330CE6FF}"/>
    <cellStyle name="Normal 5 5 10 6" xfId="45307" xr:uid="{AB492651-D8D9-44C3-8CC1-63BF2A7A3158}"/>
    <cellStyle name="Normal 5 5 10 7" xfId="9888" xr:uid="{B90AE5ED-5DFC-4CDA-B8E4-8F2CE99F7B79}"/>
    <cellStyle name="Normal 5 5 11" xfId="888" xr:uid="{F1934912-8BD5-4444-830F-3B4F356EEEC6}"/>
    <cellStyle name="Normal 5 5 11 2" xfId="25288" xr:uid="{2BD85E88-18AE-4BBD-90C4-980BA1591791}"/>
    <cellStyle name="Normal 5 5 11 2 2" xfId="38980" xr:uid="{D003F188-F28C-4DDE-A6AC-46359F60F8D7}"/>
    <cellStyle name="Normal 5 5 11 2 3" xfId="53863" xr:uid="{1716082B-14C0-4AA6-9C75-9751B6D77B2E}"/>
    <cellStyle name="Normal 5 5 11 3" xfId="18444" xr:uid="{64E6D233-42B4-4AB5-AB20-BCFE2914F83F}"/>
    <cellStyle name="Normal 5 5 11 3 2" xfId="41347" xr:uid="{5ABD9AED-689C-4B6C-A4A5-CC73E188B370}"/>
    <cellStyle name="Normal 5 5 11 4" xfId="32134" xr:uid="{AAB9971F-3BF8-499B-A81A-7A0A2A2D7A4A}"/>
    <cellStyle name="Normal 5 5 11 5" xfId="47017" xr:uid="{EDB66265-F49A-4BDC-A472-9B52C8CA6C9A}"/>
    <cellStyle name="Normal 5 5 11 6" xfId="11598" xr:uid="{2CDA7161-4651-4B40-A604-4DF58E09608E}"/>
    <cellStyle name="Normal 5 5 12" xfId="21866" xr:uid="{B3CACDCC-779D-431F-BBA2-73FC6DCE27CD}"/>
    <cellStyle name="Normal 5 5 12 2" xfId="35558" xr:uid="{18AAF7A9-0B09-4A02-B4A5-48370876CB06}"/>
    <cellStyle name="Normal 5 5 12 3" xfId="50441" xr:uid="{DD63161E-1977-4F69-99C1-4DF1774087D9}"/>
    <cellStyle name="Normal 5 5 13" xfId="15022" xr:uid="{DFA00DFE-92AF-4B23-8AD9-2E1D9A950FC5}"/>
    <cellStyle name="Normal 5 5 13 2" xfId="40964" xr:uid="{1C843A5C-EE22-4CD5-BB6C-C715CC72CB84}"/>
    <cellStyle name="Normal 5 5 14" xfId="28712" xr:uid="{D0EF0BBF-341A-4E79-B3D7-F1EAAE4B49B8}"/>
    <cellStyle name="Normal 5 5 15" xfId="43595" xr:uid="{BED3A092-ECB9-4DD8-B5CC-7F9E8EFF9507}"/>
    <cellStyle name="Normal 5 5 16" xfId="8176" xr:uid="{5F00E140-F450-4970-8499-E8FAC9B08F79}"/>
    <cellStyle name="Normal 5 5 2" xfId="889" xr:uid="{E59C3A82-5EE9-42C0-B339-A95AE4F282DE}"/>
    <cellStyle name="Normal 5 5 2 10" xfId="21867" xr:uid="{2C59AB54-21A0-468A-9DFA-508A518B4CE7}"/>
    <cellStyle name="Normal 5 5 2 10 2" xfId="35559" xr:uid="{266D0EED-B911-4DCB-8638-22129553798B}"/>
    <cellStyle name="Normal 5 5 2 10 3" xfId="50442" xr:uid="{87BE8EFE-83E0-40E9-A363-288576868427}"/>
    <cellStyle name="Normal 5 5 2 11" xfId="15023" xr:uid="{5F156406-1296-47FB-B361-8E4C8C6BBB2C}"/>
    <cellStyle name="Normal 5 5 2 11 2" xfId="40965" xr:uid="{66498BDD-9DD2-4C07-AD16-3D44541BCD52}"/>
    <cellStyle name="Normal 5 5 2 12" xfId="28713" xr:uid="{A9FB650F-D9D6-4E20-A728-240CF4BB18F9}"/>
    <cellStyle name="Normal 5 5 2 13" xfId="43596" xr:uid="{492AF907-C495-4A49-9D19-9189642F4F39}"/>
    <cellStyle name="Normal 5 5 2 14" xfId="8177" xr:uid="{52271B73-E125-4AD0-8BC4-D12005B20ADC}"/>
    <cellStyle name="Normal 5 5 2 2" xfId="890" xr:uid="{3D2395D4-1628-46F6-B508-63FD237E8D5F}"/>
    <cellStyle name="Normal 5 5 2 2 10" xfId="15024" xr:uid="{8CBD0626-1398-4AD4-AB20-93E62ABF0B6B}"/>
    <cellStyle name="Normal 5 5 2 2 10 2" xfId="40966" xr:uid="{E072E91A-D7F7-41C9-8794-DE737C2291E9}"/>
    <cellStyle name="Normal 5 5 2 2 11" xfId="28714" xr:uid="{ABFFE1FF-00A3-4CF2-A62E-CDEDD18C7E97}"/>
    <cellStyle name="Normal 5 5 2 2 12" xfId="43597" xr:uid="{076A9519-046D-47DD-8B69-F051452B8F46}"/>
    <cellStyle name="Normal 5 5 2 2 13" xfId="8178" xr:uid="{5AA2AB4B-885F-4365-AC0F-6E5C97C29738}"/>
    <cellStyle name="Normal 5 5 2 2 2" xfId="891" xr:uid="{53DA5531-D002-4014-99A3-6015BC041E76}"/>
    <cellStyle name="Normal 5 5 2 2 2 10" xfId="43598" xr:uid="{07C1B668-A112-4DC7-A806-B3FC8359155A}"/>
    <cellStyle name="Normal 5 5 2 2 2 11" xfId="8179" xr:uid="{4E32A96B-63E2-4D6B-BEA6-84ABE0D85FAC}"/>
    <cellStyle name="Normal 5 5 2 2 2 2" xfId="892" xr:uid="{B51CD7E1-0033-480B-B11E-47248EC7EF11}"/>
    <cellStyle name="Normal 5 5 2 2 2 2 2" xfId="893" xr:uid="{6DF4AED5-2361-439B-A1A3-4095E52D039C}"/>
    <cellStyle name="Normal 5 5 2 2 2 2 2 2" xfId="3908" xr:uid="{48DB553B-39EF-4642-A579-AE0471572425}"/>
    <cellStyle name="Normal 5 5 2 2 2 2 2 2 2" xfId="13315" xr:uid="{0A70E67F-BEDE-4AFE-B652-94BF3DFEB099}"/>
    <cellStyle name="Normal 5 5 2 2 2 2 2 2 2 2" xfId="27005" xr:uid="{03EFE503-A209-4124-B3E9-9F5D7BA2A950}"/>
    <cellStyle name="Normal 5 5 2 2 2 2 2 2 2 2 2" xfId="40697" xr:uid="{19389BD5-E7C1-4BD5-B38C-8AFD045EBDD7}"/>
    <cellStyle name="Normal 5 5 2 2 2 2 2 2 2 2 3" xfId="55580" xr:uid="{CB6BC2A3-2A57-450A-858B-CB0D4E8B5389}"/>
    <cellStyle name="Normal 5 5 2 2 2 2 2 2 2 3" xfId="20161" xr:uid="{7059FA3D-8F02-4A70-9865-3F82E4EAF73E}"/>
    <cellStyle name="Normal 5 5 2 2 2 2 2 2 2 4" xfId="33851" xr:uid="{12A83EA8-C1B9-4B09-A232-79EFF9214C41}"/>
    <cellStyle name="Normal 5 5 2 2 2 2 2 2 2 5" xfId="48734" xr:uid="{B5D28A2D-0EB3-4592-8FC4-7A1A60F3C2BD}"/>
    <cellStyle name="Normal 5 5 2 2 2 2 2 2 3" xfId="23583" xr:uid="{400A11BD-14A3-44B1-8F3C-29787F67F3B9}"/>
    <cellStyle name="Normal 5 5 2 2 2 2 2 2 3 2" xfId="37275" xr:uid="{F79CC1EC-2400-4A8D-A57E-D84FD2ACB6B4}"/>
    <cellStyle name="Normal 5 5 2 2 2 2 2 2 3 3" xfId="52158" xr:uid="{F4F7C114-2A92-421E-94BB-CA25AED64639}"/>
    <cellStyle name="Normal 5 5 2 2 2 2 2 2 4" xfId="16739" xr:uid="{2B51F007-2102-4C00-9B38-1D48535CEC61}"/>
    <cellStyle name="Normal 5 5 2 2 2 2 2 2 4 2" xfId="41215" xr:uid="{17B57ADF-F4AB-4CC6-B5DF-B4F0EE1827EC}"/>
    <cellStyle name="Normal 5 5 2 2 2 2 2 2 5" xfId="30429" xr:uid="{2711BD7A-C458-43BD-B199-6ABCCA33E8E8}"/>
    <cellStyle name="Normal 5 5 2 2 2 2 2 2 6" xfId="45312" xr:uid="{4EC9DA3F-4F7B-411A-940B-28170BA353BD}"/>
    <cellStyle name="Normal 5 5 2 2 2 2 2 2 7" xfId="9893" xr:uid="{0EB98645-5739-4C85-A55E-0293934D7C90}"/>
    <cellStyle name="Normal 5 5 2 2 2 2 2 3" xfId="11603" xr:uid="{462BDFE6-D74D-4030-9DC0-27B9D3160BD7}"/>
    <cellStyle name="Normal 5 5 2 2 2 2 2 3 2" xfId="25293" xr:uid="{EFAAF694-6B96-430B-8AA9-AFBC6EF9401C}"/>
    <cellStyle name="Normal 5 5 2 2 2 2 2 3 2 2" xfId="38985" xr:uid="{87D36CEB-4C73-4929-B293-02FD36AABCF7}"/>
    <cellStyle name="Normal 5 5 2 2 2 2 2 3 2 3" xfId="53868" xr:uid="{DD322D41-0308-4087-9336-638B931C3DC4}"/>
    <cellStyle name="Normal 5 5 2 2 2 2 2 3 3" xfId="18449" xr:uid="{2C939C84-6DFA-44E0-8379-510484A84E8D}"/>
    <cellStyle name="Normal 5 5 2 2 2 2 2 3 4" xfId="32139" xr:uid="{8B830DE1-ED1E-490C-9C14-D49FEFB68AFE}"/>
    <cellStyle name="Normal 5 5 2 2 2 2 2 3 5" xfId="47022" xr:uid="{AAF49F96-79DE-421A-9769-B52F415045B2}"/>
    <cellStyle name="Normal 5 5 2 2 2 2 2 4" xfId="21871" xr:uid="{61FBD93C-3BEB-4F77-8FF9-EADEE3A89A75}"/>
    <cellStyle name="Normal 5 5 2 2 2 2 2 4 2" xfId="35563" xr:uid="{5C805735-8AEB-45C9-9C11-2F1E0770F74D}"/>
    <cellStyle name="Normal 5 5 2 2 2 2 2 4 3" xfId="50446" xr:uid="{C8D239E4-26A4-4653-BECD-1225CD88E3C2}"/>
    <cellStyle name="Normal 5 5 2 2 2 2 2 5" xfId="15027" xr:uid="{C7A69A44-3766-4C48-830E-FE14B11F9268}"/>
    <cellStyle name="Normal 5 5 2 2 2 2 2 5 2" xfId="41214" xr:uid="{7B22E22E-1696-4FCA-87C1-A8B53D7F37F2}"/>
    <cellStyle name="Normal 5 5 2 2 2 2 2 6" xfId="28717" xr:uid="{7DB5749C-98C9-45AC-99EA-68EB85CF86CE}"/>
    <cellStyle name="Normal 5 5 2 2 2 2 2 7" xfId="43600" xr:uid="{02EF65B2-30D1-4166-871E-1ED497A91842}"/>
    <cellStyle name="Normal 5 5 2 2 2 2 2 8" xfId="8181" xr:uid="{D2C2D15C-7230-424F-8746-8D78DEEF8B06}"/>
    <cellStyle name="Normal 5 5 2 2 2 2 3" xfId="894" xr:uid="{CE87CE48-AEF0-47F1-8C42-CC73D8ACDFD6}"/>
    <cellStyle name="Normal 5 5 2 2 2 2 3 2" xfId="13314" xr:uid="{AA519DB5-4F24-42A4-B290-826E0E292D6F}"/>
    <cellStyle name="Normal 5 5 2 2 2 2 3 2 2" xfId="27004" xr:uid="{F22DA5DE-70AE-4E14-9D64-8772C3C31E3A}"/>
    <cellStyle name="Normal 5 5 2 2 2 2 3 2 2 2" xfId="40696" xr:uid="{8DEEF604-ACAA-4902-AC40-A7A5D3660C96}"/>
    <cellStyle name="Normal 5 5 2 2 2 2 3 2 2 3" xfId="55579" xr:uid="{B1BF890F-A310-454B-974D-7C7E28C93B42}"/>
    <cellStyle name="Normal 5 5 2 2 2 2 3 2 3" xfId="20160" xr:uid="{99756B02-09CA-4564-82C5-9C964EE5EA84}"/>
    <cellStyle name="Normal 5 5 2 2 2 2 3 2 4" xfId="33850" xr:uid="{1610D55E-9104-41F0-A902-6DC0D893B89E}"/>
    <cellStyle name="Normal 5 5 2 2 2 2 3 2 5" xfId="48733" xr:uid="{2A101769-761B-4786-81EC-E8972CA9FE50}"/>
    <cellStyle name="Normal 5 5 2 2 2 2 3 3" xfId="23582" xr:uid="{DC808E9E-B5F7-4CA4-8E8B-A418463306B4}"/>
    <cellStyle name="Normal 5 5 2 2 2 2 3 3 2" xfId="37274" xr:uid="{350DA79F-2568-4AC3-83DD-01C299C9F0B1}"/>
    <cellStyle name="Normal 5 5 2 2 2 2 3 3 3" xfId="52157" xr:uid="{F4503534-AA24-4B23-A302-FA04FF9A4817}"/>
    <cellStyle name="Normal 5 5 2 2 2 2 3 4" xfId="16738" xr:uid="{D5AFA4AC-A2BD-4E46-89DF-6DC5CDF64125}"/>
    <cellStyle name="Normal 5 5 2 2 2 2 3 4 2" xfId="41216" xr:uid="{13B12897-0C91-4EAB-8F75-895F0C56D797}"/>
    <cellStyle name="Normal 5 5 2 2 2 2 3 5" xfId="30428" xr:uid="{1B2304D7-7A66-43B7-A6F2-E612504A5D3C}"/>
    <cellStyle name="Normal 5 5 2 2 2 2 3 6" xfId="45311" xr:uid="{089F19F4-4B65-4E1E-8FDA-7B455E268754}"/>
    <cellStyle name="Normal 5 5 2 2 2 2 3 7" xfId="9892" xr:uid="{333A9673-551A-47BB-B5E1-80B93BFD314E}"/>
    <cellStyle name="Normal 5 5 2 2 2 2 4" xfId="895" xr:uid="{2E8C5540-7C34-400B-B367-72580226D2EC}"/>
    <cellStyle name="Normal 5 5 2 2 2 2 4 2" xfId="25292" xr:uid="{178ABFF4-F248-41AC-A230-894FA7270009}"/>
    <cellStyle name="Normal 5 5 2 2 2 2 4 2 2" xfId="38984" xr:uid="{F9F67EFB-E7E4-4443-95A1-17FE0485D3A2}"/>
    <cellStyle name="Normal 5 5 2 2 2 2 4 2 3" xfId="53867" xr:uid="{9D824E60-272B-4483-BF34-0D6D7A27E32D}"/>
    <cellStyle name="Normal 5 5 2 2 2 2 4 3" xfId="18448" xr:uid="{3B822D94-93CD-42A5-BC32-54B0236C0C63}"/>
    <cellStyle name="Normal 5 5 2 2 2 2 4 3 2" xfId="41348" xr:uid="{7442BA23-3690-4E67-9473-63B9BD7FEC38}"/>
    <cellStyle name="Normal 5 5 2 2 2 2 4 4" xfId="32138" xr:uid="{8485446D-D82B-4339-9F90-9D2B7C4F7547}"/>
    <cellStyle name="Normal 5 5 2 2 2 2 4 5" xfId="47021" xr:uid="{1E5CF2D9-4F6D-48B3-9244-F93C6133B403}"/>
    <cellStyle name="Normal 5 5 2 2 2 2 4 6" xfId="11602" xr:uid="{FA280234-F8E2-4357-BD36-7D956FB2DBE0}"/>
    <cellStyle name="Normal 5 5 2 2 2 2 5" xfId="21870" xr:uid="{EC82FB70-0BC1-415D-87A0-CECA1CAF2F57}"/>
    <cellStyle name="Normal 5 5 2 2 2 2 5 2" xfId="35562" xr:uid="{48F8F39D-FA94-4BC4-88AF-C5FAAC109DB2}"/>
    <cellStyle name="Normal 5 5 2 2 2 2 5 3" xfId="50445" xr:uid="{64A26A04-ED74-4059-BF23-8BB4C0E2219C}"/>
    <cellStyle name="Normal 5 5 2 2 2 2 6" xfId="15026" xr:uid="{8714A583-4CDC-48D8-867B-730B10C2ABFD}"/>
    <cellStyle name="Normal 5 5 2 2 2 2 6 2" xfId="41039" xr:uid="{FC9DB9BA-E007-49D5-B111-12C9F84EFE7F}"/>
    <cellStyle name="Normal 5 5 2 2 2 2 7" xfId="28716" xr:uid="{BE1BFE3B-DC67-4B3F-9A96-DFB9DBA82C4E}"/>
    <cellStyle name="Normal 5 5 2 2 2 2 8" xfId="43599" xr:uid="{36B0F683-AF33-43FB-9145-CBE8F336692A}"/>
    <cellStyle name="Normal 5 5 2 2 2 2 9" xfId="8180" xr:uid="{76AE537D-9691-4320-9054-7DB99D3D76E1}"/>
    <cellStyle name="Normal 5 5 2 2 2 3" xfId="896" xr:uid="{5AA199F1-330D-4453-B794-787957A6224C}"/>
    <cellStyle name="Normal 5 5 2 2 2 3 2" xfId="897" xr:uid="{387EFF15-5B1C-4A76-8E9F-2552814998C2}"/>
    <cellStyle name="Normal 5 5 2 2 2 3 2 2" xfId="13316" xr:uid="{744C3A66-91A6-4E39-B154-72FA9C5A6678}"/>
    <cellStyle name="Normal 5 5 2 2 2 3 2 2 2" xfId="27006" xr:uid="{7DD2767C-C6AF-4F4E-AF24-4530315A0F84}"/>
    <cellStyle name="Normal 5 5 2 2 2 3 2 2 2 2" xfId="40698" xr:uid="{1E6490E7-06BE-4545-BE18-99159E584DCA}"/>
    <cellStyle name="Normal 5 5 2 2 2 3 2 2 2 3" xfId="55581" xr:uid="{E0F1B7A4-C9A3-4DF3-8D06-ECB2EB699121}"/>
    <cellStyle name="Normal 5 5 2 2 2 3 2 2 3" xfId="20162" xr:uid="{74F8722A-7E66-4E00-83F1-FBEDE58DBDC6}"/>
    <cellStyle name="Normal 5 5 2 2 2 3 2 2 4" xfId="33852" xr:uid="{32608A07-8010-4B0C-8BF2-B8AC57557D12}"/>
    <cellStyle name="Normal 5 5 2 2 2 3 2 2 5" xfId="48735" xr:uid="{C08768F3-68A5-4E37-9E06-007964DE39DC}"/>
    <cellStyle name="Normal 5 5 2 2 2 3 2 3" xfId="23584" xr:uid="{63597C5B-6DF8-44C7-A3E0-02A2CFD645FB}"/>
    <cellStyle name="Normal 5 5 2 2 2 3 2 3 2" xfId="37276" xr:uid="{EE93B192-A328-4611-8805-37400020DD31}"/>
    <cellStyle name="Normal 5 5 2 2 2 3 2 3 3" xfId="52159" xr:uid="{804BE3AC-F48B-428B-B638-7513DDC08C5B}"/>
    <cellStyle name="Normal 5 5 2 2 2 3 2 4" xfId="16740" xr:uid="{A2036D86-2A4F-446B-BA54-B8554BEA969F}"/>
    <cellStyle name="Normal 5 5 2 2 2 3 2 4 2" xfId="41218" xr:uid="{E6C8E423-919D-45A7-ABE8-FE270AEAAC7A}"/>
    <cellStyle name="Normal 5 5 2 2 2 3 2 5" xfId="30430" xr:uid="{74C36D2A-A038-4E41-A3E8-95D9D08E67DA}"/>
    <cellStyle name="Normal 5 5 2 2 2 3 2 6" xfId="45313" xr:uid="{38E5947A-710D-475B-A42F-6E59A405DEA0}"/>
    <cellStyle name="Normal 5 5 2 2 2 3 2 7" xfId="9894" xr:uid="{21E97AD4-2FDF-47D2-8921-FC483139BF18}"/>
    <cellStyle name="Normal 5 5 2 2 2 3 3" xfId="898" xr:uid="{A1B11077-307B-40DA-ADDE-497C7C170AE5}"/>
    <cellStyle name="Normal 5 5 2 2 2 3 3 2" xfId="25294" xr:uid="{4FCD1FDD-5F97-49BF-9639-F9B28481F313}"/>
    <cellStyle name="Normal 5 5 2 2 2 3 3 2 2" xfId="38986" xr:uid="{3CE48924-6DDB-4705-A869-B4456F7C481E}"/>
    <cellStyle name="Normal 5 5 2 2 2 3 3 2 3" xfId="53869" xr:uid="{AEE2BA65-02F8-4A61-87AE-033CBD6255B0}"/>
    <cellStyle name="Normal 5 5 2 2 2 3 3 3" xfId="18450" xr:uid="{92FD4172-1417-4F17-AA6D-9916FEF04213}"/>
    <cellStyle name="Normal 5 5 2 2 2 3 3 3 2" xfId="41349" xr:uid="{47098A99-2A8D-40D9-A7EA-CA62D5CC7672}"/>
    <cellStyle name="Normal 5 5 2 2 2 3 3 4" xfId="32140" xr:uid="{A6D704E1-2F95-4923-923F-27FCD9C982B7}"/>
    <cellStyle name="Normal 5 5 2 2 2 3 3 5" xfId="47023" xr:uid="{E73D842F-6904-49AF-9A94-A3D2EF923616}"/>
    <cellStyle name="Normal 5 5 2 2 2 3 3 6" xfId="11604" xr:uid="{76075071-3A45-4866-8FAD-64C6906DA9A6}"/>
    <cellStyle name="Normal 5 5 2 2 2 3 4" xfId="899" xr:uid="{68C17296-A58E-4E0D-8087-43E3AE2474C4}"/>
    <cellStyle name="Normal 5 5 2 2 2 3 4 2" xfId="41350" xr:uid="{151DCC6B-98B2-49D6-A3B0-6DAB8BE5D650}"/>
    <cellStyle name="Normal 5 5 2 2 2 3 4 3" xfId="35564" xr:uid="{675EA311-6FC5-46CA-B0CC-A90F8CB12D18}"/>
    <cellStyle name="Normal 5 5 2 2 2 3 4 4" xfId="50447" xr:uid="{206AAD1F-B173-48AC-98BA-AAA09AF73929}"/>
    <cellStyle name="Normal 5 5 2 2 2 3 4 5" xfId="21872" xr:uid="{7BF3A524-5103-4F5B-B0FD-6AEDFD7D7871}"/>
    <cellStyle name="Normal 5 5 2 2 2 3 5" xfId="15028" xr:uid="{26D4184A-4C88-48E2-BB44-205B92AC6980}"/>
    <cellStyle name="Normal 5 5 2 2 2 3 5 2" xfId="41217" xr:uid="{BA64C170-E6EC-43E9-B2E1-4653DEFA7BB2}"/>
    <cellStyle name="Normal 5 5 2 2 2 3 6" xfId="28718" xr:uid="{677A2F01-E00A-4AC5-8117-C73BAE9E450D}"/>
    <cellStyle name="Normal 5 5 2 2 2 3 7" xfId="43601" xr:uid="{B185655A-D7E6-4445-B229-BC37CA60733C}"/>
    <cellStyle name="Normal 5 5 2 2 2 3 8" xfId="8182" xr:uid="{4E61B17B-9730-4580-9D1B-AADE5D7B87C8}"/>
    <cellStyle name="Normal 5 5 2 2 2 4" xfId="900" xr:uid="{C94D5BBE-EF64-477E-A323-0DAC528C1FAB}"/>
    <cellStyle name="Normal 5 5 2 2 2 4 2" xfId="9895" xr:uid="{C5CBA9BD-8C4E-410B-A47F-5751ADE762ED}"/>
    <cellStyle name="Normal 5 5 2 2 2 4 2 2" xfId="13317" xr:uid="{94F62360-599D-4DB7-BA30-5966B7426A43}"/>
    <cellStyle name="Normal 5 5 2 2 2 4 2 2 2" xfId="27007" xr:uid="{E85F5003-0C1F-4CE5-9E51-D4E81802D2A8}"/>
    <cellStyle name="Normal 5 5 2 2 2 4 2 2 2 2" xfId="40699" xr:uid="{91AB2740-9983-4975-89F3-79E36E9B2084}"/>
    <cellStyle name="Normal 5 5 2 2 2 4 2 2 2 3" xfId="55582" xr:uid="{98F5C26D-25FB-4724-9A48-FC8AE516ECAD}"/>
    <cellStyle name="Normal 5 5 2 2 2 4 2 2 3" xfId="20163" xr:uid="{6094AE2F-C0FC-4684-8B0D-54176A39C5AB}"/>
    <cellStyle name="Normal 5 5 2 2 2 4 2 2 4" xfId="33853" xr:uid="{48E47CCE-C084-4B1A-B75A-90C7570C7035}"/>
    <cellStyle name="Normal 5 5 2 2 2 4 2 2 5" xfId="48736" xr:uid="{E1AC8A02-0FE4-470A-9D30-060B2C95E017}"/>
    <cellStyle name="Normal 5 5 2 2 2 4 2 3" xfId="23585" xr:uid="{40DB1B49-DC15-4575-9E27-15CF9DF5E05A}"/>
    <cellStyle name="Normal 5 5 2 2 2 4 2 3 2" xfId="37277" xr:uid="{CF849F49-3851-4B9C-9379-A0C8A4C81CC4}"/>
    <cellStyle name="Normal 5 5 2 2 2 4 2 3 3" xfId="52160" xr:uid="{F289C095-E127-4849-9FAB-D94EA6A05CB6}"/>
    <cellStyle name="Normal 5 5 2 2 2 4 2 4" xfId="16741" xr:uid="{FA309756-898A-416E-9042-19B4872915D9}"/>
    <cellStyle name="Normal 5 5 2 2 2 4 2 5" xfId="30431" xr:uid="{5182B9F7-975D-4F28-9721-820C79929EEC}"/>
    <cellStyle name="Normal 5 5 2 2 2 4 2 6" xfId="45314" xr:uid="{19702ED5-6A11-4879-8173-34B0933B5D19}"/>
    <cellStyle name="Normal 5 5 2 2 2 4 3" xfId="11605" xr:uid="{9044796A-5766-4F32-80C0-C3A0912B2EC7}"/>
    <cellStyle name="Normal 5 5 2 2 2 4 3 2" xfId="25295" xr:uid="{DDCFCF14-8452-46A1-B98E-85CB3CCBDCB1}"/>
    <cellStyle name="Normal 5 5 2 2 2 4 3 2 2" xfId="38987" xr:uid="{BD01C749-0544-4692-BB2F-29EF4B1137B4}"/>
    <cellStyle name="Normal 5 5 2 2 2 4 3 2 3" xfId="53870" xr:uid="{483E7221-D20D-4B80-8839-E3B9E253E26A}"/>
    <cellStyle name="Normal 5 5 2 2 2 4 3 3" xfId="18451" xr:uid="{7A890461-F13B-412F-9736-9A0E63BB73AE}"/>
    <cellStyle name="Normal 5 5 2 2 2 4 3 4" xfId="32141" xr:uid="{2E2D0D09-1105-45D3-9A89-964EB9C864E7}"/>
    <cellStyle name="Normal 5 5 2 2 2 4 3 5" xfId="47024" xr:uid="{F3C4DF23-D0BA-43FF-8A1B-5C17C073D092}"/>
    <cellStyle name="Normal 5 5 2 2 2 4 4" xfId="21873" xr:uid="{05F39380-DED2-44DD-A427-6808F92C5AE7}"/>
    <cellStyle name="Normal 5 5 2 2 2 4 4 2" xfId="35565" xr:uid="{776B60A5-F264-4E26-81B0-8E98676A5D63}"/>
    <cellStyle name="Normal 5 5 2 2 2 4 4 3" xfId="50448" xr:uid="{DF383111-D86B-4876-997B-14503C1A2436}"/>
    <cellStyle name="Normal 5 5 2 2 2 4 5" xfId="15029" xr:uid="{03178DA6-F18E-483A-BFAA-CE7517BBA8A1}"/>
    <cellStyle name="Normal 5 5 2 2 2 4 5 2" xfId="41219" xr:uid="{013F8047-4621-419C-8414-B11D1815B7F3}"/>
    <cellStyle name="Normal 5 5 2 2 2 4 6" xfId="28719" xr:uid="{EC69B4C5-4F4C-4AD6-BED9-2B240E583B16}"/>
    <cellStyle name="Normal 5 5 2 2 2 4 7" xfId="43602" xr:uid="{F2257D30-6B76-4176-9A47-E739416A28FC}"/>
    <cellStyle name="Normal 5 5 2 2 2 4 8" xfId="8183" xr:uid="{4C2BEE5F-34CD-40BB-96B7-B40E2DC5C64C}"/>
    <cellStyle name="Normal 5 5 2 2 2 5" xfId="901" xr:uid="{7467676F-7F8C-41E4-A007-525D8F0F4548}"/>
    <cellStyle name="Normal 5 5 2 2 2 5 2" xfId="13313" xr:uid="{6D5CD6DB-0DEB-4941-BE6C-E784E657E53E}"/>
    <cellStyle name="Normal 5 5 2 2 2 5 2 2" xfId="27003" xr:uid="{92F353DF-6A20-40B4-B143-D08501120B6B}"/>
    <cellStyle name="Normal 5 5 2 2 2 5 2 2 2" xfId="40695" xr:uid="{96F9885E-3588-4E41-9012-824264FE219B}"/>
    <cellStyle name="Normal 5 5 2 2 2 5 2 2 3" xfId="55578" xr:uid="{2908E139-081E-4E09-8D60-99F8BFA82195}"/>
    <cellStyle name="Normal 5 5 2 2 2 5 2 3" xfId="20159" xr:uid="{D6AAD690-55D4-4A46-A93A-EA6E19B2EDF7}"/>
    <cellStyle name="Normal 5 5 2 2 2 5 2 4" xfId="33849" xr:uid="{2750E585-3D08-42F0-A8B3-69A3C274F7DE}"/>
    <cellStyle name="Normal 5 5 2 2 2 5 2 5" xfId="48732" xr:uid="{C646B072-D71E-427D-AECC-6AACFFC945E0}"/>
    <cellStyle name="Normal 5 5 2 2 2 5 3" xfId="23581" xr:uid="{51FB5509-2319-41A5-AD3F-B741E6B5915F}"/>
    <cellStyle name="Normal 5 5 2 2 2 5 3 2" xfId="37273" xr:uid="{3B35E642-E5D5-4E95-9C67-F717CE85A4AC}"/>
    <cellStyle name="Normal 5 5 2 2 2 5 3 3" xfId="52156" xr:uid="{1B9B9B43-1777-432D-ADE4-5A944E37D6D4}"/>
    <cellStyle name="Normal 5 5 2 2 2 5 4" xfId="16737" xr:uid="{06A3E456-C92C-4BD3-A941-FAFC0A6C70AB}"/>
    <cellStyle name="Normal 5 5 2 2 2 5 4 2" xfId="41351" xr:uid="{C2D87DD9-675B-40C2-94BC-B78897C8C2EA}"/>
    <cellStyle name="Normal 5 5 2 2 2 5 5" xfId="30427" xr:uid="{7A68CD8A-9ABC-498B-8F60-B9E8F39A9D48}"/>
    <cellStyle name="Normal 5 5 2 2 2 5 6" xfId="45310" xr:uid="{F3579C99-0FCB-4133-9CC8-59EC78ACB624}"/>
    <cellStyle name="Normal 5 5 2 2 2 5 7" xfId="9891" xr:uid="{EB4D6A8D-634B-46EC-A8F0-D3594553E3B8}"/>
    <cellStyle name="Normal 5 5 2 2 2 6" xfId="902" xr:uid="{B1F92B48-8D14-4084-B72D-FCFA5906E253}"/>
    <cellStyle name="Normal 5 5 2 2 2 6 2" xfId="25291" xr:uid="{4B0DD349-5DCE-4CED-BF8A-F333C0B8CABB}"/>
    <cellStyle name="Normal 5 5 2 2 2 6 2 2" xfId="38983" xr:uid="{12AC242B-D9F8-45F8-AE93-481B44941CB7}"/>
    <cellStyle name="Normal 5 5 2 2 2 6 2 3" xfId="53866" xr:uid="{241DFE07-E77D-4ED7-B5C9-8568EE1B141D}"/>
    <cellStyle name="Normal 5 5 2 2 2 6 3" xfId="18447" xr:uid="{8AE7C8DE-09A9-4CE7-BFFE-0B905DE7D694}"/>
    <cellStyle name="Normal 5 5 2 2 2 6 3 2" xfId="41352" xr:uid="{48FB337A-B2E0-4B17-9792-4FD8FB0FB832}"/>
    <cellStyle name="Normal 5 5 2 2 2 6 4" xfId="32137" xr:uid="{F2A11316-23C9-4429-B293-6C85DDBDBA7F}"/>
    <cellStyle name="Normal 5 5 2 2 2 6 5" xfId="47020" xr:uid="{F37216F1-954C-42CD-9FC0-FBAAB2DC3691}"/>
    <cellStyle name="Normal 5 5 2 2 2 6 6" xfId="11601" xr:uid="{9F01B4AB-A5C0-419E-AE05-165A1D56188A}"/>
    <cellStyle name="Normal 5 5 2 2 2 7" xfId="21869" xr:uid="{CC805D7E-5863-4365-87E9-08A39F21CFC8}"/>
    <cellStyle name="Normal 5 5 2 2 2 7 2" xfId="35561" xr:uid="{0DE9400D-DE49-422D-B1F0-4DE90FD247C3}"/>
    <cellStyle name="Normal 5 5 2 2 2 7 3" xfId="50444" xr:uid="{CF82822A-D2CA-438B-92BE-B9B5B06083AB}"/>
    <cellStyle name="Normal 5 5 2 2 2 8" xfId="15025" xr:uid="{40A9B69A-E016-40EE-8E97-A23C6ABC2347}"/>
    <cellStyle name="Normal 5 5 2 2 2 8 2" xfId="40985" xr:uid="{5803A641-4735-4669-BFE6-E10001EB5560}"/>
    <cellStyle name="Normal 5 5 2 2 2 9" xfId="28715" xr:uid="{BE009318-A91F-4ECF-AC14-4BAEF2BD7564}"/>
    <cellStyle name="Normal 5 5 2 2 3" xfId="903" xr:uid="{62E37F30-8EB2-45A7-BA04-491D2FA9C141}"/>
    <cellStyle name="Normal 5 5 2 2 3 10" xfId="43603" xr:uid="{F062A2D2-92FC-46A2-AE39-423650738964}"/>
    <cellStyle name="Normal 5 5 2 2 3 11" xfId="8184" xr:uid="{FC4C8DDA-61D9-4617-8DD7-7D690E175178}"/>
    <cellStyle name="Normal 5 5 2 2 3 2" xfId="904" xr:uid="{3F5BDE4D-2286-45B5-86B3-348797F023A4}"/>
    <cellStyle name="Normal 5 5 2 2 3 2 2" xfId="905" xr:uid="{3957BA3C-A69D-4C39-8307-F7093B2AD2DD}"/>
    <cellStyle name="Normal 5 5 2 2 3 2 2 2" xfId="9898" xr:uid="{CB68E80F-F7D7-42F2-8FAD-A98747E111CA}"/>
    <cellStyle name="Normal 5 5 2 2 3 2 2 2 2" xfId="13320" xr:uid="{7E240C83-C65D-4976-8243-D85F015FB238}"/>
    <cellStyle name="Normal 5 5 2 2 3 2 2 2 2 2" xfId="27010" xr:uid="{35E84799-C3AC-43B8-8240-DEE345C55ED5}"/>
    <cellStyle name="Normal 5 5 2 2 3 2 2 2 2 2 2" xfId="40702" xr:uid="{F779FDD0-F6E3-4D8F-BCD9-8E80EFAD2AA9}"/>
    <cellStyle name="Normal 5 5 2 2 3 2 2 2 2 2 3" xfId="55585" xr:uid="{0C962F9F-94BF-4E1C-A4F2-D257D231FDA1}"/>
    <cellStyle name="Normal 5 5 2 2 3 2 2 2 2 3" xfId="20166" xr:uid="{438CADD7-CC7A-4EB6-893E-A928F769D324}"/>
    <cellStyle name="Normal 5 5 2 2 3 2 2 2 2 4" xfId="33856" xr:uid="{66415A16-7D90-41AB-98F2-5DB7ADD6F76A}"/>
    <cellStyle name="Normal 5 5 2 2 3 2 2 2 2 5" xfId="48739" xr:uid="{83E96120-7FF3-4205-B553-F58612653438}"/>
    <cellStyle name="Normal 5 5 2 2 3 2 2 2 3" xfId="23588" xr:uid="{5DF3C2D0-E15F-4F41-9144-C0BDDED03D2D}"/>
    <cellStyle name="Normal 5 5 2 2 3 2 2 2 3 2" xfId="37280" xr:uid="{61D094FD-385F-4EBD-8703-1E098F6E811B}"/>
    <cellStyle name="Normal 5 5 2 2 3 2 2 2 3 3" xfId="52163" xr:uid="{A18C7000-4830-416E-9E38-B6A291CA25C5}"/>
    <cellStyle name="Normal 5 5 2 2 3 2 2 2 4" xfId="16744" xr:uid="{F2349DBE-0D87-4D4C-912B-46F34B59A36A}"/>
    <cellStyle name="Normal 5 5 2 2 3 2 2 2 5" xfId="30434" xr:uid="{1237086E-6669-493E-A08D-D51756FB4F86}"/>
    <cellStyle name="Normal 5 5 2 2 3 2 2 2 6" xfId="45317" xr:uid="{F307143A-AEE3-48E8-AA18-B536CA5D81DF}"/>
    <cellStyle name="Normal 5 5 2 2 3 2 2 3" xfId="11608" xr:uid="{F9A8191F-1804-4F62-8C00-7E75F4E20985}"/>
    <cellStyle name="Normal 5 5 2 2 3 2 2 3 2" xfId="25298" xr:uid="{4085208D-029F-481A-A95F-25EFA3ACC3F3}"/>
    <cellStyle name="Normal 5 5 2 2 3 2 2 3 2 2" xfId="38990" xr:uid="{25A76823-3C9A-4DE1-92F9-6A52FC5E8AF8}"/>
    <cellStyle name="Normal 5 5 2 2 3 2 2 3 2 3" xfId="53873" xr:uid="{259FF795-026A-4204-9EE3-128A6E83CECF}"/>
    <cellStyle name="Normal 5 5 2 2 3 2 2 3 3" xfId="18454" xr:uid="{C2D82B2D-D5D0-4D3A-AB19-0DD447BE1477}"/>
    <cellStyle name="Normal 5 5 2 2 3 2 2 3 4" xfId="32144" xr:uid="{13E6271D-2946-4B53-834B-8DB42188ABAC}"/>
    <cellStyle name="Normal 5 5 2 2 3 2 2 3 5" xfId="47027" xr:uid="{CE172ABE-356E-4F12-AF08-56F1B427AEE1}"/>
    <cellStyle name="Normal 5 5 2 2 3 2 2 4" xfId="21876" xr:uid="{15B5768B-BE10-4061-8591-96E4CD73FBF0}"/>
    <cellStyle name="Normal 5 5 2 2 3 2 2 4 2" xfId="35568" xr:uid="{034ABD4A-1986-4750-9E92-075746866852}"/>
    <cellStyle name="Normal 5 5 2 2 3 2 2 4 3" xfId="50451" xr:uid="{1D546548-823B-4B7D-AFE2-B1B683C85B2A}"/>
    <cellStyle name="Normal 5 5 2 2 3 2 2 5" xfId="15032" xr:uid="{353A01C3-6E7D-4C5D-AA94-65C27092E893}"/>
    <cellStyle name="Normal 5 5 2 2 3 2 2 5 2" xfId="41221" xr:uid="{5F95144A-F69E-490A-BC27-0D6D93293157}"/>
    <cellStyle name="Normal 5 5 2 2 3 2 2 6" xfId="28722" xr:uid="{D67523D3-C3A7-4A81-80C8-E2FB91BDE9D7}"/>
    <cellStyle name="Normal 5 5 2 2 3 2 2 7" xfId="43605" xr:uid="{D78EEC52-3489-494D-AB3D-21632193DB38}"/>
    <cellStyle name="Normal 5 5 2 2 3 2 2 8" xfId="8186" xr:uid="{8B6C6F91-FF46-4219-B11E-9EF545865A69}"/>
    <cellStyle name="Normal 5 5 2 2 3 2 3" xfId="906" xr:uid="{D9521F5A-CEFC-4D11-8FA9-BB00FF026444}"/>
    <cellStyle name="Normal 5 5 2 2 3 2 3 2" xfId="13319" xr:uid="{3ABBB8D6-D88F-4423-86C8-18977A254AB1}"/>
    <cellStyle name="Normal 5 5 2 2 3 2 3 2 2" xfId="27009" xr:uid="{46658691-0619-4507-ADEA-931363C30F01}"/>
    <cellStyle name="Normal 5 5 2 2 3 2 3 2 2 2" xfId="40701" xr:uid="{7505820D-A46F-476F-A8A7-A094361E0939}"/>
    <cellStyle name="Normal 5 5 2 2 3 2 3 2 2 3" xfId="55584" xr:uid="{B5E064D4-96B2-43DF-9EAA-CB27F3BEB96E}"/>
    <cellStyle name="Normal 5 5 2 2 3 2 3 2 3" xfId="20165" xr:uid="{7A822F6D-B975-454E-958C-0D545E8E2A67}"/>
    <cellStyle name="Normal 5 5 2 2 3 2 3 2 4" xfId="33855" xr:uid="{28B32037-ECB2-4EC0-ABEA-3E8F5FDC4B47}"/>
    <cellStyle name="Normal 5 5 2 2 3 2 3 2 5" xfId="48738" xr:uid="{48E1B76E-0B7B-42C3-94F8-D5B2E60B2EF6}"/>
    <cellStyle name="Normal 5 5 2 2 3 2 3 3" xfId="23587" xr:uid="{9048FBFD-479B-4AA2-B8E8-F11636E204D0}"/>
    <cellStyle name="Normal 5 5 2 2 3 2 3 3 2" xfId="37279" xr:uid="{DDC04C7D-9E2D-4DDF-A8CB-937FB2DB2191}"/>
    <cellStyle name="Normal 5 5 2 2 3 2 3 3 3" xfId="52162" xr:uid="{5115C896-4AE1-4160-BCBA-3EE439E4699C}"/>
    <cellStyle name="Normal 5 5 2 2 3 2 3 4" xfId="16743" xr:uid="{67EBD6EA-E3EA-4DED-83A5-186DD78E1609}"/>
    <cellStyle name="Normal 5 5 2 2 3 2 3 4 2" xfId="41353" xr:uid="{6897A349-8C0D-45BF-960A-A28D026EEF5E}"/>
    <cellStyle name="Normal 5 5 2 2 3 2 3 5" xfId="30433" xr:uid="{E6B4E66E-9515-4BE9-B791-224C5CD6185F}"/>
    <cellStyle name="Normal 5 5 2 2 3 2 3 6" xfId="45316" xr:uid="{4EC9F430-68AB-4123-B997-76813D919031}"/>
    <cellStyle name="Normal 5 5 2 2 3 2 3 7" xfId="9897" xr:uid="{5B17B264-62E8-42DA-8CD3-E0D951418AFB}"/>
    <cellStyle name="Normal 5 5 2 2 3 2 4" xfId="907" xr:uid="{99052DCC-38E5-4CF8-8198-1EBE11555DF6}"/>
    <cellStyle name="Normal 5 5 2 2 3 2 4 2" xfId="25297" xr:uid="{4CBEDD51-853A-4E52-A40B-A4052A0EA3D6}"/>
    <cellStyle name="Normal 5 5 2 2 3 2 4 2 2" xfId="38989" xr:uid="{8E0F1918-A4FD-4F65-BB3E-BC044776B02C}"/>
    <cellStyle name="Normal 5 5 2 2 3 2 4 2 3" xfId="53872" xr:uid="{A92E4258-25F3-43C7-A44E-A1DC03B46385}"/>
    <cellStyle name="Normal 5 5 2 2 3 2 4 3" xfId="18453" xr:uid="{BAE19A00-7A7C-426C-90E3-C2E7C417E853}"/>
    <cellStyle name="Normal 5 5 2 2 3 2 4 3 2" xfId="41354" xr:uid="{2807CCA2-34FB-4C26-A918-640801FDE70C}"/>
    <cellStyle name="Normal 5 5 2 2 3 2 4 4" xfId="32143" xr:uid="{5D264B95-13B7-4A98-8AFC-A0D641A91852}"/>
    <cellStyle name="Normal 5 5 2 2 3 2 4 5" xfId="47026" xr:uid="{19C03E5F-9543-400D-98EE-32F4E764E657}"/>
    <cellStyle name="Normal 5 5 2 2 3 2 4 6" xfId="11607" xr:uid="{470B074E-747A-4D0F-99B3-0E7DB12C248C}"/>
    <cellStyle name="Normal 5 5 2 2 3 2 5" xfId="21875" xr:uid="{28BF8206-CE96-45B8-B213-97CE799FE06E}"/>
    <cellStyle name="Normal 5 5 2 2 3 2 5 2" xfId="35567" xr:uid="{CA569B31-DBED-4C06-8934-B49FD737AA0A}"/>
    <cellStyle name="Normal 5 5 2 2 3 2 5 3" xfId="50450" xr:uid="{9F6F31D7-EC88-40AE-A13D-C0C074240038}"/>
    <cellStyle name="Normal 5 5 2 2 3 2 6" xfId="15031" xr:uid="{907BCFB7-8D99-4056-B28F-C3209402E872}"/>
    <cellStyle name="Normal 5 5 2 2 3 2 6 2" xfId="41220" xr:uid="{A5F6EF59-D7E1-43FA-A6EB-441A55989A51}"/>
    <cellStyle name="Normal 5 5 2 2 3 2 7" xfId="28721" xr:uid="{095E8F87-DD9C-44EE-9757-6A43A04BD416}"/>
    <cellStyle name="Normal 5 5 2 2 3 2 8" xfId="43604" xr:uid="{DB6BFD66-80CD-4864-97FA-2E0AD19F0D7E}"/>
    <cellStyle name="Normal 5 5 2 2 3 2 9" xfId="8185" xr:uid="{A3FD4297-ED0C-40D7-8906-C7A722213507}"/>
    <cellStyle name="Normal 5 5 2 2 3 3" xfId="908" xr:uid="{0B9E5605-4DC0-4AFA-BADF-6EBC368DF50C}"/>
    <cellStyle name="Normal 5 5 2 2 3 3 2" xfId="9899" xr:uid="{57537763-0EB3-4EE4-B23D-F479479D248C}"/>
    <cellStyle name="Normal 5 5 2 2 3 3 2 2" xfId="13321" xr:uid="{EBCE0A0F-2EBF-4339-A309-8BC80C437C70}"/>
    <cellStyle name="Normal 5 5 2 2 3 3 2 2 2" xfId="27011" xr:uid="{49414258-4672-4EE4-A2DB-8291B4421617}"/>
    <cellStyle name="Normal 5 5 2 2 3 3 2 2 2 2" xfId="40703" xr:uid="{F124A526-1887-45AB-87F0-5843A0A18449}"/>
    <cellStyle name="Normal 5 5 2 2 3 3 2 2 2 3" xfId="55586" xr:uid="{DC24ECEE-6E0E-48BD-8FC5-3FDBB031E9FA}"/>
    <cellStyle name="Normal 5 5 2 2 3 3 2 2 3" xfId="20167" xr:uid="{CEACC349-6818-4932-93D1-D9872869283F}"/>
    <cellStyle name="Normal 5 5 2 2 3 3 2 2 4" xfId="33857" xr:uid="{100E630D-C254-4372-86D1-45F1C922421E}"/>
    <cellStyle name="Normal 5 5 2 2 3 3 2 2 5" xfId="48740" xr:uid="{E63F347C-EF48-4DB3-9143-ADFEBE106DF1}"/>
    <cellStyle name="Normal 5 5 2 2 3 3 2 3" xfId="23589" xr:uid="{8360C5F9-B1CC-4BC5-A042-91BFD7C46F41}"/>
    <cellStyle name="Normal 5 5 2 2 3 3 2 3 2" xfId="37281" xr:uid="{8F115ACB-ECCE-418E-9A12-21C565A5B2C2}"/>
    <cellStyle name="Normal 5 5 2 2 3 3 2 3 3" xfId="52164" xr:uid="{0EAAE4E0-1CA5-474F-82AD-C9C384B0E3EF}"/>
    <cellStyle name="Normal 5 5 2 2 3 3 2 4" xfId="16745" xr:uid="{D537F1D7-EDF6-4A7D-8CBC-EC477BF09923}"/>
    <cellStyle name="Normal 5 5 2 2 3 3 2 5" xfId="30435" xr:uid="{BB6CA398-2063-40A7-998B-A106F4F11937}"/>
    <cellStyle name="Normal 5 5 2 2 3 3 2 6" xfId="45318" xr:uid="{19152A34-AEE0-4910-B8B1-9D6E725900AC}"/>
    <cellStyle name="Normal 5 5 2 2 3 3 3" xfId="11609" xr:uid="{C4364A9F-75E7-4ADA-ADEA-A171DAD525C8}"/>
    <cellStyle name="Normal 5 5 2 2 3 3 3 2" xfId="25299" xr:uid="{49FCA85A-21F8-491C-AB7D-BF02C7F1A85C}"/>
    <cellStyle name="Normal 5 5 2 2 3 3 3 2 2" xfId="38991" xr:uid="{B8AEECD0-8007-4FA4-95F1-0F6A704E3424}"/>
    <cellStyle name="Normal 5 5 2 2 3 3 3 2 3" xfId="53874" xr:uid="{BC3F0914-5C6C-479F-83C1-B41F3FA57E7D}"/>
    <cellStyle name="Normal 5 5 2 2 3 3 3 3" xfId="18455" xr:uid="{C6B203BE-0A2F-41FD-BFFC-82E3D2423ED1}"/>
    <cellStyle name="Normal 5 5 2 2 3 3 3 4" xfId="32145" xr:uid="{C275660F-28B7-4C35-BDE5-8CE94616CC14}"/>
    <cellStyle name="Normal 5 5 2 2 3 3 3 5" xfId="47028" xr:uid="{C14CC396-0DFD-4B6C-B1A5-019F194A098D}"/>
    <cellStyle name="Normal 5 5 2 2 3 3 4" xfId="21877" xr:uid="{DF6C5278-A6C7-4129-A65E-367CFDA40D72}"/>
    <cellStyle name="Normal 5 5 2 2 3 3 4 2" xfId="35569" xr:uid="{9F8ABA27-CD2F-452D-816B-8B91EE6EA737}"/>
    <cellStyle name="Normal 5 5 2 2 3 3 4 3" xfId="50452" xr:uid="{F1F5D56A-023E-4820-A477-D08A01A99C4A}"/>
    <cellStyle name="Normal 5 5 2 2 3 3 5" xfId="15033" xr:uid="{28AC1798-AEC6-45AB-8F0B-0EED32476F23}"/>
    <cellStyle name="Normal 5 5 2 2 3 3 5 2" xfId="41222" xr:uid="{D948C515-7F23-45F4-8F66-7A67001FBEAC}"/>
    <cellStyle name="Normal 5 5 2 2 3 3 6" xfId="28723" xr:uid="{25D1CD33-E2EA-463C-B9F8-5EE2700A348D}"/>
    <cellStyle name="Normal 5 5 2 2 3 3 7" xfId="43606" xr:uid="{D5DE6356-D70F-4BAA-A84F-3A98E795014F}"/>
    <cellStyle name="Normal 5 5 2 2 3 3 8" xfId="8187" xr:uid="{F116A150-649B-478F-908F-3FD350CD86F1}"/>
    <cellStyle name="Normal 5 5 2 2 3 4" xfId="909" xr:uid="{850154A8-A443-4AA5-ABB8-B519A053405D}"/>
    <cellStyle name="Normal 5 5 2 2 3 4 2" xfId="9900" xr:uid="{97627FB1-84FA-48DD-87E2-D4F98891F11A}"/>
    <cellStyle name="Normal 5 5 2 2 3 4 2 2" xfId="13322" xr:uid="{53A4B3B8-97E0-406A-90C6-30AB18BB53A2}"/>
    <cellStyle name="Normal 5 5 2 2 3 4 2 2 2" xfId="27012" xr:uid="{747C2C56-D919-47BB-A7E3-D3CD2E450C40}"/>
    <cellStyle name="Normal 5 5 2 2 3 4 2 2 2 2" xfId="40704" xr:uid="{62F42CF3-2F04-429D-A985-D8ED07E4DD2F}"/>
    <cellStyle name="Normal 5 5 2 2 3 4 2 2 2 3" xfId="55587" xr:uid="{0610EAAD-65BF-47E8-A94B-8D03F4EACB9F}"/>
    <cellStyle name="Normal 5 5 2 2 3 4 2 2 3" xfId="20168" xr:uid="{29700B8E-E1C1-4F4C-9F88-7151B42EE5AD}"/>
    <cellStyle name="Normal 5 5 2 2 3 4 2 2 4" xfId="33858" xr:uid="{99238943-FFFD-43A5-B00A-18364B300D05}"/>
    <cellStyle name="Normal 5 5 2 2 3 4 2 2 5" xfId="48741" xr:uid="{FCDE13CB-6D4C-4262-8673-D2D3CA2C76C9}"/>
    <cellStyle name="Normal 5 5 2 2 3 4 2 3" xfId="23590" xr:uid="{CE92BB23-46ED-4982-BC5F-56C8360BA264}"/>
    <cellStyle name="Normal 5 5 2 2 3 4 2 3 2" xfId="37282" xr:uid="{E7B8E9AC-0D5D-4517-9A18-BF735C019347}"/>
    <cellStyle name="Normal 5 5 2 2 3 4 2 3 3" xfId="52165" xr:uid="{DDC127D3-BF55-4538-8BF7-6552C41BF2C0}"/>
    <cellStyle name="Normal 5 5 2 2 3 4 2 4" xfId="16746" xr:uid="{34834B20-5811-4D02-87B3-1E8890C52964}"/>
    <cellStyle name="Normal 5 5 2 2 3 4 2 5" xfId="30436" xr:uid="{FBF1F31E-9E6F-4EA1-937A-B36C434DC221}"/>
    <cellStyle name="Normal 5 5 2 2 3 4 2 6" xfId="45319" xr:uid="{6781C67A-41BD-4908-B016-B6C9B77179E7}"/>
    <cellStyle name="Normal 5 5 2 2 3 4 3" xfId="11610" xr:uid="{CDA93027-DAEE-4DE5-80A9-2AF95B79EA81}"/>
    <cellStyle name="Normal 5 5 2 2 3 4 3 2" xfId="25300" xr:uid="{AFB641C3-4EE8-4C96-A5EE-EEA32E4DFF80}"/>
    <cellStyle name="Normal 5 5 2 2 3 4 3 2 2" xfId="38992" xr:uid="{B9754E6A-78B7-4DFD-B470-3FC15E773ED0}"/>
    <cellStyle name="Normal 5 5 2 2 3 4 3 2 3" xfId="53875" xr:uid="{BEAFEDA8-5A2E-4C52-951D-F78D5586137C}"/>
    <cellStyle name="Normal 5 5 2 2 3 4 3 3" xfId="18456" xr:uid="{8BBC54F5-9E04-42BA-95E0-795FE3B1D165}"/>
    <cellStyle name="Normal 5 5 2 2 3 4 3 4" xfId="32146" xr:uid="{D6EDB84B-8D4C-47D7-B1CF-4C2D490C727B}"/>
    <cellStyle name="Normal 5 5 2 2 3 4 3 5" xfId="47029" xr:uid="{55EDC15D-D747-4167-BF8A-52F9873D33E7}"/>
    <cellStyle name="Normal 5 5 2 2 3 4 4" xfId="21878" xr:uid="{8FBDDC4A-F913-48CC-8053-9A81F92209CA}"/>
    <cellStyle name="Normal 5 5 2 2 3 4 4 2" xfId="35570" xr:uid="{76F7BAD6-9CB7-4E24-ADA9-670615BCDBF4}"/>
    <cellStyle name="Normal 5 5 2 2 3 4 4 3" xfId="50453" xr:uid="{A058C3FC-CDAC-4331-AF12-4E9C0254E562}"/>
    <cellStyle name="Normal 5 5 2 2 3 4 5" xfId="15034" xr:uid="{0A55091B-F939-4D54-B85D-7A9CE94BDFA1}"/>
    <cellStyle name="Normal 5 5 2 2 3 4 5 2" xfId="41355" xr:uid="{507636A9-3DC3-4903-81F7-DCDDCBB9FCA8}"/>
    <cellStyle name="Normal 5 5 2 2 3 4 6" xfId="28724" xr:uid="{261CF9AB-F856-4883-B866-0E28951156D9}"/>
    <cellStyle name="Normal 5 5 2 2 3 4 7" xfId="43607" xr:uid="{9876066A-F467-4A81-81EC-EFF307B69840}"/>
    <cellStyle name="Normal 5 5 2 2 3 4 8" xfId="8188" xr:uid="{4084B02F-F7D0-4C12-A371-B5235D81C991}"/>
    <cellStyle name="Normal 5 5 2 2 3 5" xfId="910" xr:uid="{B733685B-B7AF-4162-B962-9150AAD22931}"/>
    <cellStyle name="Normal 5 5 2 2 3 5 2" xfId="13318" xr:uid="{D3685F92-B689-4CA3-B780-C945EA912214}"/>
    <cellStyle name="Normal 5 5 2 2 3 5 2 2" xfId="27008" xr:uid="{17DAD31D-7A65-4B89-B067-DA142E3547EB}"/>
    <cellStyle name="Normal 5 5 2 2 3 5 2 2 2" xfId="40700" xr:uid="{9A7FF727-DC38-41E3-A88C-FAED6B47EF70}"/>
    <cellStyle name="Normal 5 5 2 2 3 5 2 2 3" xfId="55583" xr:uid="{B0E077E5-127F-48A3-BF79-5F0CD75A1AE0}"/>
    <cellStyle name="Normal 5 5 2 2 3 5 2 3" xfId="20164" xr:uid="{5F727886-99AA-413C-94C7-984C4F523541}"/>
    <cellStyle name="Normal 5 5 2 2 3 5 2 4" xfId="33854" xr:uid="{9FF24383-D91A-4C9C-8FA0-9DEB40D9637E}"/>
    <cellStyle name="Normal 5 5 2 2 3 5 2 5" xfId="48737" xr:uid="{482164FC-EA68-42DA-8DAC-FC8EADFEAB58}"/>
    <cellStyle name="Normal 5 5 2 2 3 5 3" xfId="23586" xr:uid="{C9CF5851-81A4-4F63-B3F0-F17CCBDC2F4C}"/>
    <cellStyle name="Normal 5 5 2 2 3 5 3 2" xfId="37278" xr:uid="{12FC4E77-B9B7-44EC-8998-D8A885F1F37A}"/>
    <cellStyle name="Normal 5 5 2 2 3 5 3 3" xfId="52161" xr:uid="{6F669A4B-BEF1-4914-BA5F-71F22ABA1B79}"/>
    <cellStyle name="Normal 5 5 2 2 3 5 4" xfId="16742" xr:uid="{6088B970-10EB-44E2-BCE3-85F54565AB6C}"/>
    <cellStyle name="Normal 5 5 2 2 3 5 4 2" xfId="41356" xr:uid="{C7C26A4E-7FBB-4AB2-884D-AE43781D7A21}"/>
    <cellStyle name="Normal 5 5 2 2 3 5 5" xfId="30432" xr:uid="{68EB972C-00E2-468B-A6F8-06F815732AC2}"/>
    <cellStyle name="Normal 5 5 2 2 3 5 6" xfId="45315" xr:uid="{05B121BA-0A1F-4E5E-81D1-A2CCA1B469DD}"/>
    <cellStyle name="Normal 5 5 2 2 3 5 7" xfId="9896" xr:uid="{815F94EA-1080-46BB-BE2A-70C3DF30B360}"/>
    <cellStyle name="Normal 5 5 2 2 3 6" xfId="11606" xr:uid="{B7A12E5B-BD26-420F-8CB7-9379383DD58C}"/>
    <cellStyle name="Normal 5 5 2 2 3 6 2" xfId="25296" xr:uid="{680B0137-FD57-4B56-B1BD-7F14B470AC5D}"/>
    <cellStyle name="Normal 5 5 2 2 3 6 2 2" xfId="38988" xr:uid="{14DEDE37-53E3-4D3F-9900-F4FBA8ADC035}"/>
    <cellStyle name="Normal 5 5 2 2 3 6 2 3" xfId="53871" xr:uid="{554B7E0C-FD43-4EEB-8742-B48D0546B54F}"/>
    <cellStyle name="Normal 5 5 2 2 3 6 3" xfId="18452" xr:uid="{948E3BFB-75BC-4000-B465-791EDE9DF861}"/>
    <cellStyle name="Normal 5 5 2 2 3 6 4" xfId="32142" xr:uid="{881CA89E-1EA7-4B2E-ACFB-0A934EE5AE2E}"/>
    <cellStyle name="Normal 5 5 2 2 3 6 5" xfId="47025" xr:uid="{E70FEBC5-8DF6-4B98-8F0B-5E6F92432550}"/>
    <cellStyle name="Normal 5 5 2 2 3 7" xfId="21874" xr:uid="{31D3542E-4595-4B0C-BF13-FE5FA2E3C7AC}"/>
    <cellStyle name="Normal 5 5 2 2 3 7 2" xfId="35566" xr:uid="{4069E3AC-65A0-4BA1-8C80-5307499B1368}"/>
    <cellStyle name="Normal 5 5 2 2 3 7 3" xfId="50449" xr:uid="{D57A8DDE-FD9F-4985-9C5C-01B335C2E2E9}"/>
    <cellStyle name="Normal 5 5 2 2 3 8" xfId="15030" xr:uid="{A1749912-0BF0-4DEF-9C8B-06F35190CF5B}"/>
    <cellStyle name="Normal 5 5 2 2 3 8 2" xfId="41040" xr:uid="{EE8B6808-735A-460C-BA51-7497DBC617AD}"/>
    <cellStyle name="Normal 5 5 2 2 3 9" xfId="28720" xr:uid="{E2BF292D-F167-4396-A582-989A375DC6D7}"/>
    <cellStyle name="Normal 5 5 2 2 4" xfId="911" xr:uid="{02E043CC-DB07-4192-BED7-2DF1EB47640C}"/>
    <cellStyle name="Normal 5 5 2 2 4 2" xfId="912" xr:uid="{396A845F-99C5-4C68-83F2-C80005F6DF77}"/>
    <cellStyle name="Normal 5 5 2 2 4 2 2" xfId="9902" xr:uid="{2D71B4E1-3756-4A4E-B849-95614555FA5C}"/>
    <cellStyle name="Normal 5 5 2 2 4 2 2 2" xfId="13324" xr:uid="{129750C5-26D7-48CF-B607-F3ED87F0D972}"/>
    <cellStyle name="Normal 5 5 2 2 4 2 2 2 2" xfId="27014" xr:uid="{CE147470-079A-48DA-BC09-0E01E4ED7099}"/>
    <cellStyle name="Normal 5 5 2 2 4 2 2 2 2 2" xfId="40706" xr:uid="{D12D4D71-A88F-4452-9E65-6BC1AF90BFC0}"/>
    <cellStyle name="Normal 5 5 2 2 4 2 2 2 2 3" xfId="55589" xr:uid="{9CAB611C-17FF-4445-8313-F7C0A46DE813}"/>
    <cellStyle name="Normal 5 5 2 2 4 2 2 2 3" xfId="20170" xr:uid="{6C818E4B-5B44-4FE4-92CD-38100162A6B7}"/>
    <cellStyle name="Normal 5 5 2 2 4 2 2 2 4" xfId="33860" xr:uid="{A46D355B-643B-4401-819A-B1F2D9814044}"/>
    <cellStyle name="Normal 5 5 2 2 4 2 2 2 5" xfId="48743" xr:uid="{6BC41775-0A1C-4745-B4CD-3213280DF53F}"/>
    <cellStyle name="Normal 5 5 2 2 4 2 2 3" xfId="23592" xr:uid="{DD69DAF9-E4DA-4028-ADF1-5ABE105D3B1F}"/>
    <cellStyle name="Normal 5 5 2 2 4 2 2 3 2" xfId="37284" xr:uid="{90B02EE7-0F53-476B-BF35-AE0A0AAF9096}"/>
    <cellStyle name="Normal 5 5 2 2 4 2 2 3 3" xfId="52167" xr:uid="{546A6B88-9119-4E1E-99F8-82C0C51360FD}"/>
    <cellStyle name="Normal 5 5 2 2 4 2 2 4" xfId="16748" xr:uid="{A604D529-7801-4FC0-AB1F-1C07CDC21B88}"/>
    <cellStyle name="Normal 5 5 2 2 4 2 2 5" xfId="30438" xr:uid="{74B09239-581C-4F0A-AAA6-4F95D7924A62}"/>
    <cellStyle name="Normal 5 5 2 2 4 2 2 6" xfId="45321" xr:uid="{E5A0B1AD-8AEA-4B02-9835-3F657E7A56E2}"/>
    <cellStyle name="Normal 5 5 2 2 4 2 3" xfId="11612" xr:uid="{674FF27A-D57F-4984-B6CC-A82A60B4C54D}"/>
    <cellStyle name="Normal 5 5 2 2 4 2 3 2" xfId="25302" xr:uid="{D3330C0F-45EB-4B3B-B1B1-B75266AE0F3D}"/>
    <cellStyle name="Normal 5 5 2 2 4 2 3 2 2" xfId="38994" xr:uid="{E891848B-AD22-4C3F-A7AB-4FBFBBB79903}"/>
    <cellStyle name="Normal 5 5 2 2 4 2 3 2 3" xfId="53877" xr:uid="{A6B474BC-CA1C-4518-AA2B-693DDC832944}"/>
    <cellStyle name="Normal 5 5 2 2 4 2 3 3" xfId="18458" xr:uid="{75E2A62C-D7B0-4709-8D68-8379F4C592CF}"/>
    <cellStyle name="Normal 5 5 2 2 4 2 3 4" xfId="32148" xr:uid="{0CC274EA-7053-4F01-B523-A918CA55AFCA}"/>
    <cellStyle name="Normal 5 5 2 2 4 2 3 5" xfId="47031" xr:uid="{3F8B5A39-29D1-40B6-993C-2ADBF72879B7}"/>
    <cellStyle name="Normal 5 5 2 2 4 2 4" xfId="21880" xr:uid="{6F03E3B0-0CAA-4804-BAC1-168824598AEC}"/>
    <cellStyle name="Normal 5 5 2 2 4 2 4 2" xfId="35572" xr:uid="{52CD4604-2D35-415A-9CC7-FEDCED05CF11}"/>
    <cellStyle name="Normal 5 5 2 2 4 2 4 3" xfId="50455" xr:uid="{491D0CC6-8268-41D1-916B-DCEB3837329B}"/>
    <cellStyle name="Normal 5 5 2 2 4 2 5" xfId="15036" xr:uid="{6B54A86C-94E6-476F-AEBA-4A9A69C5E965}"/>
    <cellStyle name="Normal 5 5 2 2 4 2 5 2" xfId="41224" xr:uid="{643CEDB7-CEE2-48C8-A011-386C48E9CCC9}"/>
    <cellStyle name="Normal 5 5 2 2 4 2 6" xfId="28726" xr:uid="{BD7BAB24-99E0-4612-82C7-B4ED09273682}"/>
    <cellStyle name="Normal 5 5 2 2 4 2 7" xfId="43609" xr:uid="{2A749333-5975-4230-B6D5-3723CAB3F52D}"/>
    <cellStyle name="Normal 5 5 2 2 4 2 8" xfId="8190" xr:uid="{3D73B1FF-2A6D-43FF-A934-DE2F1AD97366}"/>
    <cellStyle name="Normal 5 5 2 2 4 3" xfId="913" xr:uid="{7027222B-FABB-4531-A0D0-B60533BF24DF}"/>
    <cellStyle name="Normal 5 5 2 2 4 3 2" xfId="13323" xr:uid="{B65D08A0-3403-4DD5-AF6B-EC2EF625322C}"/>
    <cellStyle name="Normal 5 5 2 2 4 3 2 2" xfId="27013" xr:uid="{219A2F6C-3D61-4614-B117-945DE775A523}"/>
    <cellStyle name="Normal 5 5 2 2 4 3 2 2 2" xfId="40705" xr:uid="{127B6904-4409-4262-A419-9AA2786BBB93}"/>
    <cellStyle name="Normal 5 5 2 2 4 3 2 2 3" xfId="55588" xr:uid="{D5636FB6-8385-4D23-AE64-A33171DC8210}"/>
    <cellStyle name="Normal 5 5 2 2 4 3 2 3" xfId="20169" xr:uid="{2BD188DD-DA93-4829-BFB2-F49A97EF5850}"/>
    <cellStyle name="Normal 5 5 2 2 4 3 2 4" xfId="33859" xr:uid="{7BE40ED3-11EE-44C7-ACCC-414ED6C7DA92}"/>
    <cellStyle name="Normal 5 5 2 2 4 3 2 5" xfId="48742" xr:uid="{8C035488-3DD2-4C96-A3A5-DADE5AD9C24E}"/>
    <cellStyle name="Normal 5 5 2 2 4 3 3" xfId="23591" xr:uid="{860B9130-7347-49FF-B41C-EE542FCCCA8A}"/>
    <cellStyle name="Normal 5 5 2 2 4 3 3 2" xfId="37283" xr:uid="{91894AD7-2290-4C86-8977-14C606209622}"/>
    <cellStyle name="Normal 5 5 2 2 4 3 3 3" xfId="52166" xr:uid="{F95BA315-6213-48AB-821D-0C11AC8D2C0B}"/>
    <cellStyle name="Normal 5 5 2 2 4 3 4" xfId="16747" xr:uid="{4C775821-784A-42D9-9BD2-EFC301F760CB}"/>
    <cellStyle name="Normal 5 5 2 2 4 3 4 2" xfId="41357" xr:uid="{8843C7B9-CB24-4D64-8F80-F3E9D343A88F}"/>
    <cellStyle name="Normal 5 5 2 2 4 3 5" xfId="30437" xr:uid="{DCE385E1-F89B-47B5-A369-90C16797A0C6}"/>
    <cellStyle name="Normal 5 5 2 2 4 3 6" xfId="45320" xr:uid="{76519527-CBAB-4E24-B1B2-EF672A4D3178}"/>
    <cellStyle name="Normal 5 5 2 2 4 3 7" xfId="9901" xr:uid="{547746B5-801B-4414-BA3E-717012B7A607}"/>
    <cellStyle name="Normal 5 5 2 2 4 4" xfId="914" xr:uid="{CD3A45CD-C03E-4A4D-8A20-A86CC9FD59C5}"/>
    <cellStyle name="Normal 5 5 2 2 4 4 2" xfId="25301" xr:uid="{67BDEA3A-F17F-4981-8CBF-4353E131D8CB}"/>
    <cellStyle name="Normal 5 5 2 2 4 4 2 2" xfId="38993" xr:uid="{FD12A2C5-27FF-491B-AE3C-CCDEB57A2AE3}"/>
    <cellStyle name="Normal 5 5 2 2 4 4 2 3" xfId="53876" xr:uid="{26C2CEA7-1BDC-488A-BE00-CD8572C03B80}"/>
    <cellStyle name="Normal 5 5 2 2 4 4 3" xfId="18457" xr:uid="{96F65916-15A4-43A9-BE97-548F46497F1F}"/>
    <cellStyle name="Normal 5 5 2 2 4 4 3 2" xfId="41358" xr:uid="{C5AECB42-47BF-4EE6-B9CB-3EC8418C25DD}"/>
    <cellStyle name="Normal 5 5 2 2 4 4 4" xfId="32147" xr:uid="{6730CC88-61A8-4C6C-8AE2-A25B879294E2}"/>
    <cellStyle name="Normal 5 5 2 2 4 4 5" xfId="47030" xr:uid="{BB21EE9B-940A-4242-9B75-62B0BD51FB24}"/>
    <cellStyle name="Normal 5 5 2 2 4 4 6" xfId="11611" xr:uid="{D241E8CF-4CFE-427A-8998-3CDB37352555}"/>
    <cellStyle name="Normal 5 5 2 2 4 5" xfId="21879" xr:uid="{58B29BB6-5D61-481A-A3D0-7682C808D26E}"/>
    <cellStyle name="Normal 5 5 2 2 4 5 2" xfId="35571" xr:uid="{6743669B-EF6C-4E6C-B15F-1D396FADF1FF}"/>
    <cellStyle name="Normal 5 5 2 2 4 5 3" xfId="50454" xr:uid="{CCCEC950-5649-42EA-8C10-2C73C5CCBBC9}"/>
    <cellStyle name="Normal 5 5 2 2 4 6" xfId="15035" xr:uid="{E9BFA047-2AD7-4A3B-A038-C90F2BA5420F}"/>
    <cellStyle name="Normal 5 5 2 2 4 6 2" xfId="41223" xr:uid="{65396758-837E-466B-8AB8-2D3988407991}"/>
    <cellStyle name="Normal 5 5 2 2 4 7" xfId="28725" xr:uid="{ED4142BE-5F47-47E6-86F1-9F06034BD7A2}"/>
    <cellStyle name="Normal 5 5 2 2 4 8" xfId="43608" xr:uid="{745167FA-78A6-4F1D-A841-AF8F796C2132}"/>
    <cellStyle name="Normal 5 5 2 2 4 9" xfId="8189" xr:uid="{3AD76D41-EBCA-49AB-B149-634F85929096}"/>
    <cellStyle name="Normal 5 5 2 2 5" xfId="915" xr:uid="{4FCA28A0-136F-4BBA-9D64-D75A23AD147E}"/>
    <cellStyle name="Normal 5 5 2 2 5 2" xfId="916" xr:uid="{F8196AB8-3E17-4532-AB28-40BC29315326}"/>
    <cellStyle name="Normal 5 5 2 2 5 2 2" xfId="13325" xr:uid="{F477E3C5-EBAA-4D5C-A843-E280DA8C7C1C}"/>
    <cellStyle name="Normal 5 5 2 2 5 2 2 2" xfId="27015" xr:uid="{E4F90632-761B-47E5-B497-34C494AAC7CD}"/>
    <cellStyle name="Normal 5 5 2 2 5 2 2 2 2" xfId="40707" xr:uid="{DF225F0D-20C4-423D-83BB-17A197B4132F}"/>
    <cellStyle name="Normal 5 5 2 2 5 2 2 2 3" xfId="55590" xr:uid="{AE8EF576-2EDC-4B37-993E-F23BBC5868A6}"/>
    <cellStyle name="Normal 5 5 2 2 5 2 2 3" xfId="20171" xr:uid="{9757E6BC-CF21-4F54-9CA2-74C622BEAE3E}"/>
    <cellStyle name="Normal 5 5 2 2 5 2 2 4" xfId="33861" xr:uid="{A9EC851D-ECDB-43AA-9A72-6A46669FE563}"/>
    <cellStyle name="Normal 5 5 2 2 5 2 2 5" xfId="48744" xr:uid="{77117247-1D6F-47C7-87AD-B7FA9B184048}"/>
    <cellStyle name="Normal 5 5 2 2 5 2 3" xfId="23593" xr:uid="{740A072C-7E5D-4701-9F54-409E957174FD}"/>
    <cellStyle name="Normal 5 5 2 2 5 2 3 2" xfId="37285" xr:uid="{FEA98BD0-A35E-491B-B6BC-74C09819770A}"/>
    <cellStyle name="Normal 5 5 2 2 5 2 3 3" xfId="52168" xr:uid="{239BC96B-7E0B-447D-8AB7-D913FB05E294}"/>
    <cellStyle name="Normal 5 5 2 2 5 2 4" xfId="16749" xr:uid="{E5D71403-3077-486A-A41E-E0F8DE9D5B35}"/>
    <cellStyle name="Normal 5 5 2 2 5 2 4 2" xfId="41359" xr:uid="{7049086E-6EF1-4B16-BD4D-2BB4649C6AFE}"/>
    <cellStyle name="Normal 5 5 2 2 5 2 5" xfId="30439" xr:uid="{C05A14E0-D3F8-49FF-A26E-EA0C8B015A6B}"/>
    <cellStyle name="Normal 5 5 2 2 5 2 6" xfId="45322" xr:uid="{F3875691-06D2-4B6F-94A9-E80386B0180F}"/>
    <cellStyle name="Normal 5 5 2 2 5 2 7" xfId="9903" xr:uid="{138A9E49-882B-4FDC-B7F3-7813ED30C78C}"/>
    <cellStyle name="Normal 5 5 2 2 5 3" xfId="917" xr:uid="{D2779D92-6943-48EF-89E9-32E53A11B494}"/>
    <cellStyle name="Normal 5 5 2 2 5 3 2" xfId="25303" xr:uid="{40E201B4-E14C-4E95-8665-17C31832CA25}"/>
    <cellStyle name="Normal 5 5 2 2 5 3 2 2" xfId="38995" xr:uid="{DAFC7137-1890-4114-935D-BE2F9073470E}"/>
    <cellStyle name="Normal 5 5 2 2 5 3 2 3" xfId="53878" xr:uid="{0458B4D9-9F33-4B7C-9B35-B0E3233F40B8}"/>
    <cellStyle name="Normal 5 5 2 2 5 3 3" xfId="18459" xr:uid="{22BF7E14-BD0D-4958-A024-C748D1B39555}"/>
    <cellStyle name="Normal 5 5 2 2 5 3 3 2" xfId="41360" xr:uid="{3A673F06-ED7B-4973-87E5-27885777884E}"/>
    <cellStyle name="Normal 5 5 2 2 5 3 4" xfId="32149" xr:uid="{ECF8A183-6A7B-483E-BEF9-0A96C452D7BD}"/>
    <cellStyle name="Normal 5 5 2 2 5 3 5" xfId="47032" xr:uid="{DB80D3D8-7450-4082-ACBE-7F8464084901}"/>
    <cellStyle name="Normal 5 5 2 2 5 3 6" xfId="11613" xr:uid="{F276B286-F994-4AE7-B164-E6882095FB0D}"/>
    <cellStyle name="Normal 5 5 2 2 5 4" xfId="918" xr:uid="{CA548DE4-C0EE-475A-A47D-10AF9D51A8F8}"/>
    <cellStyle name="Normal 5 5 2 2 5 4 2" xfId="41361" xr:uid="{D2885F38-E87B-4653-8D20-F146B1618AFE}"/>
    <cellStyle name="Normal 5 5 2 2 5 4 3" xfId="35573" xr:uid="{5BF1758E-9720-469C-8FD3-CC8F2E2CCBF0}"/>
    <cellStyle name="Normal 5 5 2 2 5 4 4" xfId="50456" xr:uid="{80CEB8E7-AAE0-466C-9D10-E08205E0A697}"/>
    <cellStyle name="Normal 5 5 2 2 5 4 5" xfId="21881" xr:uid="{11DCEC15-2ACC-4025-BFDA-C12FBA58EE89}"/>
    <cellStyle name="Normal 5 5 2 2 5 5" xfId="15037" xr:uid="{D7975AFD-DE20-4BC4-A70A-8F588954BFC0}"/>
    <cellStyle name="Normal 5 5 2 2 5 5 2" xfId="41225" xr:uid="{85CB1C6D-C35C-4994-AAD2-A87C0175ED04}"/>
    <cellStyle name="Normal 5 5 2 2 5 6" xfId="28727" xr:uid="{789F4308-356F-417D-9E56-CA5E2FBBD4C6}"/>
    <cellStyle name="Normal 5 5 2 2 5 7" xfId="43610" xr:uid="{1C6875E8-3B66-4B6A-B2F8-3C69F0306486}"/>
    <cellStyle name="Normal 5 5 2 2 5 8" xfId="8191" xr:uid="{457DDD65-BE14-4D0D-A7A9-1D2DA28410B5}"/>
    <cellStyle name="Normal 5 5 2 2 6" xfId="919" xr:uid="{0A8B8A88-539D-45CF-B306-24EB94BCBDE1}"/>
    <cellStyle name="Normal 5 5 2 2 6 2" xfId="9904" xr:uid="{99087951-24FF-4002-ADC5-2305A454D9A5}"/>
    <cellStyle name="Normal 5 5 2 2 6 2 2" xfId="13326" xr:uid="{94309A7B-4462-446C-8853-CFE6BE9BF587}"/>
    <cellStyle name="Normal 5 5 2 2 6 2 2 2" xfId="27016" xr:uid="{38B49462-EB97-4B81-BB2C-738E57C2A6F4}"/>
    <cellStyle name="Normal 5 5 2 2 6 2 2 2 2" xfId="40708" xr:uid="{C063E4AB-5353-4FF7-934A-EF3A4C89B6B8}"/>
    <cellStyle name="Normal 5 5 2 2 6 2 2 2 3" xfId="55591" xr:uid="{3A2A8682-108C-4138-A39D-5CDDE30959B1}"/>
    <cellStyle name="Normal 5 5 2 2 6 2 2 3" xfId="20172" xr:uid="{91DBB80C-2327-4CD7-9312-0F6A764666B3}"/>
    <cellStyle name="Normal 5 5 2 2 6 2 2 4" xfId="33862" xr:uid="{81915426-5C07-47F6-8D7D-309B9553669E}"/>
    <cellStyle name="Normal 5 5 2 2 6 2 2 5" xfId="48745" xr:uid="{8B141252-04A3-46BA-98BE-305CFDC3CE67}"/>
    <cellStyle name="Normal 5 5 2 2 6 2 3" xfId="23594" xr:uid="{663B95B5-759F-4CDF-A8E6-04D60D12DBCB}"/>
    <cellStyle name="Normal 5 5 2 2 6 2 3 2" xfId="37286" xr:uid="{462269B1-292C-4F1C-B461-D34E3E19B1B5}"/>
    <cellStyle name="Normal 5 5 2 2 6 2 3 3" xfId="52169" xr:uid="{30A6C95A-70A0-4D39-8628-5B787A54B262}"/>
    <cellStyle name="Normal 5 5 2 2 6 2 4" xfId="16750" xr:uid="{7D0A146E-63F3-4CF7-AA24-F520274B5046}"/>
    <cellStyle name="Normal 5 5 2 2 6 2 5" xfId="30440" xr:uid="{5BBA7D6D-2752-4AB4-B9D0-CD822EFF30D9}"/>
    <cellStyle name="Normal 5 5 2 2 6 2 6" xfId="45323" xr:uid="{101A83B7-89A0-4F63-A062-B11F4A3D9283}"/>
    <cellStyle name="Normal 5 5 2 2 6 3" xfId="11614" xr:uid="{C31F9FD8-CEED-4F19-AD85-9DF8597C45E7}"/>
    <cellStyle name="Normal 5 5 2 2 6 3 2" xfId="25304" xr:uid="{2E38A2B9-AE65-4EC5-BB0F-749FA5A12985}"/>
    <cellStyle name="Normal 5 5 2 2 6 3 2 2" xfId="38996" xr:uid="{7107D6E1-666D-499C-B7C1-3E5D04247614}"/>
    <cellStyle name="Normal 5 5 2 2 6 3 2 3" xfId="53879" xr:uid="{88E97312-968F-4A6E-8D9E-E1D05153A405}"/>
    <cellStyle name="Normal 5 5 2 2 6 3 3" xfId="18460" xr:uid="{91991DF5-F14E-4B57-905B-9B4D07E340AB}"/>
    <cellStyle name="Normal 5 5 2 2 6 3 4" xfId="32150" xr:uid="{EE7620B3-3237-4C4C-8FCC-2FAD6F90856A}"/>
    <cellStyle name="Normal 5 5 2 2 6 3 5" xfId="47033" xr:uid="{A09EDAF0-618F-48AC-ABE3-1C63D27FA2BF}"/>
    <cellStyle name="Normal 5 5 2 2 6 4" xfId="21882" xr:uid="{9208D54F-248C-43D5-BFAD-A6F69A138D22}"/>
    <cellStyle name="Normal 5 5 2 2 6 4 2" xfId="35574" xr:uid="{FC5D7C29-75E9-4E75-A7FD-18B981FFD92A}"/>
    <cellStyle name="Normal 5 5 2 2 6 4 3" xfId="50457" xr:uid="{1510EA24-A7D2-4946-8787-652541270B9D}"/>
    <cellStyle name="Normal 5 5 2 2 6 5" xfId="15038" xr:uid="{7A35D545-FAD5-44B5-A521-CA8A959D6528}"/>
    <cellStyle name="Normal 5 5 2 2 6 5 2" xfId="41362" xr:uid="{45A840CE-E32F-4F50-BFAF-843D423204B9}"/>
    <cellStyle name="Normal 5 5 2 2 6 6" xfId="28728" xr:uid="{70CBEFFF-7BB0-4827-B834-C0AAE6FA0C35}"/>
    <cellStyle name="Normal 5 5 2 2 6 7" xfId="43611" xr:uid="{C3746FDC-E4F1-4202-A277-4D6E5741F6A8}"/>
    <cellStyle name="Normal 5 5 2 2 6 8" xfId="8192" xr:uid="{225FD64D-B9C3-4CEF-84A5-FE97C314AD24}"/>
    <cellStyle name="Normal 5 5 2 2 7" xfId="920" xr:uid="{D0777232-5292-47D4-AEEC-D71AB3C93FE9}"/>
    <cellStyle name="Normal 5 5 2 2 7 2" xfId="13312" xr:uid="{0DE81627-1590-4B36-BDD8-00718E48A0C9}"/>
    <cellStyle name="Normal 5 5 2 2 7 2 2" xfId="27002" xr:uid="{669F1F55-D038-4555-ADE2-574B30049FE5}"/>
    <cellStyle name="Normal 5 5 2 2 7 2 2 2" xfId="40694" xr:uid="{9F3F481D-9E15-487A-AD21-72A0A952C978}"/>
    <cellStyle name="Normal 5 5 2 2 7 2 2 3" xfId="55577" xr:uid="{C1965E31-8A30-4D01-A7DC-D0607C4BA60D}"/>
    <cellStyle name="Normal 5 5 2 2 7 2 3" xfId="20158" xr:uid="{7F56CD86-37E6-450A-8BB0-908BEB2A9D82}"/>
    <cellStyle name="Normal 5 5 2 2 7 2 4" xfId="33848" xr:uid="{481E086B-6C6A-4DB7-B1E7-3DCE6F5BA363}"/>
    <cellStyle name="Normal 5 5 2 2 7 2 5" xfId="48731" xr:uid="{BF801512-7B0E-4285-887A-6EABEE26CB08}"/>
    <cellStyle name="Normal 5 5 2 2 7 3" xfId="23580" xr:uid="{5F859F25-AC54-4F06-A5C2-52C24EAF086C}"/>
    <cellStyle name="Normal 5 5 2 2 7 3 2" xfId="37272" xr:uid="{7CCC91E4-B5EC-47BB-89E0-7B291DDFBE2E}"/>
    <cellStyle name="Normal 5 5 2 2 7 3 3" xfId="52155" xr:uid="{31F38209-E2B3-4EEF-AC93-A27A111C9507}"/>
    <cellStyle name="Normal 5 5 2 2 7 4" xfId="16736" xr:uid="{E40746A1-A9D1-4760-ABA6-60271D786CAC}"/>
    <cellStyle name="Normal 5 5 2 2 7 4 2" xfId="41363" xr:uid="{3BA239E5-F562-4DBC-ADB8-EDFB2A4BE95C}"/>
    <cellStyle name="Normal 5 5 2 2 7 5" xfId="30426" xr:uid="{F0224CBC-DA31-444D-BA6B-31216F8BD87A}"/>
    <cellStyle name="Normal 5 5 2 2 7 6" xfId="45309" xr:uid="{32914E48-C366-4483-B875-8532CA9DB33C}"/>
    <cellStyle name="Normal 5 5 2 2 7 7" xfId="9890" xr:uid="{34A99540-AF7C-4D4D-B3FE-A0D3DD761B10}"/>
    <cellStyle name="Normal 5 5 2 2 8" xfId="921" xr:uid="{F52A7E1B-E1A8-464A-B5B4-C8756A3B4D6D}"/>
    <cellStyle name="Normal 5 5 2 2 8 2" xfId="25290" xr:uid="{2D6C5641-1ACD-473E-9E77-918BD6453C73}"/>
    <cellStyle name="Normal 5 5 2 2 8 2 2" xfId="38982" xr:uid="{D88B2DF6-7A6B-40CE-8E08-465154808383}"/>
    <cellStyle name="Normal 5 5 2 2 8 2 3" xfId="53865" xr:uid="{45FD7EE2-593C-48F5-B93C-ADB8D597AD72}"/>
    <cellStyle name="Normal 5 5 2 2 8 3" xfId="18446" xr:uid="{249919F4-05ED-4727-959E-4A41C4C636CB}"/>
    <cellStyle name="Normal 5 5 2 2 8 3 2" xfId="41364" xr:uid="{850F1615-0A24-4B88-AB12-36DEEC994DAD}"/>
    <cellStyle name="Normal 5 5 2 2 8 4" xfId="32136" xr:uid="{496B66CC-8710-4A18-B94C-DBE60EDEC49F}"/>
    <cellStyle name="Normal 5 5 2 2 8 5" xfId="47019" xr:uid="{E6B0FB89-CFAA-4616-802D-3F86A2D6D80B}"/>
    <cellStyle name="Normal 5 5 2 2 8 6" xfId="11600" xr:uid="{F6093D96-3F57-423E-A1FC-ACAAC4ABE0F4}"/>
    <cellStyle name="Normal 5 5 2 2 9" xfId="21868" xr:uid="{6073AFF3-2D5C-4A81-B843-06A82BD66860}"/>
    <cellStyle name="Normal 5 5 2 2 9 2" xfId="35560" xr:uid="{1ED8BD01-A690-4C7E-82C6-D4BEAD3EAC7F}"/>
    <cellStyle name="Normal 5 5 2 2 9 3" xfId="50443" xr:uid="{A676DEA5-1E0C-4E57-B066-51F3996136B9}"/>
    <cellStyle name="Normal 5 5 2 3" xfId="922" xr:uid="{08C8662B-0275-485A-B1B3-9E810E207AFB}"/>
    <cellStyle name="Normal 5 5 2 3 10" xfId="43612" xr:uid="{ACCB9173-A6D9-424F-8315-D0CE3C65D540}"/>
    <cellStyle name="Normal 5 5 2 3 11" xfId="8193" xr:uid="{6ADCB325-8D9C-4CFD-A09E-70A75D6A6E9E}"/>
    <cellStyle name="Normal 5 5 2 3 2" xfId="923" xr:uid="{3797A30C-9627-479B-B86B-4370CC7F0705}"/>
    <cellStyle name="Normal 5 5 2 3 2 2" xfId="924" xr:uid="{0C300C49-0195-4129-B703-A90033AC71D9}"/>
    <cellStyle name="Normal 5 5 2 3 2 2 2" xfId="3909" xr:uid="{A6ECF2C5-A158-4B08-B626-5D41295609CD}"/>
    <cellStyle name="Normal 5 5 2 3 2 2 2 2" xfId="3910" xr:uid="{DBE848D3-3C43-49F0-AAF6-E79A5A1A9072}"/>
    <cellStyle name="Normal 5 5 2 3 2 2 2 2 2" xfId="27019" xr:uid="{8623518A-BBE0-42D9-86F3-F3CB5E87DCB4}"/>
    <cellStyle name="Normal 5 5 2 3 2 2 2 2 2 2" xfId="40711" xr:uid="{0520E170-29D1-4385-B7AB-EE23D0AB97DE}"/>
    <cellStyle name="Normal 5 5 2 3 2 2 2 2 2 3" xfId="55594" xr:uid="{31D27486-7404-4FB0-BA71-D4475A438F09}"/>
    <cellStyle name="Normal 5 5 2 3 2 2 2 2 3" xfId="20175" xr:uid="{692967EA-4E17-4995-81C8-A269AF87F019}"/>
    <cellStyle name="Normal 5 5 2 3 2 2 2 2 3 2" xfId="41227" xr:uid="{9AEC08D7-739A-4FB9-BC76-B3C2607B2525}"/>
    <cellStyle name="Normal 5 5 2 3 2 2 2 2 4" xfId="33865" xr:uid="{76BDB1F5-0169-4B7D-9E70-93E51A9749D8}"/>
    <cellStyle name="Normal 5 5 2 3 2 2 2 2 5" xfId="48748" xr:uid="{60C4409B-B7BB-441D-8DC1-629820144A91}"/>
    <cellStyle name="Normal 5 5 2 3 2 2 2 2 6" xfId="13329" xr:uid="{EA0F52B0-915B-4E61-9DF4-A5ECCC8EFB28}"/>
    <cellStyle name="Normal 5 5 2 3 2 2 2 3" xfId="23597" xr:uid="{EAE3AEC2-4670-4B7D-BCDB-9F245EA7E7BE}"/>
    <cellStyle name="Normal 5 5 2 3 2 2 2 3 2" xfId="37289" xr:uid="{D973C86D-CE27-463A-A982-5EC6BB26AA39}"/>
    <cellStyle name="Normal 5 5 2 3 2 2 2 3 3" xfId="52172" xr:uid="{7C8E0B14-6825-426C-BCBE-4F5E99FB6FB2}"/>
    <cellStyle name="Normal 5 5 2 3 2 2 2 4" xfId="16753" xr:uid="{51C3369D-A588-4B3C-8D1F-715BE10E4CE5}"/>
    <cellStyle name="Normal 5 5 2 3 2 2 2 4 2" xfId="41226" xr:uid="{1C6C08C2-D017-4000-9A56-7434BF1E190A}"/>
    <cellStyle name="Normal 5 5 2 3 2 2 2 5" xfId="30443" xr:uid="{90886D03-EB72-4F9E-99B0-EC8192FB00E8}"/>
    <cellStyle name="Normal 5 5 2 3 2 2 2 6" xfId="45326" xr:uid="{6C10F58C-5662-4894-8431-A1E4792F43D0}"/>
    <cellStyle name="Normal 5 5 2 3 2 2 2 7" xfId="9907" xr:uid="{8E21B7F5-44CD-4340-8A5A-A5DF432047E0}"/>
    <cellStyle name="Normal 5 5 2 3 2 2 3" xfId="3911" xr:uid="{891FA909-EDBB-4599-997D-0AD5DC96B61F}"/>
    <cellStyle name="Normal 5 5 2 3 2 2 3 2" xfId="25307" xr:uid="{C8BE91F1-3C1E-4656-A891-FE6948C89E53}"/>
    <cellStyle name="Normal 5 5 2 3 2 2 3 2 2" xfId="38999" xr:uid="{50320F9E-A874-483C-8022-BB9F4EF6E7B9}"/>
    <cellStyle name="Normal 5 5 2 3 2 2 3 2 3" xfId="53882" xr:uid="{E879EE44-4324-481F-8921-217008444E08}"/>
    <cellStyle name="Normal 5 5 2 3 2 2 3 3" xfId="18463" xr:uid="{6C9BA713-91C8-45DA-830D-C4A019AD9FA0}"/>
    <cellStyle name="Normal 5 5 2 3 2 2 3 3 2" xfId="41228" xr:uid="{02FDA663-3782-4066-BB23-4183CBB9940D}"/>
    <cellStyle name="Normal 5 5 2 3 2 2 3 4" xfId="32153" xr:uid="{85F2B20B-B5C2-4672-907D-D4929C671A1C}"/>
    <cellStyle name="Normal 5 5 2 3 2 2 3 5" xfId="47036" xr:uid="{B8A181B2-442C-4E40-9137-63FBC4FB1123}"/>
    <cellStyle name="Normal 5 5 2 3 2 2 3 6" xfId="11617" xr:uid="{CD6A2367-30EF-4935-AC51-39E8262F1FEC}"/>
    <cellStyle name="Normal 5 5 2 3 2 2 4" xfId="21885" xr:uid="{32881A39-1567-4AC6-8BEC-5517D93D3448}"/>
    <cellStyle name="Normal 5 5 2 3 2 2 4 2" xfId="35577" xr:uid="{7722E8B6-E567-4D8A-B61F-BCEFCFBA563E}"/>
    <cellStyle name="Normal 5 5 2 3 2 2 4 3" xfId="50460" xr:uid="{7B0F0934-770B-4ADB-8E7A-09887C78C29E}"/>
    <cellStyle name="Normal 5 5 2 3 2 2 5" xfId="15041" xr:uid="{EBDBC6EB-CF1D-4C89-8316-4DDEC7BE33E7}"/>
    <cellStyle name="Normal 5 5 2 3 2 2 5 2" xfId="41042" xr:uid="{40EBDBFE-94CC-4D13-B2C9-27066C104BA6}"/>
    <cellStyle name="Normal 5 5 2 3 2 2 6" xfId="28731" xr:uid="{43E92857-E946-4656-811F-24E3C8E87501}"/>
    <cellStyle name="Normal 5 5 2 3 2 2 7" xfId="43614" xr:uid="{DF4A2DDE-7BBA-4541-AAC3-C6D371967906}"/>
    <cellStyle name="Normal 5 5 2 3 2 2 8" xfId="8195" xr:uid="{964C58BB-50F7-4525-9D19-DFDA0932D802}"/>
    <cellStyle name="Normal 5 5 2 3 2 3" xfId="925" xr:uid="{BC91657A-8935-49F7-A056-BFEAD93A5571}"/>
    <cellStyle name="Normal 5 5 2 3 2 3 2" xfId="3912" xr:uid="{33166404-5D2F-4AE3-AEFA-92E9DF952AE4}"/>
    <cellStyle name="Normal 5 5 2 3 2 3 2 2" xfId="27018" xr:uid="{65001A00-1A87-45BA-828D-40A56DCE3752}"/>
    <cellStyle name="Normal 5 5 2 3 2 3 2 2 2" xfId="40710" xr:uid="{7CAAD4BB-C552-421F-8E5C-FC1325CB164F}"/>
    <cellStyle name="Normal 5 5 2 3 2 3 2 2 3" xfId="55593" xr:uid="{3380ABAA-4ECC-4A0E-824E-73A6607CA52B}"/>
    <cellStyle name="Normal 5 5 2 3 2 3 2 3" xfId="20174" xr:uid="{00550788-D02C-4AE1-AC23-16EFA3BE0743}"/>
    <cellStyle name="Normal 5 5 2 3 2 3 2 3 2" xfId="41230" xr:uid="{6F831136-CCFA-4B78-AB4B-A2E18ED10776}"/>
    <cellStyle name="Normal 5 5 2 3 2 3 2 4" xfId="33864" xr:uid="{D610821A-4CDA-4455-BE62-289C379DBC80}"/>
    <cellStyle name="Normal 5 5 2 3 2 3 2 5" xfId="48747" xr:uid="{E4CF8B39-16C5-49D9-882D-C2D57EA2DE99}"/>
    <cellStyle name="Normal 5 5 2 3 2 3 2 6" xfId="13328" xr:uid="{F8320DD7-5BD9-466A-8C6C-7B4664586DAA}"/>
    <cellStyle name="Normal 5 5 2 3 2 3 3" xfId="23596" xr:uid="{BCDB01DE-08B3-47C6-A301-0923A5E0AED8}"/>
    <cellStyle name="Normal 5 5 2 3 2 3 3 2" xfId="37288" xr:uid="{A2CCD94C-C4D7-485A-A894-C2F194F920C5}"/>
    <cellStyle name="Normal 5 5 2 3 2 3 3 3" xfId="52171" xr:uid="{4967BCC5-4FAF-4EED-963D-CBACBC363015}"/>
    <cellStyle name="Normal 5 5 2 3 2 3 4" xfId="16752" xr:uid="{4589D380-EF38-4151-8D03-F64CDA8B312F}"/>
    <cellStyle name="Normal 5 5 2 3 2 3 4 2" xfId="41229" xr:uid="{B0103928-342C-4FBA-819B-0FD2952F45C6}"/>
    <cellStyle name="Normal 5 5 2 3 2 3 5" xfId="30442" xr:uid="{BE0847EB-DF08-4ED4-9D08-3D7C4908F49F}"/>
    <cellStyle name="Normal 5 5 2 3 2 3 6" xfId="45325" xr:uid="{0B010E60-1D12-4802-A95F-C4849918FDCF}"/>
    <cellStyle name="Normal 5 5 2 3 2 3 7" xfId="9906" xr:uid="{570E3FE0-1452-4789-97F6-799A7AEEA1FB}"/>
    <cellStyle name="Normal 5 5 2 3 2 4" xfId="926" xr:uid="{FEAB2D6E-3C09-478B-B465-981329863F8B}"/>
    <cellStyle name="Normal 5 5 2 3 2 4 2" xfId="25306" xr:uid="{9DA89E52-9B9A-4003-A078-9500D7821EE8}"/>
    <cellStyle name="Normal 5 5 2 3 2 4 2 2" xfId="38998" xr:uid="{A7D5A92C-15AA-4D91-870F-C2D6D363D11E}"/>
    <cellStyle name="Normal 5 5 2 3 2 4 2 3" xfId="53881" xr:uid="{888C0812-E769-4CD2-B68A-B2BE18D2AA30}"/>
    <cellStyle name="Normal 5 5 2 3 2 4 3" xfId="18462" xr:uid="{E3A3DE7A-85AC-4B6B-851A-879BA0B8B628}"/>
    <cellStyle name="Normal 5 5 2 3 2 4 3 2" xfId="41231" xr:uid="{0BD789A8-FE89-498D-AD54-A98E95FB9554}"/>
    <cellStyle name="Normal 5 5 2 3 2 4 4" xfId="32152" xr:uid="{BDFCA32E-9C4A-48BA-99B6-FD4E557E1D82}"/>
    <cellStyle name="Normal 5 5 2 3 2 4 5" xfId="47035" xr:uid="{FCD8F541-DA93-4E27-949C-AA2923E29E5B}"/>
    <cellStyle name="Normal 5 5 2 3 2 4 6" xfId="11616" xr:uid="{24C48C6F-0E92-45CF-A977-B259EC290883}"/>
    <cellStyle name="Normal 5 5 2 3 2 5" xfId="21884" xr:uid="{A5CF7CBE-6E62-4963-9EDF-806F75D22275}"/>
    <cellStyle name="Normal 5 5 2 3 2 5 2" xfId="35576" xr:uid="{5E676379-3E60-435B-B5E4-B18F1F54DD69}"/>
    <cellStyle name="Normal 5 5 2 3 2 5 3" xfId="50459" xr:uid="{C4239611-9CF6-4582-9CE8-CB92F5693D32}"/>
    <cellStyle name="Normal 5 5 2 3 2 6" xfId="15040" xr:uid="{CA5106F6-ED6D-4D6E-9D74-DDFA09D8D60B}"/>
    <cellStyle name="Normal 5 5 2 3 2 6 2" xfId="41041" xr:uid="{5423B5BC-22E5-472E-BCC9-A72D1B0210BA}"/>
    <cellStyle name="Normal 5 5 2 3 2 7" xfId="28730" xr:uid="{643D39B1-FCD3-4818-8C26-93CC09000E5E}"/>
    <cellStyle name="Normal 5 5 2 3 2 8" xfId="43613" xr:uid="{21AD8EBD-6550-4309-9979-374B605E6B7A}"/>
    <cellStyle name="Normal 5 5 2 3 2 9" xfId="8194" xr:uid="{2DBF52AD-6C79-4D7C-BC79-A87F721F3326}"/>
    <cellStyle name="Normal 5 5 2 3 3" xfId="927" xr:uid="{F6E70F88-8A3A-4EF2-96B2-B373CDEA3E8E}"/>
    <cellStyle name="Normal 5 5 2 3 3 2" xfId="928" xr:uid="{BCA72658-F49C-4C07-A750-12781C44DE66}"/>
    <cellStyle name="Normal 5 5 2 3 3 2 2" xfId="3913" xr:uid="{852710D8-7102-42AF-9F2D-0F6E5249F798}"/>
    <cellStyle name="Normal 5 5 2 3 3 2 2 2" xfId="27020" xr:uid="{41B32FF1-9A80-4143-9372-3E8A17C76D7F}"/>
    <cellStyle name="Normal 5 5 2 3 3 2 2 2 2" xfId="40712" xr:uid="{4EC8C35F-13D0-4D44-B9B9-934F2BA77301}"/>
    <cellStyle name="Normal 5 5 2 3 3 2 2 2 3" xfId="55595" xr:uid="{216522C2-3907-4BD0-97C4-BD61DA6A4CA7}"/>
    <cellStyle name="Normal 5 5 2 3 3 2 2 3" xfId="20176" xr:uid="{10564C74-D701-4C87-9C10-494E1817FDDC}"/>
    <cellStyle name="Normal 5 5 2 3 3 2 2 3 2" xfId="41233" xr:uid="{3C7CB15A-2ED1-4D97-A6BE-F03A307C49D7}"/>
    <cellStyle name="Normal 5 5 2 3 3 2 2 4" xfId="33866" xr:uid="{05CC4AC8-3C25-4DCE-8FCE-4211842DE0E1}"/>
    <cellStyle name="Normal 5 5 2 3 3 2 2 5" xfId="48749" xr:uid="{81AED907-E300-4139-9E85-BE4FA514872C}"/>
    <cellStyle name="Normal 5 5 2 3 3 2 2 6" xfId="13330" xr:uid="{C7C92689-8338-4A88-988D-D6E2935F5754}"/>
    <cellStyle name="Normal 5 5 2 3 3 2 3" xfId="23598" xr:uid="{EBF369F6-C594-4C8E-9475-44B88F57026A}"/>
    <cellStyle name="Normal 5 5 2 3 3 2 3 2" xfId="37290" xr:uid="{F120E997-B071-43B1-867A-9502F4A67603}"/>
    <cellStyle name="Normal 5 5 2 3 3 2 3 3" xfId="52173" xr:uid="{5F75C471-23F0-4818-8593-064877DC4425}"/>
    <cellStyle name="Normal 5 5 2 3 3 2 4" xfId="16754" xr:uid="{78B7AC3B-7633-45C6-8977-DD6C66A39FC2}"/>
    <cellStyle name="Normal 5 5 2 3 3 2 4 2" xfId="41232" xr:uid="{10414B4F-DBCD-46F2-94FE-F292834F4E6B}"/>
    <cellStyle name="Normal 5 5 2 3 3 2 5" xfId="30444" xr:uid="{B2FFAB09-5757-46BF-996C-FB51063ACAEB}"/>
    <cellStyle name="Normal 5 5 2 3 3 2 6" xfId="45327" xr:uid="{50834AC7-4299-4B52-8934-1DAFCA9EFE6F}"/>
    <cellStyle name="Normal 5 5 2 3 3 2 7" xfId="9908" xr:uid="{9B6C5EE4-9E8E-476E-AB19-22AC9F04B95A}"/>
    <cellStyle name="Normal 5 5 2 3 3 3" xfId="929" xr:uid="{9A76FF80-0BEF-4F88-A786-1643F26A4EE6}"/>
    <cellStyle name="Normal 5 5 2 3 3 3 2" xfId="25308" xr:uid="{99D96F14-F4A6-40D6-8B82-C1E71DD3E165}"/>
    <cellStyle name="Normal 5 5 2 3 3 3 2 2" xfId="39000" xr:uid="{34AD01B3-4BE8-41DA-80CD-5593A4048E26}"/>
    <cellStyle name="Normal 5 5 2 3 3 3 2 3" xfId="53883" xr:uid="{75443168-03F3-4D3C-86CA-6B47856EEBB8}"/>
    <cellStyle name="Normal 5 5 2 3 3 3 3" xfId="18464" xr:uid="{CC0E54CE-5D8E-4D49-92F6-C6E16B86445C}"/>
    <cellStyle name="Normal 5 5 2 3 3 3 3 2" xfId="41234" xr:uid="{4A7E7E58-EAA4-4906-A893-D50CE7406612}"/>
    <cellStyle name="Normal 5 5 2 3 3 3 4" xfId="32154" xr:uid="{7F13D20F-010E-427A-B50C-B4C9C3C422DB}"/>
    <cellStyle name="Normal 5 5 2 3 3 3 5" xfId="47037" xr:uid="{04D1C3A4-D439-43A3-B47E-DAA64C054113}"/>
    <cellStyle name="Normal 5 5 2 3 3 3 6" xfId="11618" xr:uid="{8C9A94C5-0C14-4CC0-98B3-2AF54F2480FA}"/>
    <cellStyle name="Normal 5 5 2 3 3 4" xfId="930" xr:uid="{E29BBBFE-952B-4557-90F1-033EB9F89518}"/>
    <cellStyle name="Normal 5 5 2 3 3 4 2" xfId="41365" xr:uid="{88FFC637-B744-474D-9EB9-0E1F42B5ABA3}"/>
    <cellStyle name="Normal 5 5 2 3 3 4 3" xfId="35578" xr:uid="{B06A6C26-4815-400E-85F4-59438871C2C5}"/>
    <cellStyle name="Normal 5 5 2 3 3 4 4" xfId="50461" xr:uid="{4F32EF60-1C31-4CB1-A528-BED35170C374}"/>
    <cellStyle name="Normal 5 5 2 3 3 4 5" xfId="21886" xr:uid="{427C7939-1E60-43B6-A20F-7FF475DCF8E8}"/>
    <cellStyle name="Normal 5 5 2 3 3 5" xfId="15042" xr:uid="{08DBA715-A439-48C2-A6FB-16F9FE8E7D4C}"/>
    <cellStyle name="Normal 5 5 2 3 3 5 2" xfId="41043" xr:uid="{C975CC35-F04D-492D-B606-BAA45E0C7629}"/>
    <cellStyle name="Normal 5 5 2 3 3 6" xfId="28732" xr:uid="{4F692E0C-6472-4CE3-9357-69B9CB28A01F}"/>
    <cellStyle name="Normal 5 5 2 3 3 7" xfId="43615" xr:uid="{ED0DDF61-CDF7-4EE7-ACDA-CEDEFB21C0C1}"/>
    <cellStyle name="Normal 5 5 2 3 3 8" xfId="8196" xr:uid="{228367EE-7C40-4A03-9094-B953F3B6F296}"/>
    <cellStyle name="Normal 5 5 2 3 4" xfId="931" xr:uid="{C64AF355-73D2-4222-899E-CE2FDDA12AAB}"/>
    <cellStyle name="Normal 5 5 2 3 4 2" xfId="3914" xr:uid="{6FFDAA33-B624-4F62-9FE5-AD516A1AF2EE}"/>
    <cellStyle name="Normal 5 5 2 3 4 2 2" xfId="13331" xr:uid="{49FA41D9-DBDA-4818-AE6A-C2EEA227B13D}"/>
    <cellStyle name="Normal 5 5 2 3 4 2 2 2" xfId="27021" xr:uid="{6FB32B55-C514-4112-8EC2-FA2329F7367B}"/>
    <cellStyle name="Normal 5 5 2 3 4 2 2 2 2" xfId="40713" xr:uid="{5807E7FD-4FBC-4DC5-97FD-B6FD992A92DF}"/>
    <cellStyle name="Normal 5 5 2 3 4 2 2 2 3" xfId="55596" xr:uid="{01935608-B703-450E-9543-18CDE1B43048}"/>
    <cellStyle name="Normal 5 5 2 3 4 2 2 3" xfId="20177" xr:uid="{E0EABDB2-2619-4ED6-B3E8-0EC41F35D951}"/>
    <cellStyle name="Normal 5 5 2 3 4 2 2 4" xfId="33867" xr:uid="{738B70C5-3D20-411B-88B6-88C4F26C9B25}"/>
    <cellStyle name="Normal 5 5 2 3 4 2 2 5" xfId="48750" xr:uid="{6A16991D-AD7F-49B4-8B82-16C765F0200A}"/>
    <cellStyle name="Normal 5 5 2 3 4 2 3" xfId="23599" xr:uid="{A3368EA0-6AD5-4A1B-ACB6-6205EA759554}"/>
    <cellStyle name="Normal 5 5 2 3 4 2 3 2" xfId="37291" xr:uid="{71E11E66-7BCF-4174-8E4D-9A8103EBDEE8}"/>
    <cellStyle name="Normal 5 5 2 3 4 2 3 3" xfId="52174" xr:uid="{37B0FB59-C61C-4E46-A78A-9581C7D03B5C}"/>
    <cellStyle name="Normal 5 5 2 3 4 2 4" xfId="16755" xr:uid="{6CE6BF17-F851-41D1-8436-FFA3D1B66E86}"/>
    <cellStyle name="Normal 5 5 2 3 4 2 4 2" xfId="41236" xr:uid="{513EC0F6-26DA-4DBC-A030-4C01E61C6B59}"/>
    <cellStyle name="Normal 5 5 2 3 4 2 5" xfId="30445" xr:uid="{EBD535A9-B1C5-41D8-A257-18E183125E00}"/>
    <cellStyle name="Normal 5 5 2 3 4 2 6" xfId="45328" xr:uid="{3692FDF1-A567-4ACD-A4EE-CBF3A5D34F27}"/>
    <cellStyle name="Normal 5 5 2 3 4 2 7" xfId="9909" xr:uid="{1AA671C6-CAF9-4AD0-BD0E-5020E5C06CA6}"/>
    <cellStyle name="Normal 5 5 2 3 4 3" xfId="11619" xr:uid="{80924907-D8BB-4EA6-A8F1-B69F3BD77AD0}"/>
    <cellStyle name="Normal 5 5 2 3 4 3 2" xfId="25309" xr:uid="{41AB92FF-607F-45BD-B1D3-21D40492726D}"/>
    <cellStyle name="Normal 5 5 2 3 4 3 2 2" xfId="39001" xr:uid="{B595889D-24C2-4D67-986C-56253F1ADBC4}"/>
    <cellStyle name="Normal 5 5 2 3 4 3 2 3" xfId="53884" xr:uid="{8F60985E-6AF3-436B-91D7-4CAC55E52F19}"/>
    <cellStyle name="Normal 5 5 2 3 4 3 3" xfId="18465" xr:uid="{22006967-9DED-4D50-AB69-E6585CDC1084}"/>
    <cellStyle name="Normal 5 5 2 3 4 3 4" xfId="32155" xr:uid="{FA0F6AF1-B463-40D0-BEC6-B4D4F14E7CFC}"/>
    <cellStyle name="Normal 5 5 2 3 4 3 5" xfId="47038" xr:uid="{FBF45CCF-7350-436C-98D4-8ED00C277522}"/>
    <cellStyle name="Normal 5 5 2 3 4 4" xfId="21887" xr:uid="{26D4F077-7348-42FB-941C-FAE27F0BE27B}"/>
    <cellStyle name="Normal 5 5 2 3 4 4 2" xfId="35579" xr:uid="{EE777C12-E2BA-4EC9-A4AD-13EF5F527AD8}"/>
    <cellStyle name="Normal 5 5 2 3 4 4 3" xfId="50462" xr:uid="{02019B06-A96C-4E1B-90CB-52D64CC9E930}"/>
    <cellStyle name="Normal 5 5 2 3 4 5" xfId="15043" xr:uid="{0A27B571-13F2-46BD-8DAF-B2E24C0B1419}"/>
    <cellStyle name="Normal 5 5 2 3 4 5 2" xfId="41235" xr:uid="{0EB6EC54-3C63-4CCC-BC55-3A5F128AEEE4}"/>
    <cellStyle name="Normal 5 5 2 3 4 6" xfId="28733" xr:uid="{E14A090F-F80F-4B56-804D-1CACB659B20E}"/>
    <cellStyle name="Normal 5 5 2 3 4 7" xfId="43616" xr:uid="{48EECA57-C4DC-4FA5-82E4-3860C88AB7E3}"/>
    <cellStyle name="Normal 5 5 2 3 4 8" xfId="8197" xr:uid="{BA5473C2-55BD-435C-9B14-134DB8345FAE}"/>
    <cellStyle name="Normal 5 5 2 3 5" xfId="932" xr:uid="{2DD1EFE6-ECB1-4A08-AC8C-080E3B497CA8}"/>
    <cellStyle name="Normal 5 5 2 3 5 2" xfId="13327" xr:uid="{6F6A6A5D-5A1B-4862-A35F-AEDB3CCEA55E}"/>
    <cellStyle name="Normal 5 5 2 3 5 2 2" xfId="27017" xr:uid="{072419D0-59F9-4CF8-91B1-8A64594886BC}"/>
    <cellStyle name="Normal 5 5 2 3 5 2 2 2" xfId="40709" xr:uid="{14B4F897-A569-4B05-A16C-DB261ECB4814}"/>
    <cellStyle name="Normal 5 5 2 3 5 2 2 3" xfId="55592" xr:uid="{AAAE605A-E88E-42AE-BBFA-A8CF9DB1E51C}"/>
    <cellStyle name="Normal 5 5 2 3 5 2 3" xfId="20173" xr:uid="{4FEB2F65-5E50-404B-8365-F4BF6DEC5E46}"/>
    <cellStyle name="Normal 5 5 2 3 5 2 4" xfId="33863" xr:uid="{E860CC79-9857-4812-8100-3F070E6176E1}"/>
    <cellStyle name="Normal 5 5 2 3 5 2 5" xfId="48746" xr:uid="{ACA61B6C-35CA-4EA8-97C1-AB9198000CC4}"/>
    <cellStyle name="Normal 5 5 2 3 5 3" xfId="23595" xr:uid="{FF3A40C7-B73A-46CD-AA2E-8FEC0BE1FA9F}"/>
    <cellStyle name="Normal 5 5 2 3 5 3 2" xfId="37287" xr:uid="{59ABAB46-6F8E-4693-8AA2-470FF408DC9D}"/>
    <cellStyle name="Normal 5 5 2 3 5 3 3" xfId="52170" xr:uid="{440E1CA1-3DE3-499A-9502-3F324D3580FD}"/>
    <cellStyle name="Normal 5 5 2 3 5 4" xfId="16751" xr:uid="{601D33EE-ECA1-4328-BD73-6A1B05A598CC}"/>
    <cellStyle name="Normal 5 5 2 3 5 4 2" xfId="41237" xr:uid="{8A126C99-5FB7-47AD-9D3B-E7E896A7B92A}"/>
    <cellStyle name="Normal 5 5 2 3 5 5" xfId="30441" xr:uid="{213221E5-80C3-439C-9F33-5FA97B7F83F3}"/>
    <cellStyle name="Normal 5 5 2 3 5 6" xfId="45324" xr:uid="{ECA36E76-1B00-4737-B665-19E5FCF4D902}"/>
    <cellStyle name="Normal 5 5 2 3 5 7" xfId="9905" xr:uid="{E8124CE1-B1FF-468B-A3A2-606E0DFF2387}"/>
    <cellStyle name="Normal 5 5 2 3 6" xfId="933" xr:uid="{A1E2C42B-D738-491C-B6DE-92CD00A42DEC}"/>
    <cellStyle name="Normal 5 5 2 3 6 2" xfId="25305" xr:uid="{FA523660-6830-47D2-9890-96A04A834E92}"/>
    <cellStyle name="Normal 5 5 2 3 6 2 2" xfId="38997" xr:uid="{2BADF510-FB5E-4D5E-B2FF-189B97C030A8}"/>
    <cellStyle name="Normal 5 5 2 3 6 2 3" xfId="53880" xr:uid="{5E93DFB6-9927-431D-AC48-9DDE7801F2A9}"/>
    <cellStyle name="Normal 5 5 2 3 6 3" xfId="18461" xr:uid="{5788DE4E-F944-4254-BC1F-DE2CC7F87EAA}"/>
    <cellStyle name="Normal 5 5 2 3 6 3 2" xfId="41366" xr:uid="{01B8F321-41FF-443F-9031-336615BBE037}"/>
    <cellStyle name="Normal 5 5 2 3 6 4" xfId="32151" xr:uid="{5743AA6D-C8DC-45E2-A6D9-7DAFDD8E267F}"/>
    <cellStyle name="Normal 5 5 2 3 6 5" xfId="47034" xr:uid="{C1601657-0A65-4554-A22C-F6A5745895E3}"/>
    <cellStyle name="Normal 5 5 2 3 6 6" xfId="11615" xr:uid="{4A1B77DB-9C7F-4DEA-B12F-E00A56F17DF5}"/>
    <cellStyle name="Normal 5 5 2 3 7" xfId="21883" xr:uid="{840755B6-0C7B-4375-B97A-42902D8F8247}"/>
    <cellStyle name="Normal 5 5 2 3 7 2" xfId="35575" xr:uid="{B5EF8C60-8B38-4E61-9AE2-3CAE8F58D7A0}"/>
    <cellStyle name="Normal 5 5 2 3 7 3" xfId="50458" xr:uid="{48451750-783A-4235-AB59-1C9871FEEAE7}"/>
    <cellStyle name="Normal 5 5 2 3 8" xfId="15039" xr:uid="{EDAA0A83-11BA-46E4-8C67-C1F7FE0334C0}"/>
    <cellStyle name="Normal 5 5 2 3 8 2" xfId="40986" xr:uid="{973E31EA-DFE4-4608-BD93-B159B7F9F70F}"/>
    <cellStyle name="Normal 5 5 2 3 9" xfId="28729" xr:uid="{95CB1EC9-F5C4-44BF-8A28-88A5B3FD6816}"/>
    <cellStyle name="Normal 5 5 2 4" xfId="934" xr:uid="{17BBAC68-7E86-4CD4-B7F2-2F27439A2451}"/>
    <cellStyle name="Normal 5 5 2 4 10" xfId="43617" xr:uid="{D45CC4AE-97C3-405B-A7A0-CBFC4CCF2856}"/>
    <cellStyle name="Normal 5 5 2 4 11" xfId="8198" xr:uid="{24FD2FC5-DB84-4DE1-A57B-19301C91BFBB}"/>
    <cellStyle name="Normal 5 5 2 4 2" xfId="935" xr:uid="{37A14E83-0418-44BF-B2D5-42A1AF0D33A8}"/>
    <cellStyle name="Normal 5 5 2 4 2 2" xfId="936" xr:uid="{7036E3A4-EE22-43FF-A834-CF9B85F316A0}"/>
    <cellStyle name="Normal 5 5 2 4 2 2 2" xfId="3915" xr:uid="{4DB31BBA-1853-4ACA-B4D7-081FDC23C8CB}"/>
    <cellStyle name="Normal 5 5 2 4 2 2 2 2" xfId="13334" xr:uid="{19E099FB-4AAF-45A8-A5F4-E46992A46AE0}"/>
    <cellStyle name="Normal 5 5 2 4 2 2 2 2 2" xfId="27024" xr:uid="{67956A1D-DEF7-41A8-92CC-06B7DA5A9531}"/>
    <cellStyle name="Normal 5 5 2 4 2 2 2 2 2 2" xfId="40716" xr:uid="{F32D37F0-4849-4767-8D73-2282D40594C4}"/>
    <cellStyle name="Normal 5 5 2 4 2 2 2 2 2 3" xfId="55599" xr:uid="{2A0C7D94-5914-4E17-937B-180442E9E16A}"/>
    <cellStyle name="Normal 5 5 2 4 2 2 2 2 3" xfId="20180" xr:uid="{C0D1280C-6AD4-4F59-B97C-DC097F15D0F6}"/>
    <cellStyle name="Normal 5 5 2 4 2 2 2 2 4" xfId="33870" xr:uid="{1CF0374F-2BE2-4D22-B7FF-B49E568F7224}"/>
    <cellStyle name="Normal 5 5 2 4 2 2 2 2 5" xfId="48753" xr:uid="{526E1687-CB33-4A92-9650-324910A84E08}"/>
    <cellStyle name="Normal 5 5 2 4 2 2 2 3" xfId="23602" xr:uid="{5B1170CE-EDB6-4ED7-90C5-0E90E699FC4E}"/>
    <cellStyle name="Normal 5 5 2 4 2 2 2 3 2" xfId="37294" xr:uid="{1421F5BD-84CF-4676-B0E8-58438CF0DAA7}"/>
    <cellStyle name="Normal 5 5 2 4 2 2 2 3 3" xfId="52177" xr:uid="{8580482D-8B6D-47F0-B05B-B2B8C770245F}"/>
    <cellStyle name="Normal 5 5 2 4 2 2 2 4" xfId="16758" xr:uid="{1807C958-9DC9-40DB-97A6-06CA4C36FAF3}"/>
    <cellStyle name="Normal 5 5 2 4 2 2 2 4 2" xfId="41239" xr:uid="{10AF6583-328A-4826-AB0E-A1C43C3B87E1}"/>
    <cellStyle name="Normal 5 5 2 4 2 2 2 5" xfId="30448" xr:uid="{EA2F2247-DE3D-418D-9624-85063341FB4D}"/>
    <cellStyle name="Normal 5 5 2 4 2 2 2 6" xfId="45331" xr:uid="{5792949A-B00F-47C7-85E7-D3485B459F7F}"/>
    <cellStyle name="Normal 5 5 2 4 2 2 2 7" xfId="9912" xr:uid="{58E55F39-C7A1-4805-9602-EFDF6111982D}"/>
    <cellStyle name="Normal 5 5 2 4 2 2 3" xfId="11622" xr:uid="{C0405C35-6089-4850-95DD-7D8614FDFBA9}"/>
    <cellStyle name="Normal 5 5 2 4 2 2 3 2" xfId="25312" xr:uid="{1C98F7A2-6308-4BEA-A660-2705F0085529}"/>
    <cellStyle name="Normal 5 5 2 4 2 2 3 2 2" xfId="39004" xr:uid="{B3EDD02F-3076-4323-A107-21E26CE406E7}"/>
    <cellStyle name="Normal 5 5 2 4 2 2 3 2 3" xfId="53887" xr:uid="{2BE0C11D-EAC2-4654-95AC-8480E81EE48B}"/>
    <cellStyle name="Normal 5 5 2 4 2 2 3 3" xfId="18468" xr:uid="{D30881D4-5BFF-4FC1-8818-589FE96DB0C5}"/>
    <cellStyle name="Normal 5 5 2 4 2 2 3 4" xfId="32158" xr:uid="{CCEA02C2-6AC6-4F18-99E2-D138B2A5015C}"/>
    <cellStyle name="Normal 5 5 2 4 2 2 3 5" xfId="47041" xr:uid="{BBAAF9D5-58CC-431F-BEBD-07DCF02320AA}"/>
    <cellStyle name="Normal 5 5 2 4 2 2 4" xfId="21890" xr:uid="{06DAF474-FF5F-4C2D-88A8-A59E27991306}"/>
    <cellStyle name="Normal 5 5 2 4 2 2 4 2" xfId="35582" xr:uid="{594CF914-87C8-4212-B3E8-8A89C6A76359}"/>
    <cellStyle name="Normal 5 5 2 4 2 2 4 3" xfId="50465" xr:uid="{E39EE532-0688-4A51-8C0A-31AD87469379}"/>
    <cellStyle name="Normal 5 5 2 4 2 2 5" xfId="15046" xr:uid="{2F94CE11-1F55-40C6-8F84-62254FE990FE}"/>
    <cellStyle name="Normal 5 5 2 4 2 2 5 2" xfId="41238" xr:uid="{111697E2-2CC3-4F04-8011-5174EB81A349}"/>
    <cellStyle name="Normal 5 5 2 4 2 2 6" xfId="28736" xr:uid="{875426E9-871C-4534-B928-600B3230F8D0}"/>
    <cellStyle name="Normal 5 5 2 4 2 2 7" xfId="43619" xr:uid="{0C52D7A1-8DB7-4EF3-A7CA-E72FBF478233}"/>
    <cellStyle name="Normal 5 5 2 4 2 2 8" xfId="8200" xr:uid="{730E2E7F-1889-460D-85C3-7E7FF4F763DA}"/>
    <cellStyle name="Normal 5 5 2 4 2 3" xfId="937" xr:uid="{0290BF89-E919-4655-8264-7243A754ACF8}"/>
    <cellStyle name="Normal 5 5 2 4 2 3 2" xfId="13333" xr:uid="{58DDACD4-012E-40A8-912F-9CB62FB7FBD8}"/>
    <cellStyle name="Normal 5 5 2 4 2 3 2 2" xfId="27023" xr:uid="{0D8EEB8F-3D1A-4064-9E42-0D55467967A3}"/>
    <cellStyle name="Normal 5 5 2 4 2 3 2 2 2" xfId="40715" xr:uid="{0191BF8C-2971-4ABB-8BB2-A7012CE8B920}"/>
    <cellStyle name="Normal 5 5 2 4 2 3 2 2 3" xfId="55598" xr:uid="{48E20931-DDB2-4FFC-BEF9-C89DB0DEED9C}"/>
    <cellStyle name="Normal 5 5 2 4 2 3 2 3" xfId="20179" xr:uid="{075AC49D-8C92-47E7-8BDB-83FF0456DD7D}"/>
    <cellStyle name="Normal 5 5 2 4 2 3 2 4" xfId="33869" xr:uid="{ADEEB718-C9FA-4950-A4FA-AC63611C915B}"/>
    <cellStyle name="Normal 5 5 2 4 2 3 2 5" xfId="48752" xr:uid="{C62924E9-E27A-4600-B4C5-6EB00884AD96}"/>
    <cellStyle name="Normal 5 5 2 4 2 3 3" xfId="23601" xr:uid="{9F70FD69-9AB6-417D-980A-64D62E3F3BA0}"/>
    <cellStyle name="Normal 5 5 2 4 2 3 3 2" xfId="37293" xr:uid="{BF3E799D-2AF8-4C88-9FAB-4B681B7FE602}"/>
    <cellStyle name="Normal 5 5 2 4 2 3 3 3" xfId="52176" xr:uid="{D864A0F5-0D9E-4574-ACF4-C125A081B474}"/>
    <cellStyle name="Normal 5 5 2 4 2 3 4" xfId="16757" xr:uid="{82498D82-B48F-4BB1-BDC7-D154780F23F3}"/>
    <cellStyle name="Normal 5 5 2 4 2 3 4 2" xfId="41240" xr:uid="{8FBA7F1C-2D83-4135-825B-BEB4775B7786}"/>
    <cellStyle name="Normal 5 5 2 4 2 3 5" xfId="30447" xr:uid="{3778E149-B6C4-4695-914C-5FCF90F5DF2E}"/>
    <cellStyle name="Normal 5 5 2 4 2 3 6" xfId="45330" xr:uid="{D0DE7FBF-72B2-4F16-8CCB-72E1B1DECD4A}"/>
    <cellStyle name="Normal 5 5 2 4 2 3 7" xfId="9911" xr:uid="{8913E3D8-DDB4-4D26-948C-831AC3A291F1}"/>
    <cellStyle name="Normal 5 5 2 4 2 4" xfId="938" xr:uid="{890467D5-DBEF-4A3C-89EC-2574BE21EC19}"/>
    <cellStyle name="Normal 5 5 2 4 2 4 2" xfId="25311" xr:uid="{8DD65A57-BF8E-445D-9808-C8E6638572BA}"/>
    <cellStyle name="Normal 5 5 2 4 2 4 2 2" xfId="39003" xr:uid="{45A0437A-0082-4FAC-ADB5-257189952EF4}"/>
    <cellStyle name="Normal 5 5 2 4 2 4 2 3" xfId="53886" xr:uid="{8DEA18E3-DE7C-4D51-A488-E00E425814EA}"/>
    <cellStyle name="Normal 5 5 2 4 2 4 3" xfId="18467" xr:uid="{624FDE2D-AC7E-4120-907F-7F3B4CAC789A}"/>
    <cellStyle name="Normal 5 5 2 4 2 4 3 2" xfId="41367" xr:uid="{889C7951-C6B0-440D-AC9B-E983D23C4DD5}"/>
    <cellStyle name="Normal 5 5 2 4 2 4 4" xfId="32157" xr:uid="{5EC4CDE0-85CB-422F-975F-0DA100B715D8}"/>
    <cellStyle name="Normal 5 5 2 4 2 4 5" xfId="47040" xr:uid="{C13CB2A8-6B70-4AC6-9083-7C4E0B9E7DAD}"/>
    <cellStyle name="Normal 5 5 2 4 2 4 6" xfId="11621" xr:uid="{E174A3DB-ACF0-4FBB-AA99-B3AABFD3D632}"/>
    <cellStyle name="Normal 5 5 2 4 2 5" xfId="21889" xr:uid="{7384AA55-E547-4167-8B9B-904F5516AF5E}"/>
    <cellStyle name="Normal 5 5 2 4 2 5 2" xfId="35581" xr:uid="{FB293029-2ABE-4EF8-B03C-956855967757}"/>
    <cellStyle name="Normal 5 5 2 4 2 5 3" xfId="50464" xr:uid="{C7CFFB03-BB92-493C-884E-4C535B74D8DA}"/>
    <cellStyle name="Normal 5 5 2 4 2 6" xfId="15045" xr:uid="{382F5238-17BB-418F-94ED-7F31533D1BE4}"/>
    <cellStyle name="Normal 5 5 2 4 2 6 2" xfId="41044" xr:uid="{A1B5A552-AC49-48B6-B2CF-1ED9AE1149A1}"/>
    <cellStyle name="Normal 5 5 2 4 2 7" xfId="28735" xr:uid="{7DE005F1-69C0-41F2-B63D-CB66FD3AEF6E}"/>
    <cellStyle name="Normal 5 5 2 4 2 8" xfId="43618" xr:uid="{365F107B-BBCF-4760-A71D-824F767C2F85}"/>
    <cellStyle name="Normal 5 5 2 4 2 9" xfId="8199" xr:uid="{1524D99A-6259-41A8-AC45-3DF88215C253}"/>
    <cellStyle name="Normal 5 5 2 4 3" xfId="939" xr:uid="{61D0DBED-E430-4C14-B319-D4650D907295}"/>
    <cellStyle name="Normal 5 5 2 4 3 2" xfId="3916" xr:uid="{3993B27F-18F9-44AA-83A3-F1E2B3EEE145}"/>
    <cellStyle name="Normal 5 5 2 4 3 2 2" xfId="13335" xr:uid="{43F7F7C7-A44C-4EE6-BF62-CAC6A6C42D98}"/>
    <cellStyle name="Normal 5 5 2 4 3 2 2 2" xfId="27025" xr:uid="{E2DD46D2-A96B-41FC-B7BF-52E430D7A237}"/>
    <cellStyle name="Normal 5 5 2 4 3 2 2 2 2" xfId="40717" xr:uid="{0C138456-E59B-4D7E-8306-F7EBFF9B66A8}"/>
    <cellStyle name="Normal 5 5 2 4 3 2 2 2 3" xfId="55600" xr:uid="{1FB3FA67-FCE3-467F-8449-64CF3FA1DA3E}"/>
    <cellStyle name="Normal 5 5 2 4 3 2 2 3" xfId="20181" xr:uid="{2FE0FEB7-38DC-49A3-9957-5B350F563DE3}"/>
    <cellStyle name="Normal 5 5 2 4 3 2 2 4" xfId="33871" xr:uid="{C1B75F6B-9F1A-4C91-B371-D5E45207962E}"/>
    <cellStyle name="Normal 5 5 2 4 3 2 2 5" xfId="48754" xr:uid="{65D97E40-3C8B-4222-AEAB-5CBEA2F10D77}"/>
    <cellStyle name="Normal 5 5 2 4 3 2 3" xfId="23603" xr:uid="{6FD21E0E-6F63-4885-9413-631F837137DF}"/>
    <cellStyle name="Normal 5 5 2 4 3 2 3 2" xfId="37295" xr:uid="{D9638178-22FC-47DC-946D-DCB00203059A}"/>
    <cellStyle name="Normal 5 5 2 4 3 2 3 3" xfId="52178" xr:uid="{EEBAA824-B54C-40AC-AA8C-EDEA7DE280DE}"/>
    <cellStyle name="Normal 5 5 2 4 3 2 4" xfId="16759" xr:uid="{F1DA3397-FC97-4A6B-8F3F-6AC731EBB525}"/>
    <cellStyle name="Normal 5 5 2 4 3 2 4 2" xfId="41242" xr:uid="{9702E51D-8F0F-45C8-8D41-132CE97B1748}"/>
    <cellStyle name="Normal 5 5 2 4 3 2 5" xfId="30449" xr:uid="{0534BE60-62A9-49D9-B023-D2E859C6296F}"/>
    <cellStyle name="Normal 5 5 2 4 3 2 6" xfId="45332" xr:uid="{1F7F48D7-3D80-470E-9B6D-E30BBE351482}"/>
    <cellStyle name="Normal 5 5 2 4 3 2 7" xfId="9913" xr:uid="{F2AA1A45-0C6C-4046-AB80-ADEC87445F14}"/>
    <cellStyle name="Normal 5 5 2 4 3 3" xfId="11623" xr:uid="{FB450A87-FFDA-418E-8481-59DBD131BB09}"/>
    <cellStyle name="Normal 5 5 2 4 3 3 2" xfId="25313" xr:uid="{AE00A1CD-C532-4EF6-9ECE-CD2563D2AC17}"/>
    <cellStyle name="Normal 5 5 2 4 3 3 2 2" xfId="39005" xr:uid="{52940E81-E829-421D-B9E4-F509000452C3}"/>
    <cellStyle name="Normal 5 5 2 4 3 3 2 3" xfId="53888" xr:uid="{42B1EE53-FF9D-4430-9A0B-267E37F5E8E7}"/>
    <cellStyle name="Normal 5 5 2 4 3 3 3" xfId="18469" xr:uid="{B374915A-4788-4355-AEC1-A18D6B18E1A1}"/>
    <cellStyle name="Normal 5 5 2 4 3 3 4" xfId="32159" xr:uid="{122528F0-4E47-48DF-93A5-DA4484D686D2}"/>
    <cellStyle name="Normal 5 5 2 4 3 3 5" xfId="47042" xr:uid="{81D2104B-E42B-435D-922D-4B47EFA6176B}"/>
    <cellStyle name="Normal 5 5 2 4 3 4" xfId="21891" xr:uid="{7502E950-4336-46EC-9DF2-1679FAA6C5AB}"/>
    <cellStyle name="Normal 5 5 2 4 3 4 2" xfId="35583" xr:uid="{1E25A869-04EA-44AA-815B-685CB87385E2}"/>
    <cellStyle name="Normal 5 5 2 4 3 4 3" xfId="50466" xr:uid="{69C35C83-5B75-4D9A-81E7-6C8F0C92746F}"/>
    <cellStyle name="Normal 5 5 2 4 3 5" xfId="15047" xr:uid="{337A3072-B3AA-4835-A9A4-B9FC33E49818}"/>
    <cellStyle name="Normal 5 5 2 4 3 5 2" xfId="41241" xr:uid="{C79CA56B-E971-4ADA-9AC0-433A756065A3}"/>
    <cellStyle name="Normal 5 5 2 4 3 6" xfId="28737" xr:uid="{E3339FC7-10BE-4019-8D38-DB5E9B26BBF6}"/>
    <cellStyle name="Normal 5 5 2 4 3 7" xfId="43620" xr:uid="{2CCFB095-6348-4382-B71C-FB8868E84209}"/>
    <cellStyle name="Normal 5 5 2 4 3 8" xfId="8201" xr:uid="{1D1A40C4-76FB-4A2C-A8F3-73C1563CFB99}"/>
    <cellStyle name="Normal 5 5 2 4 4" xfId="940" xr:uid="{FA0B79ED-EB00-4B31-94E1-8B1B90C7818B}"/>
    <cellStyle name="Normal 5 5 2 4 4 2" xfId="9914" xr:uid="{D8E1EB04-AD52-4641-962A-6442E08BFF78}"/>
    <cellStyle name="Normal 5 5 2 4 4 2 2" xfId="13336" xr:uid="{AACB38C7-B687-4161-A9E8-916B21EEE253}"/>
    <cellStyle name="Normal 5 5 2 4 4 2 2 2" xfId="27026" xr:uid="{A7E24FA4-BE36-4B8D-AC58-9149B2397305}"/>
    <cellStyle name="Normal 5 5 2 4 4 2 2 2 2" xfId="40718" xr:uid="{4B6D9A05-21C2-4A63-90C3-00F36EBCF344}"/>
    <cellStyle name="Normal 5 5 2 4 4 2 2 2 3" xfId="55601" xr:uid="{87678B67-3C46-4AC9-AC28-1228E7301F3E}"/>
    <cellStyle name="Normal 5 5 2 4 4 2 2 3" xfId="20182" xr:uid="{A8C7577C-BADE-4F0C-A17E-B20DACC6BE2F}"/>
    <cellStyle name="Normal 5 5 2 4 4 2 2 4" xfId="33872" xr:uid="{BC4C6825-3E3B-489B-A270-4F87181CCBAC}"/>
    <cellStyle name="Normal 5 5 2 4 4 2 2 5" xfId="48755" xr:uid="{AC5F0761-A14E-4F8A-8DD6-0EF1FA932CFC}"/>
    <cellStyle name="Normal 5 5 2 4 4 2 3" xfId="23604" xr:uid="{F56601EC-EB0D-4285-954A-E894F178DE25}"/>
    <cellStyle name="Normal 5 5 2 4 4 2 3 2" xfId="37296" xr:uid="{B49A6175-5CAE-4EA2-81CF-215CF3EABB8A}"/>
    <cellStyle name="Normal 5 5 2 4 4 2 3 3" xfId="52179" xr:uid="{917ABB93-4FB6-430F-BB8E-33AC7FA268C1}"/>
    <cellStyle name="Normal 5 5 2 4 4 2 4" xfId="16760" xr:uid="{5A53C92F-7585-4968-A160-7924394934C2}"/>
    <cellStyle name="Normal 5 5 2 4 4 2 5" xfId="30450" xr:uid="{502014F3-3067-407B-BEF1-5DE1FBB45434}"/>
    <cellStyle name="Normal 5 5 2 4 4 2 6" xfId="45333" xr:uid="{A129F80B-B038-41CB-BCF1-A0A8A0C04160}"/>
    <cellStyle name="Normal 5 5 2 4 4 3" xfId="11624" xr:uid="{A9F491CE-D19D-4CE8-9398-C6F175EFFDD7}"/>
    <cellStyle name="Normal 5 5 2 4 4 3 2" xfId="25314" xr:uid="{9211607C-5ABA-4C87-9F8D-98601673A694}"/>
    <cellStyle name="Normal 5 5 2 4 4 3 2 2" xfId="39006" xr:uid="{A5C685D5-0CF5-443E-B3D1-BB1C5C119CFE}"/>
    <cellStyle name="Normal 5 5 2 4 4 3 2 3" xfId="53889" xr:uid="{14331D91-D681-464F-B810-352B03A576D8}"/>
    <cellStyle name="Normal 5 5 2 4 4 3 3" xfId="18470" xr:uid="{FE0A09E9-2F3E-418D-B159-8B097FA183C0}"/>
    <cellStyle name="Normal 5 5 2 4 4 3 4" xfId="32160" xr:uid="{C6FDB445-3DEB-49B4-80FB-2C3FDC16B21C}"/>
    <cellStyle name="Normal 5 5 2 4 4 3 5" xfId="47043" xr:uid="{ABA7A587-F5B8-417D-93A7-5E551659E532}"/>
    <cellStyle name="Normal 5 5 2 4 4 4" xfId="21892" xr:uid="{3E1936B6-A87A-43C7-90B7-A71C6915DB7B}"/>
    <cellStyle name="Normal 5 5 2 4 4 4 2" xfId="35584" xr:uid="{17D997F1-2577-420C-A106-B86EECEDBD57}"/>
    <cellStyle name="Normal 5 5 2 4 4 4 3" xfId="50467" xr:uid="{EE0B39F6-D912-411F-B4D3-73F22CD835D9}"/>
    <cellStyle name="Normal 5 5 2 4 4 5" xfId="15048" xr:uid="{461F0A96-3A60-42A6-8AEC-FE4BE41D00EA}"/>
    <cellStyle name="Normal 5 5 2 4 4 5 2" xfId="41243" xr:uid="{EAA24D51-554F-4CA7-A671-3C39109F6434}"/>
    <cellStyle name="Normal 5 5 2 4 4 6" xfId="28738" xr:uid="{D20259F4-2AFE-4C0E-B0C5-85B313C09A96}"/>
    <cellStyle name="Normal 5 5 2 4 4 7" xfId="43621" xr:uid="{239D6E56-85FF-4EBE-BD56-9C8749840D55}"/>
    <cellStyle name="Normal 5 5 2 4 4 8" xfId="8202" xr:uid="{0E5AB009-3934-4F61-8F25-F79F9B3B1C8E}"/>
    <cellStyle name="Normal 5 5 2 4 5" xfId="941" xr:uid="{2DEAABC4-EBA0-4918-A259-D7AE98613836}"/>
    <cellStyle name="Normal 5 5 2 4 5 2" xfId="13332" xr:uid="{C40F36E6-688F-4065-B481-08C7ABFA3A2A}"/>
    <cellStyle name="Normal 5 5 2 4 5 2 2" xfId="27022" xr:uid="{D9A3B5A5-9346-4D6A-A37D-1ECEB88ED13B}"/>
    <cellStyle name="Normal 5 5 2 4 5 2 2 2" xfId="40714" xr:uid="{0B278548-BD4A-4917-851E-712D76E9360B}"/>
    <cellStyle name="Normal 5 5 2 4 5 2 2 3" xfId="55597" xr:uid="{3993BEAD-77FC-45FB-B128-E4C71A5254F6}"/>
    <cellStyle name="Normal 5 5 2 4 5 2 3" xfId="20178" xr:uid="{23FA6B73-C76B-4EF7-BB2C-921DA087471F}"/>
    <cellStyle name="Normal 5 5 2 4 5 2 4" xfId="33868" xr:uid="{F7CF3315-615D-4DF3-BB86-1B04F0C2795B}"/>
    <cellStyle name="Normal 5 5 2 4 5 2 5" xfId="48751" xr:uid="{CF2D2C2C-DCEE-4976-9D09-A51C3A5C45BF}"/>
    <cellStyle name="Normal 5 5 2 4 5 3" xfId="23600" xr:uid="{6522B5E8-4DCF-4ED2-A208-9A8AC849A437}"/>
    <cellStyle name="Normal 5 5 2 4 5 3 2" xfId="37292" xr:uid="{E1229D86-D2BB-43FA-9A02-F8613F534396}"/>
    <cellStyle name="Normal 5 5 2 4 5 3 3" xfId="52175" xr:uid="{3D52ED43-CA67-4AB4-B1F9-97EADED69B7D}"/>
    <cellStyle name="Normal 5 5 2 4 5 4" xfId="16756" xr:uid="{01CA1542-0570-4058-B7DC-AF6F6C3B50B3}"/>
    <cellStyle name="Normal 5 5 2 4 5 4 2" xfId="41368" xr:uid="{FE4AD73A-D45C-435A-BB1E-4CD9C3698CAB}"/>
    <cellStyle name="Normal 5 5 2 4 5 5" xfId="30446" xr:uid="{A6626473-4EAA-450C-A3F7-CEBBF7173BF7}"/>
    <cellStyle name="Normal 5 5 2 4 5 6" xfId="45329" xr:uid="{518802DD-BC29-441E-88C5-F3502CFB0A1B}"/>
    <cellStyle name="Normal 5 5 2 4 5 7" xfId="9910" xr:uid="{B04896C1-7966-4FBB-832F-9ADBCA596C84}"/>
    <cellStyle name="Normal 5 5 2 4 6" xfId="11620" xr:uid="{B8133BAE-89EC-40EE-9D15-5C187EAF9740}"/>
    <cellStyle name="Normal 5 5 2 4 6 2" xfId="25310" xr:uid="{2D1FF081-577C-4865-9402-7A308C95BD9F}"/>
    <cellStyle name="Normal 5 5 2 4 6 2 2" xfId="39002" xr:uid="{33B30F96-CFE2-4ADD-AAE8-938C4DE379B5}"/>
    <cellStyle name="Normal 5 5 2 4 6 2 3" xfId="53885" xr:uid="{1E246C1E-5FE4-44DC-80F0-AA81CE461BA8}"/>
    <cellStyle name="Normal 5 5 2 4 6 3" xfId="18466" xr:uid="{69AC6348-CA3C-4D26-BDBD-D68CE17F2FD5}"/>
    <cellStyle name="Normal 5 5 2 4 6 4" xfId="32156" xr:uid="{013DC4D0-6E13-4073-812D-D568359A0857}"/>
    <cellStyle name="Normal 5 5 2 4 6 5" xfId="47039" xr:uid="{335C1C78-4D9E-413B-92D0-6CD2A1B28F3D}"/>
    <cellStyle name="Normal 5 5 2 4 7" xfId="21888" xr:uid="{68474E39-C4FF-4084-9920-9DA2AF8C765D}"/>
    <cellStyle name="Normal 5 5 2 4 7 2" xfId="35580" xr:uid="{7B8ED635-3BFF-411A-8078-C49D5BF41D4A}"/>
    <cellStyle name="Normal 5 5 2 4 7 3" xfId="50463" xr:uid="{A6C8209C-2CF2-4C1E-A66A-07A2F5EF41BA}"/>
    <cellStyle name="Normal 5 5 2 4 8" xfId="15044" xr:uid="{6A7A9978-60AA-4E93-98DC-53A946D6DAE8}"/>
    <cellStyle name="Normal 5 5 2 4 8 2" xfId="40987" xr:uid="{38C514D9-8938-4E91-8354-FD6120508207}"/>
    <cellStyle name="Normal 5 5 2 4 9" xfId="28734" xr:uid="{751FF06C-D480-41AE-8828-CB147848D5DF}"/>
    <cellStyle name="Normal 5 5 2 5" xfId="942" xr:uid="{CA914798-E392-42E2-B939-C08BDFC9D093}"/>
    <cellStyle name="Normal 5 5 2 5 2" xfId="943" xr:uid="{CE481817-A7EE-4641-9F6B-8E49FDB3EB99}"/>
    <cellStyle name="Normal 5 5 2 5 2 2" xfId="3917" xr:uid="{6A7D27AD-0D94-4BAE-A3B9-322CDACA7BF5}"/>
    <cellStyle name="Normal 5 5 2 5 2 2 2" xfId="13338" xr:uid="{6F7FC7F0-08E1-4022-B603-6370ABF64BA8}"/>
    <cellStyle name="Normal 5 5 2 5 2 2 2 2" xfId="27028" xr:uid="{0BF6ADA9-029B-4F06-99FE-2B61F2CEC232}"/>
    <cellStyle name="Normal 5 5 2 5 2 2 2 2 2" xfId="40720" xr:uid="{251D4E91-60A0-46BE-93B0-F20C965CC40D}"/>
    <cellStyle name="Normal 5 5 2 5 2 2 2 2 3" xfId="55603" xr:uid="{CE68DF2C-C550-419B-8F09-9C1DF7812C82}"/>
    <cellStyle name="Normal 5 5 2 5 2 2 2 3" xfId="20184" xr:uid="{F19B7AA9-917C-402F-B554-2E3AD52F1B9B}"/>
    <cellStyle name="Normal 5 5 2 5 2 2 2 4" xfId="33874" xr:uid="{59A0BD50-27BB-445C-BCD6-6625E15CCECD}"/>
    <cellStyle name="Normal 5 5 2 5 2 2 2 5" xfId="48757" xr:uid="{DC163E58-0CB1-4A71-A467-AB08ABBDA01F}"/>
    <cellStyle name="Normal 5 5 2 5 2 2 3" xfId="23606" xr:uid="{B1551439-3D04-4C9F-BB27-63D846819DA8}"/>
    <cellStyle name="Normal 5 5 2 5 2 2 3 2" xfId="37298" xr:uid="{86A50693-9E11-455D-8600-DB93F5966364}"/>
    <cellStyle name="Normal 5 5 2 5 2 2 3 3" xfId="52181" xr:uid="{A4393010-94C2-4338-9E22-E6B7FEA656F0}"/>
    <cellStyle name="Normal 5 5 2 5 2 2 4" xfId="16762" xr:uid="{575C091C-2643-4B28-BABF-9E9956BCDEBF}"/>
    <cellStyle name="Normal 5 5 2 5 2 2 4 2" xfId="41245" xr:uid="{F4BF3075-7233-4F66-81C4-BAE3B03CEAA9}"/>
    <cellStyle name="Normal 5 5 2 5 2 2 5" xfId="30452" xr:uid="{41672CF2-AB67-4D4C-AC71-06CC8E8AFA56}"/>
    <cellStyle name="Normal 5 5 2 5 2 2 6" xfId="45335" xr:uid="{919F6CAC-E9EF-47A3-B6F2-2A72DC3C5025}"/>
    <cellStyle name="Normal 5 5 2 5 2 2 7" xfId="9916" xr:uid="{B7D924E5-4478-4471-9C07-6E669D9F12A0}"/>
    <cellStyle name="Normal 5 5 2 5 2 3" xfId="11626" xr:uid="{72E68F3B-9A84-44F0-849A-43E66C61D4AA}"/>
    <cellStyle name="Normal 5 5 2 5 2 3 2" xfId="25316" xr:uid="{90BAA446-A966-4FED-878C-417E9DCBD866}"/>
    <cellStyle name="Normal 5 5 2 5 2 3 2 2" xfId="39008" xr:uid="{C1B19CEA-4808-4171-A4ED-72AF4AFFA014}"/>
    <cellStyle name="Normal 5 5 2 5 2 3 2 3" xfId="53891" xr:uid="{F2B1977F-F456-4102-9C48-0C9E1BBAF38E}"/>
    <cellStyle name="Normal 5 5 2 5 2 3 3" xfId="18472" xr:uid="{3A0474AC-FAC4-4C8D-8894-F210B2CC879C}"/>
    <cellStyle name="Normal 5 5 2 5 2 3 4" xfId="32162" xr:uid="{21CC373C-F2A0-48E5-9D47-A9F7A282EABD}"/>
    <cellStyle name="Normal 5 5 2 5 2 3 5" xfId="47045" xr:uid="{97152D72-385B-4A1F-9E7D-27207D62F061}"/>
    <cellStyle name="Normal 5 5 2 5 2 4" xfId="21894" xr:uid="{69A0DAD9-3113-4AC6-88EC-CEECD8175454}"/>
    <cellStyle name="Normal 5 5 2 5 2 4 2" xfId="35586" xr:uid="{EAA5553A-B546-47B3-90B6-FCA79153CA90}"/>
    <cellStyle name="Normal 5 5 2 5 2 4 3" xfId="50469" xr:uid="{9E32ECCE-43C6-4949-9859-F93F22F9BA39}"/>
    <cellStyle name="Normal 5 5 2 5 2 5" xfId="15050" xr:uid="{7143BD27-D97A-4715-8DDD-46668574CF06}"/>
    <cellStyle name="Normal 5 5 2 5 2 5 2" xfId="41244" xr:uid="{25F7D50D-C91B-4B23-965A-4C9F2E7E85C1}"/>
    <cellStyle name="Normal 5 5 2 5 2 6" xfId="28740" xr:uid="{362FF7CB-FF91-4416-AE20-58B2E5CDDEFB}"/>
    <cellStyle name="Normal 5 5 2 5 2 7" xfId="43623" xr:uid="{0EA48121-D910-46A9-98C4-36FD3D4F456C}"/>
    <cellStyle name="Normal 5 5 2 5 2 8" xfId="8204" xr:uid="{9E5AE580-7DD1-41B3-9033-B09FC3314CA2}"/>
    <cellStyle name="Normal 5 5 2 5 3" xfId="944" xr:uid="{73EA3B1D-095E-4EF6-8009-E9607C3F1248}"/>
    <cellStyle name="Normal 5 5 2 5 3 2" xfId="13337" xr:uid="{084248D7-5F52-405D-83F5-5CCD33C9D88F}"/>
    <cellStyle name="Normal 5 5 2 5 3 2 2" xfId="27027" xr:uid="{2ED82654-D44A-4C8F-AA4D-5C6563C99C2B}"/>
    <cellStyle name="Normal 5 5 2 5 3 2 2 2" xfId="40719" xr:uid="{B20033DA-9A7B-4D69-9AF5-8D83D54A74A4}"/>
    <cellStyle name="Normal 5 5 2 5 3 2 2 3" xfId="55602" xr:uid="{48E58B25-A477-44FB-A9B1-62F8F60AE485}"/>
    <cellStyle name="Normal 5 5 2 5 3 2 3" xfId="20183" xr:uid="{9433526A-0823-4240-B459-3A1D6BEE0885}"/>
    <cellStyle name="Normal 5 5 2 5 3 2 4" xfId="33873" xr:uid="{BD6A2823-600D-4BDA-95C9-9C3B4983C027}"/>
    <cellStyle name="Normal 5 5 2 5 3 2 5" xfId="48756" xr:uid="{E7BD6FFD-475A-4B82-BBFC-CCA754A0724A}"/>
    <cellStyle name="Normal 5 5 2 5 3 3" xfId="23605" xr:uid="{786E1821-385C-4348-A899-397833B23AA6}"/>
    <cellStyle name="Normal 5 5 2 5 3 3 2" xfId="37297" xr:uid="{935D1DA8-F7CE-49E3-9BE1-7BEE33020999}"/>
    <cellStyle name="Normal 5 5 2 5 3 3 3" xfId="52180" xr:uid="{7ABF5C85-7D02-43A8-9220-99021FDB8595}"/>
    <cellStyle name="Normal 5 5 2 5 3 4" xfId="16761" xr:uid="{844E6F5F-90A4-4AFE-BEC2-996815A1B803}"/>
    <cellStyle name="Normal 5 5 2 5 3 4 2" xfId="41246" xr:uid="{B68AE02F-DB55-4A60-BFD8-AC45361A101B}"/>
    <cellStyle name="Normal 5 5 2 5 3 5" xfId="30451" xr:uid="{47CB18E7-CBE6-4F91-ABF9-BEABFDAA85A1}"/>
    <cellStyle name="Normal 5 5 2 5 3 6" xfId="45334" xr:uid="{9BFEE2A0-922D-4BAB-8736-D0423DE43BDB}"/>
    <cellStyle name="Normal 5 5 2 5 3 7" xfId="9915" xr:uid="{C67E2B1E-28BB-48C3-9902-7D7C9D649527}"/>
    <cellStyle name="Normal 5 5 2 5 4" xfId="945" xr:uid="{00F65DFA-5F4E-4B7A-9588-6156A351C8C5}"/>
    <cellStyle name="Normal 5 5 2 5 4 2" xfId="25315" xr:uid="{036AB2F8-7B79-4B98-85A4-250B2B6CEC1E}"/>
    <cellStyle name="Normal 5 5 2 5 4 2 2" xfId="39007" xr:uid="{9F4D91C5-28B8-4680-8552-3DFC7C823A85}"/>
    <cellStyle name="Normal 5 5 2 5 4 2 3" xfId="53890" xr:uid="{291F1456-8118-47DD-9B5B-30C64062A0F0}"/>
    <cellStyle name="Normal 5 5 2 5 4 3" xfId="18471" xr:uid="{44F22A55-9B22-4BED-8940-4100B315398A}"/>
    <cellStyle name="Normal 5 5 2 5 4 3 2" xfId="41369" xr:uid="{BF179D93-AAF5-4C6B-A596-F7477A6713DC}"/>
    <cellStyle name="Normal 5 5 2 5 4 4" xfId="32161" xr:uid="{62283079-06E1-4E13-822F-F61D67197DC0}"/>
    <cellStyle name="Normal 5 5 2 5 4 5" xfId="47044" xr:uid="{6C76619B-6176-457D-B849-BAAB5D9D39EA}"/>
    <cellStyle name="Normal 5 5 2 5 4 6" xfId="11625" xr:uid="{B270E398-7B8E-4BE7-9E04-6C35FA9CE076}"/>
    <cellStyle name="Normal 5 5 2 5 5" xfId="21893" xr:uid="{D60B47EC-AEA3-4BF3-B1B3-E571EEDE45EF}"/>
    <cellStyle name="Normal 5 5 2 5 5 2" xfId="35585" xr:uid="{18A6CC7A-7F04-4BDD-830C-B590F1CF2D70}"/>
    <cellStyle name="Normal 5 5 2 5 5 3" xfId="50468" xr:uid="{22F0B570-3E50-4B7F-A4E4-33CC73E7BD99}"/>
    <cellStyle name="Normal 5 5 2 5 6" xfId="15049" xr:uid="{298C9E09-69F8-47B5-8E05-6D5C188E2BAB}"/>
    <cellStyle name="Normal 5 5 2 5 6 2" xfId="40988" xr:uid="{F6288FF6-40C1-45F6-AF35-6B1B391899AC}"/>
    <cellStyle name="Normal 5 5 2 5 7" xfId="28739" xr:uid="{15D60CE5-4610-4BCD-8909-7AAAB4279F40}"/>
    <cellStyle name="Normal 5 5 2 5 8" xfId="43622" xr:uid="{31B46700-A840-40F8-8309-1ED4CD87839D}"/>
    <cellStyle name="Normal 5 5 2 5 9" xfId="8203" xr:uid="{18B2A10A-E7AB-40C5-9EC6-2F573D63D0D4}"/>
    <cellStyle name="Normal 5 5 2 6" xfId="946" xr:uid="{029E9F20-D658-4B86-BA20-8ED59C4240D4}"/>
    <cellStyle name="Normal 5 5 2 6 2" xfId="947" xr:uid="{C876A486-9867-455C-83FF-960D1CD1BDE8}"/>
    <cellStyle name="Normal 5 5 2 6 2 2" xfId="13339" xr:uid="{C539D5AB-6BA8-49C8-B795-F21146D703C9}"/>
    <cellStyle name="Normal 5 5 2 6 2 2 2" xfId="27029" xr:uid="{66893249-0808-49E6-8E01-DEC2CB869146}"/>
    <cellStyle name="Normal 5 5 2 6 2 2 2 2" xfId="40721" xr:uid="{854AB6F2-1888-4427-94D2-8EE83A8066B4}"/>
    <cellStyle name="Normal 5 5 2 6 2 2 2 3" xfId="55604" xr:uid="{863BB1FE-AE2D-4C2B-B3F2-FAD4AD7E86E4}"/>
    <cellStyle name="Normal 5 5 2 6 2 2 3" xfId="20185" xr:uid="{8A88279E-6846-4C05-9F50-5A790436D461}"/>
    <cellStyle name="Normal 5 5 2 6 2 2 4" xfId="33875" xr:uid="{5511591A-DF38-4E1B-9D2F-95CB799AC88B}"/>
    <cellStyle name="Normal 5 5 2 6 2 2 5" xfId="48758" xr:uid="{424E61EE-AEC7-428E-8302-0777D895406C}"/>
    <cellStyle name="Normal 5 5 2 6 2 3" xfId="23607" xr:uid="{905322B3-83F9-4A30-9EF1-DF65F1DED9C3}"/>
    <cellStyle name="Normal 5 5 2 6 2 3 2" xfId="37299" xr:uid="{72AF9AAA-13E4-43DE-913B-917AB6BB2233}"/>
    <cellStyle name="Normal 5 5 2 6 2 3 3" xfId="52182" xr:uid="{96A22B60-7053-4FCE-83D4-C8182E79EF5E}"/>
    <cellStyle name="Normal 5 5 2 6 2 4" xfId="16763" xr:uid="{D7F3D491-6E13-4B78-9C3A-2DF3CEDE2280}"/>
    <cellStyle name="Normal 5 5 2 6 2 4 2" xfId="41248" xr:uid="{52263B8C-9CC8-4315-8990-68B323265CF0}"/>
    <cellStyle name="Normal 5 5 2 6 2 5" xfId="30453" xr:uid="{1CF620DA-7F1D-484B-9310-205325838D10}"/>
    <cellStyle name="Normal 5 5 2 6 2 6" xfId="45336" xr:uid="{93786C3B-9B8B-4A4D-9F52-2DD43C93EAA5}"/>
    <cellStyle name="Normal 5 5 2 6 2 7" xfId="9917" xr:uid="{EA92A638-6B3C-4583-AB5C-EB12FE94017B}"/>
    <cellStyle name="Normal 5 5 2 6 3" xfId="948" xr:uid="{565B52CB-B2FF-465F-AE56-EF66A0346951}"/>
    <cellStyle name="Normal 5 5 2 6 3 2" xfId="25317" xr:uid="{B26BB575-3DBD-48A8-8E80-7FFD0A9D3DDF}"/>
    <cellStyle name="Normal 5 5 2 6 3 2 2" xfId="39009" xr:uid="{FFE57501-0D28-4B8E-B17F-71A6251D552B}"/>
    <cellStyle name="Normal 5 5 2 6 3 2 3" xfId="53892" xr:uid="{07E37C9A-B15A-4BEB-878F-15D7AA7AC77A}"/>
    <cellStyle name="Normal 5 5 2 6 3 3" xfId="18473" xr:uid="{ABB8B736-897D-4510-B60B-171D05C1F03D}"/>
    <cellStyle name="Normal 5 5 2 6 3 3 2" xfId="41370" xr:uid="{AC3EF21B-3965-4549-8C37-AF6EAD44A9B9}"/>
    <cellStyle name="Normal 5 5 2 6 3 4" xfId="32163" xr:uid="{DCACBD04-676F-4F93-B62B-E6ACA10A761A}"/>
    <cellStyle name="Normal 5 5 2 6 3 5" xfId="47046" xr:uid="{1903BE6D-A535-4B35-BD88-298F5D387DA1}"/>
    <cellStyle name="Normal 5 5 2 6 3 6" xfId="11627" xr:uid="{FC6B3476-A70A-4687-896E-E2CA3D8C3CF6}"/>
    <cellStyle name="Normal 5 5 2 6 4" xfId="949" xr:uid="{5A27B328-2B42-41F6-B090-F6DA7CB575DF}"/>
    <cellStyle name="Normal 5 5 2 6 4 2" xfId="41371" xr:uid="{F40B1E84-8177-499F-8CB0-3DAFF85B544F}"/>
    <cellStyle name="Normal 5 5 2 6 4 3" xfId="35587" xr:uid="{D58BEBA3-5F16-48A7-B11F-393AE01B1889}"/>
    <cellStyle name="Normal 5 5 2 6 4 4" xfId="50470" xr:uid="{ED2F18C0-129D-4462-A42C-C9E94D72FF39}"/>
    <cellStyle name="Normal 5 5 2 6 4 5" xfId="21895" xr:uid="{19AD9319-2122-451F-8637-69819274E444}"/>
    <cellStyle name="Normal 5 5 2 6 5" xfId="15051" xr:uid="{F2B7E30D-8050-4AA1-9B9F-1AF47FE525B5}"/>
    <cellStyle name="Normal 5 5 2 6 5 2" xfId="41247" xr:uid="{7A730811-62EA-4B51-A07A-BECD68512F45}"/>
    <cellStyle name="Normal 5 5 2 6 6" xfId="28741" xr:uid="{8572D891-2656-463B-8135-5004FD664A2A}"/>
    <cellStyle name="Normal 5 5 2 6 7" xfId="43624" xr:uid="{04F6F102-8817-48BE-815B-D27A8754331E}"/>
    <cellStyle name="Normal 5 5 2 6 8" xfId="8205" xr:uid="{7F5BCA36-01DD-466A-A0F7-37D8ED04CBA9}"/>
    <cellStyle name="Normal 5 5 2 7" xfId="950" xr:uid="{6AE17F27-7AB2-4677-8C6E-712BD5DAD700}"/>
    <cellStyle name="Normal 5 5 2 7 2" xfId="9918" xr:uid="{B9D424CE-6389-49D5-A363-FC8019B0BDA4}"/>
    <cellStyle name="Normal 5 5 2 7 2 2" xfId="13340" xr:uid="{9ED611BD-F77D-4178-8A9E-2AB982C6E123}"/>
    <cellStyle name="Normal 5 5 2 7 2 2 2" xfId="27030" xr:uid="{E8CE5472-DFF6-4B0F-B76D-B30B490F93F9}"/>
    <cellStyle name="Normal 5 5 2 7 2 2 2 2" xfId="40722" xr:uid="{991F4D48-4023-4AD4-A434-998775D8CF2D}"/>
    <cellStyle name="Normal 5 5 2 7 2 2 2 3" xfId="55605" xr:uid="{6ED75349-C744-46E6-8CEB-73F3F970322B}"/>
    <cellStyle name="Normal 5 5 2 7 2 2 3" xfId="20186" xr:uid="{B68256C0-E9B6-4CB1-95C6-DE0BE151003A}"/>
    <cellStyle name="Normal 5 5 2 7 2 2 4" xfId="33876" xr:uid="{2716A15F-9074-44A8-A1C5-FC96CA58F50B}"/>
    <cellStyle name="Normal 5 5 2 7 2 2 5" xfId="48759" xr:uid="{A17A1FA1-C3F0-428C-A659-0C34FB2C0B6E}"/>
    <cellStyle name="Normal 5 5 2 7 2 3" xfId="23608" xr:uid="{C0D19486-C863-47AE-A1AD-083EC2739546}"/>
    <cellStyle name="Normal 5 5 2 7 2 3 2" xfId="37300" xr:uid="{413B8A1A-6919-464D-90C2-0B35B6935526}"/>
    <cellStyle name="Normal 5 5 2 7 2 3 3" xfId="52183" xr:uid="{2D7CC77E-FFB9-4B64-BBEC-39D321F6B5CE}"/>
    <cellStyle name="Normal 5 5 2 7 2 4" xfId="16764" xr:uid="{D5AA5774-060B-4C74-8208-83E5C3F34C3D}"/>
    <cellStyle name="Normal 5 5 2 7 2 5" xfId="30454" xr:uid="{54A9A927-B3AA-4E2B-AF07-AD16494E88D8}"/>
    <cellStyle name="Normal 5 5 2 7 2 6" xfId="45337" xr:uid="{7DA3907E-1D88-4BD8-A818-97D8D573DB83}"/>
    <cellStyle name="Normal 5 5 2 7 3" xfId="11628" xr:uid="{A5948B99-D7AB-45C5-A5F8-59BF5527F11C}"/>
    <cellStyle name="Normal 5 5 2 7 3 2" xfId="25318" xr:uid="{6B53B886-357C-473C-8B7B-678D97BD9465}"/>
    <cellStyle name="Normal 5 5 2 7 3 2 2" xfId="39010" xr:uid="{46DD146B-2E0A-48D6-8196-C535F583D345}"/>
    <cellStyle name="Normal 5 5 2 7 3 2 3" xfId="53893" xr:uid="{85DCC56A-C3F0-44CF-91B3-1CF93168FD49}"/>
    <cellStyle name="Normal 5 5 2 7 3 3" xfId="18474" xr:uid="{99C8B81A-B66E-4FDC-B348-0653BB2AB263}"/>
    <cellStyle name="Normal 5 5 2 7 3 4" xfId="32164" xr:uid="{2E941038-5305-4612-B468-876C8C5B081C}"/>
    <cellStyle name="Normal 5 5 2 7 3 5" xfId="47047" xr:uid="{45F0A5A8-47C7-4959-A53E-DA265C8DFAB9}"/>
    <cellStyle name="Normal 5 5 2 7 4" xfId="21896" xr:uid="{A0B27555-DA0A-4C30-B928-0E75BB151B0E}"/>
    <cellStyle name="Normal 5 5 2 7 4 2" xfId="35588" xr:uid="{6F9DF466-3405-46C3-A8E7-13FC7F8A78A0}"/>
    <cellStyle name="Normal 5 5 2 7 4 3" xfId="50471" xr:uid="{66257738-8A41-4FC1-BB05-B3E2617E460E}"/>
    <cellStyle name="Normal 5 5 2 7 5" xfId="15052" xr:uid="{6DE6F229-C66D-4187-A60F-937DD250F4B7}"/>
    <cellStyle name="Normal 5 5 2 7 5 2" xfId="41249" xr:uid="{D1E1BA22-A9CC-4E87-9E71-D378CF5379F9}"/>
    <cellStyle name="Normal 5 5 2 7 6" xfId="28742" xr:uid="{8DCF166C-5D9F-454B-969D-825E493A066D}"/>
    <cellStyle name="Normal 5 5 2 7 7" xfId="43625" xr:uid="{AE2EB1CB-603B-426B-A314-5EFAE147021B}"/>
    <cellStyle name="Normal 5 5 2 7 8" xfId="8206" xr:uid="{2DCDB290-E783-4818-ADA5-DDD2C1E8A283}"/>
    <cellStyle name="Normal 5 5 2 8" xfId="951" xr:uid="{7CD62C3D-2EC3-4EC2-BFC2-05738A7D15B5}"/>
    <cellStyle name="Normal 5 5 2 8 2" xfId="13311" xr:uid="{CCAE51B4-886E-44E5-A770-9022BF3A957A}"/>
    <cellStyle name="Normal 5 5 2 8 2 2" xfId="27001" xr:uid="{B42B8CDF-8FB0-4BD5-A290-62D370F6458D}"/>
    <cellStyle name="Normal 5 5 2 8 2 2 2" xfId="40693" xr:uid="{86EE6A09-6CEF-4AD1-B825-92575341ABB4}"/>
    <cellStyle name="Normal 5 5 2 8 2 2 3" xfId="55576" xr:uid="{8D3E5BE8-F0B8-4AA4-B89E-C627987730CF}"/>
    <cellStyle name="Normal 5 5 2 8 2 3" xfId="20157" xr:uid="{0403C5F4-BE78-4BD1-A24E-7B1F3B0061AB}"/>
    <cellStyle name="Normal 5 5 2 8 2 4" xfId="33847" xr:uid="{207B6194-2BF2-455D-BB1B-4A1753C515C4}"/>
    <cellStyle name="Normal 5 5 2 8 2 5" xfId="48730" xr:uid="{DF5C11F1-DF3F-4A17-8641-83E21661ECD7}"/>
    <cellStyle name="Normal 5 5 2 8 3" xfId="23579" xr:uid="{B179D2BC-1B80-41AF-8A40-9A44237AE2EB}"/>
    <cellStyle name="Normal 5 5 2 8 3 2" xfId="37271" xr:uid="{5CF68706-1C53-4CCD-BF38-B6E45CA1E011}"/>
    <cellStyle name="Normal 5 5 2 8 3 3" xfId="52154" xr:uid="{0EB77150-58C2-4B7F-A1D0-2319F9A6CE78}"/>
    <cellStyle name="Normal 5 5 2 8 4" xfId="16735" xr:uid="{C837AF51-F9C9-4633-AF48-6CE5CF9C296A}"/>
    <cellStyle name="Normal 5 5 2 8 4 2" xfId="41372" xr:uid="{0E0F59F8-2784-4C61-8ED0-99765D644F62}"/>
    <cellStyle name="Normal 5 5 2 8 5" xfId="30425" xr:uid="{401F17AA-2D00-4CC1-8A6C-A5EBD42919B7}"/>
    <cellStyle name="Normal 5 5 2 8 6" xfId="45308" xr:uid="{6FBBB8F9-5F52-4704-AFE4-467E6074EA4B}"/>
    <cellStyle name="Normal 5 5 2 8 7" xfId="9889" xr:uid="{DCFD3CFB-AB4A-4906-8C12-379708F92DFA}"/>
    <cellStyle name="Normal 5 5 2 9" xfId="952" xr:uid="{994C374F-1386-4A08-8612-92F305B3251F}"/>
    <cellStyle name="Normal 5 5 2 9 2" xfId="25289" xr:uid="{9D3ADB1D-F842-4F26-B939-2F3835C79450}"/>
    <cellStyle name="Normal 5 5 2 9 2 2" xfId="38981" xr:uid="{05307404-D9CF-4C6F-9AB1-3E2334C3A7EA}"/>
    <cellStyle name="Normal 5 5 2 9 2 3" xfId="53864" xr:uid="{14A843E8-5581-4077-9034-E518A68F3A06}"/>
    <cellStyle name="Normal 5 5 2 9 3" xfId="18445" xr:uid="{CAA92D08-EBCF-4C04-ADBB-6CE7CBDFFEA5}"/>
    <cellStyle name="Normal 5 5 2 9 3 2" xfId="41373" xr:uid="{1154C312-0822-48C0-A923-CCD3BBC7D9B2}"/>
    <cellStyle name="Normal 5 5 2 9 4" xfId="32135" xr:uid="{4A74F016-B563-4849-BE8C-5F9E00253E7A}"/>
    <cellStyle name="Normal 5 5 2 9 5" xfId="47018" xr:uid="{4AB9DAF4-2F5B-4F02-A56F-11A26DB0EB71}"/>
    <cellStyle name="Normal 5 5 2 9 6" xfId="11599" xr:uid="{40B5A58B-B85B-4957-BD74-1CDFAD9B302C}"/>
    <cellStyle name="Normal 5 5 3" xfId="953" xr:uid="{3AA306D3-C938-4B0E-A9C1-A8655413224E}"/>
    <cellStyle name="Normal 5 5 3 10" xfId="15053" xr:uid="{E1870EE3-47C8-4C62-ABF8-6CB04624B3F0}"/>
    <cellStyle name="Normal 5 5 3 10 2" xfId="40967" xr:uid="{ACCAF03A-C6F2-4E13-9E32-3F823883283E}"/>
    <cellStyle name="Normal 5 5 3 11" xfId="28743" xr:uid="{0A898B57-1944-4327-9FE8-3CD3870C8E2F}"/>
    <cellStyle name="Normal 5 5 3 12" xfId="43626" xr:uid="{12CFCFC5-9716-49F4-89EC-873E9DDFFCD5}"/>
    <cellStyle name="Normal 5 5 3 13" xfId="8207" xr:uid="{170FFB59-124F-44CF-84A9-3B267719FE4E}"/>
    <cellStyle name="Normal 5 5 3 2" xfId="954" xr:uid="{9FBBAA3F-69C3-4F68-94EE-EB011B033358}"/>
    <cellStyle name="Normal 5 5 3 2 10" xfId="43627" xr:uid="{9ED1FB00-5655-46CD-B0FA-6B4E5DD4ADDC}"/>
    <cellStyle name="Normal 5 5 3 2 11" xfId="8208" xr:uid="{078831C1-B78F-4294-85BD-3B7CB3E6886F}"/>
    <cellStyle name="Normal 5 5 3 2 2" xfId="955" xr:uid="{9D162DB5-607B-43BE-93F2-AF4CFF35CD1C}"/>
    <cellStyle name="Normal 5 5 3 2 2 2" xfId="956" xr:uid="{7283C8C8-4F0C-4A8C-AFBC-94522E267203}"/>
    <cellStyle name="Normal 5 5 3 2 2 2 2" xfId="3918" xr:uid="{68E3C9DF-4D61-4605-8A35-895E72FB87D9}"/>
    <cellStyle name="Normal 5 5 3 2 2 2 2 2" xfId="4756" xr:uid="{02A96416-BAF0-4E2F-A688-28ABB1177E11}"/>
    <cellStyle name="Normal 5 5 3 2 2 2 2 2 2" xfId="27034" xr:uid="{6C687B38-E888-4A3F-BD49-9D4D7DBAC5DC}"/>
    <cellStyle name="Normal 5 5 3 2 2 2 2 2 2 2" xfId="40726" xr:uid="{408F442E-9347-4274-A76F-99FE61BD43DD}"/>
    <cellStyle name="Normal 5 5 3 2 2 2 2 2 2 3" xfId="55609" xr:uid="{74615E7E-7D49-45D1-BFF9-6926E12E2549}"/>
    <cellStyle name="Normal 5 5 3 2 2 2 2 2 3" xfId="20190" xr:uid="{5BC730CB-0C5E-4124-BE57-94FCCD097580}"/>
    <cellStyle name="Normal 5 5 3 2 2 2 2 2 3 2" xfId="41545" xr:uid="{8BD75366-5C5F-4A7A-A165-0331021FC16C}"/>
    <cellStyle name="Normal 5 5 3 2 2 2 2 2 4" xfId="33880" xr:uid="{51B8DB8F-ED2B-4719-B348-95AA20778DA6}"/>
    <cellStyle name="Normal 5 5 3 2 2 2 2 2 5" xfId="48763" xr:uid="{5BD5A6CC-5DE4-430B-BE15-182FF80F7AA6}"/>
    <cellStyle name="Normal 5 5 3 2 2 2 2 2 6" xfId="13344" xr:uid="{53F16576-D1F2-411E-895F-F6B11472E917}"/>
    <cellStyle name="Normal 5 5 3 2 2 2 2 3" xfId="23612" xr:uid="{8D340A2A-1B93-48AD-B444-0E6BDE7D33E3}"/>
    <cellStyle name="Normal 5 5 3 2 2 2 2 3 2" xfId="37304" xr:uid="{E055282B-4942-491C-82FA-C9BBB2A2BA8F}"/>
    <cellStyle name="Normal 5 5 3 2 2 2 2 3 3" xfId="52187" xr:uid="{94F1B06E-3774-4F33-8740-937DE67F094B}"/>
    <cellStyle name="Normal 5 5 3 2 2 2 2 4" xfId="16768" xr:uid="{4610BB06-6DA5-4ACF-94DA-DA1847FB4B19}"/>
    <cellStyle name="Normal 5 5 3 2 2 2 2 4 2" xfId="41251" xr:uid="{452C6EDE-A927-4331-A897-13A59C81E133}"/>
    <cellStyle name="Normal 5 5 3 2 2 2 2 5" xfId="30458" xr:uid="{199C4846-8DAD-4180-B95B-0F8BE5ABA497}"/>
    <cellStyle name="Normal 5 5 3 2 2 2 2 6" xfId="45341" xr:uid="{A9DFF61A-FEF6-4F08-BFB3-8CCC3EF405EC}"/>
    <cellStyle name="Normal 5 5 3 2 2 2 2 7" xfId="9922" xr:uid="{8A951D3D-0D08-440C-A16C-2144179DC609}"/>
    <cellStyle name="Normal 5 5 3 2 2 2 3" xfId="4757" xr:uid="{4E343E76-ADFA-4170-8C27-4940E7B115A1}"/>
    <cellStyle name="Normal 5 5 3 2 2 2 3 2" xfId="25322" xr:uid="{87624555-E3C6-4F3F-B155-B6B4D1A78E14}"/>
    <cellStyle name="Normal 5 5 3 2 2 2 3 2 2" xfId="39014" xr:uid="{53328D89-0671-4749-AAE6-B1DB2A1E0B72}"/>
    <cellStyle name="Normal 5 5 3 2 2 2 3 2 3" xfId="53897" xr:uid="{160E92A5-2930-4464-9E39-FD5314573932}"/>
    <cellStyle name="Normal 5 5 3 2 2 2 3 3" xfId="18478" xr:uid="{42CD87E0-0851-4EAB-9591-FA9394130DE2}"/>
    <cellStyle name="Normal 5 5 3 2 2 2 3 3 2" xfId="41546" xr:uid="{9AFAA771-0D75-4935-B7C8-C1553574C681}"/>
    <cellStyle name="Normal 5 5 3 2 2 2 3 4" xfId="32168" xr:uid="{08F4B0CC-3271-40B8-BF38-9CB63AB42FD2}"/>
    <cellStyle name="Normal 5 5 3 2 2 2 3 5" xfId="47051" xr:uid="{4F3E14E9-05B6-4739-A7E2-02F403D1656D}"/>
    <cellStyle name="Normal 5 5 3 2 2 2 3 6" xfId="11632" xr:uid="{4B658AC1-535A-4BBF-A12D-FA95F3931FC6}"/>
    <cellStyle name="Normal 5 5 3 2 2 2 4" xfId="21900" xr:uid="{17B026A7-5854-4122-BE73-D5E2D61F9D8A}"/>
    <cellStyle name="Normal 5 5 3 2 2 2 4 2" xfId="35592" xr:uid="{2BAB3B20-2CBA-4430-9359-B8F427C4384F}"/>
    <cellStyle name="Normal 5 5 3 2 2 2 4 3" xfId="50475" xr:uid="{D0882E4B-CF38-4A7D-92E2-E6DE6DFAD471}"/>
    <cellStyle name="Normal 5 5 3 2 2 2 5" xfId="15056" xr:uid="{90F9DA8B-F6EC-4067-AE88-27EDAA5B2D50}"/>
    <cellStyle name="Normal 5 5 3 2 2 2 5 2" xfId="41250" xr:uid="{60D318AF-6BE6-4A5C-A469-87C7C8FF579A}"/>
    <cellStyle name="Normal 5 5 3 2 2 2 6" xfId="28746" xr:uid="{597C4A77-C054-4D33-A2FF-F1AF6CF847E3}"/>
    <cellStyle name="Normal 5 5 3 2 2 2 7" xfId="43629" xr:uid="{53018BE5-CE71-41B7-B27A-F0DE9CACB768}"/>
    <cellStyle name="Normal 5 5 3 2 2 2 8" xfId="8210" xr:uid="{F55E5A1D-8F02-45F8-8157-09AC84087BC3}"/>
    <cellStyle name="Normal 5 5 3 2 2 3" xfId="957" xr:uid="{3A92D24A-8BB6-485C-9180-C3C1DD4CC4A1}"/>
    <cellStyle name="Normal 5 5 3 2 2 3 2" xfId="4758" xr:uid="{9AC1B790-93E7-4653-9DE8-46BB6EB0A349}"/>
    <cellStyle name="Normal 5 5 3 2 2 3 2 2" xfId="27033" xr:uid="{200B5955-7941-4B91-A22E-816C54FF0C87}"/>
    <cellStyle name="Normal 5 5 3 2 2 3 2 2 2" xfId="40725" xr:uid="{6EEA49D5-547E-4EE8-9724-8F1B08A266B8}"/>
    <cellStyle name="Normal 5 5 3 2 2 3 2 2 3" xfId="55608" xr:uid="{B4704698-0B26-4CC0-BF96-E479B4388B37}"/>
    <cellStyle name="Normal 5 5 3 2 2 3 2 3" xfId="20189" xr:uid="{E7FF2917-A0ED-4B4A-8064-C067B74A75AE}"/>
    <cellStyle name="Normal 5 5 3 2 2 3 2 3 2" xfId="41547" xr:uid="{48C39614-D6BD-431B-91AB-2B3CD65EE731}"/>
    <cellStyle name="Normal 5 5 3 2 2 3 2 4" xfId="33879" xr:uid="{D125D534-928C-4207-87B4-417F875BADA8}"/>
    <cellStyle name="Normal 5 5 3 2 2 3 2 5" xfId="48762" xr:uid="{B2712B67-2E0A-4231-88AA-5C9A7409B3EE}"/>
    <cellStyle name="Normal 5 5 3 2 2 3 2 6" xfId="13343" xr:uid="{BAC77AAC-04D0-448F-92A7-B1BE792C1055}"/>
    <cellStyle name="Normal 5 5 3 2 2 3 3" xfId="23611" xr:uid="{3C2EEB29-EFD3-428B-AF69-309DB1B0F041}"/>
    <cellStyle name="Normal 5 5 3 2 2 3 3 2" xfId="37303" xr:uid="{211410B6-1EB9-45CD-A308-0FBB89EB2D0C}"/>
    <cellStyle name="Normal 5 5 3 2 2 3 3 3" xfId="52186" xr:uid="{E6956F87-08F3-431A-BA24-D6DE21DD0B19}"/>
    <cellStyle name="Normal 5 5 3 2 2 3 4" xfId="16767" xr:uid="{B884AD1F-09C0-460B-9039-859D00E46D4B}"/>
    <cellStyle name="Normal 5 5 3 2 2 3 4 2" xfId="41252" xr:uid="{5D14EFF4-94D4-4F30-8FC0-095AA7C1CFE8}"/>
    <cellStyle name="Normal 5 5 3 2 2 3 5" xfId="30457" xr:uid="{922F574A-4E84-4EC7-8EA2-FB2EA044D24E}"/>
    <cellStyle name="Normal 5 5 3 2 2 3 6" xfId="45340" xr:uid="{CFA218BB-D048-4C08-9D3D-30F35B858AED}"/>
    <cellStyle name="Normal 5 5 3 2 2 3 7" xfId="9921" xr:uid="{B35724F4-635D-42FA-90D8-277BFAB4B08E}"/>
    <cellStyle name="Normal 5 5 3 2 2 4" xfId="958" xr:uid="{0B81ECD9-1EF0-4F1D-9E6B-3E446E95DC63}"/>
    <cellStyle name="Normal 5 5 3 2 2 4 2" xfId="25321" xr:uid="{BEDE6DD3-B592-4D93-AF9A-F622FC5027C0}"/>
    <cellStyle name="Normal 5 5 3 2 2 4 2 2" xfId="39013" xr:uid="{9BF34D6C-CCC2-455C-8F6C-11F07E774EF9}"/>
    <cellStyle name="Normal 5 5 3 2 2 4 2 3" xfId="53896" xr:uid="{5C5569A9-E79F-4366-AF44-BE773F2A876D}"/>
    <cellStyle name="Normal 5 5 3 2 2 4 3" xfId="18477" xr:uid="{D997FEA1-48EF-4A6D-8691-0A7E3A902187}"/>
    <cellStyle name="Normal 5 5 3 2 2 4 3 2" xfId="41374" xr:uid="{46435DE2-2C78-4066-BB75-F47FC984DD6C}"/>
    <cellStyle name="Normal 5 5 3 2 2 4 4" xfId="32167" xr:uid="{D04F5F83-B6EB-4A58-AF5A-9280535E7D14}"/>
    <cellStyle name="Normal 5 5 3 2 2 4 5" xfId="47050" xr:uid="{46685E36-D6EE-47C1-B4A3-57CD3F3D86B3}"/>
    <cellStyle name="Normal 5 5 3 2 2 4 6" xfId="11631" xr:uid="{7948CCA4-6845-475A-96D0-54496EA02D79}"/>
    <cellStyle name="Normal 5 5 3 2 2 5" xfId="21899" xr:uid="{E875C885-6F53-421E-9E70-6EF326FB1269}"/>
    <cellStyle name="Normal 5 5 3 2 2 5 2" xfId="35591" xr:uid="{66DAB2A1-2E4B-4F6F-BABC-41B49884848B}"/>
    <cellStyle name="Normal 5 5 3 2 2 5 3" xfId="50474" xr:uid="{F0483E16-DB25-4F59-B325-3CC4A6CB14A5}"/>
    <cellStyle name="Normal 5 5 3 2 2 6" xfId="15055" xr:uid="{46503475-E561-4CED-868C-ED1F5821E8EC}"/>
    <cellStyle name="Normal 5 5 3 2 2 6 2" xfId="41045" xr:uid="{98689CEA-04AA-4BEC-A2C4-A1EA8B014C38}"/>
    <cellStyle name="Normal 5 5 3 2 2 7" xfId="28745" xr:uid="{DB3F82E8-4A58-4F02-8E66-2A40B8B9B7E1}"/>
    <cellStyle name="Normal 5 5 3 2 2 8" xfId="43628" xr:uid="{2D29F334-91CD-4088-91AC-B5644865F954}"/>
    <cellStyle name="Normal 5 5 3 2 2 9" xfId="8209" xr:uid="{40DEA4B4-306A-48E9-B7B0-D18BEF9648A0}"/>
    <cellStyle name="Normal 5 5 3 2 3" xfId="959" xr:uid="{0393E8A7-4710-48C2-9A63-B192BA0C3674}"/>
    <cellStyle name="Normal 5 5 3 2 3 2" xfId="960" xr:uid="{56DBE615-7EA4-425E-AF9F-3D0BE0ECF743}"/>
    <cellStyle name="Normal 5 5 3 2 3 2 2" xfId="4759" xr:uid="{083E1335-9363-4A76-8D43-53545CB1346D}"/>
    <cellStyle name="Normal 5 5 3 2 3 2 2 2" xfId="27035" xr:uid="{35623493-DAB4-43C4-9FAD-6DABDA01A61A}"/>
    <cellStyle name="Normal 5 5 3 2 3 2 2 2 2" xfId="40727" xr:uid="{ACED7584-1FE0-45F7-B994-D396CB14E11B}"/>
    <cellStyle name="Normal 5 5 3 2 3 2 2 2 3" xfId="55610" xr:uid="{F0EA053B-1B2E-4E7D-ACC7-2605C4A2B7DB}"/>
    <cellStyle name="Normal 5 5 3 2 3 2 2 3" xfId="20191" xr:uid="{C09317B9-F324-4E1E-B967-30FD2B3014F3}"/>
    <cellStyle name="Normal 5 5 3 2 3 2 2 3 2" xfId="41548" xr:uid="{F62564C5-2F2C-4299-91AE-4B562D7D3E55}"/>
    <cellStyle name="Normal 5 5 3 2 3 2 2 4" xfId="33881" xr:uid="{5D27F418-06A3-4158-985E-BBB6AE6B2EA7}"/>
    <cellStyle name="Normal 5 5 3 2 3 2 2 5" xfId="48764" xr:uid="{E0BD8004-BD0B-4EDC-9A5E-5F3532EDCA6C}"/>
    <cellStyle name="Normal 5 5 3 2 3 2 2 6" xfId="13345" xr:uid="{0C69A257-F590-446A-87F4-E99175E04AA3}"/>
    <cellStyle name="Normal 5 5 3 2 3 2 3" xfId="23613" xr:uid="{7CECB7BF-41B4-4FC4-BDEC-81CDA1F5BD67}"/>
    <cellStyle name="Normal 5 5 3 2 3 2 3 2" xfId="37305" xr:uid="{E8961ED8-CA97-4153-A13F-0D6EE8437AC2}"/>
    <cellStyle name="Normal 5 5 3 2 3 2 3 3" xfId="52188" xr:uid="{BFC84DE7-8A84-4DB9-9658-75B8B1B3F094}"/>
    <cellStyle name="Normal 5 5 3 2 3 2 4" xfId="16769" xr:uid="{4E26A4DF-7F6D-4485-956F-A00E066B2B6B}"/>
    <cellStyle name="Normal 5 5 3 2 3 2 4 2" xfId="41254" xr:uid="{CD943487-C926-4999-A9A9-5ED10156069E}"/>
    <cellStyle name="Normal 5 5 3 2 3 2 5" xfId="30459" xr:uid="{D791B682-FE41-4698-AC3D-02843DEA3779}"/>
    <cellStyle name="Normal 5 5 3 2 3 2 6" xfId="45342" xr:uid="{0C84E2AB-04BB-4272-BCD8-A576FB588293}"/>
    <cellStyle name="Normal 5 5 3 2 3 2 7" xfId="9923" xr:uid="{344BB1F9-B187-4D93-9B12-931B1804CF8E}"/>
    <cellStyle name="Normal 5 5 3 2 3 3" xfId="961" xr:uid="{5F89487E-CBF9-48AE-A65B-E2C5E14BA608}"/>
    <cellStyle name="Normal 5 5 3 2 3 3 2" xfId="25323" xr:uid="{B2445373-8C38-4E3F-959F-96C6CFB39603}"/>
    <cellStyle name="Normal 5 5 3 2 3 3 2 2" xfId="39015" xr:uid="{1FB96BD5-7A53-4737-925A-066A89C40D6B}"/>
    <cellStyle name="Normal 5 5 3 2 3 3 2 3" xfId="53898" xr:uid="{7C494D53-EDC6-48BC-B913-45750960A018}"/>
    <cellStyle name="Normal 5 5 3 2 3 3 3" xfId="18479" xr:uid="{63211CF6-7F30-4FB3-87EC-6C80E43F1D9E}"/>
    <cellStyle name="Normal 5 5 3 2 3 3 3 2" xfId="41375" xr:uid="{A7FDBCFD-F3BA-4DE9-BE3E-D21E2B271F97}"/>
    <cellStyle name="Normal 5 5 3 2 3 3 4" xfId="32169" xr:uid="{BEB773E8-7847-4D03-9298-3F94B2D93361}"/>
    <cellStyle name="Normal 5 5 3 2 3 3 5" xfId="47052" xr:uid="{27E6D256-0792-4067-8319-82049D62B86F}"/>
    <cellStyle name="Normal 5 5 3 2 3 3 6" xfId="11633" xr:uid="{53E33B41-6F4C-4FFB-91F7-CEBBB9615E38}"/>
    <cellStyle name="Normal 5 5 3 2 3 4" xfId="962" xr:uid="{F5FC7695-7B69-4035-AF5F-0983F7D39C59}"/>
    <cellStyle name="Normal 5 5 3 2 3 4 2" xfId="41376" xr:uid="{8B825ED4-B1F8-4E17-B3F3-5F10A8936CD0}"/>
    <cellStyle name="Normal 5 5 3 2 3 4 3" xfId="35593" xr:uid="{A979D14F-3367-4969-AA6C-E52F8DC16EF3}"/>
    <cellStyle name="Normal 5 5 3 2 3 4 4" xfId="50476" xr:uid="{DFD157AA-C698-418A-92D7-58C6B970FB99}"/>
    <cellStyle name="Normal 5 5 3 2 3 4 5" xfId="21901" xr:uid="{F5CC4D92-7345-4527-903E-3D97B150035A}"/>
    <cellStyle name="Normal 5 5 3 2 3 5" xfId="15057" xr:uid="{99422AE6-02CD-4018-B465-9E34903C3D82}"/>
    <cellStyle name="Normal 5 5 3 2 3 5 2" xfId="41253" xr:uid="{7B06A486-E518-4685-97BA-2503833C0B63}"/>
    <cellStyle name="Normal 5 5 3 2 3 6" xfId="28747" xr:uid="{DAAFF509-B1FE-4640-B843-E94B2668E762}"/>
    <cellStyle name="Normal 5 5 3 2 3 7" xfId="43630" xr:uid="{4558B5E0-2467-4A7B-9EBE-B9738BDBA01C}"/>
    <cellStyle name="Normal 5 5 3 2 3 8" xfId="8211" xr:uid="{94AD06F9-91B3-48D8-9B09-EE0C39B7E8B6}"/>
    <cellStyle name="Normal 5 5 3 2 4" xfId="963" xr:uid="{53CA9B87-CC84-4E92-95A4-BD044B04B5F5}"/>
    <cellStyle name="Normal 5 5 3 2 4 2" xfId="4760" xr:uid="{9B8A92A2-37C2-4A82-B516-0580888820F8}"/>
    <cellStyle name="Normal 5 5 3 2 4 2 2" xfId="13346" xr:uid="{67260759-FAFF-4B19-9991-63F2DAD0F350}"/>
    <cellStyle name="Normal 5 5 3 2 4 2 2 2" xfId="27036" xr:uid="{A063EDB0-7C1C-46EA-9C70-92253A2D3685}"/>
    <cellStyle name="Normal 5 5 3 2 4 2 2 2 2" xfId="40728" xr:uid="{C22F518C-C6CF-4095-B621-DB590E3C034F}"/>
    <cellStyle name="Normal 5 5 3 2 4 2 2 2 3" xfId="55611" xr:uid="{3D7264AD-F9B9-4C5D-89C5-B96E8958FB4F}"/>
    <cellStyle name="Normal 5 5 3 2 4 2 2 3" xfId="20192" xr:uid="{E0465CC3-9118-4590-846F-8C23A8D20E8B}"/>
    <cellStyle name="Normal 5 5 3 2 4 2 2 4" xfId="33882" xr:uid="{2A01C0C4-6676-4188-B3EC-8FB731670276}"/>
    <cellStyle name="Normal 5 5 3 2 4 2 2 5" xfId="48765" xr:uid="{902B1DAA-86DB-41BE-81B8-99079D127166}"/>
    <cellStyle name="Normal 5 5 3 2 4 2 3" xfId="23614" xr:uid="{C4084BF5-E9B4-4154-A5BF-8D139678EC99}"/>
    <cellStyle name="Normal 5 5 3 2 4 2 3 2" xfId="37306" xr:uid="{1B28CE7E-C9C9-446D-A759-E3BE2B1B27D4}"/>
    <cellStyle name="Normal 5 5 3 2 4 2 3 3" xfId="52189" xr:uid="{56557720-104C-4BB8-A4C8-6E0F638C1507}"/>
    <cellStyle name="Normal 5 5 3 2 4 2 4" xfId="16770" xr:uid="{731BE181-47DA-459A-9AC0-0C9257D365A6}"/>
    <cellStyle name="Normal 5 5 3 2 4 2 4 2" xfId="41549" xr:uid="{7ECF8D26-0489-4CD0-82D0-E10EE85AA7FC}"/>
    <cellStyle name="Normal 5 5 3 2 4 2 5" xfId="30460" xr:uid="{D7DC320B-25A0-4B24-A2D8-5C3A6CCC451E}"/>
    <cellStyle name="Normal 5 5 3 2 4 2 6" xfId="45343" xr:uid="{850BF02E-1BA3-4D35-93A8-651EF955344D}"/>
    <cellStyle name="Normal 5 5 3 2 4 2 7" xfId="9924" xr:uid="{D7106597-EEB1-4E34-B511-4A8F685CF84B}"/>
    <cellStyle name="Normal 5 5 3 2 4 3" xfId="11634" xr:uid="{1EF68A63-F8EF-472A-AFF1-644F07A5547F}"/>
    <cellStyle name="Normal 5 5 3 2 4 3 2" xfId="25324" xr:uid="{144D9A6A-1D0E-440A-A5EE-342C588968D4}"/>
    <cellStyle name="Normal 5 5 3 2 4 3 2 2" xfId="39016" xr:uid="{94D606B8-D795-4AB5-8CC5-941A37A4082C}"/>
    <cellStyle name="Normal 5 5 3 2 4 3 2 3" xfId="53899" xr:uid="{7DE072A1-2999-4CE8-801A-B2084B4CAE25}"/>
    <cellStyle name="Normal 5 5 3 2 4 3 3" xfId="18480" xr:uid="{602379FC-422B-41D1-B2DA-E44159EEBF8D}"/>
    <cellStyle name="Normal 5 5 3 2 4 3 4" xfId="32170" xr:uid="{013F00D1-9D54-4D5D-8595-A5DF89599EAA}"/>
    <cellStyle name="Normal 5 5 3 2 4 3 5" xfId="47053" xr:uid="{80FA127B-BCEA-4BD3-90D9-62D176520CF7}"/>
    <cellStyle name="Normal 5 5 3 2 4 4" xfId="21902" xr:uid="{95D019DB-CA49-4DEF-9505-87615B32F8EE}"/>
    <cellStyle name="Normal 5 5 3 2 4 4 2" xfId="35594" xr:uid="{D73A81F2-74B0-4407-B3C2-0FB50EF257B3}"/>
    <cellStyle name="Normal 5 5 3 2 4 4 3" xfId="50477" xr:uid="{78C9741B-3607-45C7-B123-9C7BCACD8A2A}"/>
    <cellStyle name="Normal 5 5 3 2 4 5" xfId="15058" xr:uid="{4009BC12-0770-40A3-A3D0-8F29FF663ECA}"/>
    <cellStyle name="Normal 5 5 3 2 4 5 2" xfId="41255" xr:uid="{4ED1E289-2ADE-44EE-8933-E9F71C91AB69}"/>
    <cellStyle name="Normal 5 5 3 2 4 6" xfId="28748" xr:uid="{A73EFAB8-259D-4F5F-A8C4-099AA922A368}"/>
    <cellStyle name="Normal 5 5 3 2 4 7" xfId="43631" xr:uid="{D067DE10-AD43-4C80-B8A1-199427F8F11E}"/>
    <cellStyle name="Normal 5 5 3 2 4 8" xfId="8212" xr:uid="{8B56D5E9-6948-4631-ABEF-7B8B9A684618}"/>
    <cellStyle name="Normal 5 5 3 2 5" xfId="964" xr:uid="{C544D0FE-2EB7-4CC9-8FEB-C0F09B07F6D2}"/>
    <cellStyle name="Normal 5 5 3 2 5 2" xfId="13342" xr:uid="{445EC4D6-EE3E-40E2-9CC3-732ED9D3B15A}"/>
    <cellStyle name="Normal 5 5 3 2 5 2 2" xfId="27032" xr:uid="{CE5EDA2F-CB87-42B3-9152-DC114434486F}"/>
    <cellStyle name="Normal 5 5 3 2 5 2 2 2" xfId="40724" xr:uid="{167F9A35-9981-4E6E-994F-6DD7F7858B6C}"/>
    <cellStyle name="Normal 5 5 3 2 5 2 2 3" xfId="55607" xr:uid="{89D19BDD-BB59-451E-B6A5-E55CE614463B}"/>
    <cellStyle name="Normal 5 5 3 2 5 2 3" xfId="20188" xr:uid="{504A2DCD-6635-476F-89B1-E3A00AACE463}"/>
    <cellStyle name="Normal 5 5 3 2 5 2 4" xfId="33878" xr:uid="{34765E96-D467-4017-A3FE-147C0379653E}"/>
    <cellStyle name="Normal 5 5 3 2 5 2 5" xfId="48761" xr:uid="{C3572F9B-8CA1-4807-8A6F-5C8D25A34914}"/>
    <cellStyle name="Normal 5 5 3 2 5 3" xfId="23610" xr:uid="{CB65BEAF-FB1A-4C92-A9B8-A1666D43B0D6}"/>
    <cellStyle name="Normal 5 5 3 2 5 3 2" xfId="37302" xr:uid="{F97296C0-F80A-4511-B5F6-31C6712C52E0}"/>
    <cellStyle name="Normal 5 5 3 2 5 3 3" xfId="52185" xr:uid="{142F1022-D744-4D5E-9AE1-C46C3ED45882}"/>
    <cellStyle name="Normal 5 5 3 2 5 4" xfId="16766" xr:uid="{F2846950-E58B-443F-8957-76E4FF68FC3F}"/>
    <cellStyle name="Normal 5 5 3 2 5 4 2" xfId="41377" xr:uid="{CCD31772-1D02-4BD8-AA80-6CC9F71576E8}"/>
    <cellStyle name="Normal 5 5 3 2 5 5" xfId="30456" xr:uid="{926B3EC7-E036-4BBD-8358-B136C7E02905}"/>
    <cellStyle name="Normal 5 5 3 2 5 6" xfId="45339" xr:uid="{389A8E5A-9D4A-4287-A58E-C621D755B1BB}"/>
    <cellStyle name="Normal 5 5 3 2 5 7" xfId="9920" xr:uid="{AC20FD73-3525-402F-ABBB-E32275562091}"/>
    <cellStyle name="Normal 5 5 3 2 6" xfId="965" xr:uid="{887BFBF4-02F0-4124-935E-96FB26B4372E}"/>
    <cellStyle name="Normal 5 5 3 2 6 2" xfId="25320" xr:uid="{19FBAAC1-5933-46E9-A43E-66C24694A306}"/>
    <cellStyle name="Normal 5 5 3 2 6 2 2" xfId="39012" xr:uid="{1116E220-076C-4DFE-9D05-346906DBAFFB}"/>
    <cellStyle name="Normal 5 5 3 2 6 2 3" xfId="53895" xr:uid="{E037E9A1-4097-4636-8EF3-6788A9D81C23}"/>
    <cellStyle name="Normal 5 5 3 2 6 3" xfId="18476" xr:uid="{912E7ABE-189B-42A8-85CE-76D889150D15}"/>
    <cellStyle name="Normal 5 5 3 2 6 3 2" xfId="41378" xr:uid="{764C7A90-02DD-416B-8DDD-711553C7B85E}"/>
    <cellStyle name="Normal 5 5 3 2 6 4" xfId="32166" xr:uid="{E3C3E0A0-7D7B-416C-BB2F-73C8D6E54DC0}"/>
    <cellStyle name="Normal 5 5 3 2 6 5" xfId="47049" xr:uid="{A6E79406-4AFD-4F8A-BADE-BF34F5A07CD1}"/>
    <cellStyle name="Normal 5 5 3 2 6 6" xfId="11630" xr:uid="{93C608AF-2E14-4EB5-89BC-CD09D06A9CDA}"/>
    <cellStyle name="Normal 5 5 3 2 7" xfId="21898" xr:uid="{6678DA19-1B67-4912-A18D-24436F9DAFF8}"/>
    <cellStyle name="Normal 5 5 3 2 7 2" xfId="35590" xr:uid="{C0669CA0-2909-49CB-A3EE-80195AAFDA9F}"/>
    <cellStyle name="Normal 5 5 3 2 7 3" xfId="50473" xr:uid="{39F14F69-5FCC-49EB-810B-28B7D14EEC09}"/>
    <cellStyle name="Normal 5 5 3 2 8" xfId="15054" xr:uid="{BC7A2857-F6A4-492D-8800-E53523DF1C11}"/>
    <cellStyle name="Normal 5 5 3 2 8 2" xfId="40968" xr:uid="{12FE7127-F98C-4BD5-A5D4-45DDBDC8DB7B}"/>
    <cellStyle name="Normal 5 5 3 2 9" xfId="28744" xr:uid="{63872D61-4B66-41B9-90B1-23508909DD9C}"/>
    <cellStyle name="Normal 5 5 3 3" xfId="966" xr:uid="{486F61D1-66B6-47B5-8A31-AAF269B46D9A}"/>
    <cellStyle name="Normal 5 5 3 3 10" xfId="43632" xr:uid="{45F01F7D-A8E5-4714-8260-7106ACA84074}"/>
    <cellStyle name="Normal 5 5 3 3 11" xfId="8213" xr:uid="{E541AF55-FCC5-40E3-AEF4-0E31FA1181EC}"/>
    <cellStyle name="Normal 5 5 3 3 2" xfId="967" xr:uid="{1A943E9C-805D-4BAE-8AC8-5213CEB21BCD}"/>
    <cellStyle name="Normal 5 5 3 3 2 2" xfId="968" xr:uid="{73D4D582-8850-48D2-8831-F83D7070B7DC}"/>
    <cellStyle name="Normal 5 5 3 3 2 2 2" xfId="4761" xr:uid="{CAC4D502-7171-4EB6-B81E-4ADB7BD331CF}"/>
    <cellStyle name="Normal 5 5 3 3 2 2 2 2" xfId="13349" xr:uid="{B19F2057-F9B1-4407-9482-C826662B36D4}"/>
    <cellStyle name="Normal 5 5 3 3 2 2 2 2 2" xfId="27039" xr:uid="{CA0FC6A5-8DAB-42D6-B3BD-1881186D2803}"/>
    <cellStyle name="Normal 5 5 3 3 2 2 2 2 2 2" xfId="40731" xr:uid="{E8B47C91-B3EF-466B-A3CE-39CD3A8294FB}"/>
    <cellStyle name="Normal 5 5 3 3 2 2 2 2 2 3" xfId="55614" xr:uid="{CB86AD38-FBB2-47A7-A8CD-203B0F23D158}"/>
    <cellStyle name="Normal 5 5 3 3 2 2 2 2 3" xfId="20195" xr:uid="{A5339074-3983-45EB-A699-7D125A2FDF35}"/>
    <cellStyle name="Normal 5 5 3 3 2 2 2 2 4" xfId="33885" xr:uid="{535BE1FB-622C-42FC-A7DA-943F50ABA23C}"/>
    <cellStyle name="Normal 5 5 3 3 2 2 2 2 5" xfId="48768" xr:uid="{CE14619F-9D5D-41BE-A449-E9C16FF62124}"/>
    <cellStyle name="Normal 5 5 3 3 2 2 2 3" xfId="23617" xr:uid="{FD9679E4-A8AB-449A-BD82-2410731E9B03}"/>
    <cellStyle name="Normal 5 5 3 3 2 2 2 3 2" xfId="37309" xr:uid="{3432AE11-6539-4074-BC5F-13790611F4EE}"/>
    <cellStyle name="Normal 5 5 3 3 2 2 2 3 3" xfId="52192" xr:uid="{66621C5F-A1BB-4F11-A3C7-C0F12FB62DAE}"/>
    <cellStyle name="Normal 5 5 3 3 2 2 2 4" xfId="16773" xr:uid="{595884BA-90A8-480A-AB0F-C5CD2ECE691E}"/>
    <cellStyle name="Normal 5 5 3 3 2 2 2 4 2" xfId="41550" xr:uid="{1A332D80-8D4B-4530-8672-EE71893243F1}"/>
    <cellStyle name="Normal 5 5 3 3 2 2 2 5" xfId="30463" xr:uid="{58E3C25F-F25C-4005-8268-04144B474174}"/>
    <cellStyle name="Normal 5 5 3 3 2 2 2 6" xfId="45346" xr:uid="{B61A5304-875A-4276-9220-2E91345BADDC}"/>
    <cellStyle name="Normal 5 5 3 3 2 2 2 7" xfId="9927" xr:uid="{53011857-16E4-4E96-8850-AD3F2A21FAF1}"/>
    <cellStyle name="Normal 5 5 3 3 2 2 3" xfId="11637" xr:uid="{E4532E11-5525-4DF2-B5E1-AB3569FE9733}"/>
    <cellStyle name="Normal 5 5 3 3 2 2 3 2" xfId="25327" xr:uid="{A6ED931A-89D3-4C41-9851-8153DC8582DA}"/>
    <cellStyle name="Normal 5 5 3 3 2 2 3 2 2" xfId="39019" xr:uid="{07E69102-A302-4066-808D-9F5838901F5C}"/>
    <cellStyle name="Normal 5 5 3 3 2 2 3 2 3" xfId="53902" xr:uid="{30EBA12C-0951-47EB-9ECE-C6463B710BAB}"/>
    <cellStyle name="Normal 5 5 3 3 2 2 3 3" xfId="18483" xr:uid="{852D2BE5-1548-4107-9959-97EBB0E96901}"/>
    <cellStyle name="Normal 5 5 3 3 2 2 3 4" xfId="32173" xr:uid="{64948179-23FB-41DF-8E6A-D8A648B04B9A}"/>
    <cellStyle name="Normal 5 5 3 3 2 2 3 5" xfId="47056" xr:uid="{D17B4BD2-AAFF-49DB-AC3C-E30D40BEFA6E}"/>
    <cellStyle name="Normal 5 5 3 3 2 2 4" xfId="21905" xr:uid="{B1436752-30AD-4791-A605-A6117877FF1B}"/>
    <cellStyle name="Normal 5 5 3 3 2 2 4 2" xfId="35597" xr:uid="{9BCE6584-9552-49C3-8170-AC9D1C16C9F3}"/>
    <cellStyle name="Normal 5 5 3 3 2 2 4 3" xfId="50480" xr:uid="{BBD2CB6D-E2D5-4241-840B-D50834105CE1}"/>
    <cellStyle name="Normal 5 5 3 3 2 2 5" xfId="15061" xr:uid="{AA723A6A-92B7-415D-8B57-DD6872B14949}"/>
    <cellStyle name="Normal 5 5 3 3 2 2 5 2" xfId="41257" xr:uid="{277665CC-6756-4124-8191-0D6F1D7BA4A3}"/>
    <cellStyle name="Normal 5 5 3 3 2 2 6" xfId="28751" xr:uid="{04FD58E7-62EE-458D-AD82-ECFBB6A00C8C}"/>
    <cellStyle name="Normal 5 5 3 3 2 2 7" xfId="43634" xr:uid="{DCBAC3CD-0790-492B-AFC7-47EE88C81637}"/>
    <cellStyle name="Normal 5 5 3 3 2 2 8" xfId="8215" xr:uid="{B01644DB-7577-4406-A75D-1C69414B33F2}"/>
    <cellStyle name="Normal 5 5 3 3 2 3" xfId="969" xr:uid="{83115713-B56C-4D5F-B382-343C06D43D0F}"/>
    <cellStyle name="Normal 5 5 3 3 2 3 2" xfId="13348" xr:uid="{32A78834-8988-417C-95DB-8164BA86FD4F}"/>
    <cellStyle name="Normal 5 5 3 3 2 3 2 2" xfId="27038" xr:uid="{9A4AF239-819A-462C-93AD-60BA87D20B62}"/>
    <cellStyle name="Normal 5 5 3 3 2 3 2 2 2" xfId="40730" xr:uid="{5F737F27-1515-41B1-B040-EDA21FF331BB}"/>
    <cellStyle name="Normal 5 5 3 3 2 3 2 2 3" xfId="55613" xr:uid="{E987F379-60F0-4A68-A222-9A5155F66DA9}"/>
    <cellStyle name="Normal 5 5 3 3 2 3 2 3" xfId="20194" xr:uid="{E4B256B1-C056-405D-BA0C-F9CF33EE090F}"/>
    <cellStyle name="Normal 5 5 3 3 2 3 2 4" xfId="33884" xr:uid="{93FDE3AB-3352-4757-8E3F-B8FE7EB143A9}"/>
    <cellStyle name="Normal 5 5 3 3 2 3 2 5" xfId="48767" xr:uid="{6FC80D8A-0111-4F34-82FE-42340D68EB92}"/>
    <cellStyle name="Normal 5 5 3 3 2 3 3" xfId="23616" xr:uid="{C2F2446F-53FB-4655-A978-AC62FF46CE6E}"/>
    <cellStyle name="Normal 5 5 3 3 2 3 3 2" xfId="37308" xr:uid="{BF2826A6-C2C8-4530-9F1B-DE4EA8164B9A}"/>
    <cellStyle name="Normal 5 5 3 3 2 3 3 3" xfId="52191" xr:uid="{C8779EF2-9280-4C67-8A95-62263CE36D1B}"/>
    <cellStyle name="Normal 5 5 3 3 2 3 4" xfId="16772" xr:uid="{C2036333-2E77-49E8-9434-9153EA1F0B24}"/>
    <cellStyle name="Normal 5 5 3 3 2 3 4 2" xfId="41379" xr:uid="{70EF2BB6-5320-455B-8C69-DE812386279E}"/>
    <cellStyle name="Normal 5 5 3 3 2 3 5" xfId="30462" xr:uid="{712AD717-B6D2-4F6B-8A1E-8CD736AC24D6}"/>
    <cellStyle name="Normal 5 5 3 3 2 3 6" xfId="45345" xr:uid="{981271E1-BCE9-4AE1-9253-16D8F9FDF006}"/>
    <cellStyle name="Normal 5 5 3 3 2 3 7" xfId="9926" xr:uid="{0FB6B93B-F4AA-4E8B-A414-9A37CD8FD897}"/>
    <cellStyle name="Normal 5 5 3 3 2 4" xfId="970" xr:uid="{B3388204-A56A-4B73-9F30-249510681463}"/>
    <cellStyle name="Normal 5 5 3 3 2 4 2" xfId="25326" xr:uid="{57F5B388-7569-4A87-ADE8-9EAE1CA67EAE}"/>
    <cellStyle name="Normal 5 5 3 3 2 4 2 2" xfId="39018" xr:uid="{FB9EDCF5-6F1B-4FDB-939E-053D8B14BAB1}"/>
    <cellStyle name="Normal 5 5 3 3 2 4 2 3" xfId="53901" xr:uid="{42DECB2B-62EF-4732-8D7D-D12C8CD3615F}"/>
    <cellStyle name="Normal 5 5 3 3 2 4 3" xfId="18482" xr:uid="{46CF70F9-6E9D-4808-9F87-0FC9D22F34D7}"/>
    <cellStyle name="Normal 5 5 3 3 2 4 3 2" xfId="41380" xr:uid="{FD007CB8-A4C8-4796-A9AC-9E98626CE654}"/>
    <cellStyle name="Normal 5 5 3 3 2 4 4" xfId="32172" xr:uid="{F1A81F37-0DC4-40F5-A04E-53F8E935A4E1}"/>
    <cellStyle name="Normal 5 5 3 3 2 4 5" xfId="47055" xr:uid="{55FCB314-D2C1-4FC8-9442-F0852E544FF3}"/>
    <cellStyle name="Normal 5 5 3 3 2 4 6" xfId="11636" xr:uid="{497513FD-34E8-41F4-B5BA-38A9DAF9FC12}"/>
    <cellStyle name="Normal 5 5 3 3 2 5" xfId="21904" xr:uid="{B8449705-264F-40A4-A7C0-9EA93412494F}"/>
    <cellStyle name="Normal 5 5 3 3 2 5 2" xfId="35596" xr:uid="{4918ED95-AFA1-4B3B-B5A8-486B3FDFAE02}"/>
    <cellStyle name="Normal 5 5 3 3 2 5 3" xfId="50479" xr:uid="{DA7E0246-30C0-4BE9-8B83-20E100F2F1F4}"/>
    <cellStyle name="Normal 5 5 3 3 2 6" xfId="15060" xr:uid="{A41A3024-D908-4F1A-B3DE-DFC859789D24}"/>
    <cellStyle name="Normal 5 5 3 3 2 6 2" xfId="41256" xr:uid="{DD5CB4BA-09AA-4DB3-9312-A9FE9CB524E4}"/>
    <cellStyle name="Normal 5 5 3 3 2 7" xfId="28750" xr:uid="{00D72B89-9BB4-4DA0-8A51-93353B9A2D18}"/>
    <cellStyle name="Normal 5 5 3 3 2 8" xfId="43633" xr:uid="{7047C8F9-9EEF-4C62-B464-98EF59B5A3C6}"/>
    <cellStyle name="Normal 5 5 3 3 2 9" xfId="8214" xr:uid="{D85EF154-8F4E-4E81-B6F2-DABEE1D769BC}"/>
    <cellStyle name="Normal 5 5 3 3 3" xfId="971" xr:uid="{50263F90-DB40-4420-8162-B80D85BBD1F9}"/>
    <cellStyle name="Normal 5 5 3 3 3 2" xfId="4762" xr:uid="{32CA456A-3D5A-42EE-964B-726C1332EE32}"/>
    <cellStyle name="Normal 5 5 3 3 3 2 2" xfId="13350" xr:uid="{FAFDB631-B562-411B-AAF7-0DEEDBAA2232}"/>
    <cellStyle name="Normal 5 5 3 3 3 2 2 2" xfId="27040" xr:uid="{B98F297A-A171-4AD5-AC16-D2F5621EF78E}"/>
    <cellStyle name="Normal 5 5 3 3 3 2 2 2 2" xfId="40732" xr:uid="{6ED14C45-385D-4F16-8DA2-618D9C7B3B43}"/>
    <cellStyle name="Normal 5 5 3 3 3 2 2 2 3" xfId="55615" xr:uid="{F76FC166-55C8-4393-9627-5A14981C04B2}"/>
    <cellStyle name="Normal 5 5 3 3 3 2 2 3" xfId="20196" xr:uid="{18038203-0B4F-4F71-AFF5-B559F5F09487}"/>
    <cellStyle name="Normal 5 5 3 3 3 2 2 4" xfId="33886" xr:uid="{F24C8B40-02A3-48AD-8417-19AA31D3A9E4}"/>
    <cellStyle name="Normal 5 5 3 3 3 2 2 5" xfId="48769" xr:uid="{43BAF308-65A9-491F-BB9B-74D74FBA70EF}"/>
    <cellStyle name="Normal 5 5 3 3 3 2 3" xfId="23618" xr:uid="{4C2D9DD3-908C-4B6C-A5EA-62BBA9183817}"/>
    <cellStyle name="Normal 5 5 3 3 3 2 3 2" xfId="37310" xr:uid="{D4C19A54-BE85-4D2D-9F68-A4B36D52B797}"/>
    <cellStyle name="Normal 5 5 3 3 3 2 3 3" xfId="52193" xr:uid="{EF8604DF-06FC-4E79-BB85-024DE390CA39}"/>
    <cellStyle name="Normal 5 5 3 3 3 2 4" xfId="16774" xr:uid="{2C995F7E-4BFA-44FD-9EDB-FBFC0D248042}"/>
    <cellStyle name="Normal 5 5 3 3 3 2 4 2" xfId="41551" xr:uid="{5C7C29B5-EA77-4BEF-85E9-FF13DE94C258}"/>
    <cellStyle name="Normal 5 5 3 3 3 2 5" xfId="30464" xr:uid="{F45B363A-4C11-45D8-9DD6-ACEA2362BCE8}"/>
    <cellStyle name="Normal 5 5 3 3 3 2 6" xfId="45347" xr:uid="{07850302-67EC-4F33-BB85-104E7B217435}"/>
    <cellStyle name="Normal 5 5 3 3 3 2 7" xfId="9928" xr:uid="{B17771FC-EE8B-442E-BCE1-7262075F5142}"/>
    <cellStyle name="Normal 5 5 3 3 3 3" xfId="11638" xr:uid="{70BE1BDA-4A72-4DD5-B94E-83BACB9F15A3}"/>
    <cellStyle name="Normal 5 5 3 3 3 3 2" xfId="25328" xr:uid="{0B6F5530-E604-4F00-9826-1B31A142F636}"/>
    <cellStyle name="Normal 5 5 3 3 3 3 2 2" xfId="39020" xr:uid="{F8FF21F1-164A-4A9F-8AD9-0294E74C2076}"/>
    <cellStyle name="Normal 5 5 3 3 3 3 2 3" xfId="53903" xr:uid="{B90790D6-4239-420F-9FAE-1E2907483360}"/>
    <cellStyle name="Normal 5 5 3 3 3 3 3" xfId="18484" xr:uid="{1E2AA141-012F-4C1E-B327-4AAF112BC891}"/>
    <cellStyle name="Normal 5 5 3 3 3 3 4" xfId="32174" xr:uid="{6F15889A-984F-44DD-B2EA-50C8368B1726}"/>
    <cellStyle name="Normal 5 5 3 3 3 3 5" xfId="47057" xr:uid="{855181A2-B0FB-4CAA-9774-C8863F6EBE58}"/>
    <cellStyle name="Normal 5 5 3 3 3 4" xfId="21906" xr:uid="{F1F8A246-F4C7-4B03-A450-FFB2F7CC6944}"/>
    <cellStyle name="Normal 5 5 3 3 3 4 2" xfId="35598" xr:uid="{EBF45332-6245-44C6-A20E-C45F273DBCC3}"/>
    <cellStyle name="Normal 5 5 3 3 3 4 3" xfId="50481" xr:uid="{AB1C51AC-648C-4914-9CE3-EB83E383B90C}"/>
    <cellStyle name="Normal 5 5 3 3 3 5" xfId="15062" xr:uid="{B3D64D88-EE8C-4EBB-B68F-ACD4054F9132}"/>
    <cellStyle name="Normal 5 5 3 3 3 5 2" xfId="41258" xr:uid="{CA1AB677-C502-434D-9700-B3A6CFC02A40}"/>
    <cellStyle name="Normal 5 5 3 3 3 6" xfId="28752" xr:uid="{5FEF055E-6A8A-474C-B5A4-5B15F9D5F761}"/>
    <cellStyle name="Normal 5 5 3 3 3 7" xfId="43635" xr:uid="{A5EE192D-1F44-44AE-A7C7-D4B2D4B9E6F3}"/>
    <cellStyle name="Normal 5 5 3 3 3 8" xfId="8216" xr:uid="{0F1F6283-7B40-4E54-93B6-C943525394AF}"/>
    <cellStyle name="Normal 5 5 3 3 4" xfId="972" xr:uid="{F5C3ED19-A9B1-44F3-8E2C-2F3CD90C4C3B}"/>
    <cellStyle name="Normal 5 5 3 3 4 2" xfId="9929" xr:uid="{6D3D103B-C413-45DD-B5F7-5376F4FE6F54}"/>
    <cellStyle name="Normal 5 5 3 3 4 2 2" xfId="13351" xr:uid="{355A166A-AF5A-4709-B2D2-198553203512}"/>
    <cellStyle name="Normal 5 5 3 3 4 2 2 2" xfId="27041" xr:uid="{F9AFC2C4-6EE8-4CD0-908E-2A7596951285}"/>
    <cellStyle name="Normal 5 5 3 3 4 2 2 2 2" xfId="40733" xr:uid="{4689D834-462E-4B90-AE66-E2D088ECB2EB}"/>
    <cellStyle name="Normal 5 5 3 3 4 2 2 2 3" xfId="55616" xr:uid="{C586F846-5552-436D-A1FF-5F27395099BD}"/>
    <cellStyle name="Normal 5 5 3 3 4 2 2 3" xfId="20197" xr:uid="{316647C9-AA04-4E7E-8176-49C280DDFDDC}"/>
    <cellStyle name="Normal 5 5 3 3 4 2 2 4" xfId="33887" xr:uid="{ADC7EC35-FA28-4F72-B5B5-E02B063E11F7}"/>
    <cellStyle name="Normal 5 5 3 3 4 2 2 5" xfId="48770" xr:uid="{7D4B14F9-C81F-46D1-A772-C87331C52FF3}"/>
    <cellStyle name="Normal 5 5 3 3 4 2 3" xfId="23619" xr:uid="{4CFF7EBD-B7B6-4934-BEFB-65CAA23386EF}"/>
    <cellStyle name="Normal 5 5 3 3 4 2 3 2" xfId="37311" xr:uid="{D271414C-97F3-465C-BD4A-24FBBB30AEF3}"/>
    <cellStyle name="Normal 5 5 3 3 4 2 3 3" xfId="52194" xr:uid="{2616CC1E-8CCB-470B-8505-A130DB5EB50B}"/>
    <cellStyle name="Normal 5 5 3 3 4 2 4" xfId="16775" xr:uid="{DBE31C5B-2721-4010-812F-0AD0C9656331}"/>
    <cellStyle name="Normal 5 5 3 3 4 2 5" xfId="30465" xr:uid="{B5B5DAD5-96AB-4C8D-8374-C25466F722E5}"/>
    <cellStyle name="Normal 5 5 3 3 4 2 6" xfId="45348" xr:uid="{73FCDD9D-32A3-4E3C-A01B-FC8EEEEAF7C9}"/>
    <cellStyle name="Normal 5 5 3 3 4 3" xfId="11639" xr:uid="{E9445890-1FBC-457E-AF50-2137CB18E8DF}"/>
    <cellStyle name="Normal 5 5 3 3 4 3 2" xfId="25329" xr:uid="{FED7A2E1-69D1-46AB-92A0-25EB332197B2}"/>
    <cellStyle name="Normal 5 5 3 3 4 3 2 2" xfId="39021" xr:uid="{E425DD38-B27A-4E4C-A455-3EE1B6E3C481}"/>
    <cellStyle name="Normal 5 5 3 3 4 3 2 3" xfId="53904" xr:uid="{DFDE5160-2222-42EB-928C-63495B1E8A88}"/>
    <cellStyle name="Normal 5 5 3 3 4 3 3" xfId="18485" xr:uid="{248881D5-CD2B-4369-A06D-3BA78D819803}"/>
    <cellStyle name="Normal 5 5 3 3 4 3 4" xfId="32175" xr:uid="{1D362EB7-D237-4441-8107-7ED597D38638}"/>
    <cellStyle name="Normal 5 5 3 3 4 3 5" xfId="47058" xr:uid="{12D02B94-B988-4ADA-9D74-4878192DE611}"/>
    <cellStyle name="Normal 5 5 3 3 4 4" xfId="21907" xr:uid="{83602025-97DC-4BB4-9CB1-B562B3CB70AB}"/>
    <cellStyle name="Normal 5 5 3 3 4 4 2" xfId="35599" xr:uid="{E01558EF-87D2-444E-A5DA-7B06A896B4FF}"/>
    <cellStyle name="Normal 5 5 3 3 4 4 3" xfId="50482" xr:uid="{4FC8EC87-2ECE-4A7F-B8B1-338B46377A4C}"/>
    <cellStyle name="Normal 5 5 3 3 4 5" xfId="15063" xr:uid="{B011A313-D4D5-4CFA-BA5C-2A638F76F9AD}"/>
    <cellStyle name="Normal 5 5 3 3 4 5 2" xfId="41381" xr:uid="{D4DC9F65-B3C6-481E-BFC3-72B1AFD6E10D}"/>
    <cellStyle name="Normal 5 5 3 3 4 6" xfId="28753" xr:uid="{D343C82D-5FA1-4682-89FF-6DF08744A24E}"/>
    <cellStyle name="Normal 5 5 3 3 4 7" xfId="43636" xr:uid="{0E35C810-6A12-4CD0-ACA4-1237F605F7F4}"/>
    <cellStyle name="Normal 5 5 3 3 4 8" xfId="8217" xr:uid="{9E96A003-C3D2-42AC-B0EB-8E9CC011A7D6}"/>
    <cellStyle name="Normal 5 5 3 3 5" xfId="973" xr:uid="{DC777595-787F-41CA-AEE3-E64B3500C8EB}"/>
    <cellStyle name="Normal 5 5 3 3 5 2" xfId="13347" xr:uid="{E21B5573-1633-4D28-A53A-9DB9C91F6B01}"/>
    <cellStyle name="Normal 5 5 3 3 5 2 2" xfId="27037" xr:uid="{22EEED74-73CF-43B4-B4D3-B9B3234443AF}"/>
    <cellStyle name="Normal 5 5 3 3 5 2 2 2" xfId="40729" xr:uid="{405DDF6E-B60B-49CD-8EAD-60D4E323ED7C}"/>
    <cellStyle name="Normal 5 5 3 3 5 2 2 3" xfId="55612" xr:uid="{8018EAEE-B4E2-4FBE-9C9D-205420770DDC}"/>
    <cellStyle name="Normal 5 5 3 3 5 2 3" xfId="20193" xr:uid="{E9C693FD-573A-47B0-B095-A94CE57087A4}"/>
    <cellStyle name="Normal 5 5 3 3 5 2 4" xfId="33883" xr:uid="{A63FD817-F1DE-4418-A8F5-D8F95F9733C0}"/>
    <cellStyle name="Normal 5 5 3 3 5 2 5" xfId="48766" xr:uid="{B3ED90FF-C76C-498B-91AA-612559D9DD72}"/>
    <cellStyle name="Normal 5 5 3 3 5 3" xfId="23615" xr:uid="{5A11B912-E9DF-4B13-A377-91EE4F437D50}"/>
    <cellStyle name="Normal 5 5 3 3 5 3 2" xfId="37307" xr:uid="{E42E11DB-4359-4ABE-8051-90181E78E1F4}"/>
    <cellStyle name="Normal 5 5 3 3 5 3 3" xfId="52190" xr:uid="{D82A6810-5EA4-4D38-B78C-EB43E45B47BA}"/>
    <cellStyle name="Normal 5 5 3 3 5 4" xfId="16771" xr:uid="{687BFBF5-7D05-41CE-937D-365940BED23E}"/>
    <cellStyle name="Normal 5 5 3 3 5 4 2" xfId="41382" xr:uid="{3DE09544-5D13-4D12-AC7C-DBCF7EA082F4}"/>
    <cellStyle name="Normal 5 5 3 3 5 5" xfId="30461" xr:uid="{BD1848C7-AE50-44F6-A43F-2491F578AF9B}"/>
    <cellStyle name="Normal 5 5 3 3 5 6" xfId="45344" xr:uid="{6755F786-E1BB-4F5A-B226-568C31654B10}"/>
    <cellStyle name="Normal 5 5 3 3 5 7" xfId="9925" xr:uid="{824144CF-28F5-4F0F-8683-4614F703E0DC}"/>
    <cellStyle name="Normal 5 5 3 3 6" xfId="11635" xr:uid="{6D28C402-36A6-4B17-839B-8CE13E8728ED}"/>
    <cellStyle name="Normal 5 5 3 3 6 2" xfId="25325" xr:uid="{294DE94B-7A4E-40ED-8A35-FEFBF4580D1C}"/>
    <cellStyle name="Normal 5 5 3 3 6 2 2" xfId="39017" xr:uid="{BC6370AA-3DE1-45F6-9CE9-D641833AE4D3}"/>
    <cellStyle name="Normal 5 5 3 3 6 2 3" xfId="53900" xr:uid="{360B9FAC-C9D0-488C-8634-61C20780306B}"/>
    <cellStyle name="Normal 5 5 3 3 6 3" xfId="18481" xr:uid="{56AA3FB1-9908-48FF-809A-14109BD77F4C}"/>
    <cellStyle name="Normal 5 5 3 3 6 4" xfId="32171" xr:uid="{967A6775-8328-44F1-BB81-A56B905F61B3}"/>
    <cellStyle name="Normal 5 5 3 3 6 5" xfId="47054" xr:uid="{F7E09569-0DC1-4FBA-8006-2D8ABA743ACB}"/>
    <cellStyle name="Normal 5 5 3 3 7" xfId="21903" xr:uid="{D7559E7B-8A28-49E8-99E4-B2BB48AE0D89}"/>
    <cellStyle name="Normal 5 5 3 3 7 2" xfId="35595" xr:uid="{1807F81C-5FB9-4373-B45D-C7D02FFF554F}"/>
    <cellStyle name="Normal 5 5 3 3 7 3" xfId="50478" xr:uid="{5759B642-0206-4B4D-8485-22001A8E2567}"/>
    <cellStyle name="Normal 5 5 3 3 8" xfId="15059" xr:uid="{3BC21470-93C7-4638-BD30-11437F3883B8}"/>
    <cellStyle name="Normal 5 5 3 3 8 2" xfId="40989" xr:uid="{279DE397-ED1B-4EFC-90C4-9B48F2123DD8}"/>
    <cellStyle name="Normal 5 5 3 3 9" xfId="28749" xr:uid="{8F95E761-3D24-4B7D-99A2-9CCF3DEBA464}"/>
    <cellStyle name="Normal 5 5 3 4" xfId="974" xr:uid="{DA3979F4-213B-47B0-B2E5-7FD517E00B3C}"/>
    <cellStyle name="Normal 5 5 3 4 2" xfId="975" xr:uid="{7823B243-5236-4858-9FCF-F842BFF1A8A3}"/>
    <cellStyle name="Normal 5 5 3 4 2 2" xfId="4763" xr:uid="{FBC8EC6F-3BD5-4616-B1CD-364232B87285}"/>
    <cellStyle name="Normal 5 5 3 4 2 2 2" xfId="13353" xr:uid="{690E51CC-94E2-471E-96B0-574327D086DE}"/>
    <cellStyle name="Normal 5 5 3 4 2 2 2 2" xfId="27043" xr:uid="{7627D902-FF14-445E-BF6E-7CC15413E905}"/>
    <cellStyle name="Normal 5 5 3 4 2 2 2 2 2" xfId="40735" xr:uid="{9B834C52-67E0-463A-BDD9-A9D032780C15}"/>
    <cellStyle name="Normal 5 5 3 4 2 2 2 2 3" xfId="55618" xr:uid="{AFD54AF7-420E-49CC-AABF-F74FF1FC6698}"/>
    <cellStyle name="Normal 5 5 3 4 2 2 2 3" xfId="20199" xr:uid="{0B58651B-2227-4F3C-A11D-4D0FD168FAB7}"/>
    <cellStyle name="Normal 5 5 3 4 2 2 2 4" xfId="33889" xr:uid="{C26B0C02-9221-4D58-88FC-3632910BAD80}"/>
    <cellStyle name="Normal 5 5 3 4 2 2 2 5" xfId="48772" xr:uid="{FFE83789-A859-412A-8D17-EAA868F55CC0}"/>
    <cellStyle name="Normal 5 5 3 4 2 2 3" xfId="23621" xr:uid="{96E1330E-B5D6-496A-814E-C3D27D797387}"/>
    <cellStyle name="Normal 5 5 3 4 2 2 3 2" xfId="37313" xr:uid="{CC1CE46F-7395-4CB3-A8AA-E0C9337C66AB}"/>
    <cellStyle name="Normal 5 5 3 4 2 2 3 3" xfId="52196" xr:uid="{D269F719-3281-42A5-9AE4-8536146E7F61}"/>
    <cellStyle name="Normal 5 5 3 4 2 2 4" xfId="16777" xr:uid="{4B0B5903-72FB-44DE-99D6-20D13E4D2AC4}"/>
    <cellStyle name="Normal 5 5 3 4 2 2 4 2" xfId="41552" xr:uid="{3E18C259-82F6-498B-86F4-D219503180AF}"/>
    <cellStyle name="Normal 5 5 3 4 2 2 5" xfId="30467" xr:uid="{660990BF-7D5E-4932-999E-AB7EF15667C0}"/>
    <cellStyle name="Normal 5 5 3 4 2 2 6" xfId="45350" xr:uid="{1BC23F1A-E540-43C1-93BF-D58ED849DCE2}"/>
    <cellStyle name="Normal 5 5 3 4 2 2 7" xfId="9931" xr:uid="{76EA1DA5-9F4D-4318-85BB-DC575544F86D}"/>
    <cellStyle name="Normal 5 5 3 4 2 3" xfId="11641" xr:uid="{4BF2165F-68AE-417A-A30D-C8F4586E55AF}"/>
    <cellStyle name="Normal 5 5 3 4 2 3 2" xfId="25331" xr:uid="{3E8AEF29-37F1-4346-9AEE-700C506B2BCD}"/>
    <cellStyle name="Normal 5 5 3 4 2 3 2 2" xfId="39023" xr:uid="{AF8CABBA-BDB9-4680-A5C0-A1DE75ADDD4D}"/>
    <cellStyle name="Normal 5 5 3 4 2 3 2 3" xfId="53906" xr:uid="{AE5A42E4-2940-4A26-A38A-3078E3F48919}"/>
    <cellStyle name="Normal 5 5 3 4 2 3 3" xfId="18487" xr:uid="{B821ADE5-C538-4A4A-9F72-CB85E78135FC}"/>
    <cellStyle name="Normal 5 5 3 4 2 3 4" xfId="32177" xr:uid="{20B55F23-FF67-444B-A3D0-DB03730A5417}"/>
    <cellStyle name="Normal 5 5 3 4 2 3 5" xfId="47060" xr:uid="{DBFEEBC3-37F1-4BB1-8E3C-852AEBDF1788}"/>
    <cellStyle name="Normal 5 5 3 4 2 4" xfId="21909" xr:uid="{8266F195-1D51-41BE-A3E7-869AE0C907EC}"/>
    <cellStyle name="Normal 5 5 3 4 2 4 2" xfId="35601" xr:uid="{74F2BA06-B479-4F63-9F5D-29D28487E6A5}"/>
    <cellStyle name="Normal 5 5 3 4 2 4 3" xfId="50484" xr:uid="{984F62E0-557A-4249-9E35-FA09886F38D5}"/>
    <cellStyle name="Normal 5 5 3 4 2 5" xfId="15065" xr:uid="{6375F9AF-A703-468A-B3F7-7AE4E75D0BC3}"/>
    <cellStyle name="Normal 5 5 3 4 2 5 2" xfId="41260" xr:uid="{2EE8FC0E-712A-4CFC-9012-F14DFD21BF1D}"/>
    <cellStyle name="Normal 5 5 3 4 2 6" xfId="28755" xr:uid="{F0398819-3650-4107-8E24-F645055F03DB}"/>
    <cellStyle name="Normal 5 5 3 4 2 7" xfId="43638" xr:uid="{4D09AA53-3C5C-4D3A-B757-B6CF0725B184}"/>
    <cellStyle name="Normal 5 5 3 4 2 8" xfId="8219" xr:uid="{1D924971-6F56-4043-B9BB-D69D4DCE9321}"/>
    <cellStyle name="Normal 5 5 3 4 3" xfId="976" xr:uid="{C3FB1B61-34CE-48C8-A8FF-9A53B058D893}"/>
    <cellStyle name="Normal 5 5 3 4 3 2" xfId="13352" xr:uid="{1A60287A-4A88-407F-8330-7E8747FBF3E3}"/>
    <cellStyle name="Normal 5 5 3 4 3 2 2" xfId="27042" xr:uid="{0055C361-31E6-4EDA-A6C9-1DAE306491EB}"/>
    <cellStyle name="Normal 5 5 3 4 3 2 2 2" xfId="40734" xr:uid="{E6D163F7-4061-450D-A79E-8B6DAC86F38C}"/>
    <cellStyle name="Normal 5 5 3 4 3 2 2 3" xfId="55617" xr:uid="{0388F65A-8BFD-4897-BBF4-DC3395215BD7}"/>
    <cellStyle name="Normal 5 5 3 4 3 2 3" xfId="20198" xr:uid="{D9D9BC1E-9792-4D1A-BA8A-95536A6BF72D}"/>
    <cellStyle name="Normal 5 5 3 4 3 2 4" xfId="33888" xr:uid="{FF975AD9-F1BF-4E52-8952-FD64D2E8414A}"/>
    <cellStyle name="Normal 5 5 3 4 3 2 5" xfId="48771" xr:uid="{87EB2A78-702A-41B2-9D3B-5B19AD2E06D2}"/>
    <cellStyle name="Normal 5 5 3 4 3 3" xfId="23620" xr:uid="{3CD76EA0-9F44-42E5-A0B2-20AAD4294F01}"/>
    <cellStyle name="Normal 5 5 3 4 3 3 2" xfId="37312" xr:uid="{5BE7B6AB-6AB2-42B9-9B16-7FD0AD67524D}"/>
    <cellStyle name="Normal 5 5 3 4 3 3 3" xfId="52195" xr:uid="{F561E37A-BB2D-4F0C-99FF-107AE71227FA}"/>
    <cellStyle name="Normal 5 5 3 4 3 4" xfId="16776" xr:uid="{F38741C2-ED3D-4A45-9AAB-FBCE2FC865B8}"/>
    <cellStyle name="Normal 5 5 3 4 3 4 2" xfId="41383" xr:uid="{368A1B2E-B3CA-4D18-BA9C-DFD75E2CAF21}"/>
    <cellStyle name="Normal 5 5 3 4 3 5" xfId="30466" xr:uid="{A76FE6B7-EA03-4D78-BEFF-420A886AAF3C}"/>
    <cellStyle name="Normal 5 5 3 4 3 6" xfId="45349" xr:uid="{2417D8FC-72A7-4D60-B4B9-62EFD8990500}"/>
    <cellStyle name="Normal 5 5 3 4 3 7" xfId="9930" xr:uid="{6EC98721-0BEA-438F-9B09-C10EADDB7C2E}"/>
    <cellStyle name="Normal 5 5 3 4 4" xfId="977" xr:uid="{25470A82-980A-48B2-9550-164480B9C954}"/>
    <cellStyle name="Normal 5 5 3 4 4 2" xfId="25330" xr:uid="{515C5F82-F52A-4B96-B9D1-3615B15F26E9}"/>
    <cellStyle name="Normal 5 5 3 4 4 2 2" xfId="39022" xr:uid="{CCD816A5-1C5A-4BCA-84AA-A52AF12E1FF5}"/>
    <cellStyle name="Normal 5 5 3 4 4 2 3" xfId="53905" xr:uid="{433A4060-92BC-413C-B238-E8E75BB6DD37}"/>
    <cellStyle name="Normal 5 5 3 4 4 3" xfId="18486" xr:uid="{7E0F5B72-3418-4693-969B-003EB6C156A6}"/>
    <cellStyle name="Normal 5 5 3 4 4 3 2" xfId="41384" xr:uid="{CF28E5F3-D5EC-45C1-B834-5E94DF29146B}"/>
    <cellStyle name="Normal 5 5 3 4 4 4" xfId="32176" xr:uid="{2512218A-9C74-4C63-BF04-006D888CA77B}"/>
    <cellStyle name="Normal 5 5 3 4 4 5" xfId="47059" xr:uid="{084A2417-BC30-4EAF-8A9E-322D8C11F608}"/>
    <cellStyle name="Normal 5 5 3 4 4 6" xfId="11640" xr:uid="{BEF72A59-3533-45B7-9457-BEEB6A6765FA}"/>
    <cellStyle name="Normal 5 5 3 4 5" xfId="21908" xr:uid="{986C5AC1-A046-4DCD-9AAD-7D351B325982}"/>
    <cellStyle name="Normal 5 5 3 4 5 2" xfId="35600" xr:uid="{49944231-99CE-4712-8C83-609CCFD70BD6}"/>
    <cellStyle name="Normal 5 5 3 4 5 3" xfId="50483" xr:uid="{8EDF9D54-1A3C-4833-96C6-11FFA87A43BC}"/>
    <cellStyle name="Normal 5 5 3 4 6" xfId="15064" xr:uid="{6E90C49C-C385-4D83-ABB8-4B43B2D06F2C}"/>
    <cellStyle name="Normal 5 5 3 4 6 2" xfId="41259" xr:uid="{8461575B-1A64-4377-8FEE-3EFD21C05531}"/>
    <cellStyle name="Normal 5 5 3 4 7" xfId="28754" xr:uid="{0396C633-AE82-4404-9A50-9B787957117C}"/>
    <cellStyle name="Normal 5 5 3 4 8" xfId="43637" xr:uid="{10459023-5C6D-4E9D-B768-76D006CCF069}"/>
    <cellStyle name="Normal 5 5 3 4 9" xfId="8218" xr:uid="{51BC4DBB-D220-4121-9D7F-95143824E236}"/>
    <cellStyle name="Normal 5 5 3 5" xfId="978" xr:uid="{E7101C3E-7A84-4C6B-860E-1AE07E90B621}"/>
    <cellStyle name="Normal 5 5 3 5 2" xfId="979" xr:uid="{126353A4-A134-4445-A72E-9A5ABFAEAF86}"/>
    <cellStyle name="Normal 5 5 3 5 2 2" xfId="13354" xr:uid="{CF2D9530-C586-437F-B402-11739F84DD58}"/>
    <cellStyle name="Normal 5 5 3 5 2 2 2" xfId="27044" xr:uid="{0960A839-21FE-403E-B492-BBFD9506D465}"/>
    <cellStyle name="Normal 5 5 3 5 2 2 2 2" xfId="40736" xr:uid="{2BA24FDE-D554-451D-8922-C18011F894EC}"/>
    <cellStyle name="Normal 5 5 3 5 2 2 2 3" xfId="55619" xr:uid="{E1B381BC-7FC6-436D-89DC-B3FF725ECC0C}"/>
    <cellStyle name="Normal 5 5 3 5 2 2 3" xfId="20200" xr:uid="{D71D28E7-A2DE-4C66-8A46-75586EDF74AC}"/>
    <cellStyle name="Normal 5 5 3 5 2 2 4" xfId="33890" xr:uid="{EE6519E7-FB17-4D41-985B-C533AA52C077}"/>
    <cellStyle name="Normal 5 5 3 5 2 2 5" xfId="48773" xr:uid="{C487D87C-AE7A-4523-8019-9E3C7E54276A}"/>
    <cellStyle name="Normal 5 5 3 5 2 3" xfId="23622" xr:uid="{2A0535F9-6934-4BA6-B252-A9B04D514EDA}"/>
    <cellStyle name="Normal 5 5 3 5 2 3 2" xfId="37314" xr:uid="{EFAD361D-068F-4199-9105-F81C2CA4FA6A}"/>
    <cellStyle name="Normal 5 5 3 5 2 3 3" xfId="52197" xr:uid="{121E83B0-CD53-43D5-A71C-B142FEBACA4A}"/>
    <cellStyle name="Normal 5 5 3 5 2 4" xfId="16778" xr:uid="{B634DF6F-D4DE-4686-A873-898630836926}"/>
    <cellStyle name="Normal 5 5 3 5 2 4 2" xfId="41385" xr:uid="{026BCB33-D916-4762-8E93-BB9952E6B49F}"/>
    <cellStyle name="Normal 5 5 3 5 2 5" xfId="30468" xr:uid="{F33C79DE-7808-4023-8267-7E4D54041D35}"/>
    <cellStyle name="Normal 5 5 3 5 2 6" xfId="45351" xr:uid="{08CD4270-8BCE-496F-BE79-6B7B28A45738}"/>
    <cellStyle name="Normal 5 5 3 5 2 7" xfId="9932" xr:uid="{2C502603-63A7-4822-A634-0C886ADF1521}"/>
    <cellStyle name="Normal 5 5 3 5 3" xfId="980" xr:uid="{99AEE036-3FDF-4CD7-B2F1-68CA2286A439}"/>
    <cellStyle name="Normal 5 5 3 5 3 2" xfId="25332" xr:uid="{4FEFD210-1061-48BA-9155-531191D83855}"/>
    <cellStyle name="Normal 5 5 3 5 3 2 2" xfId="39024" xr:uid="{87FBFE7C-86D0-4500-A7D8-89817BF9BDBB}"/>
    <cellStyle name="Normal 5 5 3 5 3 2 3" xfId="53907" xr:uid="{91CDB170-4D01-445F-95CA-E0200C6A9F6E}"/>
    <cellStyle name="Normal 5 5 3 5 3 3" xfId="18488" xr:uid="{95C3BB85-13F4-4A94-84F8-3BF00356B4BE}"/>
    <cellStyle name="Normal 5 5 3 5 3 3 2" xfId="41386" xr:uid="{C2206C13-5F95-4E68-809F-4E6C95B8AC61}"/>
    <cellStyle name="Normal 5 5 3 5 3 4" xfId="32178" xr:uid="{E30AECD9-3347-43DA-ACC5-8865BE28541F}"/>
    <cellStyle name="Normal 5 5 3 5 3 5" xfId="47061" xr:uid="{61CF99E2-E39D-4BB9-9950-04DA3D028EE1}"/>
    <cellStyle name="Normal 5 5 3 5 3 6" xfId="11642" xr:uid="{23A5F148-29C0-448E-8521-DF2AF9EFD662}"/>
    <cellStyle name="Normal 5 5 3 5 4" xfId="981" xr:uid="{21EFD63E-273E-4838-ACBF-2EFA5A869033}"/>
    <cellStyle name="Normal 5 5 3 5 4 2" xfId="41387" xr:uid="{C766E8C9-FF9F-48F3-AE03-9ECF21C1F705}"/>
    <cellStyle name="Normal 5 5 3 5 4 3" xfId="35602" xr:uid="{8CD95B0E-5C93-46C1-9938-E4B80CCA6040}"/>
    <cellStyle name="Normal 5 5 3 5 4 4" xfId="50485" xr:uid="{D429D028-584E-43F7-A266-83B57BB3F5CC}"/>
    <cellStyle name="Normal 5 5 3 5 4 5" xfId="21910" xr:uid="{E8672F85-D59A-4B33-955A-1900B351E398}"/>
    <cellStyle name="Normal 5 5 3 5 5" xfId="15066" xr:uid="{BD0A0875-BB6E-455A-99CD-F436D82755BF}"/>
    <cellStyle name="Normal 5 5 3 5 5 2" xfId="41261" xr:uid="{3FEAB095-342C-4692-8C33-D6C5500B2FEB}"/>
    <cellStyle name="Normal 5 5 3 5 6" xfId="28756" xr:uid="{DD50C4BB-5F89-46FF-98C9-41D3CC6C4E81}"/>
    <cellStyle name="Normal 5 5 3 5 7" xfId="43639" xr:uid="{AF342527-DDA1-42EC-84DC-E0D3474DBF86}"/>
    <cellStyle name="Normal 5 5 3 5 8" xfId="8220" xr:uid="{298B0CE8-4E82-4904-BAE8-6D2A5CFB8B34}"/>
    <cellStyle name="Normal 5 5 3 6" xfId="982" xr:uid="{EF25F913-5659-4D69-8D46-6240760CAFCC}"/>
    <cellStyle name="Normal 5 5 3 6 2" xfId="9933" xr:uid="{F9D020CE-1DF7-4E07-998E-D9E7914807D9}"/>
    <cellStyle name="Normal 5 5 3 6 2 2" xfId="13355" xr:uid="{D8579179-E062-4652-B91A-8401FAA9B021}"/>
    <cellStyle name="Normal 5 5 3 6 2 2 2" xfId="27045" xr:uid="{38769AD3-F20A-4593-9B90-BDB08062D8AA}"/>
    <cellStyle name="Normal 5 5 3 6 2 2 2 2" xfId="40737" xr:uid="{AA534106-B6F1-403C-9398-269B9DD994A9}"/>
    <cellStyle name="Normal 5 5 3 6 2 2 2 3" xfId="55620" xr:uid="{75076D00-E394-4751-BE6A-98F5E6761FA3}"/>
    <cellStyle name="Normal 5 5 3 6 2 2 3" xfId="20201" xr:uid="{E0A7F533-F71D-444C-8819-C2784B76E8BB}"/>
    <cellStyle name="Normal 5 5 3 6 2 2 4" xfId="33891" xr:uid="{F1C8C406-5152-4FF5-8831-85B621D9E9D2}"/>
    <cellStyle name="Normal 5 5 3 6 2 2 5" xfId="48774" xr:uid="{EA9A399E-8059-42A7-AF2E-C0493346A185}"/>
    <cellStyle name="Normal 5 5 3 6 2 3" xfId="23623" xr:uid="{626D3D07-03CF-45B9-BCF9-C905708C16CF}"/>
    <cellStyle name="Normal 5 5 3 6 2 3 2" xfId="37315" xr:uid="{BBAB46F4-E546-47D3-9D4C-DC7BC6D541C7}"/>
    <cellStyle name="Normal 5 5 3 6 2 3 3" xfId="52198" xr:uid="{68D9E5ED-325B-41E4-803C-32ED469EFFAF}"/>
    <cellStyle name="Normal 5 5 3 6 2 4" xfId="16779" xr:uid="{72CB94E5-A17A-4301-B46C-8E24BFE6B10A}"/>
    <cellStyle name="Normal 5 5 3 6 2 5" xfId="30469" xr:uid="{682E379C-87ED-40F8-9A52-F3A33BFE596A}"/>
    <cellStyle name="Normal 5 5 3 6 2 6" xfId="45352" xr:uid="{13B11E90-96F2-491F-82BC-7A7A52881B6C}"/>
    <cellStyle name="Normal 5 5 3 6 3" xfId="11643" xr:uid="{0A2E45CA-BF93-4A3D-9784-F96A4E45749F}"/>
    <cellStyle name="Normal 5 5 3 6 3 2" xfId="25333" xr:uid="{54FC754B-A82B-4F7B-AF1B-6D351B4A519C}"/>
    <cellStyle name="Normal 5 5 3 6 3 2 2" xfId="39025" xr:uid="{4E72D202-297E-469F-9306-4006D1EF1929}"/>
    <cellStyle name="Normal 5 5 3 6 3 2 3" xfId="53908" xr:uid="{13034DEA-26EA-4DD1-879A-B0BF32566AB0}"/>
    <cellStyle name="Normal 5 5 3 6 3 3" xfId="18489" xr:uid="{6CCF0773-4B82-44C7-9930-EEA296815671}"/>
    <cellStyle name="Normal 5 5 3 6 3 4" xfId="32179" xr:uid="{DBD545B8-9CFD-4F2B-B21A-D0D3F1FBC9BA}"/>
    <cellStyle name="Normal 5 5 3 6 3 5" xfId="47062" xr:uid="{44CDFE4E-8DD9-4BA7-BCC1-49CE5AD51F2B}"/>
    <cellStyle name="Normal 5 5 3 6 4" xfId="21911" xr:uid="{E309BB3E-1BF2-43C4-838A-F638EB2E4B92}"/>
    <cellStyle name="Normal 5 5 3 6 4 2" xfId="35603" xr:uid="{02BC211E-6967-46F4-8A58-512FC89CD44D}"/>
    <cellStyle name="Normal 5 5 3 6 4 3" xfId="50486" xr:uid="{AE0B70EE-DAC4-4660-A2E5-FE5D9085A45E}"/>
    <cellStyle name="Normal 5 5 3 6 5" xfId="15067" xr:uid="{41802B26-26F8-48D6-87D3-68F4AFE826F3}"/>
    <cellStyle name="Normal 5 5 3 6 5 2" xfId="41388" xr:uid="{CE75CFE9-DE64-4EBE-97C6-ECFFFE9C2F18}"/>
    <cellStyle name="Normal 5 5 3 6 6" xfId="28757" xr:uid="{6A786377-7F77-4049-B884-E0BD58CB65F4}"/>
    <cellStyle name="Normal 5 5 3 6 7" xfId="43640" xr:uid="{38039EE0-E0B6-4A9F-A41F-FC005EB168BB}"/>
    <cellStyle name="Normal 5 5 3 6 8" xfId="8221" xr:uid="{83D3D563-A1CF-448C-B7A4-3E7DA8068678}"/>
    <cellStyle name="Normal 5 5 3 7" xfId="983" xr:uid="{E3BECB93-860E-4D5E-9490-52F688EC5153}"/>
    <cellStyle name="Normal 5 5 3 7 2" xfId="13341" xr:uid="{5535FFA7-B0DB-436C-959E-5FE80DF8ACFB}"/>
    <cellStyle name="Normal 5 5 3 7 2 2" xfId="27031" xr:uid="{73C631D7-9F0B-4243-A576-C3F3F54A73EF}"/>
    <cellStyle name="Normal 5 5 3 7 2 2 2" xfId="40723" xr:uid="{CE4BC92C-E8A9-4909-9866-BF05986F0B11}"/>
    <cellStyle name="Normal 5 5 3 7 2 2 3" xfId="55606" xr:uid="{05A3C446-EA97-49F3-9799-155F0926341B}"/>
    <cellStyle name="Normal 5 5 3 7 2 3" xfId="20187" xr:uid="{D9217F95-C111-4E95-8875-BACE844D5915}"/>
    <cellStyle name="Normal 5 5 3 7 2 4" xfId="33877" xr:uid="{748E1B82-25A6-48B8-BD10-ED736F2944E5}"/>
    <cellStyle name="Normal 5 5 3 7 2 5" xfId="48760" xr:uid="{2CA3A33D-CB70-4254-B167-8DD9DDEBB424}"/>
    <cellStyle name="Normal 5 5 3 7 3" xfId="23609" xr:uid="{2B23C2B4-CF3A-4B87-9A36-4956CF3D94C1}"/>
    <cellStyle name="Normal 5 5 3 7 3 2" xfId="37301" xr:uid="{E516BDFB-4505-4F5B-AD34-F0247063773D}"/>
    <cellStyle name="Normal 5 5 3 7 3 3" xfId="52184" xr:uid="{BCF8656D-5239-4B83-A444-06257ACD2059}"/>
    <cellStyle name="Normal 5 5 3 7 4" xfId="16765" xr:uid="{E771CE32-D303-43EF-B555-6926A7F7C91D}"/>
    <cellStyle name="Normal 5 5 3 7 4 2" xfId="41389" xr:uid="{C8888295-2F2E-4DCC-B8F1-2C406B54F93D}"/>
    <cellStyle name="Normal 5 5 3 7 5" xfId="30455" xr:uid="{F086963B-FE52-4958-88F6-6054C6E10ECD}"/>
    <cellStyle name="Normal 5 5 3 7 6" xfId="45338" xr:uid="{F379177E-2887-4149-B65F-94E1DFFD82B2}"/>
    <cellStyle name="Normal 5 5 3 7 7" xfId="9919" xr:uid="{9269612C-FD1D-4F6D-B01E-78E06F6CF92E}"/>
    <cellStyle name="Normal 5 5 3 8" xfId="984" xr:uid="{3DE5233E-8DBB-4A00-B093-3B104F3C82E5}"/>
    <cellStyle name="Normal 5 5 3 8 2" xfId="25319" xr:uid="{537F70AC-3CA9-4CA1-997A-7C7D6900A76D}"/>
    <cellStyle name="Normal 5 5 3 8 2 2" xfId="39011" xr:uid="{70217E50-487B-4183-9EAB-1A3A48545B28}"/>
    <cellStyle name="Normal 5 5 3 8 2 3" xfId="53894" xr:uid="{A76FD5CF-201D-46DA-A5B8-AEB544DDB51F}"/>
    <cellStyle name="Normal 5 5 3 8 3" xfId="18475" xr:uid="{118014AB-D903-45D8-81A2-A1AECAB9B8D4}"/>
    <cellStyle name="Normal 5 5 3 8 3 2" xfId="41390" xr:uid="{5885A866-BF4F-49F2-B9A7-DA259B9D0B8C}"/>
    <cellStyle name="Normal 5 5 3 8 4" xfId="32165" xr:uid="{7FCFC483-729D-4B87-B4D0-EF95A84137B0}"/>
    <cellStyle name="Normal 5 5 3 8 5" xfId="47048" xr:uid="{7A89752D-6D89-4C33-BDF4-58F553C31537}"/>
    <cellStyle name="Normal 5 5 3 8 6" xfId="11629" xr:uid="{09FA9C81-28E2-460C-9D26-8DA4F6DF1C3B}"/>
    <cellStyle name="Normal 5 5 3 9" xfId="21897" xr:uid="{5528928E-4DD4-4F0B-A095-636F69C2ADF2}"/>
    <cellStyle name="Normal 5 5 3 9 2" xfId="35589" xr:uid="{4D6AC995-1DEF-4224-8B5E-0F6CFF9A51B8}"/>
    <cellStyle name="Normal 5 5 3 9 3" xfId="50472" xr:uid="{B0939D92-CC75-4166-8A92-C5B7E33674A0}"/>
    <cellStyle name="Normal 5 5 4" xfId="985" xr:uid="{64A5DB20-2492-470F-9351-730D58F684C1}"/>
    <cellStyle name="Normal 5 5 4 10" xfId="15068" xr:uid="{CAC0710D-08D0-4D25-AEEE-BD78303B439F}"/>
    <cellStyle name="Normal 5 5 4 10 2" xfId="40969" xr:uid="{622BF4ED-D738-4064-BBE8-4920EB5B8931}"/>
    <cellStyle name="Normal 5 5 4 11" xfId="28758" xr:uid="{B32C196C-214B-471A-8BCF-3D4EFA173A04}"/>
    <cellStyle name="Normal 5 5 4 12" xfId="43641" xr:uid="{6844D801-6E4E-4E13-AC41-261917794DCE}"/>
    <cellStyle name="Normal 5 5 4 13" xfId="8222" xr:uid="{883A25A1-DF02-4A50-8870-D0C9068235D4}"/>
    <cellStyle name="Normal 5 5 4 2" xfId="986" xr:uid="{979FAFBD-3936-4220-B6F0-43BD4E6BB377}"/>
    <cellStyle name="Normal 5 5 4 2 10" xfId="43642" xr:uid="{C91C9FA8-032A-4E18-A089-FCD5818A6E15}"/>
    <cellStyle name="Normal 5 5 4 2 11" xfId="8223" xr:uid="{646B2EFE-561A-47A6-8193-C50943D298BB}"/>
    <cellStyle name="Normal 5 5 4 2 2" xfId="987" xr:uid="{CE66732B-89E3-488E-8982-B7DBECF1B0A9}"/>
    <cellStyle name="Normal 5 5 4 2 2 2" xfId="988" xr:uid="{574CDC5A-B996-4D40-9F29-5CD4BA5E9C6A}"/>
    <cellStyle name="Normal 5 5 4 2 2 2 2" xfId="3919" xr:uid="{DF2041EC-4B6D-4438-9C55-BDA8899B4EFE}"/>
    <cellStyle name="Normal 5 5 4 2 2 2 2 2" xfId="13359" xr:uid="{ECBAE6C3-F066-46A1-B0C7-742B0A1619DE}"/>
    <cellStyle name="Normal 5 5 4 2 2 2 2 2 2" xfId="27049" xr:uid="{D8BDFBEC-F91E-42D7-A987-0730614093C2}"/>
    <cellStyle name="Normal 5 5 4 2 2 2 2 2 2 2" xfId="40741" xr:uid="{06E6F7E3-B677-4A3A-9245-8153C7B75774}"/>
    <cellStyle name="Normal 5 5 4 2 2 2 2 2 2 3" xfId="55624" xr:uid="{AD2438C6-3768-48C6-A4D5-0F4A0C391345}"/>
    <cellStyle name="Normal 5 5 4 2 2 2 2 2 3" xfId="20205" xr:uid="{45135CBE-CEE5-47C3-850E-2165E9233D13}"/>
    <cellStyle name="Normal 5 5 4 2 2 2 2 2 4" xfId="33895" xr:uid="{8074A0B9-6A76-47B1-830A-32853388ACF3}"/>
    <cellStyle name="Normal 5 5 4 2 2 2 2 2 5" xfId="48778" xr:uid="{BC815F40-34B6-490F-9FF9-645E30DFBD5A}"/>
    <cellStyle name="Normal 5 5 4 2 2 2 2 3" xfId="23627" xr:uid="{6F519BE7-5918-475A-8C9A-E6DB99E0BF51}"/>
    <cellStyle name="Normal 5 5 4 2 2 2 2 3 2" xfId="37319" xr:uid="{08F370E0-C448-42D1-A482-2D8F527675C4}"/>
    <cellStyle name="Normal 5 5 4 2 2 2 2 3 3" xfId="52202" xr:uid="{232A3448-7328-49AC-BD5A-5455D113A45B}"/>
    <cellStyle name="Normal 5 5 4 2 2 2 2 4" xfId="16783" xr:uid="{BE3C7ED9-763A-4D06-916C-D9F648F13EBF}"/>
    <cellStyle name="Normal 5 5 4 2 2 2 2 4 2" xfId="41263" xr:uid="{E67817F5-8A5E-4CE2-AA00-9658E0931E70}"/>
    <cellStyle name="Normal 5 5 4 2 2 2 2 5" xfId="30473" xr:uid="{F60DAC7C-6389-49C4-9B43-03953BCBC310}"/>
    <cellStyle name="Normal 5 5 4 2 2 2 2 6" xfId="45356" xr:uid="{1438BD19-08ED-47E3-B745-292B7BB1A277}"/>
    <cellStyle name="Normal 5 5 4 2 2 2 2 7" xfId="9937" xr:uid="{CEC5462E-3B01-41B1-93DD-54FDABFC2FB9}"/>
    <cellStyle name="Normal 5 5 4 2 2 2 3" xfId="11647" xr:uid="{22C9BCA6-5AC5-4224-AB4F-05623DBD9F2A}"/>
    <cellStyle name="Normal 5 5 4 2 2 2 3 2" xfId="25337" xr:uid="{89FBF420-9CB8-4BA9-B80E-47BB6193D9D7}"/>
    <cellStyle name="Normal 5 5 4 2 2 2 3 2 2" xfId="39029" xr:uid="{5443B22B-6991-45FC-8C0C-588613EDCFDF}"/>
    <cellStyle name="Normal 5 5 4 2 2 2 3 2 3" xfId="53912" xr:uid="{3FD170A0-CB11-465C-8F1A-493E677A568F}"/>
    <cellStyle name="Normal 5 5 4 2 2 2 3 3" xfId="18493" xr:uid="{872FFE45-0355-4247-93A0-80A649F9D436}"/>
    <cellStyle name="Normal 5 5 4 2 2 2 3 4" xfId="32183" xr:uid="{7AE19F55-A10B-40A6-BD9B-A2C1375D701F}"/>
    <cellStyle name="Normal 5 5 4 2 2 2 3 5" xfId="47066" xr:uid="{2CC2BF7C-3D7B-472F-BD7F-9D82CF8358B4}"/>
    <cellStyle name="Normal 5 5 4 2 2 2 4" xfId="21915" xr:uid="{2AD3166C-889D-462B-A541-38CA854D3618}"/>
    <cellStyle name="Normal 5 5 4 2 2 2 4 2" xfId="35607" xr:uid="{D60CB123-749A-4C61-91D0-18F4CCAB40CD}"/>
    <cellStyle name="Normal 5 5 4 2 2 2 4 3" xfId="50490" xr:uid="{6CB4A4E8-82A5-44BA-82AD-C5969057D834}"/>
    <cellStyle name="Normal 5 5 4 2 2 2 5" xfId="15071" xr:uid="{CC30F82B-5345-48BE-97E6-DAC14318A2CA}"/>
    <cellStyle name="Normal 5 5 4 2 2 2 5 2" xfId="41262" xr:uid="{5789626F-D1E7-4D2B-9981-6A291ABD2587}"/>
    <cellStyle name="Normal 5 5 4 2 2 2 6" xfId="28761" xr:uid="{F347A484-D8F0-47CE-9426-711BB8C09C38}"/>
    <cellStyle name="Normal 5 5 4 2 2 2 7" xfId="43644" xr:uid="{2D8202D0-EB0F-4CED-98A7-938477DEC812}"/>
    <cellStyle name="Normal 5 5 4 2 2 2 8" xfId="8225" xr:uid="{E39AC8BF-5FF9-4389-904C-0B91DE3C35F6}"/>
    <cellStyle name="Normal 5 5 4 2 2 3" xfId="989" xr:uid="{561AAF7B-565B-4256-928C-0BB5FB0E03AE}"/>
    <cellStyle name="Normal 5 5 4 2 2 3 2" xfId="13358" xr:uid="{6006AB1E-DFC1-474D-8D61-F5C927B20D9B}"/>
    <cellStyle name="Normal 5 5 4 2 2 3 2 2" xfId="27048" xr:uid="{F0CD6BF6-319B-403C-B088-5A8D3F8FB929}"/>
    <cellStyle name="Normal 5 5 4 2 2 3 2 2 2" xfId="40740" xr:uid="{B5E4FF61-9EFD-437F-9E02-924AC585DD93}"/>
    <cellStyle name="Normal 5 5 4 2 2 3 2 2 3" xfId="55623" xr:uid="{4E685E74-B9E2-4382-B12F-141D690AC9DF}"/>
    <cellStyle name="Normal 5 5 4 2 2 3 2 3" xfId="20204" xr:uid="{B0438290-27C4-4D02-BC1A-D2513CC0ED93}"/>
    <cellStyle name="Normal 5 5 4 2 2 3 2 4" xfId="33894" xr:uid="{40A186AA-B78C-43A4-9204-8E5B4F4EAE37}"/>
    <cellStyle name="Normal 5 5 4 2 2 3 2 5" xfId="48777" xr:uid="{081BB935-C2D0-47BA-8254-7F2B117DEE2D}"/>
    <cellStyle name="Normal 5 5 4 2 2 3 3" xfId="23626" xr:uid="{29CD79B6-2104-4EA4-AAB0-FADDFBD0EAE2}"/>
    <cellStyle name="Normal 5 5 4 2 2 3 3 2" xfId="37318" xr:uid="{B1ABA6CB-2A28-4EC4-A4AF-07BA7838AE95}"/>
    <cellStyle name="Normal 5 5 4 2 2 3 3 3" xfId="52201" xr:uid="{3C6A59CD-B6A4-4287-B6C7-636758002BD0}"/>
    <cellStyle name="Normal 5 5 4 2 2 3 4" xfId="16782" xr:uid="{0C5294A4-95D5-45BE-A4E9-616B5AB66E8C}"/>
    <cellStyle name="Normal 5 5 4 2 2 3 4 2" xfId="41264" xr:uid="{87024B89-C3A8-4A1C-BE88-1908DD0AC6CD}"/>
    <cellStyle name="Normal 5 5 4 2 2 3 5" xfId="30472" xr:uid="{3992818C-EA58-429F-AF99-EC97E48A629E}"/>
    <cellStyle name="Normal 5 5 4 2 2 3 6" xfId="45355" xr:uid="{83D87BCA-0207-4402-8547-E31158569E80}"/>
    <cellStyle name="Normal 5 5 4 2 2 3 7" xfId="9936" xr:uid="{6AC7E2AE-4E5D-4C34-B4BF-399DC9F4F7D5}"/>
    <cellStyle name="Normal 5 5 4 2 2 4" xfId="990" xr:uid="{BBB29D00-5D5C-4B8E-820C-8B817B4ADCCF}"/>
    <cellStyle name="Normal 5 5 4 2 2 4 2" xfId="25336" xr:uid="{0608A6C5-5EC0-4ADE-BEA9-07251D7134A6}"/>
    <cellStyle name="Normal 5 5 4 2 2 4 2 2" xfId="39028" xr:uid="{74DCF47E-52F0-474D-B98D-6F49F336C4D7}"/>
    <cellStyle name="Normal 5 5 4 2 2 4 2 3" xfId="53911" xr:uid="{F513CE8F-C191-4018-87E6-A5716B7A2920}"/>
    <cellStyle name="Normal 5 5 4 2 2 4 3" xfId="18492" xr:uid="{20681EBC-1BA4-42A3-89F9-1E2F61E2851F}"/>
    <cellStyle name="Normal 5 5 4 2 2 4 3 2" xfId="41391" xr:uid="{668BC734-216B-456D-AB56-BE79D13B0DA2}"/>
    <cellStyle name="Normal 5 5 4 2 2 4 4" xfId="32182" xr:uid="{60A332B3-7791-487D-8986-C9CEC968235D}"/>
    <cellStyle name="Normal 5 5 4 2 2 4 5" xfId="47065" xr:uid="{045671E3-E1BB-4A39-A3D3-EE23A247F62C}"/>
    <cellStyle name="Normal 5 5 4 2 2 4 6" xfId="11646" xr:uid="{A3CE0A23-8750-48BD-A2CA-87413C392D78}"/>
    <cellStyle name="Normal 5 5 4 2 2 5" xfId="21914" xr:uid="{E3F13614-EA51-428A-A4EE-57DD307E9D99}"/>
    <cellStyle name="Normal 5 5 4 2 2 5 2" xfId="35606" xr:uid="{C1BE1DBC-4627-4B10-BCA6-74F774D0DDE7}"/>
    <cellStyle name="Normal 5 5 4 2 2 5 3" xfId="50489" xr:uid="{0BF23E74-5040-4BDC-938A-8D7A9AE26BD1}"/>
    <cellStyle name="Normal 5 5 4 2 2 6" xfId="15070" xr:uid="{E0F0922C-011A-4D4E-B2A1-7697C12EEB58}"/>
    <cellStyle name="Normal 5 5 4 2 2 6 2" xfId="41047" xr:uid="{634FFD36-8E0D-4C01-A327-A04FABEA8034}"/>
    <cellStyle name="Normal 5 5 4 2 2 7" xfId="28760" xr:uid="{216594A3-0680-4C5F-9776-4DA64F1EC5E9}"/>
    <cellStyle name="Normal 5 5 4 2 2 8" xfId="43643" xr:uid="{BC1090A1-411B-4167-BB99-B52865BF49AD}"/>
    <cellStyle name="Normal 5 5 4 2 2 9" xfId="8224" xr:uid="{7D4B2F9D-2A07-4658-9B0A-AAFCB31B9176}"/>
    <cellStyle name="Normal 5 5 4 2 3" xfId="991" xr:uid="{F5A16A22-8998-4064-BBAC-652A8DF923D9}"/>
    <cellStyle name="Normal 5 5 4 2 3 2" xfId="3920" xr:uid="{A228057B-F33C-427D-874F-44D74F79D25C}"/>
    <cellStyle name="Normal 5 5 4 2 3 2 2" xfId="13360" xr:uid="{7ABFF4DA-A5C6-4EB6-90D8-56AA05CC278C}"/>
    <cellStyle name="Normal 5 5 4 2 3 2 2 2" xfId="27050" xr:uid="{21C1A7BA-7876-44B2-96B3-86FDDD243A61}"/>
    <cellStyle name="Normal 5 5 4 2 3 2 2 2 2" xfId="40742" xr:uid="{DAB216CD-AE91-4988-BC35-FC756E93636B}"/>
    <cellStyle name="Normal 5 5 4 2 3 2 2 2 3" xfId="55625" xr:uid="{0E99A787-458B-4594-94F4-69D0BA974437}"/>
    <cellStyle name="Normal 5 5 4 2 3 2 2 3" xfId="20206" xr:uid="{C0596571-F78D-4F6C-935D-FD7C14B61EEE}"/>
    <cellStyle name="Normal 5 5 4 2 3 2 2 4" xfId="33896" xr:uid="{F8AF30FF-09AE-4C74-87BB-F43C9DA7F1CA}"/>
    <cellStyle name="Normal 5 5 4 2 3 2 2 5" xfId="48779" xr:uid="{4C4E3E8B-59AD-42A9-ABA8-84CCB4E73610}"/>
    <cellStyle name="Normal 5 5 4 2 3 2 3" xfId="23628" xr:uid="{DA8F05C5-0DC7-4F90-A787-AF0E95C13FFC}"/>
    <cellStyle name="Normal 5 5 4 2 3 2 3 2" xfId="37320" xr:uid="{D5367C2F-6912-43EE-A712-8A37A91E27F1}"/>
    <cellStyle name="Normal 5 5 4 2 3 2 3 3" xfId="52203" xr:uid="{1BD5815C-7071-4341-9FD0-06B333E1917A}"/>
    <cellStyle name="Normal 5 5 4 2 3 2 4" xfId="16784" xr:uid="{76AA6482-BFAE-45A4-A8F2-49CE07CE3962}"/>
    <cellStyle name="Normal 5 5 4 2 3 2 4 2" xfId="41266" xr:uid="{8FE1717E-9025-4522-969E-8DC3AEF3E202}"/>
    <cellStyle name="Normal 5 5 4 2 3 2 5" xfId="30474" xr:uid="{50D280C1-8577-492C-BED6-4C9A9A40F41C}"/>
    <cellStyle name="Normal 5 5 4 2 3 2 6" xfId="45357" xr:uid="{AC2C5BA0-7F88-4704-A628-BF2AA15B91A8}"/>
    <cellStyle name="Normal 5 5 4 2 3 2 7" xfId="9938" xr:uid="{F391200E-E6F1-44A9-A6C7-DE41D5718633}"/>
    <cellStyle name="Normal 5 5 4 2 3 3" xfId="11648" xr:uid="{BCEC56EF-732C-46EC-9F9A-61E3729E18B4}"/>
    <cellStyle name="Normal 5 5 4 2 3 3 2" xfId="25338" xr:uid="{1E4F5F02-BD39-4310-A580-17D439B49C5D}"/>
    <cellStyle name="Normal 5 5 4 2 3 3 2 2" xfId="39030" xr:uid="{08B54470-3CBB-4610-B535-278934BE1B40}"/>
    <cellStyle name="Normal 5 5 4 2 3 3 2 3" xfId="53913" xr:uid="{7D0E38E0-FF78-4EDA-820B-02D592FF0534}"/>
    <cellStyle name="Normal 5 5 4 2 3 3 3" xfId="18494" xr:uid="{68062AB2-D2C8-46B9-9F6C-262BED9FEF75}"/>
    <cellStyle name="Normal 5 5 4 2 3 3 4" xfId="32184" xr:uid="{DEBAE1DF-9B9B-4CA2-86C0-EB7C2B9CC7F1}"/>
    <cellStyle name="Normal 5 5 4 2 3 3 5" xfId="47067" xr:uid="{25004D12-2E98-47BF-8484-B96C8147B424}"/>
    <cellStyle name="Normal 5 5 4 2 3 4" xfId="21916" xr:uid="{9D587AE8-20C2-48C0-B205-2184692ECA8F}"/>
    <cellStyle name="Normal 5 5 4 2 3 4 2" xfId="35608" xr:uid="{B304CBF9-0C66-461D-845F-862BF0961678}"/>
    <cellStyle name="Normal 5 5 4 2 3 4 3" xfId="50491" xr:uid="{863AA2B4-62F2-47CC-9DDA-F2D7C21DEFD9}"/>
    <cellStyle name="Normal 5 5 4 2 3 5" xfId="15072" xr:uid="{9B876F60-947E-4201-8A31-573274082292}"/>
    <cellStyle name="Normal 5 5 4 2 3 5 2" xfId="41265" xr:uid="{1C4C01C9-6AA4-4E07-9D7F-87729061191F}"/>
    <cellStyle name="Normal 5 5 4 2 3 6" xfId="28762" xr:uid="{742FB1A5-E36F-4C42-A3A8-796D3AF79213}"/>
    <cellStyle name="Normal 5 5 4 2 3 7" xfId="43645" xr:uid="{9B77BC0C-51A0-4B79-BC68-D097B151A64B}"/>
    <cellStyle name="Normal 5 5 4 2 3 8" xfId="8226" xr:uid="{96ECC6C3-561D-4242-A5C0-7158E8F34CDD}"/>
    <cellStyle name="Normal 5 5 4 2 4" xfId="992" xr:uid="{ED32065C-A392-4B8A-89C7-8244B16564EE}"/>
    <cellStyle name="Normal 5 5 4 2 4 2" xfId="9939" xr:uid="{0CDAD018-9C83-4A3D-A6BD-F1C5B39D266B}"/>
    <cellStyle name="Normal 5 5 4 2 4 2 2" xfId="13361" xr:uid="{D3AB345B-7DC4-44F9-8E8F-DA528AA7367C}"/>
    <cellStyle name="Normal 5 5 4 2 4 2 2 2" xfId="27051" xr:uid="{BA277952-7B00-44C7-A370-A91075DEA020}"/>
    <cellStyle name="Normal 5 5 4 2 4 2 2 2 2" xfId="40743" xr:uid="{227DEBBC-8935-4108-859B-F0E4D2692787}"/>
    <cellStyle name="Normal 5 5 4 2 4 2 2 2 3" xfId="55626" xr:uid="{225439AF-C62D-45D8-B4A0-A22D29247DD4}"/>
    <cellStyle name="Normal 5 5 4 2 4 2 2 3" xfId="20207" xr:uid="{5AA82974-7BA2-45BA-B030-F1DA9248A96C}"/>
    <cellStyle name="Normal 5 5 4 2 4 2 2 4" xfId="33897" xr:uid="{F1616863-ED0C-402B-8AD3-FC82C2117A99}"/>
    <cellStyle name="Normal 5 5 4 2 4 2 2 5" xfId="48780" xr:uid="{168EE137-B1B3-41B5-825C-3DFCF50B66B3}"/>
    <cellStyle name="Normal 5 5 4 2 4 2 3" xfId="23629" xr:uid="{A0691E32-FCF0-4565-9CD7-8C566F1A7C6F}"/>
    <cellStyle name="Normal 5 5 4 2 4 2 3 2" xfId="37321" xr:uid="{2A9546A9-BA27-4ED4-89C5-8058C5DF1EB3}"/>
    <cellStyle name="Normal 5 5 4 2 4 2 3 3" xfId="52204" xr:uid="{4F46F987-43B4-4CA2-9DF7-984886D5B375}"/>
    <cellStyle name="Normal 5 5 4 2 4 2 4" xfId="16785" xr:uid="{200FCC76-B8A7-40EA-93AB-A93570BAA99E}"/>
    <cellStyle name="Normal 5 5 4 2 4 2 5" xfId="30475" xr:uid="{2C436CB8-1452-4CCF-AD07-104D513C03AC}"/>
    <cellStyle name="Normal 5 5 4 2 4 2 6" xfId="45358" xr:uid="{59A5C993-2605-49F1-94F3-3C2D303D02AF}"/>
    <cellStyle name="Normal 5 5 4 2 4 3" xfId="11649" xr:uid="{3263A292-6383-4AAA-8271-586C2DD6F04F}"/>
    <cellStyle name="Normal 5 5 4 2 4 3 2" xfId="25339" xr:uid="{61A2A959-DC01-4378-9A7E-1ECD964204B4}"/>
    <cellStyle name="Normal 5 5 4 2 4 3 2 2" xfId="39031" xr:uid="{846EC10F-D1F2-46F5-A7D0-5D9AE357FA92}"/>
    <cellStyle name="Normal 5 5 4 2 4 3 2 3" xfId="53914" xr:uid="{7FAC691C-C3BE-4675-86B3-4CDAAA8BD711}"/>
    <cellStyle name="Normal 5 5 4 2 4 3 3" xfId="18495" xr:uid="{E6CD2720-7F3F-48EF-A3A8-B972FEC8EF09}"/>
    <cellStyle name="Normal 5 5 4 2 4 3 4" xfId="32185" xr:uid="{F7D18194-BB8F-4738-BEBD-E9F589E8F0A0}"/>
    <cellStyle name="Normal 5 5 4 2 4 3 5" xfId="47068" xr:uid="{4B92345E-6D60-46F5-9322-25E57EA1BE35}"/>
    <cellStyle name="Normal 5 5 4 2 4 4" xfId="21917" xr:uid="{6D9F4D76-887B-4A4E-926A-0D4A4CF899A7}"/>
    <cellStyle name="Normal 5 5 4 2 4 4 2" xfId="35609" xr:uid="{E149DCFB-F747-49BE-94B6-BAC7BB56D526}"/>
    <cellStyle name="Normal 5 5 4 2 4 4 3" xfId="50492" xr:uid="{3E4FF53E-5DFA-47E8-8D8A-EB1669B7A85B}"/>
    <cellStyle name="Normal 5 5 4 2 4 5" xfId="15073" xr:uid="{AEAC0FDC-CEAE-4E3D-9359-12597362EF19}"/>
    <cellStyle name="Normal 5 5 4 2 4 5 2" xfId="41267" xr:uid="{EE7FECD3-CEA8-4340-A760-9BDF00A61463}"/>
    <cellStyle name="Normal 5 5 4 2 4 6" xfId="28763" xr:uid="{2B69FE5E-A42E-4199-B6ED-301CC3380D5F}"/>
    <cellStyle name="Normal 5 5 4 2 4 7" xfId="43646" xr:uid="{654B3124-45E9-4347-8AA3-2837123A570C}"/>
    <cellStyle name="Normal 5 5 4 2 4 8" xfId="8227" xr:uid="{5F972198-6D75-431F-A531-C897392B21D4}"/>
    <cellStyle name="Normal 5 5 4 2 5" xfId="993" xr:uid="{CFCF1231-2DBD-4B0C-A5F6-C4672B8E9A41}"/>
    <cellStyle name="Normal 5 5 4 2 5 2" xfId="13357" xr:uid="{49F769D3-E768-49B6-BC87-07D1945F7E2B}"/>
    <cellStyle name="Normal 5 5 4 2 5 2 2" xfId="27047" xr:uid="{C764EE8A-A5F0-40E5-84C8-B350880EC160}"/>
    <cellStyle name="Normal 5 5 4 2 5 2 2 2" xfId="40739" xr:uid="{7EEDE54D-1424-4126-AA51-CAA3D67111A5}"/>
    <cellStyle name="Normal 5 5 4 2 5 2 2 3" xfId="55622" xr:uid="{AF42DB3E-E20B-4E25-8644-72BF7AB2F052}"/>
    <cellStyle name="Normal 5 5 4 2 5 2 3" xfId="20203" xr:uid="{A6274E59-BE2A-4CA8-8523-24F6C1382AC5}"/>
    <cellStyle name="Normal 5 5 4 2 5 2 4" xfId="33893" xr:uid="{80F8CB8E-276F-453D-AC78-04498C85F649}"/>
    <cellStyle name="Normal 5 5 4 2 5 2 5" xfId="48776" xr:uid="{2777AA68-AA99-49BB-B62F-E5876A05FD78}"/>
    <cellStyle name="Normal 5 5 4 2 5 3" xfId="23625" xr:uid="{177B2334-39D9-4129-A477-A23BCCE2B273}"/>
    <cellStyle name="Normal 5 5 4 2 5 3 2" xfId="37317" xr:uid="{A3CB234D-C701-4BCF-8EDA-241A6293CF5B}"/>
    <cellStyle name="Normal 5 5 4 2 5 3 3" xfId="52200" xr:uid="{C91B6CB4-D14C-45C7-95A7-A596245C90AF}"/>
    <cellStyle name="Normal 5 5 4 2 5 4" xfId="16781" xr:uid="{785C5456-F2C6-4901-80DF-AD509338382B}"/>
    <cellStyle name="Normal 5 5 4 2 5 4 2" xfId="41392" xr:uid="{DA624C69-A22E-4995-8652-FB1F8A8B98C9}"/>
    <cellStyle name="Normal 5 5 4 2 5 5" xfId="30471" xr:uid="{71DAA512-B908-4E11-8FED-BA0247C499A7}"/>
    <cellStyle name="Normal 5 5 4 2 5 6" xfId="45354" xr:uid="{825859C6-9320-44F6-A57D-CF236172C5BF}"/>
    <cellStyle name="Normal 5 5 4 2 5 7" xfId="9935" xr:uid="{24CCFDA6-8B44-48D7-9B76-74BD88E80E2F}"/>
    <cellStyle name="Normal 5 5 4 2 6" xfId="11645" xr:uid="{93C6DDC3-D0FC-44DE-8693-47610C8F7DD3}"/>
    <cellStyle name="Normal 5 5 4 2 6 2" xfId="25335" xr:uid="{DBA88505-ED3A-4734-A12F-0D04867154D8}"/>
    <cellStyle name="Normal 5 5 4 2 6 2 2" xfId="39027" xr:uid="{29D356B1-953C-4431-80A2-8715E615EEEA}"/>
    <cellStyle name="Normal 5 5 4 2 6 2 3" xfId="53910" xr:uid="{73EC673D-6C29-4EF4-B781-FDB8AA1CCD46}"/>
    <cellStyle name="Normal 5 5 4 2 6 3" xfId="18491" xr:uid="{3D977834-6CA9-4D5F-9063-5E0AF961CB9A}"/>
    <cellStyle name="Normal 5 5 4 2 6 4" xfId="32181" xr:uid="{81DEECAC-2BBC-4344-A5A2-E300451A0663}"/>
    <cellStyle name="Normal 5 5 4 2 6 5" xfId="47064" xr:uid="{1E2883AC-0066-4CA0-9D84-0682D3DEDC26}"/>
    <cellStyle name="Normal 5 5 4 2 7" xfId="21913" xr:uid="{E950A249-1658-44F9-9045-300213352CE2}"/>
    <cellStyle name="Normal 5 5 4 2 7 2" xfId="35605" xr:uid="{746B36BC-23FC-4EAC-AF9D-6D210FC901DF}"/>
    <cellStyle name="Normal 5 5 4 2 7 3" xfId="50488" xr:uid="{5C9C5FD9-937D-4803-AD6C-830771F5A9D5}"/>
    <cellStyle name="Normal 5 5 4 2 8" xfId="15069" xr:uid="{90074218-C5FB-4820-9725-18D9C72FD878}"/>
    <cellStyle name="Normal 5 5 4 2 8 2" xfId="41046" xr:uid="{C51C4806-8FEE-49F9-A5D0-DBAE5D246E50}"/>
    <cellStyle name="Normal 5 5 4 2 9" xfId="28759" xr:uid="{8C61AF6F-A4C9-4D3B-A80E-EF7614F3B498}"/>
    <cellStyle name="Normal 5 5 4 3" xfId="994" xr:uid="{1F8C0D5C-DA69-4922-A7F6-42C9B55D243F}"/>
    <cellStyle name="Normal 5 5 4 3 10" xfId="43647" xr:uid="{8EBF8055-B1C3-4332-AA1A-071A14B91956}"/>
    <cellStyle name="Normal 5 5 4 3 11" xfId="8228" xr:uid="{9356BEB4-E487-415D-B10E-CFF1D6CCA494}"/>
    <cellStyle name="Normal 5 5 4 3 2" xfId="995" xr:uid="{1DFD0A4B-20B3-41C1-99B8-B6EB955215A0}"/>
    <cellStyle name="Normal 5 5 4 3 2 2" xfId="3921" xr:uid="{EAC0F552-2908-4432-AE03-E3E3F11BE8FA}"/>
    <cellStyle name="Normal 5 5 4 3 2 2 2" xfId="9942" xr:uid="{2CC02AC7-FE50-48D6-B599-5C52A922B961}"/>
    <cellStyle name="Normal 5 5 4 3 2 2 2 2" xfId="13364" xr:uid="{F6CAA7DE-A7DA-4A7F-A91E-291610AA1B19}"/>
    <cellStyle name="Normal 5 5 4 3 2 2 2 2 2" xfId="27054" xr:uid="{7747CDDC-E753-4F36-83FF-35F583690DE7}"/>
    <cellStyle name="Normal 5 5 4 3 2 2 2 2 2 2" xfId="40746" xr:uid="{8A5FBDE2-2E97-4E8F-9DC9-99590BADBD86}"/>
    <cellStyle name="Normal 5 5 4 3 2 2 2 2 2 3" xfId="55629" xr:uid="{E1314E6B-153A-4B35-A684-F514EC2ADB97}"/>
    <cellStyle name="Normal 5 5 4 3 2 2 2 2 3" xfId="20210" xr:uid="{67299D89-9C2C-4E9C-9DA3-41F729C4C0D0}"/>
    <cellStyle name="Normal 5 5 4 3 2 2 2 2 4" xfId="33900" xr:uid="{4F36F1A9-5B8C-46B8-A3C3-A752096AC48D}"/>
    <cellStyle name="Normal 5 5 4 3 2 2 2 2 5" xfId="48783" xr:uid="{6DF1860D-90B7-4BE5-819B-76D128DCA3DE}"/>
    <cellStyle name="Normal 5 5 4 3 2 2 2 3" xfId="23632" xr:uid="{3C35E5D7-5B1C-46F0-A448-E6AB872BAAF6}"/>
    <cellStyle name="Normal 5 5 4 3 2 2 2 3 2" xfId="37324" xr:uid="{7ED2CA1D-0F9B-434D-A269-BB642174772B}"/>
    <cellStyle name="Normal 5 5 4 3 2 2 2 3 3" xfId="52207" xr:uid="{B4DB3C95-9E6C-45AB-83FA-E66F67D943E3}"/>
    <cellStyle name="Normal 5 5 4 3 2 2 2 4" xfId="16788" xr:uid="{CE5519CE-C47D-40BD-8596-60941D561307}"/>
    <cellStyle name="Normal 5 5 4 3 2 2 2 5" xfId="30478" xr:uid="{950F184C-C75B-46C7-9B1E-C057FF3B6EBC}"/>
    <cellStyle name="Normal 5 5 4 3 2 2 2 6" xfId="45361" xr:uid="{4B54DAFA-FA2F-4EE9-97D7-6016C0EF326B}"/>
    <cellStyle name="Normal 5 5 4 3 2 2 3" xfId="11652" xr:uid="{A2A12084-BD8E-4348-8327-1CE99E1D5D4F}"/>
    <cellStyle name="Normal 5 5 4 3 2 2 3 2" xfId="25342" xr:uid="{34C570E1-A653-4B08-9153-4BF80321BED0}"/>
    <cellStyle name="Normal 5 5 4 3 2 2 3 2 2" xfId="39034" xr:uid="{36962BC0-ABC8-41E5-BB7A-3DE838EE5B9C}"/>
    <cellStyle name="Normal 5 5 4 3 2 2 3 2 3" xfId="53917" xr:uid="{A3C11153-CAFD-4A7D-8110-AD0154E2E892}"/>
    <cellStyle name="Normal 5 5 4 3 2 2 3 3" xfId="18498" xr:uid="{A977A7DD-70F5-4D4F-B9E6-26ECAA32C508}"/>
    <cellStyle name="Normal 5 5 4 3 2 2 3 4" xfId="32188" xr:uid="{6767B523-3DB8-40F9-9C7B-0C25F50A97AF}"/>
    <cellStyle name="Normal 5 5 4 3 2 2 3 5" xfId="47071" xr:uid="{0FBD03DA-A908-4062-A57C-D958846715EA}"/>
    <cellStyle name="Normal 5 5 4 3 2 2 4" xfId="21920" xr:uid="{2C2898ED-FC3D-4160-8127-A46AF9A21595}"/>
    <cellStyle name="Normal 5 5 4 3 2 2 4 2" xfId="35612" xr:uid="{C306E440-DE26-4F82-8471-4A4B20F14539}"/>
    <cellStyle name="Normal 5 5 4 3 2 2 4 3" xfId="50495" xr:uid="{B362E130-CEB6-4E92-B247-2B41413E87C5}"/>
    <cellStyle name="Normal 5 5 4 3 2 2 5" xfId="15076" xr:uid="{E583463B-25EE-45DE-B0D8-BEDB3847DB32}"/>
    <cellStyle name="Normal 5 5 4 3 2 2 5 2" xfId="41269" xr:uid="{1229021E-8A3E-469B-8397-17612FDDC8C2}"/>
    <cellStyle name="Normal 5 5 4 3 2 2 6" xfId="28766" xr:uid="{427C4341-A3B2-4AAE-A80F-5162AE5EA64D}"/>
    <cellStyle name="Normal 5 5 4 3 2 2 7" xfId="43649" xr:uid="{A032FDC4-3B4A-47FE-AD74-53CE1A66DC28}"/>
    <cellStyle name="Normal 5 5 4 3 2 2 8" xfId="8230" xr:uid="{C560FA03-D59C-4E5D-9DB6-126324A2C996}"/>
    <cellStyle name="Normal 5 5 4 3 2 3" xfId="9941" xr:uid="{7F8CA71D-51CD-47D5-83BD-1FB8A68AF4A4}"/>
    <cellStyle name="Normal 5 5 4 3 2 3 2" xfId="13363" xr:uid="{251C43D6-FCCC-4166-8667-022D47C93390}"/>
    <cellStyle name="Normal 5 5 4 3 2 3 2 2" xfId="27053" xr:uid="{DDC43E47-A6C3-4C71-9DDE-39F9DF24E6FF}"/>
    <cellStyle name="Normal 5 5 4 3 2 3 2 2 2" xfId="40745" xr:uid="{3A8D4EAA-6DAE-40C4-968F-85B9E1D636D4}"/>
    <cellStyle name="Normal 5 5 4 3 2 3 2 2 3" xfId="55628" xr:uid="{4B1BEA58-41C3-40E9-9535-C0EB7F0884CA}"/>
    <cellStyle name="Normal 5 5 4 3 2 3 2 3" xfId="20209" xr:uid="{1DF16939-59BB-489E-9B5A-C7A120707B5D}"/>
    <cellStyle name="Normal 5 5 4 3 2 3 2 4" xfId="33899" xr:uid="{1FAC8D95-F67A-40D4-8E45-836F6030371C}"/>
    <cellStyle name="Normal 5 5 4 3 2 3 2 5" xfId="48782" xr:uid="{91168A38-0906-4041-8852-A26B9D4F2E97}"/>
    <cellStyle name="Normal 5 5 4 3 2 3 3" xfId="23631" xr:uid="{E5ECD5EF-B826-40E4-95ED-054F6F4C7BAB}"/>
    <cellStyle name="Normal 5 5 4 3 2 3 3 2" xfId="37323" xr:uid="{52DB1C00-3CDD-4581-8C10-ABAAF1E7C2E5}"/>
    <cellStyle name="Normal 5 5 4 3 2 3 3 3" xfId="52206" xr:uid="{4675A0A4-73DD-46ED-AF95-07AFA3DA22E9}"/>
    <cellStyle name="Normal 5 5 4 3 2 3 4" xfId="16787" xr:uid="{04CCEB70-C892-4A51-BA82-F27DE2A464D0}"/>
    <cellStyle name="Normal 5 5 4 3 2 3 5" xfId="30477" xr:uid="{2299F795-1A5C-49FF-A1DF-D494B841F60C}"/>
    <cellStyle name="Normal 5 5 4 3 2 3 6" xfId="45360" xr:uid="{8ACBAAE5-8C71-40DC-934F-D11CA07B988E}"/>
    <cellStyle name="Normal 5 5 4 3 2 4" xfId="11651" xr:uid="{397537B2-7844-4EDF-8424-3369438E2969}"/>
    <cellStyle name="Normal 5 5 4 3 2 4 2" xfId="25341" xr:uid="{37B5ABE9-C1E9-4A26-9CDF-84D33A2BDF79}"/>
    <cellStyle name="Normal 5 5 4 3 2 4 2 2" xfId="39033" xr:uid="{B850119E-55B2-4BC1-9E8A-0B02CAACFEFC}"/>
    <cellStyle name="Normal 5 5 4 3 2 4 2 3" xfId="53916" xr:uid="{61FFBC6D-8C53-42F3-9AC9-F57F847675DE}"/>
    <cellStyle name="Normal 5 5 4 3 2 4 3" xfId="18497" xr:uid="{AF5D5AA3-DBCE-4448-9DEB-6D0838BE2EC1}"/>
    <cellStyle name="Normal 5 5 4 3 2 4 4" xfId="32187" xr:uid="{D626477E-A66D-4830-9585-095A95D7F3B0}"/>
    <cellStyle name="Normal 5 5 4 3 2 4 5" xfId="47070" xr:uid="{1BDD36A4-0C89-496B-9D2C-8E23A7B5E934}"/>
    <cellStyle name="Normal 5 5 4 3 2 5" xfId="21919" xr:uid="{E135B90C-CEBE-4B50-A702-983C842FEEC1}"/>
    <cellStyle name="Normal 5 5 4 3 2 5 2" xfId="35611" xr:uid="{36111A52-D1E4-4715-9E64-578EC641DDC0}"/>
    <cellStyle name="Normal 5 5 4 3 2 5 3" xfId="50494" xr:uid="{0BED25AB-238C-499F-AEC1-107E135D5C16}"/>
    <cellStyle name="Normal 5 5 4 3 2 6" xfId="15075" xr:uid="{38035EBE-A7D9-47B2-9C41-9834E6E8C561}"/>
    <cellStyle name="Normal 5 5 4 3 2 6 2" xfId="41268" xr:uid="{67474966-F324-4A98-9D3A-273E909887BF}"/>
    <cellStyle name="Normal 5 5 4 3 2 7" xfId="28765" xr:uid="{F2F33F47-4E80-4B5E-88E7-3F11A75160EF}"/>
    <cellStyle name="Normal 5 5 4 3 2 8" xfId="43648" xr:uid="{139BF857-BBFD-4E7B-87DE-4249FAB96A54}"/>
    <cellStyle name="Normal 5 5 4 3 2 9" xfId="8229" xr:uid="{3A90A270-924C-4392-98C5-10314831C91A}"/>
    <cellStyle name="Normal 5 5 4 3 3" xfId="996" xr:uid="{6E536442-B76C-4741-B415-4761309E1A1F}"/>
    <cellStyle name="Normal 5 5 4 3 3 2" xfId="9943" xr:uid="{E96F92A8-B72B-4049-B6C2-AF5138FFBACC}"/>
    <cellStyle name="Normal 5 5 4 3 3 2 2" xfId="13365" xr:uid="{8A381F28-9285-481F-B6DE-49A5DBA8ADE1}"/>
    <cellStyle name="Normal 5 5 4 3 3 2 2 2" xfId="27055" xr:uid="{739BE7D5-8129-4924-B242-38F1A74EE3AC}"/>
    <cellStyle name="Normal 5 5 4 3 3 2 2 2 2" xfId="40747" xr:uid="{83CBEE62-37B0-49CD-A9EA-97432AC085AB}"/>
    <cellStyle name="Normal 5 5 4 3 3 2 2 2 3" xfId="55630" xr:uid="{3D093CBE-87A9-4378-B106-6E00FBCCD912}"/>
    <cellStyle name="Normal 5 5 4 3 3 2 2 3" xfId="20211" xr:uid="{62499CD9-6AB0-422E-9B20-23D762185E74}"/>
    <cellStyle name="Normal 5 5 4 3 3 2 2 4" xfId="33901" xr:uid="{D2377EA2-A608-4945-BDFC-D27D64A852D0}"/>
    <cellStyle name="Normal 5 5 4 3 3 2 2 5" xfId="48784" xr:uid="{1FDF39EB-1CAE-488E-A0DC-3AFD55E76AC7}"/>
    <cellStyle name="Normal 5 5 4 3 3 2 3" xfId="23633" xr:uid="{E9AF4269-4ABF-4159-AD30-82EF39CEEE1C}"/>
    <cellStyle name="Normal 5 5 4 3 3 2 3 2" xfId="37325" xr:uid="{64F4BDE8-9853-43A5-A03F-AA8365E72A92}"/>
    <cellStyle name="Normal 5 5 4 3 3 2 3 3" xfId="52208" xr:uid="{3B8404B9-9391-4720-BE31-97C980371D99}"/>
    <cellStyle name="Normal 5 5 4 3 3 2 4" xfId="16789" xr:uid="{F896E172-F89B-49BB-9C5C-9513270D2717}"/>
    <cellStyle name="Normal 5 5 4 3 3 2 5" xfId="30479" xr:uid="{222A5104-CCDB-4DA7-8D5F-3D05F3CE8B8D}"/>
    <cellStyle name="Normal 5 5 4 3 3 2 6" xfId="45362" xr:uid="{A672D3E8-EBDC-4FB0-BEFA-0EF9681985F1}"/>
    <cellStyle name="Normal 5 5 4 3 3 3" xfId="11653" xr:uid="{5C415DCB-C10F-449E-BC22-2032E87ECA58}"/>
    <cellStyle name="Normal 5 5 4 3 3 3 2" xfId="25343" xr:uid="{C16E0588-8168-47FB-9E92-B613B293AB97}"/>
    <cellStyle name="Normal 5 5 4 3 3 3 2 2" xfId="39035" xr:uid="{92CB81DB-72B3-431C-81E8-EEBFA89FD635}"/>
    <cellStyle name="Normal 5 5 4 3 3 3 2 3" xfId="53918" xr:uid="{96E84D27-AD9B-40F7-BA2D-2ABA9C99A5BB}"/>
    <cellStyle name="Normal 5 5 4 3 3 3 3" xfId="18499" xr:uid="{34444C42-5258-4664-9411-07AD1C5E21E8}"/>
    <cellStyle name="Normal 5 5 4 3 3 3 4" xfId="32189" xr:uid="{4E0B1C66-1A8B-4BDD-AAA0-9B5158851FD0}"/>
    <cellStyle name="Normal 5 5 4 3 3 3 5" xfId="47072" xr:uid="{2A27F691-B47C-422E-A4C2-8F19D2F6C2B4}"/>
    <cellStyle name="Normal 5 5 4 3 3 4" xfId="21921" xr:uid="{79D1769C-09CE-4AEF-8599-A3499F00066F}"/>
    <cellStyle name="Normal 5 5 4 3 3 4 2" xfId="35613" xr:uid="{D4A68504-52D3-4717-BC49-93DF4C575CB6}"/>
    <cellStyle name="Normal 5 5 4 3 3 4 3" xfId="50496" xr:uid="{0599CB8B-A620-4E82-A7AC-4F7E7CD7D1B5}"/>
    <cellStyle name="Normal 5 5 4 3 3 5" xfId="15077" xr:uid="{0199C001-B794-4A76-B761-60B660F018DC}"/>
    <cellStyle name="Normal 5 5 4 3 3 5 2" xfId="41270" xr:uid="{47218CFB-A80F-4E70-872A-63C3C65818B1}"/>
    <cellStyle name="Normal 5 5 4 3 3 6" xfId="28767" xr:uid="{359854CD-A53B-4262-94B6-B3108DBB30AB}"/>
    <cellStyle name="Normal 5 5 4 3 3 7" xfId="43650" xr:uid="{A0C962BB-092B-4853-BCF7-4BD1E6E68BB0}"/>
    <cellStyle name="Normal 5 5 4 3 3 8" xfId="8231" xr:uid="{39FBA12B-9DFD-4371-93C2-72967438C693}"/>
    <cellStyle name="Normal 5 5 4 3 4" xfId="997" xr:uid="{16E87E26-F912-4507-AF32-159B3DDDD651}"/>
    <cellStyle name="Normal 5 5 4 3 4 2" xfId="9944" xr:uid="{9D182474-A03C-4328-B964-3B6AD668D800}"/>
    <cellStyle name="Normal 5 5 4 3 4 2 2" xfId="13366" xr:uid="{07441668-9B21-4688-860B-3435E44BC20D}"/>
    <cellStyle name="Normal 5 5 4 3 4 2 2 2" xfId="27056" xr:uid="{5371D5C5-A42B-41F1-8CED-669683BC6857}"/>
    <cellStyle name="Normal 5 5 4 3 4 2 2 2 2" xfId="40748" xr:uid="{125F1F6D-A745-42CD-B412-D1809866B06E}"/>
    <cellStyle name="Normal 5 5 4 3 4 2 2 2 3" xfId="55631" xr:uid="{79A1E117-9C98-4DDE-BF3D-29D5F0DD754F}"/>
    <cellStyle name="Normal 5 5 4 3 4 2 2 3" xfId="20212" xr:uid="{D2553E19-C894-49C5-8F59-44D81A8749E3}"/>
    <cellStyle name="Normal 5 5 4 3 4 2 2 4" xfId="33902" xr:uid="{6F4C048A-1B31-4CAC-89B7-C436CDD8E243}"/>
    <cellStyle name="Normal 5 5 4 3 4 2 2 5" xfId="48785" xr:uid="{C3EE1FE2-57B7-42EE-AED2-699FF8137635}"/>
    <cellStyle name="Normal 5 5 4 3 4 2 3" xfId="23634" xr:uid="{D9221B72-03DD-472C-A571-6C2571EA3A6C}"/>
    <cellStyle name="Normal 5 5 4 3 4 2 3 2" xfId="37326" xr:uid="{8B7E4FFA-4AA2-43F6-8381-4B23A54B0EFD}"/>
    <cellStyle name="Normal 5 5 4 3 4 2 3 3" xfId="52209" xr:uid="{BB3B7F65-B1B1-493F-B4CC-B24AE86B76EC}"/>
    <cellStyle name="Normal 5 5 4 3 4 2 4" xfId="16790" xr:uid="{9DBFB3C5-0435-4A15-9B65-E47407CAFBF9}"/>
    <cellStyle name="Normal 5 5 4 3 4 2 5" xfId="30480" xr:uid="{FAB2E539-77AC-4286-8CFD-CF86C2DA6C1D}"/>
    <cellStyle name="Normal 5 5 4 3 4 2 6" xfId="45363" xr:uid="{437767FD-245A-4D4F-B908-D6E9774A4D54}"/>
    <cellStyle name="Normal 5 5 4 3 4 3" xfId="11654" xr:uid="{3583D2CD-7FBF-4FDA-8B5B-F5A39B04ABEC}"/>
    <cellStyle name="Normal 5 5 4 3 4 3 2" xfId="25344" xr:uid="{66CDCC09-E108-43E1-AEF1-E67E3484F8F9}"/>
    <cellStyle name="Normal 5 5 4 3 4 3 2 2" xfId="39036" xr:uid="{C426CE51-4C66-46F1-9417-7B4F4D90C2AD}"/>
    <cellStyle name="Normal 5 5 4 3 4 3 2 3" xfId="53919" xr:uid="{7426F3BC-CBBB-4F5E-BC04-E30882D62D26}"/>
    <cellStyle name="Normal 5 5 4 3 4 3 3" xfId="18500" xr:uid="{7EB50604-9160-4781-8E36-2301ED0B87BA}"/>
    <cellStyle name="Normal 5 5 4 3 4 3 4" xfId="32190" xr:uid="{DEB6A6BA-D54D-4AEA-9131-F9C30AE6D1D3}"/>
    <cellStyle name="Normal 5 5 4 3 4 3 5" xfId="47073" xr:uid="{E908F8A5-F7E8-4807-8688-2B7C1ECD318D}"/>
    <cellStyle name="Normal 5 5 4 3 4 4" xfId="21922" xr:uid="{785F8A27-5AB5-47BE-9C8B-46388AF21D14}"/>
    <cellStyle name="Normal 5 5 4 3 4 4 2" xfId="35614" xr:uid="{BD66AB8E-3FF6-4151-9FD0-1C8AA67F7EE3}"/>
    <cellStyle name="Normal 5 5 4 3 4 4 3" xfId="50497" xr:uid="{86FE5C60-143C-46A2-854F-B04BA4B89F37}"/>
    <cellStyle name="Normal 5 5 4 3 4 5" xfId="15078" xr:uid="{0A3C9C8B-4E1E-442C-910A-63863E11DA9C}"/>
    <cellStyle name="Normal 5 5 4 3 4 5 2" xfId="41393" xr:uid="{369410AD-6026-428B-ACDD-D087DC49D6AC}"/>
    <cellStyle name="Normal 5 5 4 3 4 6" xfId="28768" xr:uid="{7073C8F1-4AE2-4CEA-9B98-AA155A0E63B4}"/>
    <cellStyle name="Normal 5 5 4 3 4 7" xfId="43651" xr:uid="{25005B6F-B09E-4B5B-BA9B-59EAEF3AB72B}"/>
    <cellStyle name="Normal 5 5 4 3 4 8" xfId="8232" xr:uid="{2C27E18A-5DD2-4835-94C8-60DCA43ECC32}"/>
    <cellStyle name="Normal 5 5 4 3 5" xfId="9940" xr:uid="{3FE1D041-33DB-409B-A31E-A7ACD90957E7}"/>
    <cellStyle name="Normal 5 5 4 3 5 2" xfId="13362" xr:uid="{A6EC5A7F-9133-488F-960A-8D91B6F62D65}"/>
    <cellStyle name="Normal 5 5 4 3 5 2 2" xfId="27052" xr:uid="{26511242-7951-44A5-B612-C8E7094CABF2}"/>
    <cellStyle name="Normal 5 5 4 3 5 2 2 2" xfId="40744" xr:uid="{89CF6940-F7B7-4637-890D-D13B79104BB6}"/>
    <cellStyle name="Normal 5 5 4 3 5 2 2 3" xfId="55627" xr:uid="{A6D8252B-A58A-4308-8E71-963E979FD63F}"/>
    <cellStyle name="Normal 5 5 4 3 5 2 3" xfId="20208" xr:uid="{76C7890F-6CB2-430D-A94E-22729E5DC869}"/>
    <cellStyle name="Normal 5 5 4 3 5 2 4" xfId="33898" xr:uid="{85F9AC96-3DAD-4BE7-86B1-D474B7DDB302}"/>
    <cellStyle name="Normal 5 5 4 3 5 2 5" xfId="48781" xr:uid="{BC125AF2-7BC3-4567-B89D-B03EFD5385E3}"/>
    <cellStyle name="Normal 5 5 4 3 5 3" xfId="23630" xr:uid="{D1BFADE1-8000-4BD3-96E4-6D8952D21D25}"/>
    <cellStyle name="Normal 5 5 4 3 5 3 2" xfId="37322" xr:uid="{44153975-0CB5-42A3-B48B-906A88A7D109}"/>
    <cellStyle name="Normal 5 5 4 3 5 3 3" xfId="52205" xr:uid="{11434A40-90C5-4DE5-8A75-6948CF19CE51}"/>
    <cellStyle name="Normal 5 5 4 3 5 4" xfId="16786" xr:uid="{1263D9B1-9C9C-434C-85CD-96BBC647464C}"/>
    <cellStyle name="Normal 5 5 4 3 5 5" xfId="30476" xr:uid="{ED2D3B9B-7C16-4CBD-957D-8D2F521238BE}"/>
    <cellStyle name="Normal 5 5 4 3 5 6" xfId="45359" xr:uid="{3C7FDDBC-5CF1-43FA-9DD4-E03187D0DE1C}"/>
    <cellStyle name="Normal 5 5 4 3 6" xfId="11650" xr:uid="{5E7CAF8D-4275-48CC-894D-879C480F3A61}"/>
    <cellStyle name="Normal 5 5 4 3 6 2" xfId="25340" xr:uid="{AB7BC287-6A28-44F4-B3C9-CD16F09DB0B3}"/>
    <cellStyle name="Normal 5 5 4 3 6 2 2" xfId="39032" xr:uid="{F3035AE7-6FFD-4568-B7BD-F253B4FD96B9}"/>
    <cellStyle name="Normal 5 5 4 3 6 2 3" xfId="53915" xr:uid="{E00BB415-5647-4594-AC32-74A0CB767345}"/>
    <cellStyle name="Normal 5 5 4 3 6 3" xfId="18496" xr:uid="{C2962780-C7FF-47D1-9AD4-BA66DD2A94B7}"/>
    <cellStyle name="Normal 5 5 4 3 6 4" xfId="32186" xr:uid="{5C51B200-A94D-4DA4-866A-F49DCFBC19EC}"/>
    <cellStyle name="Normal 5 5 4 3 6 5" xfId="47069" xr:uid="{ADA30BDB-2BF0-42D6-B672-96DDD41D2295}"/>
    <cellStyle name="Normal 5 5 4 3 7" xfId="21918" xr:uid="{E5A79C31-B4D6-415A-951B-A73742EFB2C5}"/>
    <cellStyle name="Normal 5 5 4 3 7 2" xfId="35610" xr:uid="{66194600-941F-4204-AFE4-35584177F1AF}"/>
    <cellStyle name="Normal 5 5 4 3 7 3" xfId="50493" xr:uid="{E4E76A5D-0EF5-4632-AF2A-230FC1C24EA9}"/>
    <cellStyle name="Normal 5 5 4 3 8" xfId="15074" xr:uid="{E1B4CBBD-3023-4207-BED7-56F7A1C8208D}"/>
    <cellStyle name="Normal 5 5 4 3 8 2" xfId="41048" xr:uid="{F0FA674F-7908-4480-8A37-8D07A50D33AD}"/>
    <cellStyle name="Normal 5 5 4 3 9" xfId="28764" xr:uid="{9A96269C-D465-44A7-9326-C6E9776D9C65}"/>
    <cellStyle name="Normal 5 5 4 4" xfId="998" xr:uid="{5E65BAB2-A1C3-4B4E-9D06-14E49C3B21CA}"/>
    <cellStyle name="Normal 5 5 4 4 2" xfId="999" xr:uid="{C9B61246-D510-4E4D-973B-CD6CCE4F505E}"/>
    <cellStyle name="Normal 5 5 4 4 2 2" xfId="9946" xr:uid="{F882393F-074B-49D9-B693-67414583C2CA}"/>
    <cellStyle name="Normal 5 5 4 4 2 2 2" xfId="13368" xr:uid="{3C01B375-9115-438F-B5BA-498650E048FE}"/>
    <cellStyle name="Normal 5 5 4 4 2 2 2 2" xfId="27058" xr:uid="{7A21AAE2-00BD-4E6F-B143-BEEC300B8B3C}"/>
    <cellStyle name="Normal 5 5 4 4 2 2 2 2 2" xfId="40750" xr:uid="{FA8EB31C-3B6E-4D82-AE7F-7066820A4EDA}"/>
    <cellStyle name="Normal 5 5 4 4 2 2 2 2 3" xfId="55633" xr:uid="{43F7EC37-C5D3-4643-A0DE-C038F2AA1A88}"/>
    <cellStyle name="Normal 5 5 4 4 2 2 2 3" xfId="20214" xr:uid="{C01B04BA-100D-4F3C-9CB8-2A7A21C46442}"/>
    <cellStyle name="Normal 5 5 4 4 2 2 2 4" xfId="33904" xr:uid="{7A32EB87-41BA-40D2-B23C-703BA2D284C7}"/>
    <cellStyle name="Normal 5 5 4 4 2 2 2 5" xfId="48787" xr:uid="{FBF7231F-97DF-40C3-B4D3-96A04F148274}"/>
    <cellStyle name="Normal 5 5 4 4 2 2 3" xfId="23636" xr:uid="{BE62BB25-679F-45DA-BFAC-3FFD19FDA7EE}"/>
    <cellStyle name="Normal 5 5 4 4 2 2 3 2" xfId="37328" xr:uid="{ACCF77AF-FDEE-4303-97E1-BF19BB3CB92B}"/>
    <cellStyle name="Normal 5 5 4 4 2 2 3 3" xfId="52211" xr:uid="{8A610E87-ACA1-4B6E-99DF-C226FCDB6DD9}"/>
    <cellStyle name="Normal 5 5 4 4 2 2 4" xfId="16792" xr:uid="{73B9F571-21E9-4938-8BD1-DB564ACF45CC}"/>
    <cellStyle name="Normal 5 5 4 4 2 2 5" xfId="30482" xr:uid="{F3FBCB9C-5D34-4EF0-84CF-C8621B523DFB}"/>
    <cellStyle name="Normal 5 5 4 4 2 2 6" xfId="45365" xr:uid="{087C02CA-4044-45D7-BA4A-91FBFE9F1A35}"/>
    <cellStyle name="Normal 5 5 4 4 2 3" xfId="11656" xr:uid="{59D3AE5E-8A45-408C-869F-62D9EA25DAA5}"/>
    <cellStyle name="Normal 5 5 4 4 2 3 2" xfId="25346" xr:uid="{032F5836-92A3-4B81-81E9-AED979064E71}"/>
    <cellStyle name="Normal 5 5 4 4 2 3 2 2" xfId="39038" xr:uid="{B7E59D26-1867-4673-A9E6-B99A003E5441}"/>
    <cellStyle name="Normal 5 5 4 4 2 3 2 3" xfId="53921" xr:uid="{C095AAE8-2FCB-422A-B5F0-F8AF461FEA00}"/>
    <cellStyle name="Normal 5 5 4 4 2 3 3" xfId="18502" xr:uid="{62E24548-7E6C-4EE7-842A-BA216FB59C3F}"/>
    <cellStyle name="Normal 5 5 4 4 2 3 4" xfId="32192" xr:uid="{6FD43850-275E-40B3-B963-AAC8B23F5F95}"/>
    <cellStyle name="Normal 5 5 4 4 2 3 5" xfId="47075" xr:uid="{6BA1F28A-017C-43EA-9473-B6959A0E5734}"/>
    <cellStyle name="Normal 5 5 4 4 2 4" xfId="21924" xr:uid="{770CEFA3-DC27-4F36-93BF-72F37CD8DB8C}"/>
    <cellStyle name="Normal 5 5 4 4 2 4 2" xfId="35616" xr:uid="{47208C1B-9857-49CA-BA1D-E8E1DF56180E}"/>
    <cellStyle name="Normal 5 5 4 4 2 4 3" xfId="50499" xr:uid="{DE8AD09F-FEDC-40DA-8802-2747DC3DAAED}"/>
    <cellStyle name="Normal 5 5 4 4 2 5" xfId="15080" xr:uid="{BF555DC6-15BD-422F-BFBA-2F4BA92D9480}"/>
    <cellStyle name="Normal 5 5 4 4 2 5 2" xfId="41272" xr:uid="{144CBCE5-8885-418D-8A11-934BE920F3E9}"/>
    <cellStyle name="Normal 5 5 4 4 2 6" xfId="28770" xr:uid="{467FDACD-AE13-4821-AAAF-6AA76D8B3557}"/>
    <cellStyle name="Normal 5 5 4 4 2 7" xfId="43653" xr:uid="{0745769B-AB48-496E-BF9B-D5B28920EB39}"/>
    <cellStyle name="Normal 5 5 4 4 2 8" xfId="8234" xr:uid="{0E2B00EE-5A22-45DC-9044-B5FF278F5A84}"/>
    <cellStyle name="Normal 5 5 4 4 3" xfId="1000" xr:uid="{EC7AB78E-6615-4EC0-841E-4F840859C47D}"/>
    <cellStyle name="Normal 5 5 4 4 3 2" xfId="13367" xr:uid="{FFF347FC-E853-4180-8B9F-8133D4D9C185}"/>
    <cellStyle name="Normal 5 5 4 4 3 2 2" xfId="27057" xr:uid="{9CE1ECEF-736C-4088-9788-E72E32FD24A9}"/>
    <cellStyle name="Normal 5 5 4 4 3 2 2 2" xfId="40749" xr:uid="{85745675-B145-4EBA-AF14-844D391BBBFC}"/>
    <cellStyle name="Normal 5 5 4 4 3 2 2 3" xfId="55632" xr:uid="{BD711C68-39B7-4308-9B5F-7E14C244F227}"/>
    <cellStyle name="Normal 5 5 4 4 3 2 3" xfId="20213" xr:uid="{58767F0E-9BB8-4367-8E5D-25BB0A2982C3}"/>
    <cellStyle name="Normal 5 5 4 4 3 2 4" xfId="33903" xr:uid="{A0C02698-38F7-4C5C-AA72-3BDCFD09A147}"/>
    <cellStyle name="Normal 5 5 4 4 3 2 5" xfId="48786" xr:uid="{59A8B103-EACB-42E5-AD48-BFBC132F6784}"/>
    <cellStyle name="Normal 5 5 4 4 3 3" xfId="23635" xr:uid="{317A262F-FCBB-4140-B372-AC147B9E9A58}"/>
    <cellStyle name="Normal 5 5 4 4 3 3 2" xfId="37327" xr:uid="{7E75B683-7758-4630-9A92-DF6BE070B9E4}"/>
    <cellStyle name="Normal 5 5 4 4 3 3 3" xfId="52210" xr:uid="{8D11EBF4-6255-433B-8F14-E02A0875103A}"/>
    <cellStyle name="Normal 5 5 4 4 3 4" xfId="16791" xr:uid="{C50935E0-466A-4825-B6FE-31C94BA47364}"/>
    <cellStyle name="Normal 5 5 4 4 3 4 2" xfId="41394" xr:uid="{6EA12D41-39D0-485A-8E8F-98B8603D23F3}"/>
    <cellStyle name="Normal 5 5 4 4 3 5" xfId="30481" xr:uid="{14DDEC5A-3FC2-4205-B9D4-A7759AE29B67}"/>
    <cellStyle name="Normal 5 5 4 4 3 6" xfId="45364" xr:uid="{BD480F24-FD80-434A-B7A0-30A1C1268D73}"/>
    <cellStyle name="Normal 5 5 4 4 3 7" xfId="9945" xr:uid="{458CCE2E-34CC-46C5-B826-6942018F518C}"/>
    <cellStyle name="Normal 5 5 4 4 4" xfId="1001" xr:uid="{5C3B317B-8294-4478-AF31-2CFCA929E5D6}"/>
    <cellStyle name="Normal 5 5 4 4 4 2" xfId="25345" xr:uid="{059DE9DA-8E58-49D7-BE90-8ED6D8C7BD8A}"/>
    <cellStyle name="Normal 5 5 4 4 4 2 2" xfId="39037" xr:uid="{AFFC6B15-B790-47B6-ADA3-5382FEAABE32}"/>
    <cellStyle name="Normal 5 5 4 4 4 2 3" xfId="53920" xr:uid="{FBDBAA3F-4F2F-45BB-BCA4-D1299CCBB360}"/>
    <cellStyle name="Normal 5 5 4 4 4 3" xfId="18501" xr:uid="{044B5146-89F4-44C7-8419-E89F0E3D5EDB}"/>
    <cellStyle name="Normal 5 5 4 4 4 3 2" xfId="41395" xr:uid="{897C37B0-1276-4859-85FB-A19AB764067B}"/>
    <cellStyle name="Normal 5 5 4 4 4 4" xfId="32191" xr:uid="{A1D8B7D0-79A5-4F8E-BD35-3CC791383864}"/>
    <cellStyle name="Normal 5 5 4 4 4 5" xfId="47074" xr:uid="{1A8B06E8-2909-4AF2-900F-E1F3E69CDE11}"/>
    <cellStyle name="Normal 5 5 4 4 4 6" xfId="11655" xr:uid="{760FD663-D59C-45E4-B658-006A552F9ACE}"/>
    <cellStyle name="Normal 5 5 4 4 5" xfId="21923" xr:uid="{4292CC18-4516-471D-A4FD-6B7846EDE677}"/>
    <cellStyle name="Normal 5 5 4 4 5 2" xfId="35615" xr:uid="{ECD79B48-2EC5-4CCE-9692-CCD85B16F2B3}"/>
    <cellStyle name="Normal 5 5 4 4 5 3" xfId="50498" xr:uid="{E5A06139-E1A9-45C8-A812-B4483F4D27B8}"/>
    <cellStyle name="Normal 5 5 4 4 6" xfId="15079" xr:uid="{BD75362C-B938-47FB-A5EA-BA7EF68FEB89}"/>
    <cellStyle name="Normal 5 5 4 4 6 2" xfId="41271" xr:uid="{C4371880-AC5A-4730-B612-384DBE78ED4B}"/>
    <cellStyle name="Normal 5 5 4 4 7" xfId="28769" xr:uid="{B8F6C162-BE4D-4A5A-9032-FFF831489786}"/>
    <cellStyle name="Normal 5 5 4 4 8" xfId="43652" xr:uid="{0857149D-CEFE-4CF4-969B-4E0EAF58E137}"/>
    <cellStyle name="Normal 5 5 4 4 9" xfId="8233" xr:uid="{1B8F69B4-17EE-43DD-863C-8C44FC6DEDE3}"/>
    <cellStyle name="Normal 5 5 4 5" xfId="1002" xr:uid="{1A6E8E50-64D2-4CA1-99FA-539EDA6875E9}"/>
    <cellStyle name="Normal 5 5 4 5 2" xfId="9947" xr:uid="{F6EF808F-45AB-4A67-9194-AAF940B431AC}"/>
    <cellStyle name="Normal 5 5 4 5 2 2" xfId="13369" xr:uid="{12C74051-B644-4698-9623-402898039E6A}"/>
    <cellStyle name="Normal 5 5 4 5 2 2 2" xfId="27059" xr:uid="{162EC164-EF2B-4C2C-AB71-45478E06C18F}"/>
    <cellStyle name="Normal 5 5 4 5 2 2 2 2" xfId="40751" xr:uid="{F872487E-D8D2-4F89-A487-518C0DBA3C0E}"/>
    <cellStyle name="Normal 5 5 4 5 2 2 2 3" xfId="55634" xr:uid="{4298AB6A-48D7-4038-81B9-BE5E7E4DA7C3}"/>
    <cellStyle name="Normal 5 5 4 5 2 2 3" xfId="20215" xr:uid="{856B49B3-1ECF-4756-9F8F-AC3C967F5BD3}"/>
    <cellStyle name="Normal 5 5 4 5 2 2 4" xfId="33905" xr:uid="{333F9D7A-B303-4874-8646-BC2DA4E31A12}"/>
    <cellStyle name="Normal 5 5 4 5 2 2 5" xfId="48788" xr:uid="{72D286B1-C2A9-4C94-BE1E-C4DED911D6C7}"/>
    <cellStyle name="Normal 5 5 4 5 2 3" xfId="23637" xr:uid="{0DB9A2B8-2842-4BC6-9B95-813DCAFD76FE}"/>
    <cellStyle name="Normal 5 5 4 5 2 3 2" xfId="37329" xr:uid="{5FF49A7F-4604-48E4-B448-9D0B19640A87}"/>
    <cellStyle name="Normal 5 5 4 5 2 3 3" xfId="52212" xr:uid="{65559BE0-F50B-4449-A427-C31070F2EE67}"/>
    <cellStyle name="Normal 5 5 4 5 2 4" xfId="16793" xr:uid="{3AF57238-7ED1-40A4-85C6-55EA98BA4F81}"/>
    <cellStyle name="Normal 5 5 4 5 2 5" xfId="30483" xr:uid="{FC1A6F75-ECFA-4990-A0B0-A52C3430CE41}"/>
    <cellStyle name="Normal 5 5 4 5 2 6" xfId="45366" xr:uid="{E74AF28B-3EBD-4C78-9CBF-BC98227569EE}"/>
    <cellStyle name="Normal 5 5 4 5 3" xfId="11657" xr:uid="{2BF4BC8B-29ED-4BB5-93C4-7655B88C025D}"/>
    <cellStyle name="Normal 5 5 4 5 3 2" xfId="25347" xr:uid="{4BB52F6E-1406-40DA-8A68-946E96B53E04}"/>
    <cellStyle name="Normal 5 5 4 5 3 2 2" xfId="39039" xr:uid="{1E07B9BA-46AE-4619-9BD8-C8F02D7136A4}"/>
    <cellStyle name="Normal 5 5 4 5 3 2 3" xfId="53922" xr:uid="{F3A5A87E-C12E-4F17-A13C-580791D56F5E}"/>
    <cellStyle name="Normal 5 5 4 5 3 3" xfId="18503" xr:uid="{0C821995-DADC-4254-88E8-0B62E2E2F499}"/>
    <cellStyle name="Normal 5 5 4 5 3 4" xfId="32193" xr:uid="{C9356A85-CF91-40CD-97BF-8FB79F72A5D2}"/>
    <cellStyle name="Normal 5 5 4 5 3 5" xfId="47076" xr:uid="{FFBEF1F2-568A-4B4A-824F-8226E3FEF215}"/>
    <cellStyle name="Normal 5 5 4 5 4" xfId="21925" xr:uid="{EE07D9F7-C626-48D4-8404-DB544206DF3C}"/>
    <cellStyle name="Normal 5 5 4 5 4 2" xfId="35617" xr:uid="{EB1EC952-EFA7-4D98-A42A-9DA7A1630B8A}"/>
    <cellStyle name="Normal 5 5 4 5 4 3" xfId="50500" xr:uid="{7012A1B0-BB41-47E7-A131-76F0C90BC10B}"/>
    <cellStyle name="Normal 5 5 4 5 5" xfId="15081" xr:uid="{65E87B39-BE11-4D43-A31C-0D23F4C26C4C}"/>
    <cellStyle name="Normal 5 5 4 5 5 2" xfId="41273" xr:uid="{234E6F31-C690-4D00-AB8C-58FECDDFAC9D}"/>
    <cellStyle name="Normal 5 5 4 5 6" xfId="28771" xr:uid="{73257B39-DC61-43D5-96A9-058D432F5E6C}"/>
    <cellStyle name="Normal 5 5 4 5 7" xfId="43654" xr:uid="{EC5F06D1-CB38-4AEF-9C3B-84ACB7A79508}"/>
    <cellStyle name="Normal 5 5 4 5 8" xfId="8235" xr:uid="{697FA0F5-E464-4800-86E5-10866F9DF4B4}"/>
    <cellStyle name="Normal 5 5 4 6" xfId="1003" xr:uid="{371AC5ED-6C7A-4E38-A148-315570134C76}"/>
    <cellStyle name="Normal 5 5 4 6 2" xfId="9948" xr:uid="{C64C5E21-8D03-4C46-91C7-BD3A93F14EF8}"/>
    <cellStyle name="Normal 5 5 4 6 2 2" xfId="13370" xr:uid="{F4901CD3-9027-4597-B4F0-D24A978598E0}"/>
    <cellStyle name="Normal 5 5 4 6 2 2 2" xfId="27060" xr:uid="{805050CC-99F7-4346-B719-6BEC4CD13D7C}"/>
    <cellStyle name="Normal 5 5 4 6 2 2 2 2" xfId="40752" xr:uid="{E51EA3C6-B35B-4173-9F3C-96857AFD6D1C}"/>
    <cellStyle name="Normal 5 5 4 6 2 2 2 3" xfId="55635" xr:uid="{1914F2F5-0680-407B-957B-BF104573B0E9}"/>
    <cellStyle name="Normal 5 5 4 6 2 2 3" xfId="20216" xr:uid="{24227106-5FA3-41A9-BD08-B722D86DE9EA}"/>
    <cellStyle name="Normal 5 5 4 6 2 2 4" xfId="33906" xr:uid="{3E277180-4214-4AA5-AF1E-270EF812B828}"/>
    <cellStyle name="Normal 5 5 4 6 2 2 5" xfId="48789" xr:uid="{CE843760-A372-436A-BFFF-B08DF2CC1A73}"/>
    <cellStyle name="Normal 5 5 4 6 2 3" xfId="23638" xr:uid="{37D45367-FB7C-4E80-9DEE-D0A45545A78C}"/>
    <cellStyle name="Normal 5 5 4 6 2 3 2" xfId="37330" xr:uid="{485AEDC1-5843-4722-9C22-40886C7ACEF8}"/>
    <cellStyle name="Normal 5 5 4 6 2 3 3" xfId="52213" xr:uid="{2A488FEA-E695-4197-8914-F09D6DD77958}"/>
    <cellStyle name="Normal 5 5 4 6 2 4" xfId="16794" xr:uid="{EA57EC5F-417F-4897-BFCC-1FFEA04317D5}"/>
    <cellStyle name="Normal 5 5 4 6 2 5" xfId="30484" xr:uid="{199AD779-31FE-4994-B891-C43872D14AD8}"/>
    <cellStyle name="Normal 5 5 4 6 2 6" xfId="45367" xr:uid="{D131F35F-9CB1-4FBC-AE54-BB25AE124DFC}"/>
    <cellStyle name="Normal 5 5 4 6 3" xfId="11658" xr:uid="{D78FCF17-9ED9-4E46-8B62-A7DC724F2E35}"/>
    <cellStyle name="Normal 5 5 4 6 3 2" xfId="25348" xr:uid="{060F5A9F-B90A-4631-A98B-2EA1CF2E1241}"/>
    <cellStyle name="Normal 5 5 4 6 3 2 2" xfId="39040" xr:uid="{7DD78140-5F7B-49D9-9BD0-AD68C91269C5}"/>
    <cellStyle name="Normal 5 5 4 6 3 2 3" xfId="53923" xr:uid="{2F24AA3D-F06B-4B69-B7E0-C6F28C4D6561}"/>
    <cellStyle name="Normal 5 5 4 6 3 3" xfId="18504" xr:uid="{768B1E4B-A9E7-4F62-A244-945B37949364}"/>
    <cellStyle name="Normal 5 5 4 6 3 4" xfId="32194" xr:uid="{A52002AF-343D-48A8-9CE7-9684E8561307}"/>
    <cellStyle name="Normal 5 5 4 6 3 5" xfId="47077" xr:uid="{F9205BCF-60F9-46C6-928D-95FCF6EC5DD5}"/>
    <cellStyle name="Normal 5 5 4 6 4" xfId="21926" xr:uid="{E34E14FA-CBF0-43B5-A263-47C4EC33E44F}"/>
    <cellStyle name="Normal 5 5 4 6 4 2" xfId="35618" xr:uid="{83630EC0-1F3A-4565-AB21-F684FC74FCC2}"/>
    <cellStyle name="Normal 5 5 4 6 4 3" xfId="50501" xr:uid="{EE92EC66-1826-46CB-A5E8-4562CC0BAC3E}"/>
    <cellStyle name="Normal 5 5 4 6 5" xfId="15082" xr:uid="{05A19DCE-6B44-4181-8706-652514833F6E}"/>
    <cellStyle name="Normal 5 5 4 6 5 2" xfId="41396" xr:uid="{7929227A-41A1-4E18-B1A5-001AAD35684B}"/>
    <cellStyle name="Normal 5 5 4 6 6" xfId="28772" xr:uid="{233B6041-0EBD-4C96-8C9C-BBCBD2239144}"/>
    <cellStyle name="Normal 5 5 4 6 7" xfId="43655" xr:uid="{5D461380-F3FA-45AF-94A9-CDAA19BD4AFC}"/>
    <cellStyle name="Normal 5 5 4 6 8" xfId="8236" xr:uid="{7CE74947-CF2F-409C-AB40-AF5B7B7341F3}"/>
    <cellStyle name="Normal 5 5 4 7" xfId="1004" xr:uid="{9F0792B7-9C79-46AB-AD8B-777B8DA48A82}"/>
    <cellStyle name="Normal 5 5 4 7 2" xfId="13356" xr:uid="{9BB8078A-3A3A-478E-A70B-D7EFE4AB7FB3}"/>
    <cellStyle name="Normal 5 5 4 7 2 2" xfId="27046" xr:uid="{3E0FA111-846A-4573-BB0B-94B6AC97781E}"/>
    <cellStyle name="Normal 5 5 4 7 2 2 2" xfId="40738" xr:uid="{9AAA7A5A-7E5E-4602-A715-F50C49544B50}"/>
    <cellStyle name="Normal 5 5 4 7 2 2 3" xfId="55621" xr:uid="{6EDBC814-7C2D-45EA-A699-F60988FB2321}"/>
    <cellStyle name="Normal 5 5 4 7 2 3" xfId="20202" xr:uid="{E5E53EB4-38DA-4B68-A038-D670065D3413}"/>
    <cellStyle name="Normal 5 5 4 7 2 4" xfId="33892" xr:uid="{01886C61-1696-468C-9736-A7B6D83889BF}"/>
    <cellStyle name="Normal 5 5 4 7 2 5" xfId="48775" xr:uid="{AC40CE20-3033-4BBC-BD7B-BFC709706400}"/>
    <cellStyle name="Normal 5 5 4 7 3" xfId="23624" xr:uid="{9F9FB125-B215-4E29-8CDA-272ABA3B9605}"/>
    <cellStyle name="Normal 5 5 4 7 3 2" xfId="37316" xr:uid="{BA97B2D3-CD43-4819-9F50-59AA91714116}"/>
    <cellStyle name="Normal 5 5 4 7 3 3" xfId="52199" xr:uid="{B5DF0187-474A-4F09-9834-E5FB2A21DDB3}"/>
    <cellStyle name="Normal 5 5 4 7 4" xfId="16780" xr:uid="{AAEF078E-E4B4-4D7D-9364-05CE592412F8}"/>
    <cellStyle name="Normal 5 5 4 7 4 2" xfId="41397" xr:uid="{82467EFB-8F22-4825-939E-E02EE4460E05}"/>
    <cellStyle name="Normal 5 5 4 7 5" xfId="30470" xr:uid="{621ADEB0-F66B-414A-97C1-4DBC4B5CE368}"/>
    <cellStyle name="Normal 5 5 4 7 6" xfId="45353" xr:uid="{36C38F19-5A5C-497D-9562-48D85817052F}"/>
    <cellStyle name="Normal 5 5 4 7 7" xfId="9934" xr:uid="{EEE3C432-8BD1-45AB-96C9-4004C5F22BAE}"/>
    <cellStyle name="Normal 5 5 4 8" xfId="11644" xr:uid="{BB09A6A4-6986-4E73-BF46-8D5681E81328}"/>
    <cellStyle name="Normal 5 5 4 8 2" xfId="25334" xr:uid="{68DCA75A-076C-49AE-8B91-1FC997D75D8B}"/>
    <cellStyle name="Normal 5 5 4 8 2 2" xfId="39026" xr:uid="{02E8EC88-C6FA-4489-B07A-A893A053B616}"/>
    <cellStyle name="Normal 5 5 4 8 2 3" xfId="53909" xr:uid="{3C124D58-B352-4FD7-AA6B-2092A3961457}"/>
    <cellStyle name="Normal 5 5 4 8 3" xfId="18490" xr:uid="{BF8ED63A-B619-4E93-BD02-54791BD281EF}"/>
    <cellStyle name="Normal 5 5 4 8 4" xfId="32180" xr:uid="{3F0B4D10-FE56-430D-AF02-AAD9F233F9BD}"/>
    <cellStyle name="Normal 5 5 4 8 5" xfId="47063" xr:uid="{4FDF7287-79B5-41F8-BC59-1295F26E1C29}"/>
    <cellStyle name="Normal 5 5 4 9" xfId="21912" xr:uid="{822382F9-2A78-4E1D-BA64-9EE840E3110D}"/>
    <cellStyle name="Normal 5 5 4 9 2" xfId="35604" xr:uid="{45EE5C11-0B49-4C16-B91B-BC8CC1893AE6}"/>
    <cellStyle name="Normal 5 5 4 9 3" xfId="50487" xr:uid="{4D63D8B4-4CEC-494B-822B-5E0BBF642EFB}"/>
    <cellStyle name="Normal 5 5 5" xfId="1005" xr:uid="{CBD705D1-983A-4F19-8D86-13921EB51497}"/>
    <cellStyle name="Normal 5 5 5 10" xfId="43656" xr:uid="{37D6F3FD-0193-48D0-B7B7-732830FACB97}"/>
    <cellStyle name="Normal 5 5 5 11" xfId="8237" xr:uid="{F499B92C-1397-4970-82FB-CE6940E5C77C}"/>
    <cellStyle name="Normal 5 5 5 2" xfId="1006" xr:uid="{D5AE4973-AEA9-4AFD-9867-79ED33CABE41}"/>
    <cellStyle name="Normal 5 5 5 2 2" xfId="1007" xr:uid="{7A141F49-4E51-439D-BCC8-F433D58DDE33}"/>
    <cellStyle name="Normal 5 5 5 2 2 2" xfId="3922" xr:uid="{5C3A0538-EF43-4CBD-8E50-DE059A2159C9}"/>
    <cellStyle name="Normal 5 5 5 2 2 2 2" xfId="13373" xr:uid="{0D9C607C-6548-48E4-A0AB-6EF6393B143A}"/>
    <cellStyle name="Normal 5 5 5 2 2 2 2 2" xfId="27063" xr:uid="{D6283B0F-E5EE-4B5A-9CD2-2C83933D5ADC}"/>
    <cellStyle name="Normal 5 5 5 2 2 2 2 2 2" xfId="40755" xr:uid="{1B52A5AC-8FDC-4CE6-8F7E-DA58AAF604F7}"/>
    <cellStyle name="Normal 5 5 5 2 2 2 2 2 3" xfId="55638" xr:uid="{7AF3ED9B-482C-4903-9CDC-22288865A53A}"/>
    <cellStyle name="Normal 5 5 5 2 2 2 2 3" xfId="20219" xr:uid="{797EAFDB-BBA4-4E34-B094-5723AD1BD85A}"/>
    <cellStyle name="Normal 5 5 5 2 2 2 2 4" xfId="33909" xr:uid="{223E6664-1B23-463B-88FB-7CD6538A968B}"/>
    <cellStyle name="Normal 5 5 5 2 2 2 2 5" xfId="48792" xr:uid="{0660822E-9722-460F-A17C-160751C8BA9C}"/>
    <cellStyle name="Normal 5 5 5 2 2 2 3" xfId="23641" xr:uid="{DDB3BC09-D916-4062-99C3-184CD16ED583}"/>
    <cellStyle name="Normal 5 5 5 2 2 2 3 2" xfId="37333" xr:uid="{B6DB0786-C52A-43CF-B425-5D4251A41D59}"/>
    <cellStyle name="Normal 5 5 5 2 2 2 3 3" xfId="52216" xr:uid="{6E50310F-1B6D-4DE1-8FBB-8F62E6C95097}"/>
    <cellStyle name="Normal 5 5 5 2 2 2 4" xfId="16797" xr:uid="{55CDF9B0-15F0-4FDD-B9E0-A9BDFF0C2849}"/>
    <cellStyle name="Normal 5 5 5 2 2 2 4 2" xfId="41275" xr:uid="{7DD582D5-675F-4813-83C9-9EAF766CE9DB}"/>
    <cellStyle name="Normal 5 5 5 2 2 2 5" xfId="30487" xr:uid="{25F03657-A2C7-4610-A895-A58CF27A4705}"/>
    <cellStyle name="Normal 5 5 5 2 2 2 6" xfId="45370" xr:uid="{62F4FA8D-E71E-4390-985C-EBB3F4576154}"/>
    <cellStyle name="Normal 5 5 5 2 2 2 7" xfId="9951" xr:uid="{DD8D3974-E1E0-42C7-8ADC-CE1AE312A923}"/>
    <cellStyle name="Normal 5 5 5 2 2 3" xfId="11661" xr:uid="{4DFCDFAA-B8FD-4F98-9717-4AF86A28CC86}"/>
    <cellStyle name="Normal 5 5 5 2 2 3 2" xfId="25351" xr:uid="{700EE55E-7DEF-4B4E-B58C-AE0840828398}"/>
    <cellStyle name="Normal 5 5 5 2 2 3 2 2" xfId="39043" xr:uid="{F641EAB5-1B9A-4A6F-B339-971D0C4D89A6}"/>
    <cellStyle name="Normal 5 5 5 2 2 3 2 3" xfId="53926" xr:uid="{9781DCBB-0690-4BD4-8973-998F35BAFD8A}"/>
    <cellStyle name="Normal 5 5 5 2 2 3 3" xfId="18507" xr:uid="{22BAA5D5-63FF-485F-AC3F-89DF5945B46F}"/>
    <cellStyle name="Normal 5 5 5 2 2 3 4" xfId="32197" xr:uid="{9EFB0B20-A17C-42DF-98BD-C2341A06970C}"/>
    <cellStyle name="Normal 5 5 5 2 2 3 5" xfId="47080" xr:uid="{7AE41127-EC84-4E53-B03B-50C22CB72078}"/>
    <cellStyle name="Normal 5 5 5 2 2 4" xfId="21929" xr:uid="{1F7F7A4C-6B41-44DC-A3E9-C0BDEDDB40F9}"/>
    <cellStyle name="Normal 5 5 5 2 2 4 2" xfId="35621" xr:uid="{CDC09CD4-D64F-4D25-8549-365E9FF9F9EB}"/>
    <cellStyle name="Normal 5 5 5 2 2 4 3" xfId="50504" xr:uid="{F9E04407-B287-4BFF-A684-2BBEDBF93508}"/>
    <cellStyle name="Normal 5 5 5 2 2 5" xfId="15085" xr:uid="{673500C6-ECC0-4B69-B0C2-DC130EB4AC94}"/>
    <cellStyle name="Normal 5 5 5 2 2 5 2" xfId="41274" xr:uid="{6ADC1AC7-5F9F-45DB-BE54-B56802ED9A35}"/>
    <cellStyle name="Normal 5 5 5 2 2 6" xfId="28775" xr:uid="{A6BFE69F-93CD-447D-ACBB-3755953CA1B5}"/>
    <cellStyle name="Normal 5 5 5 2 2 7" xfId="43658" xr:uid="{D248E8F2-2DC0-421A-AAE1-F7DADD565591}"/>
    <cellStyle name="Normal 5 5 5 2 2 8" xfId="8239" xr:uid="{A42FFD36-0B70-410E-8210-72E46D04FF36}"/>
    <cellStyle name="Normal 5 5 5 2 3" xfId="1008" xr:uid="{370A09FF-E08C-45C3-A7A8-0ED8D7BF5323}"/>
    <cellStyle name="Normal 5 5 5 2 3 2" xfId="13372" xr:uid="{8DE2E477-A85C-45DF-9B79-3C0BCEB4C75D}"/>
    <cellStyle name="Normal 5 5 5 2 3 2 2" xfId="27062" xr:uid="{8709F608-17AC-43FC-8C83-91F947A327A5}"/>
    <cellStyle name="Normal 5 5 5 2 3 2 2 2" xfId="40754" xr:uid="{1CD4F8DD-3699-4DDE-9C80-0657E2248355}"/>
    <cellStyle name="Normal 5 5 5 2 3 2 2 3" xfId="55637" xr:uid="{A844D878-54EE-44BF-8440-592FF8D73D91}"/>
    <cellStyle name="Normal 5 5 5 2 3 2 3" xfId="20218" xr:uid="{06C5E5B7-C47F-40B7-9B7F-361A51948ABA}"/>
    <cellStyle name="Normal 5 5 5 2 3 2 4" xfId="33908" xr:uid="{9E9AA01C-840C-4460-A724-FAF13A00D88E}"/>
    <cellStyle name="Normal 5 5 5 2 3 2 5" xfId="48791" xr:uid="{14A2A759-5F49-4271-B62C-B0EB904CE697}"/>
    <cellStyle name="Normal 5 5 5 2 3 3" xfId="23640" xr:uid="{D57864C6-8AF2-42FD-8DA4-5C966692BA5A}"/>
    <cellStyle name="Normal 5 5 5 2 3 3 2" xfId="37332" xr:uid="{D9C8EAE4-B62E-4D7E-B77F-297B0A326675}"/>
    <cellStyle name="Normal 5 5 5 2 3 3 3" xfId="52215" xr:uid="{D590731B-62E6-46E6-86A2-B0B1DA4654D5}"/>
    <cellStyle name="Normal 5 5 5 2 3 4" xfId="16796" xr:uid="{E60F4B09-536F-437E-8A0B-B76801B1EB8C}"/>
    <cellStyle name="Normal 5 5 5 2 3 4 2" xfId="41276" xr:uid="{6EDCEDFC-E965-44EC-A50D-7158D49A2A80}"/>
    <cellStyle name="Normal 5 5 5 2 3 5" xfId="30486" xr:uid="{B6CEBD46-04C1-437A-B3EC-3496101A594D}"/>
    <cellStyle name="Normal 5 5 5 2 3 6" xfId="45369" xr:uid="{BEF89FE2-2331-4E0D-ADD5-4868D344EBC9}"/>
    <cellStyle name="Normal 5 5 5 2 3 7" xfId="9950" xr:uid="{9680E026-D9C3-4968-9688-0721F64D3D7E}"/>
    <cellStyle name="Normal 5 5 5 2 4" xfId="1009" xr:uid="{BFB82FFA-6234-4998-8F16-C15A50C0BED0}"/>
    <cellStyle name="Normal 5 5 5 2 4 2" xfId="25350" xr:uid="{FA89F03A-862A-48D4-9CA9-9435877B9119}"/>
    <cellStyle name="Normal 5 5 5 2 4 2 2" xfId="39042" xr:uid="{8EA7BFC4-73D4-4B48-BBA1-D9902C9482A1}"/>
    <cellStyle name="Normal 5 5 5 2 4 2 3" xfId="53925" xr:uid="{2AFCA73E-B852-49BB-8380-61F29E518937}"/>
    <cellStyle name="Normal 5 5 5 2 4 3" xfId="18506" xr:uid="{377EB9F3-2E4C-401A-86F0-5DC4AD92B727}"/>
    <cellStyle name="Normal 5 5 5 2 4 3 2" xfId="41398" xr:uid="{DB2281B4-9E0A-42D0-998D-3D4E967ABDAC}"/>
    <cellStyle name="Normal 5 5 5 2 4 4" xfId="32196" xr:uid="{94E6B2D6-F3D5-4CFA-86E7-8DC6677D1780}"/>
    <cellStyle name="Normal 5 5 5 2 4 5" xfId="47079" xr:uid="{CB98E573-827F-4841-955B-CAC1A7318FF2}"/>
    <cellStyle name="Normal 5 5 5 2 4 6" xfId="11660" xr:uid="{2624990D-E18B-4958-B39C-786080E437F6}"/>
    <cellStyle name="Normal 5 5 5 2 5" xfId="21928" xr:uid="{D27815D0-7BF1-4BC1-AC85-53B3DDAA4386}"/>
    <cellStyle name="Normal 5 5 5 2 5 2" xfId="35620" xr:uid="{627FD8CF-977F-4D7F-9164-D2F28CDE386F}"/>
    <cellStyle name="Normal 5 5 5 2 5 3" xfId="50503" xr:uid="{71375F62-487E-4C66-8106-D9D000E71309}"/>
    <cellStyle name="Normal 5 5 5 2 6" xfId="15084" xr:uid="{EFEE7FA1-CECF-4A1E-9CA7-EBCA167E37A8}"/>
    <cellStyle name="Normal 5 5 5 2 6 2" xfId="41049" xr:uid="{FFEE9DF5-71D8-4971-8CCA-D4F78FDDB875}"/>
    <cellStyle name="Normal 5 5 5 2 7" xfId="28774" xr:uid="{1F02387E-B08D-4BB4-80C0-6CE70BD10EA3}"/>
    <cellStyle name="Normal 5 5 5 2 8" xfId="43657" xr:uid="{BFBBA805-1417-4EA2-AE68-0BF8BF81FAA4}"/>
    <cellStyle name="Normal 5 5 5 2 9" xfId="8238" xr:uid="{A5F93F86-D480-4340-A75A-8FA94E796F92}"/>
    <cellStyle name="Normal 5 5 5 3" xfId="1010" xr:uid="{EE5A3067-506D-4561-BA49-29B2171A91D6}"/>
    <cellStyle name="Normal 5 5 5 3 2" xfId="1011" xr:uid="{CDD0CCC5-BF53-455F-A8E0-19C61FFC005C}"/>
    <cellStyle name="Normal 5 5 5 3 2 2" xfId="13374" xr:uid="{227BC2C3-C559-4245-8097-EA78DD19EE6B}"/>
    <cellStyle name="Normal 5 5 5 3 2 2 2" xfId="27064" xr:uid="{668EA145-7364-44BF-9CA1-56DBF08C3080}"/>
    <cellStyle name="Normal 5 5 5 3 2 2 2 2" xfId="40756" xr:uid="{2B74F67F-F26A-45F5-B796-DC43B7D6F11A}"/>
    <cellStyle name="Normal 5 5 5 3 2 2 2 3" xfId="55639" xr:uid="{CD73A861-59EA-4B51-8CA6-FFFC8189525D}"/>
    <cellStyle name="Normal 5 5 5 3 2 2 3" xfId="20220" xr:uid="{3E455617-3164-48B7-A274-F93E72EC749D}"/>
    <cellStyle name="Normal 5 5 5 3 2 2 4" xfId="33910" xr:uid="{815EEF5B-7719-4353-9D74-F51923CC018B}"/>
    <cellStyle name="Normal 5 5 5 3 2 2 5" xfId="48793" xr:uid="{C41092E4-5E97-404D-A3C7-6FDFB96955AD}"/>
    <cellStyle name="Normal 5 5 5 3 2 3" xfId="23642" xr:uid="{22739A6C-A817-4ABE-8630-E2BD3732AC26}"/>
    <cellStyle name="Normal 5 5 5 3 2 3 2" xfId="37334" xr:uid="{5447C603-B362-421A-82A3-F9B70BA00BBD}"/>
    <cellStyle name="Normal 5 5 5 3 2 3 3" xfId="52217" xr:uid="{9E836ADE-9919-4568-9DB6-A4F721718019}"/>
    <cellStyle name="Normal 5 5 5 3 2 4" xfId="16798" xr:uid="{338FAC2F-9660-4E5E-A498-FA8337F0284D}"/>
    <cellStyle name="Normal 5 5 5 3 2 4 2" xfId="41278" xr:uid="{0A302D54-E006-4A17-96AE-440551B950ED}"/>
    <cellStyle name="Normal 5 5 5 3 2 5" xfId="30488" xr:uid="{D6A583E8-89CC-4D28-8DC5-47BDF7A35AB9}"/>
    <cellStyle name="Normal 5 5 5 3 2 6" xfId="45371" xr:uid="{98913D02-EC38-46DF-8222-A09504198EDD}"/>
    <cellStyle name="Normal 5 5 5 3 2 7" xfId="9952" xr:uid="{16701BA3-A7C8-4BAE-A60F-0175967E8B4A}"/>
    <cellStyle name="Normal 5 5 5 3 3" xfId="1012" xr:uid="{1875E7EE-76DB-43E6-8495-8E1CB780C340}"/>
    <cellStyle name="Normal 5 5 5 3 3 2" xfId="25352" xr:uid="{F2E4C54C-40D1-422C-B4AD-69343DBB0EC3}"/>
    <cellStyle name="Normal 5 5 5 3 3 2 2" xfId="39044" xr:uid="{6F6A2B8E-38CC-4B8F-920D-4730811ADDA0}"/>
    <cellStyle name="Normal 5 5 5 3 3 2 3" xfId="53927" xr:uid="{79856461-A918-469C-BE41-82F23C95799E}"/>
    <cellStyle name="Normal 5 5 5 3 3 3" xfId="18508" xr:uid="{86D71D1E-3B3B-4644-BD3B-B6DAC5CA4E2C}"/>
    <cellStyle name="Normal 5 5 5 3 3 3 2" xfId="41399" xr:uid="{82DBA597-4454-44A2-A712-A66A03E3723A}"/>
    <cellStyle name="Normal 5 5 5 3 3 4" xfId="32198" xr:uid="{CBCF66DF-9D97-46FF-9286-E90F70E4ACA2}"/>
    <cellStyle name="Normal 5 5 5 3 3 5" xfId="47081" xr:uid="{7CC8B193-9747-44A3-A74A-FF1998E2FF3D}"/>
    <cellStyle name="Normal 5 5 5 3 3 6" xfId="11662" xr:uid="{DEFA773A-6448-445A-9F0A-6DD08BD23D11}"/>
    <cellStyle name="Normal 5 5 5 3 4" xfId="1013" xr:uid="{A4F77127-1CCB-4204-8B9F-25BBE68EF0D6}"/>
    <cellStyle name="Normal 5 5 5 3 4 2" xfId="41400" xr:uid="{67246624-A3F4-4336-9B45-A6C17DDDE2C9}"/>
    <cellStyle name="Normal 5 5 5 3 4 3" xfId="35622" xr:uid="{4A451519-B9DF-400A-BCAC-6A713B0FBAC4}"/>
    <cellStyle name="Normal 5 5 5 3 4 4" xfId="50505" xr:uid="{8E24559F-2C34-4054-8274-38932BC69D75}"/>
    <cellStyle name="Normal 5 5 5 3 4 5" xfId="21930" xr:uid="{A8611B66-B0F0-4EAE-981E-AAEA28A2BB20}"/>
    <cellStyle name="Normal 5 5 5 3 5" xfId="15086" xr:uid="{3B1734BC-1AA4-49AA-9FDD-A8842A1CBE98}"/>
    <cellStyle name="Normal 5 5 5 3 5 2" xfId="41277" xr:uid="{CDAAB5FD-D5EB-4A8B-A10A-6C976E2309A1}"/>
    <cellStyle name="Normal 5 5 5 3 6" xfId="28776" xr:uid="{4E1E8C51-C939-4AAD-92EA-C88D3C25F411}"/>
    <cellStyle name="Normal 5 5 5 3 7" xfId="43659" xr:uid="{2D2F11BF-75E4-4053-914F-FB2BFDA78971}"/>
    <cellStyle name="Normal 5 5 5 3 8" xfId="8240" xr:uid="{09B79882-9B8C-4C5D-9A3D-6D4FDEBFE528}"/>
    <cellStyle name="Normal 5 5 5 4" xfId="1014" xr:uid="{13B7520C-F068-4D77-B927-4858E376DE39}"/>
    <cellStyle name="Normal 5 5 5 4 2" xfId="9953" xr:uid="{8EFDBBCE-E8E6-4205-9401-2267B2BD1581}"/>
    <cellStyle name="Normal 5 5 5 4 2 2" xfId="13375" xr:uid="{AF4FB3CE-AC9E-43BC-B784-51F9F73B5F65}"/>
    <cellStyle name="Normal 5 5 5 4 2 2 2" xfId="27065" xr:uid="{A71D2859-08C1-424F-91AE-CEE2283F8223}"/>
    <cellStyle name="Normal 5 5 5 4 2 2 2 2" xfId="40757" xr:uid="{2BF8D223-8CAC-46F5-8CC4-4C4482D48EEC}"/>
    <cellStyle name="Normal 5 5 5 4 2 2 2 3" xfId="55640" xr:uid="{1D2DAD59-9B2D-4AED-92D1-D42F14D084FE}"/>
    <cellStyle name="Normal 5 5 5 4 2 2 3" xfId="20221" xr:uid="{068180E1-3340-4F43-B81D-079733BB4024}"/>
    <cellStyle name="Normal 5 5 5 4 2 2 4" xfId="33911" xr:uid="{5DE8F511-A053-445D-8898-86543F6E7534}"/>
    <cellStyle name="Normal 5 5 5 4 2 2 5" xfId="48794" xr:uid="{E64F85A1-29D8-4EB1-819E-60F8526494FC}"/>
    <cellStyle name="Normal 5 5 5 4 2 3" xfId="23643" xr:uid="{846C9799-AC8F-484D-BC55-25F8A8F7E612}"/>
    <cellStyle name="Normal 5 5 5 4 2 3 2" xfId="37335" xr:uid="{B3A355BA-1A89-4EAA-B4D5-CFEE354A9601}"/>
    <cellStyle name="Normal 5 5 5 4 2 3 3" xfId="52218" xr:uid="{4C3FF969-3661-4C49-B623-464065695F1B}"/>
    <cellStyle name="Normal 5 5 5 4 2 4" xfId="16799" xr:uid="{F8187C40-3F98-404C-94E4-667777A5809E}"/>
    <cellStyle name="Normal 5 5 5 4 2 5" xfId="30489" xr:uid="{56E30FA0-D1F0-4AE4-BE93-7A453CD61092}"/>
    <cellStyle name="Normal 5 5 5 4 2 6" xfId="45372" xr:uid="{7BC8143F-6CC6-4E12-82A6-D47F04DD1C27}"/>
    <cellStyle name="Normal 5 5 5 4 3" xfId="11663" xr:uid="{89B6C47B-F4B4-42A7-99FC-FFA98A0939C1}"/>
    <cellStyle name="Normal 5 5 5 4 3 2" xfId="25353" xr:uid="{D5F6B5A3-C45F-446E-98DA-C65328B26D99}"/>
    <cellStyle name="Normal 5 5 5 4 3 2 2" xfId="39045" xr:uid="{666F800B-814E-446D-B143-01FF204F3FA2}"/>
    <cellStyle name="Normal 5 5 5 4 3 2 3" xfId="53928" xr:uid="{6F1EEEA7-B712-47C3-BD71-F9CCD8F92786}"/>
    <cellStyle name="Normal 5 5 5 4 3 3" xfId="18509" xr:uid="{8DFE1D7B-CA3E-4A00-A6E1-813B5D9A57F9}"/>
    <cellStyle name="Normal 5 5 5 4 3 4" xfId="32199" xr:uid="{490BD9FB-106F-4AE0-9832-5619933F1049}"/>
    <cellStyle name="Normal 5 5 5 4 3 5" xfId="47082" xr:uid="{0C955293-187C-4BF8-BA95-153C634C1943}"/>
    <cellStyle name="Normal 5 5 5 4 4" xfId="21931" xr:uid="{6FD996AA-5C30-4A3D-85AD-3B30DBD12555}"/>
    <cellStyle name="Normal 5 5 5 4 4 2" xfId="35623" xr:uid="{C29FC9DF-AD5D-4EAB-8398-7E1B9180D36F}"/>
    <cellStyle name="Normal 5 5 5 4 4 3" xfId="50506" xr:uid="{E39BE90B-E4A4-48C6-A845-E0DC386F5A55}"/>
    <cellStyle name="Normal 5 5 5 4 5" xfId="15087" xr:uid="{5C8E6711-6044-46CF-A05F-58F4D9F7D395}"/>
    <cellStyle name="Normal 5 5 5 4 5 2" xfId="41279" xr:uid="{9DA44EF1-E4B8-4E2B-B905-F989713F8B3F}"/>
    <cellStyle name="Normal 5 5 5 4 6" xfId="28777" xr:uid="{B71733BC-A4FA-4321-8291-4A0B02ABC2CD}"/>
    <cellStyle name="Normal 5 5 5 4 7" xfId="43660" xr:uid="{A405085E-03F3-46A3-AD32-45D1AA63AF4C}"/>
    <cellStyle name="Normal 5 5 5 4 8" xfId="8241" xr:uid="{42E6D1E2-9550-4610-9510-23047B44C198}"/>
    <cellStyle name="Normal 5 5 5 5" xfId="1015" xr:uid="{D873CC97-267C-496B-AF37-FD453EFABF13}"/>
    <cellStyle name="Normal 5 5 5 5 2" xfId="13371" xr:uid="{CA0442F6-0FAA-45D6-B6D1-D0897AFF39EE}"/>
    <cellStyle name="Normal 5 5 5 5 2 2" xfId="27061" xr:uid="{5AD85E48-85BD-493D-A664-C91AFBA3A3AE}"/>
    <cellStyle name="Normal 5 5 5 5 2 2 2" xfId="40753" xr:uid="{AC8F70CA-AEC3-4090-8DE8-D4E5DBF6CAF6}"/>
    <cellStyle name="Normal 5 5 5 5 2 2 3" xfId="55636" xr:uid="{BDA24AEA-B142-4CC4-B018-83376A065601}"/>
    <cellStyle name="Normal 5 5 5 5 2 3" xfId="20217" xr:uid="{6EE78290-2C8B-444E-9FD3-C4C018F7A39B}"/>
    <cellStyle name="Normal 5 5 5 5 2 4" xfId="33907" xr:uid="{0275B5FA-A4BD-4521-98D5-27EFCDBC6A5F}"/>
    <cellStyle name="Normal 5 5 5 5 2 5" xfId="48790" xr:uid="{07842790-14BB-4D30-B752-B5E0EA222E1D}"/>
    <cellStyle name="Normal 5 5 5 5 3" xfId="23639" xr:uid="{6A33A5B8-32C4-431E-BAA6-81091193D809}"/>
    <cellStyle name="Normal 5 5 5 5 3 2" xfId="37331" xr:uid="{5EBEA288-BD30-4925-80EE-FD5FC8C84102}"/>
    <cellStyle name="Normal 5 5 5 5 3 3" xfId="52214" xr:uid="{51CCA895-067F-43E4-A97D-28BCD4799BB4}"/>
    <cellStyle name="Normal 5 5 5 5 4" xfId="16795" xr:uid="{2E9AB0AB-3BCA-4868-92E2-127FF9FE9E55}"/>
    <cellStyle name="Normal 5 5 5 5 4 2" xfId="41401" xr:uid="{5B241275-C104-4A4D-B154-1BDDB2869F9E}"/>
    <cellStyle name="Normal 5 5 5 5 5" xfId="30485" xr:uid="{E4CF3543-BF8E-47BB-B0CF-2340326D371A}"/>
    <cellStyle name="Normal 5 5 5 5 6" xfId="45368" xr:uid="{D22CBE8E-FF48-4042-B5BC-02DE941B9D8C}"/>
    <cellStyle name="Normal 5 5 5 5 7" xfId="9949" xr:uid="{B16BF109-A3CC-47B8-8A53-55605A086070}"/>
    <cellStyle name="Normal 5 5 5 6" xfId="1016" xr:uid="{B0F9158F-200B-4939-9094-0C0DB3435B26}"/>
    <cellStyle name="Normal 5 5 5 6 2" xfId="25349" xr:uid="{360992E5-3755-4305-B450-BCD9F2317992}"/>
    <cellStyle name="Normal 5 5 5 6 2 2" xfId="39041" xr:uid="{6729B7F0-2DBF-4E65-BE84-66B349DD7604}"/>
    <cellStyle name="Normal 5 5 5 6 2 3" xfId="53924" xr:uid="{01EFCA82-ADA0-4FDA-92F7-47A22FF90AD5}"/>
    <cellStyle name="Normal 5 5 5 6 3" xfId="18505" xr:uid="{117DB6A7-9FDD-478C-B51F-E8EB8A363F93}"/>
    <cellStyle name="Normal 5 5 5 6 3 2" xfId="41402" xr:uid="{54CC4133-0CEB-47AD-9F50-8AD69D3852C6}"/>
    <cellStyle name="Normal 5 5 5 6 4" xfId="32195" xr:uid="{346D0A24-B2B9-4F12-82B5-D1FEA6891C0E}"/>
    <cellStyle name="Normal 5 5 5 6 5" xfId="47078" xr:uid="{4F43A7EC-834F-4E62-89AB-099341A09A2A}"/>
    <cellStyle name="Normal 5 5 5 6 6" xfId="11659" xr:uid="{973D5C85-C486-428D-A538-11CA592FF025}"/>
    <cellStyle name="Normal 5 5 5 7" xfId="21927" xr:uid="{C0515977-EC4B-4DAA-955E-A85B3AFE5CBC}"/>
    <cellStyle name="Normal 5 5 5 7 2" xfId="35619" xr:uid="{5F4BAEEE-05C7-4614-B230-2893229485AF}"/>
    <cellStyle name="Normal 5 5 5 7 3" xfId="50502" xr:uid="{07D8EF4B-EE1A-4DB0-926C-37D199931F43}"/>
    <cellStyle name="Normal 5 5 5 8" xfId="15083" xr:uid="{B261096F-83C6-40A7-905A-09C310A0EF09}"/>
    <cellStyle name="Normal 5 5 5 8 2" xfId="40990" xr:uid="{434A0F73-1A22-4927-8414-908CA2F67311}"/>
    <cellStyle name="Normal 5 5 5 9" xfId="28773" xr:uid="{F0B7F132-281E-465A-8AB3-0D51FB5AED18}"/>
    <cellStyle name="Normal 5 5 6" xfId="1017" xr:uid="{ED2170D3-D001-4F6B-A2D9-8C04ADA4C348}"/>
    <cellStyle name="Normal 5 5 6 10" xfId="43661" xr:uid="{98E3EC32-2788-4158-BBA8-B88C4C722CF8}"/>
    <cellStyle name="Normal 5 5 6 11" xfId="8242" xr:uid="{CBBE6A4E-9486-4328-B210-FFB0971D9199}"/>
    <cellStyle name="Normal 5 5 6 2" xfId="1018" xr:uid="{7605A347-E031-49D9-B9B1-7724D78506FA}"/>
    <cellStyle name="Normal 5 5 6 2 2" xfId="1019" xr:uid="{E9C50D9C-7518-42ED-ACCC-AEE1F42E89FD}"/>
    <cellStyle name="Normal 5 5 6 2 2 2" xfId="9956" xr:uid="{2B33CC46-2EE6-4D35-A9C7-71EB7826B606}"/>
    <cellStyle name="Normal 5 5 6 2 2 2 2" xfId="13378" xr:uid="{3A86571B-4C33-43CF-AC86-39B0C2E5BC6C}"/>
    <cellStyle name="Normal 5 5 6 2 2 2 2 2" xfId="27068" xr:uid="{9407E50B-B208-4D8D-BAC1-469F06073A08}"/>
    <cellStyle name="Normal 5 5 6 2 2 2 2 2 2" xfId="40760" xr:uid="{3B5A2D3E-A043-4E5F-BBBB-B956598A1EF9}"/>
    <cellStyle name="Normal 5 5 6 2 2 2 2 2 3" xfId="55643" xr:uid="{8AB0D2B2-32F2-4E7C-B328-519D2A498A6E}"/>
    <cellStyle name="Normal 5 5 6 2 2 2 2 3" xfId="20224" xr:uid="{B081CB6C-9651-43BE-AF45-FE2C726A1F50}"/>
    <cellStyle name="Normal 5 5 6 2 2 2 2 4" xfId="33914" xr:uid="{32605C15-8BDB-4274-A1DB-A2244A58AC24}"/>
    <cellStyle name="Normal 5 5 6 2 2 2 2 5" xfId="48797" xr:uid="{D021A996-D212-408C-927B-885532266CCD}"/>
    <cellStyle name="Normal 5 5 6 2 2 2 3" xfId="23646" xr:uid="{1DE41A9E-6F4F-4BF3-96F5-E483FA53DAED}"/>
    <cellStyle name="Normal 5 5 6 2 2 2 3 2" xfId="37338" xr:uid="{2B9A6EE8-6051-4599-86B4-6571DFE1373F}"/>
    <cellStyle name="Normal 5 5 6 2 2 2 3 3" xfId="52221" xr:uid="{587ED7A3-EF86-489A-BC48-A87212687F58}"/>
    <cellStyle name="Normal 5 5 6 2 2 2 4" xfId="16802" xr:uid="{1DD51801-5AD1-4B5C-A018-2C06E2A7F857}"/>
    <cellStyle name="Normal 5 5 6 2 2 2 5" xfId="30492" xr:uid="{33278A1D-404A-401B-86EA-C7E467CD00A5}"/>
    <cellStyle name="Normal 5 5 6 2 2 2 6" xfId="45375" xr:uid="{6998E13B-5D3E-4ACB-80D4-C5EF078DB47A}"/>
    <cellStyle name="Normal 5 5 6 2 2 3" xfId="11666" xr:uid="{AFF3DCB8-878F-43BB-B7B3-5D68761781F4}"/>
    <cellStyle name="Normal 5 5 6 2 2 3 2" xfId="25356" xr:uid="{92125611-67BA-4F74-A4A4-C2DC5A003B70}"/>
    <cellStyle name="Normal 5 5 6 2 2 3 2 2" xfId="39048" xr:uid="{C7DE7016-82C2-4425-9BAC-4BD71BD1B517}"/>
    <cellStyle name="Normal 5 5 6 2 2 3 2 3" xfId="53931" xr:uid="{23743F60-F02A-4BBB-8655-5A85372254D1}"/>
    <cellStyle name="Normal 5 5 6 2 2 3 3" xfId="18512" xr:uid="{F55BA544-D57A-453C-8B46-B8DF86D772D4}"/>
    <cellStyle name="Normal 5 5 6 2 2 3 4" xfId="32202" xr:uid="{EC32EFB6-43C9-469D-A1F9-A841139CBE41}"/>
    <cellStyle name="Normal 5 5 6 2 2 3 5" xfId="47085" xr:uid="{EC9E6196-EE1F-4D72-91A5-AC626DF5A309}"/>
    <cellStyle name="Normal 5 5 6 2 2 4" xfId="21934" xr:uid="{91B0E6D7-EC26-4683-8380-C6F592806CAD}"/>
    <cellStyle name="Normal 5 5 6 2 2 4 2" xfId="35626" xr:uid="{A1ADD85A-25D0-4440-A0A7-EF123FDC7962}"/>
    <cellStyle name="Normal 5 5 6 2 2 4 3" xfId="50509" xr:uid="{1822AB6A-06B3-4B33-9524-ECFEEAF19F91}"/>
    <cellStyle name="Normal 5 5 6 2 2 5" xfId="15090" xr:uid="{881658A9-FCF0-4126-8B5D-AB9796EB12BC}"/>
    <cellStyle name="Normal 5 5 6 2 2 5 2" xfId="41281" xr:uid="{D98AC35C-A4C6-4313-A8DD-76AAC783FCEC}"/>
    <cellStyle name="Normal 5 5 6 2 2 6" xfId="28780" xr:uid="{8A35FA7D-2E8C-49BD-934F-5F32D54CF30F}"/>
    <cellStyle name="Normal 5 5 6 2 2 7" xfId="43663" xr:uid="{C50E197E-E800-4F5E-910E-96897F777DCA}"/>
    <cellStyle name="Normal 5 5 6 2 2 8" xfId="8244" xr:uid="{6DB9F7A3-CDD8-4C4F-886C-7B3D35F3AFB9}"/>
    <cellStyle name="Normal 5 5 6 2 3" xfId="1020" xr:uid="{E0DA64F7-3B9F-462C-84C6-ED7CE7854FD8}"/>
    <cellStyle name="Normal 5 5 6 2 3 2" xfId="13377" xr:uid="{50B0F767-832B-40F5-B136-9D3BE34FCBEE}"/>
    <cellStyle name="Normal 5 5 6 2 3 2 2" xfId="27067" xr:uid="{549E20F6-7DD7-4F99-A084-749975008BE6}"/>
    <cellStyle name="Normal 5 5 6 2 3 2 2 2" xfId="40759" xr:uid="{42EFA25D-6342-4F25-AD1E-8FFEFB784CA8}"/>
    <cellStyle name="Normal 5 5 6 2 3 2 2 3" xfId="55642" xr:uid="{A3BCBD1C-EBDC-4160-90EB-5B14B2F122BE}"/>
    <cellStyle name="Normal 5 5 6 2 3 2 3" xfId="20223" xr:uid="{2C41D572-8714-40A1-8B08-F6724BB99846}"/>
    <cellStyle name="Normal 5 5 6 2 3 2 4" xfId="33913" xr:uid="{BB4D6F1B-EEBF-436B-8E85-8450BC1D783C}"/>
    <cellStyle name="Normal 5 5 6 2 3 2 5" xfId="48796" xr:uid="{ABAAC4C5-E495-4D71-8AD3-70635B3ACEFE}"/>
    <cellStyle name="Normal 5 5 6 2 3 3" xfId="23645" xr:uid="{F4940708-E2E4-4AE6-B42F-91A4320A5400}"/>
    <cellStyle name="Normal 5 5 6 2 3 3 2" xfId="37337" xr:uid="{2512E81E-2C7F-4EBF-80D4-03C949A8AB61}"/>
    <cellStyle name="Normal 5 5 6 2 3 3 3" xfId="52220" xr:uid="{FEC46BD9-C465-42C3-8F6E-F66AFC21DFE3}"/>
    <cellStyle name="Normal 5 5 6 2 3 4" xfId="16801" xr:uid="{8B12BA14-66F3-4E91-BB72-829E4861BF29}"/>
    <cellStyle name="Normal 5 5 6 2 3 4 2" xfId="41403" xr:uid="{A72FA30B-FB64-4B1D-9652-6CBE81E4B135}"/>
    <cellStyle name="Normal 5 5 6 2 3 5" xfId="30491" xr:uid="{9A809869-9FE6-41B2-8ABB-F3C11CBA42A9}"/>
    <cellStyle name="Normal 5 5 6 2 3 6" xfId="45374" xr:uid="{511DCC88-0E8D-441F-94A9-6FF1AEBBE648}"/>
    <cellStyle name="Normal 5 5 6 2 3 7" xfId="9955" xr:uid="{2EA9CDF8-D208-4FC2-8A8C-2A481F3B1036}"/>
    <cellStyle name="Normal 5 5 6 2 4" xfId="1021" xr:uid="{16D5EDC2-7339-4770-8A1E-11BA26CDD9E6}"/>
    <cellStyle name="Normal 5 5 6 2 4 2" xfId="25355" xr:uid="{E1ED16DF-FCD0-42E4-8E90-5E46E4C34249}"/>
    <cellStyle name="Normal 5 5 6 2 4 2 2" xfId="39047" xr:uid="{F1ED37AF-7C20-4026-B4A4-D48DB25D1641}"/>
    <cellStyle name="Normal 5 5 6 2 4 2 3" xfId="53930" xr:uid="{E7B3C8BC-98B8-439A-BD72-EF92344A1225}"/>
    <cellStyle name="Normal 5 5 6 2 4 3" xfId="18511" xr:uid="{CBE2A724-AD3A-4C72-8F00-25BED7A1105D}"/>
    <cellStyle name="Normal 5 5 6 2 4 3 2" xfId="41404" xr:uid="{A87CCE24-E28F-4287-8F92-CE3FDD16B174}"/>
    <cellStyle name="Normal 5 5 6 2 4 4" xfId="32201" xr:uid="{E5C0E125-A730-4AB3-A212-EAEB05271451}"/>
    <cellStyle name="Normal 5 5 6 2 4 5" xfId="47084" xr:uid="{F38557C1-E1D0-42FC-BC45-B4268273554B}"/>
    <cellStyle name="Normal 5 5 6 2 4 6" xfId="11665" xr:uid="{EB2F5A20-0A3C-43FA-B344-FAC1325D74FF}"/>
    <cellStyle name="Normal 5 5 6 2 5" xfId="21933" xr:uid="{B168C590-7406-4F4A-85DC-B2F6EB8381B3}"/>
    <cellStyle name="Normal 5 5 6 2 5 2" xfId="35625" xr:uid="{DCC7A873-FBE1-4460-8F04-F5D99E75C457}"/>
    <cellStyle name="Normal 5 5 6 2 5 3" xfId="50508" xr:uid="{1AB18908-C0A8-425A-944C-C8129A916ED6}"/>
    <cellStyle name="Normal 5 5 6 2 6" xfId="15089" xr:uid="{2B088956-E556-42B4-A844-EFEC3536BE97}"/>
    <cellStyle name="Normal 5 5 6 2 6 2" xfId="41280" xr:uid="{27C8E3CF-F3FF-4F60-BFE2-609A89DA4B33}"/>
    <cellStyle name="Normal 5 5 6 2 7" xfId="28779" xr:uid="{83127DD1-ABCD-46C7-ADB8-A07E4D28CC0D}"/>
    <cellStyle name="Normal 5 5 6 2 8" xfId="43662" xr:uid="{7AFF7356-33AB-4072-B487-AF19D517A925}"/>
    <cellStyle name="Normal 5 5 6 2 9" xfId="8243" xr:uid="{F72F8D6C-C56F-496A-87C0-E9C249FA0694}"/>
    <cellStyle name="Normal 5 5 6 3" xfId="1022" xr:uid="{01C88DBA-F2C7-485C-86D5-70CBC70AC155}"/>
    <cellStyle name="Normal 5 5 6 3 2" xfId="9957" xr:uid="{C7800489-0A4D-4F0B-AB3A-8F91825764C7}"/>
    <cellStyle name="Normal 5 5 6 3 2 2" xfId="13379" xr:uid="{E02E68AA-F0BD-473F-BAA4-3F148A132C95}"/>
    <cellStyle name="Normal 5 5 6 3 2 2 2" xfId="27069" xr:uid="{A7225211-DEAD-42B9-AA54-1A2344700C7E}"/>
    <cellStyle name="Normal 5 5 6 3 2 2 2 2" xfId="40761" xr:uid="{EAE3E988-7CDC-4B6F-AF57-87B8B3AF2931}"/>
    <cellStyle name="Normal 5 5 6 3 2 2 2 3" xfId="55644" xr:uid="{B75809C9-2576-46C5-9E69-95D8121DE9F1}"/>
    <cellStyle name="Normal 5 5 6 3 2 2 3" xfId="20225" xr:uid="{B61BAC21-8035-437E-8CD3-EB1D57FB0B09}"/>
    <cellStyle name="Normal 5 5 6 3 2 2 4" xfId="33915" xr:uid="{BCE9B0A4-823B-4EC7-95BB-BB2DD1F4FA9B}"/>
    <cellStyle name="Normal 5 5 6 3 2 2 5" xfId="48798" xr:uid="{50F10478-9B6E-4195-AF15-A21569B39E71}"/>
    <cellStyle name="Normal 5 5 6 3 2 3" xfId="23647" xr:uid="{B3192012-DFDA-4B65-AB8F-D58FF489F82F}"/>
    <cellStyle name="Normal 5 5 6 3 2 3 2" xfId="37339" xr:uid="{77E55169-86E2-4767-BD9D-7B2C8F6EE160}"/>
    <cellStyle name="Normal 5 5 6 3 2 3 3" xfId="52222" xr:uid="{9F459449-F300-4A23-A30A-DF2A4DABB2F5}"/>
    <cellStyle name="Normal 5 5 6 3 2 4" xfId="16803" xr:uid="{DA646AA6-CB2A-415E-9780-9DB025C03A13}"/>
    <cellStyle name="Normal 5 5 6 3 2 5" xfId="30493" xr:uid="{0619749E-496E-44D6-B44B-E4CCDDB24ACC}"/>
    <cellStyle name="Normal 5 5 6 3 2 6" xfId="45376" xr:uid="{BCDE21D8-343A-4F2D-A93D-A8E9550E5EAE}"/>
    <cellStyle name="Normal 5 5 6 3 3" xfId="11667" xr:uid="{24C97173-69E6-44E6-B804-74592436A3A2}"/>
    <cellStyle name="Normal 5 5 6 3 3 2" xfId="25357" xr:uid="{546B4C0B-68B3-4BBA-8755-2F771B99D621}"/>
    <cellStyle name="Normal 5 5 6 3 3 2 2" xfId="39049" xr:uid="{1A14F34F-CC9F-4946-825C-FC7E3AAFC78E}"/>
    <cellStyle name="Normal 5 5 6 3 3 2 3" xfId="53932" xr:uid="{0C165751-F1D2-45C4-9025-B4519E176A46}"/>
    <cellStyle name="Normal 5 5 6 3 3 3" xfId="18513" xr:uid="{1B9ADA74-8344-4C2B-889E-F31D3086FCF2}"/>
    <cellStyle name="Normal 5 5 6 3 3 4" xfId="32203" xr:uid="{0725C230-316A-4961-8CDD-8937E5B0339D}"/>
    <cellStyle name="Normal 5 5 6 3 3 5" xfId="47086" xr:uid="{BB86E494-959A-4D1B-8623-AAC1794907AA}"/>
    <cellStyle name="Normal 5 5 6 3 4" xfId="21935" xr:uid="{7D0AD143-F3DC-4FB4-B3F6-C8CB1B8C0AC3}"/>
    <cellStyle name="Normal 5 5 6 3 4 2" xfId="35627" xr:uid="{311D4D30-9C25-4854-B514-AB7B9E460BEE}"/>
    <cellStyle name="Normal 5 5 6 3 4 3" xfId="50510" xr:uid="{A855E539-656B-4474-B05E-107766E1BF40}"/>
    <cellStyle name="Normal 5 5 6 3 5" xfId="15091" xr:uid="{41174BE5-B27C-49A7-99A0-3E055713C562}"/>
    <cellStyle name="Normal 5 5 6 3 5 2" xfId="41282" xr:uid="{B1102945-AEE6-48BE-A88F-510E017821D5}"/>
    <cellStyle name="Normal 5 5 6 3 6" xfId="28781" xr:uid="{8DCD16AD-4A1E-48DE-A628-8D92AEC14BBA}"/>
    <cellStyle name="Normal 5 5 6 3 7" xfId="43664" xr:uid="{10645026-EDDF-4CDD-A5B1-8706A45DCBB0}"/>
    <cellStyle name="Normal 5 5 6 3 8" xfId="8245" xr:uid="{1FED560D-796B-4EF4-A2A9-BCB35CB36835}"/>
    <cellStyle name="Normal 5 5 6 4" xfId="1023" xr:uid="{8F1D1211-2420-4EAF-9481-565C042917AB}"/>
    <cellStyle name="Normal 5 5 6 4 2" xfId="9958" xr:uid="{FDB13B2D-24D4-457E-9563-234167256CF7}"/>
    <cellStyle name="Normal 5 5 6 4 2 2" xfId="13380" xr:uid="{D2B39E27-F5F3-4D01-B078-95F2DE123234}"/>
    <cellStyle name="Normal 5 5 6 4 2 2 2" xfId="27070" xr:uid="{71BB199C-3B0F-4427-A00D-7833361AEFC2}"/>
    <cellStyle name="Normal 5 5 6 4 2 2 2 2" xfId="40762" xr:uid="{E9BEBD7B-1C0C-4387-A8F6-86FC194DEBB3}"/>
    <cellStyle name="Normal 5 5 6 4 2 2 2 3" xfId="55645" xr:uid="{B3F4C510-AE28-4FF5-9B7B-6972ED4DD0C6}"/>
    <cellStyle name="Normal 5 5 6 4 2 2 3" xfId="20226" xr:uid="{24E2CEDB-FC27-409E-AF7D-9949DA253E60}"/>
    <cellStyle name="Normal 5 5 6 4 2 2 4" xfId="33916" xr:uid="{492929C7-EBBE-47A6-BD84-34008D9FDF55}"/>
    <cellStyle name="Normal 5 5 6 4 2 2 5" xfId="48799" xr:uid="{373C44FC-9244-462C-91C7-37BF0147955D}"/>
    <cellStyle name="Normal 5 5 6 4 2 3" xfId="23648" xr:uid="{F817E390-83B9-4E1D-A049-C068D00CCF84}"/>
    <cellStyle name="Normal 5 5 6 4 2 3 2" xfId="37340" xr:uid="{209F1150-FBD0-42C8-9816-C63B744141E9}"/>
    <cellStyle name="Normal 5 5 6 4 2 3 3" xfId="52223" xr:uid="{6831DEAB-2815-41CC-BFF4-1590001C72E2}"/>
    <cellStyle name="Normal 5 5 6 4 2 4" xfId="16804" xr:uid="{575ACE5C-4AB9-4AF1-B397-9418E611B4D0}"/>
    <cellStyle name="Normal 5 5 6 4 2 5" xfId="30494" xr:uid="{68CFB302-5D5C-4547-91B9-F47190A1ECF1}"/>
    <cellStyle name="Normal 5 5 6 4 2 6" xfId="45377" xr:uid="{493A4169-5CD6-4447-A234-F3BA93687F64}"/>
    <cellStyle name="Normal 5 5 6 4 3" xfId="11668" xr:uid="{6FAB3164-027C-46BE-A790-533D3AB0CE4C}"/>
    <cellStyle name="Normal 5 5 6 4 3 2" xfId="25358" xr:uid="{0D9E9965-FF43-47D8-9F42-D72A2E96AA78}"/>
    <cellStyle name="Normal 5 5 6 4 3 2 2" xfId="39050" xr:uid="{C53CFF09-0A98-4C45-898C-A2CB5F62FBF0}"/>
    <cellStyle name="Normal 5 5 6 4 3 2 3" xfId="53933" xr:uid="{2BBE3D17-79A8-4C22-9381-81C1D2D2B828}"/>
    <cellStyle name="Normal 5 5 6 4 3 3" xfId="18514" xr:uid="{86B0AFE0-A01F-4307-BB33-BCCDB36DA5B7}"/>
    <cellStyle name="Normal 5 5 6 4 3 4" xfId="32204" xr:uid="{2397C6D5-6438-4778-BB57-2A6CBAAF8402}"/>
    <cellStyle name="Normal 5 5 6 4 3 5" xfId="47087" xr:uid="{DEF504FD-7A68-4685-8740-DAE0BC8258DE}"/>
    <cellStyle name="Normal 5 5 6 4 4" xfId="21936" xr:uid="{E16CACB2-E2A6-4603-A6D9-8176232C4289}"/>
    <cellStyle name="Normal 5 5 6 4 4 2" xfId="35628" xr:uid="{42ABDEC5-D542-490B-B2C1-506F2ABB8D35}"/>
    <cellStyle name="Normal 5 5 6 4 4 3" xfId="50511" xr:uid="{84113A62-1EFA-4529-8677-E9122F54C9B3}"/>
    <cellStyle name="Normal 5 5 6 4 5" xfId="15092" xr:uid="{C643B5FE-5B93-44EC-A26B-0256BBC5AB22}"/>
    <cellStyle name="Normal 5 5 6 4 5 2" xfId="41405" xr:uid="{8B39729C-4957-4D02-99A3-FC607B71EEED}"/>
    <cellStyle name="Normal 5 5 6 4 6" xfId="28782" xr:uid="{691B8116-10D4-4798-AEC4-8622DC7E47B8}"/>
    <cellStyle name="Normal 5 5 6 4 7" xfId="43665" xr:uid="{9DB98787-ACEF-4705-8958-9D3BA8073563}"/>
    <cellStyle name="Normal 5 5 6 4 8" xfId="8246" xr:uid="{8A0CC7E8-00BD-4449-9D43-E5C5E5BD737B}"/>
    <cellStyle name="Normal 5 5 6 5" xfId="1024" xr:uid="{917002A0-5027-4937-A9F1-0E109D408838}"/>
    <cellStyle name="Normal 5 5 6 5 2" xfId="13376" xr:uid="{767320B2-70D9-49A8-8A10-17C4F0D647FE}"/>
    <cellStyle name="Normal 5 5 6 5 2 2" xfId="27066" xr:uid="{323F11BC-5743-4672-9585-5460FA2FAE83}"/>
    <cellStyle name="Normal 5 5 6 5 2 2 2" xfId="40758" xr:uid="{6D21F274-AC29-4916-A58D-D76661508324}"/>
    <cellStyle name="Normal 5 5 6 5 2 2 3" xfId="55641" xr:uid="{2CCD718D-7A4B-465D-A1B4-6F7AEB00E041}"/>
    <cellStyle name="Normal 5 5 6 5 2 3" xfId="20222" xr:uid="{6E810316-2030-4B81-9F51-2CD4799ED335}"/>
    <cellStyle name="Normal 5 5 6 5 2 4" xfId="33912" xr:uid="{BC8904DE-0D94-43EF-A725-F1DF92510E3C}"/>
    <cellStyle name="Normal 5 5 6 5 2 5" xfId="48795" xr:uid="{B8A0A565-46A4-4926-B1F1-523ECB407622}"/>
    <cellStyle name="Normal 5 5 6 5 3" xfId="23644" xr:uid="{09187F43-B45D-4D8B-8B62-F28730C51CC6}"/>
    <cellStyle name="Normal 5 5 6 5 3 2" xfId="37336" xr:uid="{B69D56A8-3806-4212-9E5A-92412233BA9D}"/>
    <cellStyle name="Normal 5 5 6 5 3 3" xfId="52219" xr:uid="{63B78D72-8AB3-44F7-AC27-AF97B67EBA7A}"/>
    <cellStyle name="Normal 5 5 6 5 4" xfId="16800" xr:uid="{3FAEDC0B-DC82-4FA6-A119-DDF4307A6B8C}"/>
    <cellStyle name="Normal 5 5 6 5 4 2" xfId="41406" xr:uid="{A88C00E9-4E6B-4880-B969-A3A14E484B05}"/>
    <cellStyle name="Normal 5 5 6 5 5" xfId="30490" xr:uid="{5E64186C-9D3C-4CE1-AE5D-D4C4BD3EA3D0}"/>
    <cellStyle name="Normal 5 5 6 5 6" xfId="45373" xr:uid="{E7BF47CF-B7B1-4FD1-86EC-D2B9BF7E6FDE}"/>
    <cellStyle name="Normal 5 5 6 5 7" xfId="9954" xr:uid="{0F9B112E-280E-44BD-AE0C-53AC6AFC0BDF}"/>
    <cellStyle name="Normal 5 5 6 6" xfId="11664" xr:uid="{4D707988-B8DF-4669-A488-10E86FE2C763}"/>
    <cellStyle name="Normal 5 5 6 6 2" xfId="25354" xr:uid="{8F800397-45A6-4351-BCD9-CFDA75BB55C0}"/>
    <cellStyle name="Normal 5 5 6 6 2 2" xfId="39046" xr:uid="{EC8C1576-1162-472B-8632-F1784336FEF2}"/>
    <cellStyle name="Normal 5 5 6 6 2 3" xfId="53929" xr:uid="{C218BA5C-C2A7-4D94-AAFE-FC8B5D06CE50}"/>
    <cellStyle name="Normal 5 5 6 6 3" xfId="18510" xr:uid="{80AC42D6-F98C-4672-9E23-1FED965E6B23}"/>
    <cellStyle name="Normal 5 5 6 6 4" xfId="32200" xr:uid="{A8219232-B185-4540-AE6B-E588B72E5DF0}"/>
    <cellStyle name="Normal 5 5 6 6 5" xfId="47083" xr:uid="{99103913-7C31-4E47-B77C-00BA4CF82A91}"/>
    <cellStyle name="Normal 5 5 6 7" xfId="21932" xr:uid="{B4CB8845-E503-4E08-96D3-0C566F40210A}"/>
    <cellStyle name="Normal 5 5 6 7 2" xfId="35624" xr:uid="{2B6BEA2C-922C-4D12-A75D-4F0FCA873D9B}"/>
    <cellStyle name="Normal 5 5 6 7 3" xfId="50507" xr:uid="{3CFF9B2E-7828-443B-98F7-9C76CBD15833}"/>
    <cellStyle name="Normal 5 5 6 8" xfId="15088" xr:uid="{FA4C8878-1EE4-4E22-8134-5F700ABFDBDE}"/>
    <cellStyle name="Normal 5 5 6 8 2" xfId="40991" xr:uid="{CCE8D59E-487B-441D-9891-03DB894627E5}"/>
    <cellStyle name="Normal 5 5 6 9" xfId="28778" xr:uid="{9E160ABF-4FAD-423A-AC04-5FB1BE7B4B71}"/>
    <cellStyle name="Normal 5 5 7" xfId="1025" xr:uid="{832F61CF-EDC8-4700-A92E-C705B258A8BD}"/>
    <cellStyle name="Normal 5 5 7 2" xfId="1026" xr:uid="{13AAAA4B-FAD0-41FE-ACFF-3716422A4308}"/>
    <cellStyle name="Normal 5 5 7 2 2" xfId="9960" xr:uid="{53C8A142-A9CA-4F6A-AF58-A55C7D7E7AC4}"/>
    <cellStyle name="Normal 5 5 7 2 2 2" xfId="13382" xr:uid="{85CAA105-1B3B-4CE0-B6D8-0EABD197ABEF}"/>
    <cellStyle name="Normal 5 5 7 2 2 2 2" xfId="27072" xr:uid="{A35D678A-0847-452D-AFBC-6294405E9F64}"/>
    <cellStyle name="Normal 5 5 7 2 2 2 2 2" xfId="40764" xr:uid="{886424C0-70B0-4BEC-892F-4A8F9562DDB9}"/>
    <cellStyle name="Normal 5 5 7 2 2 2 2 3" xfId="55647" xr:uid="{B4D1E005-70BE-487E-AB85-F1FA12DF4991}"/>
    <cellStyle name="Normal 5 5 7 2 2 2 3" xfId="20228" xr:uid="{1E210598-DE45-4DE0-8736-7A76775F4142}"/>
    <cellStyle name="Normal 5 5 7 2 2 2 4" xfId="33918" xr:uid="{603CF889-2474-4C59-A5D7-5CD7A8102BAB}"/>
    <cellStyle name="Normal 5 5 7 2 2 2 5" xfId="48801" xr:uid="{E8462EA2-05C0-49B5-9A52-60221105F891}"/>
    <cellStyle name="Normal 5 5 7 2 2 3" xfId="23650" xr:uid="{69D73785-7C22-4D57-B08A-A6CAED173DDE}"/>
    <cellStyle name="Normal 5 5 7 2 2 3 2" xfId="37342" xr:uid="{19313C8D-16DD-410F-8B49-9CFF15FF9ADF}"/>
    <cellStyle name="Normal 5 5 7 2 2 3 3" xfId="52225" xr:uid="{9266D4D5-A2FC-4BCC-B6A8-D6D00399574A}"/>
    <cellStyle name="Normal 5 5 7 2 2 4" xfId="16806" xr:uid="{8EBAC0BB-6D53-4873-BD4B-28C744F4A5BE}"/>
    <cellStyle name="Normal 5 5 7 2 2 5" xfId="30496" xr:uid="{9E25C988-7D51-4F95-8C4A-122BE9A4DF3F}"/>
    <cellStyle name="Normal 5 5 7 2 2 6" xfId="45379" xr:uid="{91327CF3-44A5-4799-BAC0-EB23F1154BBF}"/>
    <cellStyle name="Normal 5 5 7 2 3" xfId="11670" xr:uid="{61860B87-9147-4EBB-BDB8-816B142EA20E}"/>
    <cellStyle name="Normal 5 5 7 2 3 2" xfId="25360" xr:uid="{054095C3-1801-45D1-9915-960531846B9C}"/>
    <cellStyle name="Normal 5 5 7 2 3 2 2" xfId="39052" xr:uid="{ADE3AF54-491D-4BF2-83A3-8EE9CBD37866}"/>
    <cellStyle name="Normal 5 5 7 2 3 2 3" xfId="53935" xr:uid="{876156A0-79CC-4974-908B-47E30349CAAB}"/>
    <cellStyle name="Normal 5 5 7 2 3 3" xfId="18516" xr:uid="{F630DE75-6835-4386-B335-56D33611F1F6}"/>
    <cellStyle name="Normal 5 5 7 2 3 4" xfId="32206" xr:uid="{92039002-A39D-4F9F-A95B-6DD8CC093A24}"/>
    <cellStyle name="Normal 5 5 7 2 3 5" xfId="47089" xr:uid="{303AC953-4F91-4FDB-A3BF-9A401E81B11C}"/>
    <cellStyle name="Normal 5 5 7 2 4" xfId="21938" xr:uid="{7C514A63-3D23-412E-A691-BC8603E478D7}"/>
    <cellStyle name="Normal 5 5 7 2 4 2" xfId="35630" xr:uid="{40B3D894-A107-4670-A705-7082FCFEBA88}"/>
    <cellStyle name="Normal 5 5 7 2 4 3" xfId="50513" xr:uid="{CB03AC8D-EB8B-4500-A209-7F0581F064EA}"/>
    <cellStyle name="Normal 5 5 7 2 5" xfId="15094" xr:uid="{25AB12FB-3972-4CBF-8115-DE848B3BB2DC}"/>
    <cellStyle name="Normal 5 5 7 2 5 2" xfId="41284" xr:uid="{22F0932B-D4CD-4586-8448-156DEA72D766}"/>
    <cellStyle name="Normal 5 5 7 2 6" xfId="28784" xr:uid="{2F23705F-8165-4CBA-B77D-273A409235CE}"/>
    <cellStyle name="Normal 5 5 7 2 7" xfId="43667" xr:uid="{3579C40E-19C2-4002-9C08-1599B1BF380A}"/>
    <cellStyle name="Normal 5 5 7 2 8" xfId="8248" xr:uid="{9C45E2A1-9625-4C7F-8ACB-CD5D6C5F293B}"/>
    <cellStyle name="Normal 5 5 7 3" xfId="1027" xr:uid="{29B3F26E-588E-4A4C-886D-93CAACC6160A}"/>
    <cellStyle name="Normal 5 5 7 3 2" xfId="13381" xr:uid="{6D126978-3832-4E4B-B1BB-97A580274213}"/>
    <cellStyle name="Normal 5 5 7 3 2 2" xfId="27071" xr:uid="{3BC9C34C-1621-4F10-A2E2-B7F6017E7260}"/>
    <cellStyle name="Normal 5 5 7 3 2 2 2" xfId="40763" xr:uid="{52B6ABC6-661C-4784-8343-1372C163CB06}"/>
    <cellStyle name="Normal 5 5 7 3 2 2 3" xfId="55646" xr:uid="{2C4A992F-9EBB-45D3-896B-42E333438E65}"/>
    <cellStyle name="Normal 5 5 7 3 2 3" xfId="20227" xr:uid="{89501C2D-6FEC-4439-B516-B8343F9E1D2B}"/>
    <cellStyle name="Normal 5 5 7 3 2 4" xfId="33917" xr:uid="{33464EB4-706B-49B2-BD15-9501AD5849BE}"/>
    <cellStyle name="Normal 5 5 7 3 2 5" xfId="48800" xr:uid="{96BB6D38-16F8-4CCC-B9FC-AC5F217EEE28}"/>
    <cellStyle name="Normal 5 5 7 3 3" xfId="23649" xr:uid="{8E1F959C-7D90-4F1C-9EDF-981BEF30A53E}"/>
    <cellStyle name="Normal 5 5 7 3 3 2" xfId="37341" xr:uid="{3A3D9FAC-175A-4CB5-BCB0-AABC5FF8EBA3}"/>
    <cellStyle name="Normal 5 5 7 3 3 3" xfId="52224" xr:uid="{92D840CC-BE34-4E5F-A096-8F0C7A6E5CFA}"/>
    <cellStyle name="Normal 5 5 7 3 4" xfId="16805" xr:uid="{E2DC9A3C-F100-428A-95C5-81D66ACD6CF5}"/>
    <cellStyle name="Normal 5 5 7 3 4 2" xfId="41407" xr:uid="{565ACE53-6894-41C7-9113-65BB119B952F}"/>
    <cellStyle name="Normal 5 5 7 3 5" xfId="30495" xr:uid="{F78191D5-ACF2-41F2-AA5F-84CF513E16F7}"/>
    <cellStyle name="Normal 5 5 7 3 6" xfId="45378" xr:uid="{C845CDB4-408A-46EB-9FD0-D90A105E7A0A}"/>
    <cellStyle name="Normal 5 5 7 3 7" xfId="9959" xr:uid="{49FC2A1A-3EDB-4830-9EE9-0C90D04A35FB}"/>
    <cellStyle name="Normal 5 5 7 4" xfId="1028" xr:uid="{E6F84C37-1677-4BB2-9E79-8F1F931A2D2B}"/>
    <cellStyle name="Normal 5 5 7 4 2" xfId="25359" xr:uid="{E69B928C-7F03-4481-95C6-1490BD704894}"/>
    <cellStyle name="Normal 5 5 7 4 2 2" xfId="39051" xr:uid="{6FE3DF81-D65F-4A8F-A4DC-6489557D59AE}"/>
    <cellStyle name="Normal 5 5 7 4 2 3" xfId="53934" xr:uid="{112ADC0C-D47C-4653-8DF4-FC6F33655E03}"/>
    <cellStyle name="Normal 5 5 7 4 3" xfId="18515" xr:uid="{47D64DCD-F331-47C3-89B4-E567A9A045DA}"/>
    <cellStyle name="Normal 5 5 7 4 3 2" xfId="41408" xr:uid="{907E0712-1256-4B34-9C5E-14474D551C30}"/>
    <cellStyle name="Normal 5 5 7 4 4" xfId="32205" xr:uid="{362AA679-55D9-448F-94E0-C6CB52EA6030}"/>
    <cellStyle name="Normal 5 5 7 4 5" xfId="47088" xr:uid="{4B5D58E3-754F-4D11-A95D-4625E213EA1B}"/>
    <cellStyle name="Normal 5 5 7 4 6" xfId="11669" xr:uid="{08A12556-B5ED-4876-BC48-BF56B0957E0C}"/>
    <cellStyle name="Normal 5 5 7 5" xfId="21937" xr:uid="{11A44548-9722-4C6D-8572-900E6BFC944A}"/>
    <cellStyle name="Normal 5 5 7 5 2" xfId="35629" xr:uid="{8491506E-8180-44B6-B31E-814BE3D0C286}"/>
    <cellStyle name="Normal 5 5 7 5 3" xfId="50512" xr:uid="{3C8F0C17-F04D-434A-B797-56EEAAAC1AB3}"/>
    <cellStyle name="Normal 5 5 7 6" xfId="15093" xr:uid="{87D0F40E-3CB9-4B49-AA4E-7D965BB98BB8}"/>
    <cellStyle name="Normal 5 5 7 6 2" xfId="41283" xr:uid="{AFFB65A5-1ED1-4B38-9F04-64FE1DADEB61}"/>
    <cellStyle name="Normal 5 5 7 7" xfId="28783" xr:uid="{5E3A8689-2075-465E-A791-19DF2BDC001F}"/>
    <cellStyle name="Normal 5 5 7 8" xfId="43666" xr:uid="{A7EEB2E4-2F14-44E9-9D20-E359BB8467B6}"/>
    <cellStyle name="Normal 5 5 7 9" xfId="8247" xr:uid="{68FCC3D4-1C31-4425-9115-63CC98BE901D}"/>
    <cellStyle name="Normal 5 5 8" xfId="1029" xr:uid="{7939168D-A800-40B3-8CE1-46C9FCC91D5D}"/>
    <cellStyle name="Normal 5 5 8 2" xfId="1030" xr:uid="{412F8220-A4BC-4922-9060-984F7BAD5CB3}"/>
    <cellStyle name="Normal 5 5 8 2 2" xfId="13383" xr:uid="{5760187C-6002-44CB-BFFC-8E5F51CD38FA}"/>
    <cellStyle name="Normal 5 5 8 2 2 2" xfId="27073" xr:uid="{D5B79CAB-7575-412A-BC6E-33A503D65D3F}"/>
    <cellStyle name="Normal 5 5 8 2 2 2 2" xfId="40765" xr:uid="{A2E8078A-01C4-471C-A444-091C6638EFBC}"/>
    <cellStyle name="Normal 5 5 8 2 2 2 3" xfId="55648" xr:uid="{17714382-DE33-4978-A860-3866E4EA56E5}"/>
    <cellStyle name="Normal 5 5 8 2 2 3" xfId="20229" xr:uid="{8AFD06C4-6796-4D24-83CB-0D775244710A}"/>
    <cellStyle name="Normal 5 5 8 2 2 4" xfId="33919" xr:uid="{E9548B57-D60D-40C7-8FCC-3A1F20AA035F}"/>
    <cellStyle name="Normal 5 5 8 2 2 5" xfId="48802" xr:uid="{EC0ECA17-615E-473D-9318-5EA5C85FECDF}"/>
    <cellStyle name="Normal 5 5 8 2 3" xfId="23651" xr:uid="{E695955B-6A25-48BA-B511-4A1CF6B8DA47}"/>
    <cellStyle name="Normal 5 5 8 2 3 2" xfId="37343" xr:uid="{F57F71A2-DEFB-40E4-94E1-91E6A7AC68D9}"/>
    <cellStyle name="Normal 5 5 8 2 3 3" xfId="52226" xr:uid="{4BFE8158-DC79-45FA-AC00-EC14ECFCCFA5}"/>
    <cellStyle name="Normal 5 5 8 2 4" xfId="16807" xr:uid="{873FE572-2BBE-4B3A-99F5-6AFA08A6BE2D}"/>
    <cellStyle name="Normal 5 5 8 2 4 2" xfId="41409" xr:uid="{C462F1A8-90B2-4011-A4E6-6D8BCD95AFA9}"/>
    <cellStyle name="Normal 5 5 8 2 5" xfId="30497" xr:uid="{3D52C796-08BE-4CC7-8B2E-EBB1FEE7F03E}"/>
    <cellStyle name="Normal 5 5 8 2 6" xfId="45380" xr:uid="{140755E5-229D-4B55-B044-D0A41575B7C0}"/>
    <cellStyle name="Normal 5 5 8 2 7" xfId="9961" xr:uid="{CD910699-60F9-4B03-8C3D-16062A7760BF}"/>
    <cellStyle name="Normal 5 5 8 3" xfId="1031" xr:uid="{7925DF3D-4E61-4A56-8234-2EC607745A3D}"/>
    <cellStyle name="Normal 5 5 8 3 2" xfId="25361" xr:uid="{38A16479-5A63-4BC8-8F46-AB41C25B1DA7}"/>
    <cellStyle name="Normal 5 5 8 3 2 2" xfId="39053" xr:uid="{069DB749-E062-48B6-82CB-5B836E2FD242}"/>
    <cellStyle name="Normal 5 5 8 3 2 3" xfId="53936" xr:uid="{20CD1464-BA8D-4702-A745-DF35FB8F938E}"/>
    <cellStyle name="Normal 5 5 8 3 3" xfId="18517" xr:uid="{37B2B5EE-1642-4728-A5AB-F801FD75BE8F}"/>
    <cellStyle name="Normal 5 5 8 3 3 2" xfId="41410" xr:uid="{2FA22A87-9F87-496A-A98C-381812EDE5C6}"/>
    <cellStyle name="Normal 5 5 8 3 4" xfId="32207" xr:uid="{C0F39EF7-E413-4200-9D52-43FB86AFAB77}"/>
    <cellStyle name="Normal 5 5 8 3 5" xfId="47090" xr:uid="{D7B4D284-8109-4CD2-8580-9E88063EAF88}"/>
    <cellStyle name="Normal 5 5 8 3 6" xfId="11671" xr:uid="{B18200E3-F858-445A-A3D7-EDE6FC4E3090}"/>
    <cellStyle name="Normal 5 5 8 4" xfId="1032" xr:uid="{6C485B7B-6BFA-4808-8973-A738C7DDCD99}"/>
    <cellStyle name="Normal 5 5 8 4 2" xfId="41411" xr:uid="{CEFC688E-E00A-4C47-94C2-DF32B7DEDF19}"/>
    <cellStyle name="Normal 5 5 8 4 3" xfId="35631" xr:uid="{64A6FF18-40B9-4C49-9BC9-4B655B29D2F4}"/>
    <cellStyle name="Normal 5 5 8 4 4" xfId="50514" xr:uid="{4A9FBEA4-D963-4AA5-A51A-9A14B8DCF2D4}"/>
    <cellStyle name="Normal 5 5 8 4 5" xfId="21939" xr:uid="{A45725AF-7536-4AA1-B442-9B34B6408015}"/>
    <cellStyle name="Normal 5 5 8 5" xfId="15095" xr:uid="{FDEAED95-551A-49FC-9B53-E861E75F9AF7}"/>
    <cellStyle name="Normal 5 5 8 5 2" xfId="41285" xr:uid="{16B53ABD-5F59-4C43-B9B1-B650B0CC7C60}"/>
    <cellStyle name="Normal 5 5 8 6" xfId="28785" xr:uid="{5BA7EC54-800B-4ACF-90CE-7E328A2AFC38}"/>
    <cellStyle name="Normal 5 5 8 7" xfId="43668" xr:uid="{AE7F06C4-DD46-40B1-BBDB-22FD6DF2741D}"/>
    <cellStyle name="Normal 5 5 8 8" xfId="8249" xr:uid="{224C7492-EFDC-4D66-9F60-9C5E3AA12B2F}"/>
    <cellStyle name="Normal 5 5 9" xfId="1033" xr:uid="{8193AA2C-B8BC-49F7-903C-E0BD831FB76A}"/>
    <cellStyle name="Normal 5 5 9 2" xfId="9962" xr:uid="{92043807-5BFC-4B97-BB44-5F3291151261}"/>
    <cellStyle name="Normal 5 5 9 2 2" xfId="13384" xr:uid="{65E972EC-B0AE-488E-8EC3-22E0EC7F8751}"/>
    <cellStyle name="Normal 5 5 9 2 2 2" xfId="27074" xr:uid="{050D80BB-6967-43D3-B751-026290AABE1C}"/>
    <cellStyle name="Normal 5 5 9 2 2 2 2" xfId="40766" xr:uid="{58D5E554-73C5-43AF-9DB3-F3C12FF778DD}"/>
    <cellStyle name="Normal 5 5 9 2 2 2 3" xfId="55649" xr:uid="{A0B02EC6-266A-45B9-9609-1861621272A1}"/>
    <cellStyle name="Normal 5 5 9 2 2 3" xfId="20230" xr:uid="{E0350B2C-499C-421D-8EA7-EC8A17AF1166}"/>
    <cellStyle name="Normal 5 5 9 2 2 4" xfId="33920" xr:uid="{78F86A21-1EE5-4B62-BA8D-4AB38F988FFE}"/>
    <cellStyle name="Normal 5 5 9 2 2 5" xfId="48803" xr:uid="{7FE91472-04C8-4D4F-9C6B-2C3EAF055D99}"/>
    <cellStyle name="Normal 5 5 9 2 3" xfId="23652" xr:uid="{F157E23D-AEC6-4F4E-B8D8-EA9D583BBEBF}"/>
    <cellStyle name="Normal 5 5 9 2 3 2" xfId="37344" xr:uid="{5AA37881-1A7D-4FAC-BBD0-BD19BFDC42C7}"/>
    <cellStyle name="Normal 5 5 9 2 3 3" xfId="52227" xr:uid="{4EFE9A41-8252-4F64-8C9F-68EF4F03A284}"/>
    <cellStyle name="Normal 5 5 9 2 4" xfId="16808" xr:uid="{CBA4E9DA-D559-47E1-A944-065004C6A951}"/>
    <cellStyle name="Normal 5 5 9 2 5" xfId="30498" xr:uid="{CB0347EE-EF82-4A7C-86DE-389AF1BD8F7A}"/>
    <cellStyle name="Normal 5 5 9 2 6" xfId="45381" xr:uid="{618AD85E-A554-4E7F-9EF7-5EA07DBFA41A}"/>
    <cellStyle name="Normal 5 5 9 3" xfId="11672" xr:uid="{B0C51AEB-A660-443D-95DB-D575D4F031BF}"/>
    <cellStyle name="Normal 5 5 9 3 2" xfId="25362" xr:uid="{DFA4857A-6923-4D45-8D75-02585A6C153E}"/>
    <cellStyle name="Normal 5 5 9 3 2 2" xfId="39054" xr:uid="{54E2293B-B135-4F01-8DAA-678FE4FF6A14}"/>
    <cellStyle name="Normal 5 5 9 3 2 3" xfId="53937" xr:uid="{BBB8E469-33F4-4049-93CF-ABAF5E837BC7}"/>
    <cellStyle name="Normal 5 5 9 3 3" xfId="18518" xr:uid="{F383CDD1-1F22-4B6B-BBF5-175990BBD282}"/>
    <cellStyle name="Normal 5 5 9 3 4" xfId="32208" xr:uid="{1DF244B4-9715-4F09-AC43-F9861EB2CB35}"/>
    <cellStyle name="Normal 5 5 9 3 5" xfId="47091" xr:uid="{474BFACB-6EE9-4865-9222-12B16892E2EB}"/>
    <cellStyle name="Normal 5 5 9 4" xfId="21940" xr:uid="{709173A4-0FD2-4748-AE58-7978B8BC31BF}"/>
    <cellStyle name="Normal 5 5 9 4 2" xfId="35632" xr:uid="{679CB60D-F0EE-4CF5-9A40-B8E4708B6DA8}"/>
    <cellStyle name="Normal 5 5 9 4 3" xfId="50515" xr:uid="{3C821BC1-19BB-4FD2-B2D5-04403BB1107B}"/>
    <cellStyle name="Normal 5 5 9 5" xfId="15096" xr:uid="{3E862E98-40A5-4A95-86D6-D1FD1DDA6008}"/>
    <cellStyle name="Normal 5 5 9 5 2" xfId="41412" xr:uid="{4A4DC172-FA64-419A-9CB7-5C38D3F3BE42}"/>
    <cellStyle name="Normal 5 5 9 6" xfId="28786" xr:uid="{6CE7ABF2-650E-411F-8797-3464A0448D93}"/>
    <cellStyle name="Normal 5 5 9 7" xfId="43669" xr:uid="{48A281D3-02DA-41B2-BA0E-D21A44DF29B1}"/>
    <cellStyle name="Normal 5 5 9 8" xfId="8250" xr:uid="{E6F24F11-8B71-47C6-915A-4D7AB9766A2F}"/>
    <cellStyle name="Normal 5 6" xfId="1034" xr:uid="{E94C187C-22B3-4C97-8978-2265970B91C5}"/>
    <cellStyle name="Normal 5 6 10" xfId="1035" xr:uid="{1F0A60F6-5B43-4B2F-B681-2094C1A83545}"/>
    <cellStyle name="Normal 5 6 10 2" xfId="41413" xr:uid="{5BA3A811-F8E9-443A-852C-E887B735E97A}"/>
    <cellStyle name="Normal 5 6 10 3" xfId="35633" xr:uid="{6F0C5AB7-4B06-4DAA-B9E3-A0B6AD02123C}"/>
    <cellStyle name="Normal 5 6 10 4" xfId="50516" xr:uid="{D91D2CC9-824E-4F9C-B2AC-F65753A7166B}"/>
    <cellStyle name="Normal 5 6 10 5" xfId="21941" xr:uid="{112D2DF1-CDFE-4C90-8290-917B9BB785EA}"/>
    <cellStyle name="Normal 5 6 11" xfId="1036" xr:uid="{22F9E946-6958-4D8C-919B-29271A23532C}"/>
    <cellStyle name="Normal 5 6 11 2" xfId="41414" xr:uid="{4817326C-F694-424E-A7F6-8687225AB271}"/>
    <cellStyle name="Normal 5 6 11 3" xfId="15097" xr:uid="{88A36A3D-A13B-4D06-9B40-833E87200901}"/>
    <cellStyle name="Normal 5 6 12" xfId="40970" xr:uid="{052B1857-9B4C-440E-90CA-F5CA108F4397}"/>
    <cellStyle name="Normal 5 6 13" xfId="28787" xr:uid="{3A01CFBC-B736-4EA8-BA8E-8B1C1971414C}"/>
    <cellStyle name="Normal 5 6 14" xfId="43670" xr:uid="{2C02B743-58D9-4391-BCE0-2A4921A4D5D4}"/>
    <cellStyle name="Normal 5 6 15" xfId="8251" xr:uid="{1D84E88D-80B3-46E1-8594-7F169AE19839}"/>
    <cellStyle name="Normal 5 6 2" xfId="1037" xr:uid="{396A4EF0-EED1-4CC8-96C3-695FF85DFA51}"/>
    <cellStyle name="Normal 5 6 2 10" xfId="15098" xr:uid="{75A0567C-8E65-42F3-B585-1A2ECC8A0445}"/>
    <cellStyle name="Normal 5 6 2 10 2" xfId="40971" xr:uid="{9995E453-EDD9-4F5A-BE17-3B96368822E1}"/>
    <cellStyle name="Normal 5 6 2 11" xfId="28788" xr:uid="{5B9D65A5-A002-48FD-A5F4-8A31D64801BE}"/>
    <cellStyle name="Normal 5 6 2 12" xfId="43671" xr:uid="{38AFACCF-467C-492F-A7C2-C35CDF22BF81}"/>
    <cellStyle name="Normal 5 6 2 13" xfId="8252" xr:uid="{50ECFA75-81BC-424C-88E2-A9338CF9139C}"/>
    <cellStyle name="Normal 5 6 2 2" xfId="1038" xr:uid="{FC3D2FEA-A19A-47D0-8229-2D5981D0A15A}"/>
    <cellStyle name="Normal 5 6 2 2 10" xfId="28789" xr:uid="{FF257B81-E665-4DCB-BD1B-A8EB23F8ABF6}"/>
    <cellStyle name="Normal 5 6 2 2 11" xfId="43672" xr:uid="{57702E42-39B6-49C3-ABA2-D386301D04B6}"/>
    <cellStyle name="Normal 5 6 2 2 12" xfId="8253" xr:uid="{B3890CC9-85CB-4E2B-A6CF-E8D38CB489A7}"/>
    <cellStyle name="Normal 5 6 2 2 2" xfId="1039" xr:uid="{1C9BDDA6-BF93-4825-A68B-C42BDD251334}"/>
    <cellStyle name="Normal 5 6 2 2 2 10" xfId="8254" xr:uid="{E1B0BEB2-0E8C-40C4-AED8-6DB6966E59A9}"/>
    <cellStyle name="Normal 5 6 2 2 2 2" xfId="1040" xr:uid="{29ED0EE4-7E20-4B8C-A3FB-68ACC51E4B51}"/>
    <cellStyle name="Normal 5 6 2 2 2 2 2" xfId="1041" xr:uid="{A26D4C66-1944-4E43-8E9F-A6CCC237EAC8}"/>
    <cellStyle name="Normal 5 6 2 2 2 2 2 2" xfId="13389" xr:uid="{BD6403B6-7151-4DF3-A02B-FA3A13DA65F0}"/>
    <cellStyle name="Normal 5 6 2 2 2 2 2 2 2" xfId="27079" xr:uid="{61662AF0-9B2A-4C25-9D11-8B35C0FA1E3F}"/>
    <cellStyle name="Normal 5 6 2 2 2 2 2 2 2 2" xfId="40771" xr:uid="{84C95F92-90A6-4668-8E36-5133531E8CBF}"/>
    <cellStyle name="Normal 5 6 2 2 2 2 2 2 2 3" xfId="55654" xr:uid="{1F823E59-EED0-4DE2-ACB4-2BD4CED18D40}"/>
    <cellStyle name="Normal 5 6 2 2 2 2 2 2 3" xfId="20235" xr:uid="{96FCDE9F-7F6C-4F48-BBD7-D76B30EE1EB6}"/>
    <cellStyle name="Normal 5 6 2 2 2 2 2 2 4" xfId="33925" xr:uid="{DFC75FF5-98DE-4853-888F-2C49EF9F6AA8}"/>
    <cellStyle name="Normal 5 6 2 2 2 2 2 2 5" xfId="48808" xr:uid="{42C71C5C-A894-4E86-9283-6B7CB188480C}"/>
    <cellStyle name="Normal 5 6 2 2 2 2 2 3" xfId="23657" xr:uid="{1FA42292-EAD7-4026-A566-F68FCA3214F9}"/>
    <cellStyle name="Normal 5 6 2 2 2 2 2 3 2" xfId="37349" xr:uid="{C5C766CA-C0A6-43FA-9C0C-9AE7626FA8A0}"/>
    <cellStyle name="Normal 5 6 2 2 2 2 2 3 3" xfId="52232" xr:uid="{FAE9A2F0-DD9C-447A-83DE-102060975C21}"/>
    <cellStyle name="Normal 5 6 2 2 2 2 2 4" xfId="16813" xr:uid="{57730018-95D9-4412-A57F-14B6EABFAD2E}"/>
    <cellStyle name="Normal 5 6 2 2 2 2 2 4 2" xfId="41286" xr:uid="{46492810-57E8-415C-A0FB-AE3971C2F238}"/>
    <cellStyle name="Normal 5 6 2 2 2 2 2 5" xfId="30503" xr:uid="{140F7A5B-C6B1-4A9D-8383-FEA9B8BA6783}"/>
    <cellStyle name="Normal 5 6 2 2 2 2 2 6" xfId="45386" xr:uid="{A2EF5E69-3E5F-425F-ADA0-A9C070CAA6CB}"/>
    <cellStyle name="Normal 5 6 2 2 2 2 2 7" xfId="9967" xr:uid="{C1A854CC-2EE2-415F-8AD5-26F5864F8B5F}"/>
    <cellStyle name="Normal 5 6 2 2 2 2 3" xfId="1042" xr:uid="{9AE8E25D-6C83-4C94-9587-2059B676A84F}"/>
    <cellStyle name="Normal 5 6 2 2 2 2 3 2" xfId="25367" xr:uid="{A52C16E7-10AD-46DB-8E9D-7E96483CCF02}"/>
    <cellStyle name="Normal 5 6 2 2 2 2 3 2 2" xfId="39059" xr:uid="{D06760AE-949C-4F5E-8221-8274B14C28C8}"/>
    <cellStyle name="Normal 5 6 2 2 2 2 3 2 3" xfId="53942" xr:uid="{FA400B63-1E80-471C-A8A3-3D9EAFE96CCA}"/>
    <cellStyle name="Normal 5 6 2 2 2 2 3 3" xfId="18523" xr:uid="{C119D675-1062-434D-98B9-F448B3E358BC}"/>
    <cellStyle name="Normal 5 6 2 2 2 2 3 3 2" xfId="41415" xr:uid="{6C354CF2-66A0-42D2-887E-044D3BA91FF0}"/>
    <cellStyle name="Normal 5 6 2 2 2 2 3 4" xfId="32213" xr:uid="{4C5F4B02-35E6-49A0-B16D-597FB57550F2}"/>
    <cellStyle name="Normal 5 6 2 2 2 2 3 5" xfId="47096" xr:uid="{514975F7-7228-44F3-BE8D-C3FDF21FA5A4}"/>
    <cellStyle name="Normal 5 6 2 2 2 2 3 6" xfId="11677" xr:uid="{3ABCFFB4-FC14-492F-AAC8-286FD9D5F16E}"/>
    <cellStyle name="Normal 5 6 2 2 2 2 4" xfId="1043" xr:uid="{DFDD4ABC-748A-48CD-A092-69FA66686047}"/>
    <cellStyle name="Normal 5 6 2 2 2 2 4 2" xfId="41416" xr:uid="{F9DDB062-5488-41CB-87B9-F6EB6252EEC5}"/>
    <cellStyle name="Normal 5 6 2 2 2 2 4 3" xfId="35637" xr:uid="{3FDFF0EC-1E64-4617-AD74-D1E898910506}"/>
    <cellStyle name="Normal 5 6 2 2 2 2 4 4" xfId="50520" xr:uid="{D9E94259-C032-46D9-8CD6-37F3A3987BD4}"/>
    <cellStyle name="Normal 5 6 2 2 2 2 4 5" xfId="21945" xr:uid="{9156E087-39DF-4B77-ACE8-4B95A1B237A4}"/>
    <cellStyle name="Normal 5 6 2 2 2 2 5" xfId="15101" xr:uid="{48DEB36F-AF7C-4287-99E8-5F632B49A801}"/>
    <cellStyle name="Normal 5 6 2 2 2 2 5 2" xfId="41051" xr:uid="{8365EA80-EDC1-42B2-89A2-3C15B38E4356}"/>
    <cellStyle name="Normal 5 6 2 2 2 2 6" xfId="28791" xr:uid="{B835063F-BBF5-46A0-A014-23237BED2385}"/>
    <cellStyle name="Normal 5 6 2 2 2 2 7" xfId="43674" xr:uid="{0D756D95-FBC3-4BEE-9115-97653395E086}"/>
    <cellStyle name="Normal 5 6 2 2 2 2 8" xfId="8255" xr:uid="{B581BBF4-6866-4A61-831C-695C1FE70734}"/>
    <cellStyle name="Normal 5 6 2 2 2 3" xfId="1044" xr:uid="{55C7B8FB-98BE-4152-9D70-8192D12457C9}"/>
    <cellStyle name="Normal 5 6 2 2 2 3 2" xfId="1045" xr:uid="{0FE4DF29-0FEA-4928-BFBC-3B8F7A772495}"/>
    <cellStyle name="Normal 5 6 2 2 2 3 2 2" xfId="27078" xr:uid="{8D4BBC59-6CAD-44BE-AA0D-D9CF4BFE0008}"/>
    <cellStyle name="Normal 5 6 2 2 2 3 2 2 2" xfId="40770" xr:uid="{435A27D0-0FAF-4499-BC20-928CD5302CF2}"/>
    <cellStyle name="Normal 5 6 2 2 2 3 2 2 3" xfId="55653" xr:uid="{83AE87A5-A221-4047-BF1C-C86554AFE95B}"/>
    <cellStyle name="Normal 5 6 2 2 2 3 2 3" xfId="20234" xr:uid="{0DEACB5C-CC7A-4F4E-B4B6-F5E06A3A8244}"/>
    <cellStyle name="Normal 5 6 2 2 2 3 2 3 2" xfId="41417" xr:uid="{C3F80451-DBE3-4D0A-83A2-B04FABC0D445}"/>
    <cellStyle name="Normal 5 6 2 2 2 3 2 4" xfId="33924" xr:uid="{C73F8166-E596-437E-B9D9-AE02A896F822}"/>
    <cellStyle name="Normal 5 6 2 2 2 3 2 5" xfId="48807" xr:uid="{CDD718AD-FDD0-4CCD-B61C-103942B5553D}"/>
    <cellStyle name="Normal 5 6 2 2 2 3 2 6" xfId="13388" xr:uid="{F14D5B7F-1922-41C2-A22B-BD34707D78EE}"/>
    <cellStyle name="Normal 5 6 2 2 2 3 3" xfId="1046" xr:uid="{31B2668E-EB33-4E9C-B7D9-BE70168B3C32}"/>
    <cellStyle name="Normal 5 6 2 2 2 3 3 2" xfId="41418" xr:uid="{2B8BE2C3-AA39-48D8-8D02-E4873CDE70FD}"/>
    <cellStyle name="Normal 5 6 2 2 2 3 3 3" xfId="37348" xr:uid="{74046B67-0EDD-4F0B-B0E0-184C931EE9E1}"/>
    <cellStyle name="Normal 5 6 2 2 2 3 3 4" xfId="52231" xr:uid="{C0AD2AF7-9132-4A0D-93EB-3C3781F2AB08}"/>
    <cellStyle name="Normal 5 6 2 2 2 3 3 5" xfId="23656" xr:uid="{9F0F3EEB-4CEA-4274-8483-5992F7EB1042}"/>
    <cellStyle name="Normal 5 6 2 2 2 3 4" xfId="1047" xr:uid="{7CABAECF-CA7B-43A0-97F5-1095E514B2E8}"/>
    <cellStyle name="Normal 5 6 2 2 2 3 4 2" xfId="41419" xr:uid="{133BA5AD-4E20-47AF-BF07-A03BC5821CCE}"/>
    <cellStyle name="Normal 5 6 2 2 2 3 4 3" xfId="16812" xr:uid="{4FB70CC7-6CFC-4FDB-A7C7-61DDC2BD6FFF}"/>
    <cellStyle name="Normal 5 6 2 2 2 3 5" xfId="41287" xr:uid="{219F4341-0856-48C1-837A-9D02940F82BC}"/>
    <cellStyle name="Normal 5 6 2 2 2 3 6" xfId="30502" xr:uid="{20CDEB74-5F60-41E6-BD37-3E21ADF8CD43}"/>
    <cellStyle name="Normal 5 6 2 2 2 3 7" xfId="45385" xr:uid="{945F0096-3648-43DD-8265-40CA2132404E}"/>
    <cellStyle name="Normal 5 6 2 2 2 3 8" xfId="9966" xr:uid="{C025123C-8F6E-42E4-81AB-2C30F5E2AB63}"/>
    <cellStyle name="Normal 5 6 2 2 2 4" xfId="1048" xr:uid="{773342ED-5758-4359-90C1-183D55E7687A}"/>
    <cellStyle name="Normal 5 6 2 2 2 4 2" xfId="25366" xr:uid="{CCE98E41-759A-4359-AE82-3D617E7D07CC}"/>
    <cellStyle name="Normal 5 6 2 2 2 4 2 2" xfId="39058" xr:uid="{995BCC0D-CE38-424B-8B9F-F29266D6AE85}"/>
    <cellStyle name="Normal 5 6 2 2 2 4 2 3" xfId="53941" xr:uid="{FA9CE9CE-1D65-494C-85D4-D04A685ED0DC}"/>
    <cellStyle name="Normal 5 6 2 2 2 4 3" xfId="18522" xr:uid="{6DF34328-6518-482A-94C3-A9770EB6CD6F}"/>
    <cellStyle name="Normal 5 6 2 2 2 4 3 2" xfId="41420" xr:uid="{C934F8C4-E17C-4655-AB4E-2A80BC9FAFB7}"/>
    <cellStyle name="Normal 5 6 2 2 2 4 4" xfId="32212" xr:uid="{96340416-B5D8-4AA6-9172-8B78466AB79F}"/>
    <cellStyle name="Normal 5 6 2 2 2 4 5" xfId="47095" xr:uid="{09908292-88F0-4419-B56F-31EA9AF4DC4C}"/>
    <cellStyle name="Normal 5 6 2 2 2 4 6" xfId="11676" xr:uid="{4E500690-388C-4546-9764-32164CC6AE03}"/>
    <cellStyle name="Normal 5 6 2 2 2 5" xfId="1049" xr:uid="{19A7DCFB-18EA-436E-B42F-87C441AC33F8}"/>
    <cellStyle name="Normal 5 6 2 2 2 5 2" xfId="41421" xr:uid="{BC85F04C-3E56-40FB-843C-541DB108F4F1}"/>
    <cellStyle name="Normal 5 6 2 2 2 5 3" xfId="35636" xr:uid="{93021B64-DB37-450C-B9AF-780A3C242EA6}"/>
    <cellStyle name="Normal 5 6 2 2 2 5 4" xfId="50519" xr:uid="{610754CB-510D-4714-93E9-3F45F1AAA3EF}"/>
    <cellStyle name="Normal 5 6 2 2 2 5 5" xfId="21944" xr:uid="{DA589E8A-08BD-4B78-9262-1F3D4D74DF4C}"/>
    <cellStyle name="Normal 5 6 2 2 2 6" xfId="1050" xr:uid="{E9531806-0066-4051-A4DC-C6E357451DC5}"/>
    <cellStyle name="Normal 5 6 2 2 2 6 2" xfId="41422" xr:uid="{8CEAE961-E2EE-48EB-886C-99A0A357A169}"/>
    <cellStyle name="Normal 5 6 2 2 2 6 3" xfId="15100" xr:uid="{F41C8266-887C-440D-ABB0-35A0C2746F97}"/>
    <cellStyle name="Normal 5 6 2 2 2 7" xfId="41050" xr:uid="{A7A67F43-DEF5-4297-91B6-ECF783B1F115}"/>
    <cellStyle name="Normal 5 6 2 2 2 8" xfId="28790" xr:uid="{A980AFA2-B87D-4C78-88FA-36B8E9185A42}"/>
    <cellStyle name="Normal 5 6 2 2 2 9" xfId="43673" xr:uid="{1040DBD5-3C63-4569-9E5B-5D8B041C8B49}"/>
    <cellStyle name="Normal 5 6 2 2 3" xfId="1051" xr:uid="{4440DD24-C7BF-43D7-A77A-4D6E2BFE0B5A}"/>
    <cellStyle name="Normal 5 6 2 2 3 2" xfId="1052" xr:uid="{8BBC5C91-929F-497F-815F-0F95C5E47769}"/>
    <cellStyle name="Normal 5 6 2 2 3 2 2" xfId="1053" xr:uid="{838E8AA3-2FFD-4260-A66C-0BE175036D6D}"/>
    <cellStyle name="Normal 5 6 2 2 3 2 2 2" xfId="27080" xr:uid="{9515C4A5-63D3-4829-85C7-D9787EA637FB}"/>
    <cellStyle name="Normal 5 6 2 2 3 2 2 2 2" xfId="40772" xr:uid="{157C0E3B-4F7B-4CAF-9B5B-922F55088382}"/>
    <cellStyle name="Normal 5 6 2 2 3 2 2 2 3" xfId="55655" xr:uid="{729ABDF7-1195-4B62-9BB1-6080F807E0D2}"/>
    <cellStyle name="Normal 5 6 2 2 3 2 2 3" xfId="20236" xr:uid="{F54598D5-9B77-404F-9952-E3C9996DC3CA}"/>
    <cellStyle name="Normal 5 6 2 2 3 2 2 3 2" xfId="41423" xr:uid="{D145ABB5-4F26-4B1F-B366-3E3C8591E64C}"/>
    <cellStyle name="Normal 5 6 2 2 3 2 2 4" xfId="33926" xr:uid="{03E3257D-4AF5-4AFE-B2CF-428A02C4CC11}"/>
    <cellStyle name="Normal 5 6 2 2 3 2 2 5" xfId="48809" xr:uid="{ADDC8DE3-21BA-4467-8259-4632AD083C20}"/>
    <cellStyle name="Normal 5 6 2 2 3 2 2 6" xfId="13390" xr:uid="{C72ED95C-2D1D-43D1-82C1-660C463E81E2}"/>
    <cellStyle name="Normal 5 6 2 2 3 2 3" xfId="1054" xr:uid="{7A45BF4E-5A50-4F85-A8B7-E32AB2BF14EF}"/>
    <cellStyle name="Normal 5 6 2 2 3 2 3 2" xfId="41424" xr:uid="{98D65586-E065-49FC-9BEA-67CFEF3082E3}"/>
    <cellStyle name="Normal 5 6 2 2 3 2 3 3" xfId="37350" xr:uid="{8A009F30-2A1F-454C-B5F6-10B98B78A5F3}"/>
    <cellStyle name="Normal 5 6 2 2 3 2 3 4" xfId="52233" xr:uid="{808B3DB0-10F3-42C8-B98B-7CD484EE7238}"/>
    <cellStyle name="Normal 5 6 2 2 3 2 3 5" xfId="23658" xr:uid="{1DA8210A-3FAB-4CD5-8857-53D9D37F5460}"/>
    <cellStyle name="Normal 5 6 2 2 3 2 4" xfId="1055" xr:uid="{13579DF6-BEFE-40FA-9543-3B74BF198A55}"/>
    <cellStyle name="Normal 5 6 2 2 3 2 4 2" xfId="41425" xr:uid="{0F27E222-5DBE-4456-AA9D-185DAFB8402D}"/>
    <cellStyle name="Normal 5 6 2 2 3 2 4 3" xfId="16814" xr:uid="{42510F33-F4E6-46F5-ABB8-2E01DE52D1EC}"/>
    <cellStyle name="Normal 5 6 2 2 3 2 5" xfId="41288" xr:uid="{2D6EDCAA-4492-4EEE-B31B-36861E331AD6}"/>
    <cellStyle name="Normal 5 6 2 2 3 2 6" xfId="30504" xr:uid="{1B187428-DFC2-4204-A1EE-1BFC1E95F122}"/>
    <cellStyle name="Normal 5 6 2 2 3 2 7" xfId="45387" xr:uid="{2460B0F9-3838-4EFE-8D34-763528D24CCB}"/>
    <cellStyle name="Normal 5 6 2 2 3 2 8" xfId="9968" xr:uid="{2770C388-3A10-482E-955B-EA479F066BDD}"/>
    <cellStyle name="Normal 5 6 2 2 3 3" xfId="1056" xr:uid="{9CF24C53-A34A-48FD-8A27-633F8EC78778}"/>
    <cellStyle name="Normal 5 6 2 2 3 3 2" xfId="25368" xr:uid="{AE91C52E-7770-4EDC-BA4E-465DF8657D5F}"/>
    <cellStyle name="Normal 5 6 2 2 3 3 2 2" xfId="39060" xr:uid="{BE00CB9B-3057-4D5A-A4D3-6BFC5C55CE0D}"/>
    <cellStyle name="Normal 5 6 2 2 3 3 2 3" xfId="53943" xr:uid="{424BD8DA-5506-46F1-90E2-EBCFB126CDA1}"/>
    <cellStyle name="Normal 5 6 2 2 3 3 3" xfId="18524" xr:uid="{860BD9A7-B865-4A40-B0AC-2EA508A7CB9C}"/>
    <cellStyle name="Normal 5 6 2 2 3 3 3 2" xfId="41426" xr:uid="{17D15D28-6381-4F16-8BF4-D3F4D7CBA80A}"/>
    <cellStyle name="Normal 5 6 2 2 3 3 4" xfId="32214" xr:uid="{1F7E0EB0-CF57-4F4A-9104-6801F7F1CAF7}"/>
    <cellStyle name="Normal 5 6 2 2 3 3 5" xfId="47097" xr:uid="{8827FCCA-AA76-44CB-A83B-E50B4DE66655}"/>
    <cellStyle name="Normal 5 6 2 2 3 3 6" xfId="11678" xr:uid="{05A762C5-BB20-4998-BFCE-0C03D018BE7D}"/>
    <cellStyle name="Normal 5 6 2 2 3 4" xfId="1057" xr:uid="{9B5AD9CC-44CB-422D-8720-184E3979B3AD}"/>
    <cellStyle name="Normal 5 6 2 2 3 4 2" xfId="41427" xr:uid="{2BA247BD-79C3-45F3-B42B-A16DC589F9C0}"/>
    <cellStyle name="Normal 5 6 2 2 3 4 3" xfId="35638" xr:uid="{E7245302-C07E-460E-ADC0-ACA10B11C3E9}"/>
    <cellStyle name="Normal 5 6 2 2 3 4 4" xfId="50521" xr:uid="{43292942-499D-4597-9FCE-9E03F4F5B6DA}"/>
    <cellStyle name="Normal 5 6 2 2 3 4 5" xfId="21946" xr:uid="{D266E683-2A3F-4C96-AB5B-EA89128253FE}"/>
    <cellStyle name="Normal 5 6 2 2 3 5" xfId="1058" xr:uid="{791FC05F-5F5A-4D3B-AB90-A12FB56BA0FB}"/>
    <cellStyle name="Normal 5 6 2 2 3 5 2" xfId="41428" xr:uid="{BAD28586-35C8-4ED6-9467-4DDAA7DC015A}"/>
    <cellStyle name="Normal 5 6 2 2 3 5 3" xfId="15102" xr:uid="{F0B998E2-0F6E-4D62-911C-7F7B0E76EDF0}"/>
    <cellStyle name="Normal 5 6 2 2 3 6" xfId="41052" xr:uid="{BCB42340-4BAE-4939-ADF3-C46FE5CC9787}"/>
    <cellStyle name="Normal 5 6 2 2 3 7" xfId="28792" xr:uid="{FEC51DDA-6232-41F2-B181-7C3697E3315F}"/>
    <cellStyle name="Normal 5 6 2 2 3 8" xfId="43675" xr:uid="{920A986B-9515-435B-8FBD-19655EE6FDB5}"/>
    <cellStyle name="Normal 5 6 2 2 3 9" xfId="8256" xr:uid="{DDA6A162-47FC-4579-BABE-E97CC5ED9C20}"/>
    <cellStyle name="Normal 5 6 2 2 4" xfId="1059" xr:uid="{55A6761F-4E8E-4D3B-B7DE-6909FEC3AEF8}"/>
    <cellStyle name="Normal 5 6 2 2 4 2" xfId="1060" xr:uid="{A8C10560-8D3F-48A7-81A8-1BA38C40EC7D}"/>
    <cellStyle name="Normal 5 6 2 2 4 2 2" xfId="13391" xr:uid="{5C45D925-5C5D-4852-8B0D-A053BC6D96A0}"/>
    <cellStyle name="Normal 5 6 2 2 4 2 2 2" xfId="27081" xr:uid="{E5D07154-43B3-404D-A9F5-F1811D9BAC32}"/>
    <cellStyle name="Normal 5 6 2 2 4 2 2 2 2" xfId="40773" xr:uid="{EEC160D7-87E7-4647-A3F5-9C7E54EC3204}"/>
    <cellStyle name="Normal 5 6 2 2 4 2 2 2 3" xfId="55656" xr:uid="{175FD78C-5686-4A73-8754-907AFC7F8D6B}"/>
    <cellStyle name="Normal 5 6 2 2 4 2 2 3" xfId="20237" xr:uid="{F708DE46-9CDD-43F8-A574-D37ABD8470CD}"/>
    <cellStyle name="Normal 5 6 2 2 4 2 2 4" xfId="33927" xr:uid="{080DA185-382C-40F4-8C22-23104DBBF21D}"/>
    <cellStyle name="Normal 5 6 2 2 4 2 2 5" xfId="48810" xr:uid="{CE8B29F5-284E-4893-B5A8-84722D69F0F3}"/>
    <cellStyle name="Normal 5 6 2 2 4 2 3" xfId="23659" xr:uid="{8CD7F7C5-6FAE-4AC9-B772-4575553BB55E}"/>
    <cellStyle name="Normal 5 6 2 2 4 2 3 2" xfId="37351" xr:uid="{B3AE434E-E846-478D-AF39-5B943F70D14D}"/>
    <cellStyle name="Normal 5 6 2 2 4 2 3 3" xfId="52234" xr:uid="{8C8C0B62-0043-4045-A82F-8BA50A53F93F}"/>
    <cellStyle name="Normal 5 6 2 2 4 2 4" xfId="16815" xr:uid="{65E7561B-6168-407C-89AE-C89818A65651}"/>
    <cellStyle name="Normal 5 6 2 2 4 2 4 2" xfId="41429" xr:uid="{700D066E-5938-41D9-8BBE-CBE07CF06649}"/>
    <cellStyle name="Normal 5 6 2 2 4 2 5" xfId="30505" xr:uid="{2A5CDA98-67F0-41FC-B684-17CEA7715337}"/>
    <cellStyle name="Normal 5 6 2 2 4 2 6" xfId="45388" xr:uid="{5BC78F55-D0B7-4525-A572-9C77A443F9DC}"/>
    <cellStyle name="Normal 5 6 2 2 4 2 7" xfId="9969" xr:uid="{37127A95-D3BE-4DFE-89A5-366A414AFFB4}"/>
    <cellStyle name="Normal 5 6 2 2 4 3" xfId="1061" xr:uid="{E51AFCBB-1A02-4090-B53B-B3E6DA640D82}"/>
    <cellStyle name="Normal 5 6 2 2 4 3 2" xfId="25369" xr:uid="{99BEC21F-3272-495F-9338-7133FA88438D}"/>
    <cellStyle name="Normal 5 6 2 2 4 3 2 2" xfId="39061" xr:uid="{0F888F7C-8B92-4590-96D6-0E914C5C01F4}"/>
    <cellStyle name="Normal 5 6 2 2 4 3 2 3" xfId="53944" xr:uid="{91F08359-85E1-44C2-A259-3F32DFFCCD2A}"/>
    <cellStyle name="Normal 5 6 2 2 4 3 3" xfId="18525" xr:uid="{676EE70C-EA41-47AC-A070-CA200E651A38}"/>
    <cellStyle name="Normal 5 6 2 2 4 3 3 2" xfId="41430" xr:uid="{22049101-BB40-432F-AB73-A841010FDC90}"/>
    <cellStyle name="Normal 5 6 2 2 4 3 4" xfId="32215" xr:uid="{DDEFE17B-7292-4DF9-9459-BEE677D83096}"/>
    <cellStyle name="Normal 5 6 2 2 4 3 5" xfId="47098" xr:uid="{3328D0E7-F93F-44EC-A1A6-EB344B93E93C}"/>
    <cellStyle name="Normal 5 6 2 2 4 3 6" xfId="11679" xr:uid="{C55D586D-9A23-400E-A459-D91557F3E9EF}"/>
    <cellStyle name="Normal 5 6 2 2 4 4" xfId="1062" xr:uid="{478FD089-FCF8-442C-BD86-D7885371DFC2}"/>
    <cellStyle name="Normal 5 6 2 2 4 4 2" xfId="41431" xr:uid="{A5AD94D2-E6A2-461E-BA93-221DA3F38190}"/>
    <cellStyle name="Normal 5 6 2 2 4 4 3" xfId="35639" xr:uid="{F9CFD692-FC08-43BA-BC5C-1CC559F2869C}"/>
    <cellStyle name="Normal 5 6 2 2 4 4 4" xfId="50522" xr:uid="{53AC628F-008C-4E00-BEFC-DF91EA61A180}"/>
    <cellStyle name="Normal 5 6 2 2 4 4 5" xfId="21947" xr:uid="{F589A875-79DA-4265-B828-548C09DEF5B7}"/>
    <cellStyle name="Normal 5 6 2 2 4 5" xfId="15103" xr:uid="{3EAD216F-389A-42F5-A0FC-A3B527A7AC0F}"/>
    <cellStyle name="Normal 5 6 2 2 4 5 2" xfId="41289" xr:uid="{1178A1EB-6D56-4FFD-ACF1-BF0A70874F16}"/>
    <cellStyle name="Normal 5 6 2 2 4 6" xfId="28793" xr:uid="{BAF2D022-C50A-4C65-A890-26749F543F94}"/>
    <cellStyle name="Normal 5 6 2 2 4 7" xfId="43676" xr:uid="{E2D8D8DA-C0AE-4877-905D-F64C424CF536}"/>
    <cellStyle name="Normal 5 6 2 2 4 8" xfId="8257" xr:uid="{307A13B1-B07C-4CAB-9875-D89219A36688}"/>
    <cellStyle name="Normal 5 6 2 2 5" xfId="1063" xr:uid="{48C264BA-19F7-4A6A-9ACB-5521FE28A8C5}"/>
    <cellStyle name="Normal 5 6 2 2 5 2" xfId="1064" xr:uid="{E4352603-6B8F-45AC-B7C9-E29000BB1670}"/>
    <cellStyle name="Normal 5 6 2 2 5 2 2" xfId="27077" xr:uid="{45723C40-F886-4CAC-8080-2516D569B08E}"/>
    <cellStyle name="Normal 5 6 2 2 5 2 2 2" xfId="40769" xr:uid="{42F092EA-8C68-4C6B-ACB2-579E5805919F}"/>
    <cellStyle name="Normal 5 6 2 2 5 2 2 3" xfId="55652" xr:uid="{7E75823A-33F8-4C3E-8479-61E6D4D20C3E}"/>
    <cellStyle name="Normal 5 6 2 2 5 2 3" xfId="20233" xr:uid="{C048E727-2CEF-4C9F-B63F-390757615A63}"/>
    <cellStyle name="Normal 5 6 2 2 5 2 3 2" xfId="41433" xr:uid="{E91175AB-9B9E-45D5-A0DD-402049D31558}"/>
    <cellStyle name="Normal 5 6 2 2 5 2 4" xfId="33923" xr:uid="{A60CB23B-5A48-45B0-80FE-3A24532B4A66}"/>
    <cellStyle name="Normal 5 6 2 2 5 2 5" xfId="48806" xr:uid="{55A4A677-BF48-4A56-83AC-0AD65EE6563B}"/>
    <cellStyle name="Normal 5 6 2 2 5 2 6" xfId="13387" xr:uid="{F81402E9-71AC-4591-BFB2-9742BBF03CD9}"/>
    <cellStyle name="Normal 5 6 2 2 5 3" xfId="1065" xr:uid="{155BB8A6-F88B-4921-BFE5-95BD6F3A0EF0}"/>
    <cellStyle name="Normal 5 6 2 2 5 3 2" xfId="41434" xr:uid="{07ACC807-342B-4F5F-A3C4-1A5AAC86AF9C}"/>
    <cellStyle name="Normal 5 6 2 2 5 3 3" xfId="37347" xr:uid="{02DD7BA5-53C1-4D66-B2D0-BA84FFB2D610}"/>
    <cellStyle name="Normal 5 6 2 2 5 3 4" xfId="52230" xr:uid="{222174FA-BFE7-4422-BCC0-E929A6875E4D}"/>
    <cellStyle name="Normal 5 6 2 2 5 3 5" xfId="23655" xr:uid="{5027FF88-E436-4310-B076-3DAC0B37DCFE}"/>
    <cellStyle name="Normal 5 6 2 2 5 4" xfId="1066" xr:uid="{7EF1CFB4-15AA-41CE-9791-BBDB623CD33B}"/>
    <cellStyle name="Normal 5 6 2 2 5 4 2" xfId="41435" xr:uid="{CCB86778-F262-409A-8AAC-24B813797659}"/>
    <cellStyle name="Normal 5 6 2 2 5 4 3" xfId="16811" xr:uid="{BE634352-6DD7-429C-B114-9471FB3C8440}"/>
    <cellStyle name="Normal 5 6 2 2 5 5" xfId="41432" xr:uid="{0F9A139B-3DD0-48BB-9F7E-FCF1758945A5}"/>
    <cellStyle name="Normal 5 6 2 2 5 6" xfId="30501" xr:uid="{5E897CDE-BD9B-4E4F-9550-A65DA306F4F3}"/>
    <cellStyle name="Normal 5 6 2 2 5 7" xfId="45384" xr:uid="{D184AD7B-D5C7-4F07-AFAA-A976D3C0A26E}"/>
    <cellStyle name="Normal 5 6 2 2 5 8" xfId="9965" xr:uid="{9071FF73-8E97-4783-8B04-E4BFD07B6814}"/>
    <cellStyle name="Normal 5 6 2 2 6" xfId="1067" xr:uid="{0073FEB6-E443-42EA-BCE9-F40B997D4453}"/>
    <cellStyle name="Normal 5 6 2 2 6 2" xfId="25365" xr:uid="{2AE34F4C-38C5-4BE6-BA8E-C92B9BE016E9}"/>
    <cellStyle name="Normal 5 6 2 2 6 2 2" xfId="39057" xr:uid="{F8C405BF-74FD-4E95-9B50-C6121A9A4E0D}"/>
    <cellStyle name="Normal 5 6 2 2 6 2 3" xfId="53940" xr:uid="{AFB3DD4D-BA6C-4D3F-9BC2-3291F4A44EC9}"/>
    <cellStyle name="Normal 5 6 2 2 6 3" xfId="18521" xr:uid="{2D418A38-8DD7-42DD-A325-0458510125F3}"/>
    <cellStyle name="Normal 5 6 2 2 6 3 2" xfId="41436" xr:uid="{FA73357D-647B-4613-A8E3-3D7AFF8FC821}"/>
    <cellStyle name="Normal 5 6 2 2 6 4" xfId="32211" xr:uid="{82F4EF6F-BF22-4AEF-9A03-2BE2813551A3}"/>
    <cellStyle name="Normal 5 6 2 2 6 5" xfId="47094" xr:uid="{32F3D69C-3E9F-4E55-B69E-223E9ADA7281}"/>
    <cellStyle name="Normal 5 6 2 2 6 6" xfId="11675" xr:uid="{48AFED44-ECD2-4A26-949D-5B7471729829}"/>
    <cellStyle name="Normal 5 6 2 2 7" xfId="1068" xr:uid="{21A85F14-A47D-4309-8385-B9B3B0AE246C}"/>
    <cellStyle name="Normal 5 6 2 2 7 2" xfId="41437" xr:uid="{384021B5-877A-4171-9919-E6DD3E8A780C}"/>
    <cellStyle name="Normal 5 6 2 2 7 3" xfId="35635" xr:uid="{3594C518-0D41-4A37-BE07-9DBF5EDF0D25}"/>
    <cellStyle name="Normal 5 6 2 2 7 4" xfId="50518" xr:uid="{E9502EE8-B890-4CB1-A656-B9373B3E7FA5}"/>
    <cellStyle name="Normal 5 6 2 2 7 5" xfId="21943" xr:uid="{CF61BC8B-CD71-43AF-AC0A-16BC25817E0E}"/>
    <cellStyle name="Normal 5 6 2 2 8" xfId="1069" xr:uid="{93958F13-7AC8-4247-BB8C-4AC108C4BC02}"/>
    <cellStyle name="Normal 5 6 2 2 8 2" xfId="41438" xr:uid="{82F1ED3E-4025-4C1B-9A89-AA5CB2CF7A2A}"/>
    <cellStyle name="Normal 5 6 2 2 8 3" xfId="15099" xr:uid="{0889FBFC-185A-4CDC-BF86-F3D053DF3F89}"/>
    <cellStyle name="Normal 5 6 2 2 9" xfId="40992" xr:uid="{E7D6EBC4-48DD-44CB-BBCF-1D7F12503D09}"/>
    <cellStyle name="Normal 5 6 2 3" xfId="1070" xr:uid="{CBD09CBF-11E3-4E4F-AC70-45AB76D823A7}"/>
    <cellStyle name="Normal 5 6 2 3 10" xfId="43677" xr:uid="{6BE8CCC7-E64C-4AFA-B720-D18747A499CA}"/>
    <cellStyle name="Normal 5 6 2 3 11" xfId="8258" xr:uid="{E326DF3D-E907-4DDE-BF06-5957337F2F9F}"/>
    <cellStyle name="Normal 5 6 2 3 2" xfId="1071" xr:uid="{5EEB54AF-9DD5-4B3C-A79F-FACDC6592296}"/>
    <cellStyle name="Normal 5 6 2 3 2 2" xfId="1072" xr:uid="{A777403A-2D2E-41A2-9B26-1C4FE4D0BD40}"/>
    <cellStyle name="Normal 5 6 2 3 2 2 2" xfId="9972" xr:uid="{F2F3B3B0-C0D2-4AF9-A3C6-CB9D5CAD2E12}"/>
    <cellStyle name="Normal 5 6 2 3 2 2 2 2" xfId="13394" xr:uid="{3B71953E-85FB-4F4D-A0F2-C2C4A3D639F2}"/>
    <cellStyle name="Normal 5 6 2 3 2 2 2 2 2" xfId="27084" xr:uid="{5F415653-FB00-4418-9A9A-60A187A791BD}"/>
    <cellStyle name="Normal 5 6 2 3 2 2 2 2 2 2" xfId="40776" xr:uid="{CC7BD935-1558-4E98-9092-987320E7B6BE}"/>
    <cellStyle name="Normal 5 6 2 3 2 2 2 2 2 3" xfId="55659" xr:uid="{91697B4C-CBAA-412F-A603-148E258C0CDA}"/>
    <cellStyle name="Normal 5 6 2 3 2 2 2 2 3" xfId="20240" xr:uid="{EC563798-1F02-47D9-9C8F-2E2997E8A173}"/>
    <cellStyle name="Normal 5 6 2 3 2 2 2 2 4" xfId="33930" xr:uid="{3DC1E8D8-AEC7-4A56-A058-614480FAC9EA}"/>
    <cellStyle name="Normal 5 6 2 3 2 2 2 2 5" xfId="48813" xr:uid="{70F1D69C-1DF0-4824-971B-7DED76FC30F0}"/>
    <cellStyle name="Normal 5 6 2 3 2 2 2 3" xfId="23662" xr:uid="{C8608A28-F55A-4BC8-A7B5-22E8139B9171}"/>
    <cellStyle name="Normal 5 6 2 3 2 2 2 3 2" xfId="37354" xr:uid="{D454CD20-9AF6-4F92-9E16-D2F808E72AE5}"/>
    <cellStyle name="Normal 5 6 2 3 2 2 2 3 3" xfId="52237" xr:uid="{9681558F-494A-4CE7-9388-191DB0E8698F}"/>
    <cellStyle name="Normal 5 6 2 3 2 2 2 4" xfId="16818" xr:uid="{81612976-618E-4170-85DE-C6451140A481}"/>
    <cellStyle name="Normal 5 6 2 3 2 2 2 5" xfId="30508" xr:uid="{8D8B29D5-D136-4367-A75B-CD4F7877924E}"/>
    <cellStyle name="Normal 5 6 2 3 2 2 2 6" xfId="45391" xr:uid="{4D37B8A9-1E7E-4775-B803-633E01AC4AF1}"/>
    <cellStyle name="Normal 5 6 2 3 2 2 3" xfId="11682" xr:uid="{8B194B11-9C6A-4A5C-BFF7-6F2388351A2A}"/>
    <cellStyle name="Normal 5 6 2 3 2 2 3 2" xfId="25372" xr:uid="{5DB3CB62-FBB7-4613-859E-F06503DB0251}"/>
    <cellStyle name="Normal 5 6 2 3 2 2 3 2 2" xfId="39064" xr:uid="{9005B3C3-1174-49D3-8284-EAAFA78C1126}"/>
    <cellStyle name="Normal 5 6 2 3 2 2 3 2 3" xfId="53947" xr:uid="{64947951-B245-4E03-967D-0677442AB1B5}"/>
    <cellStyle name="Normal 5 6 2 3 2 2 3 3" xfId="18528" xr:uid="{F3FDE2E1-4AA5-43DB-813A-F5672F928ADC}"/>
    <cellStyle name="Normal 5 6 2 3 2 2 3 4" xfId="32218" xr:uid="{649E8706-7512-4BD3-BA9C-EE9058617588}"/>
    <cellStyle name="Normal 5 6 2 3 2 2 3 5" xfId="47101" xr:uid="{615A98E1-FB44-4604-9E64-58DB12FD5274}"/>
    <cellStyle name="Normal 5 6 2 3 2 2 4" xfId="21950" xr:uid="{165F2960-EBA9-466B-8182-73BA07A5B1AB}"/>
    <cellStyle name="Normal 5 6 2 3 2 2 4 2" xfId="35642" xr:uid="{70E640F2-49E5-4DC4-AB8F-FD820F178A9D}"/>
    <cellStyle name="Normal 5 6 2 3 2 2 4 3" xfId="50525" xr:uid="{8CEDE547-CD35-40C6-BC38-973489AA7C7D}"/>
    <cellStyle name="Normal 5 6 2 3 2 2 5" xfId="15106" xr:uid="{645D75F6-722C-48E0-8462-5BEB3D6330A0}"/>
    <cellStyle name="Normal 5 6 2 3 2 2 5 2" xfId="41055" xr:uid="{C017F341-3676-47F7-BD83-DE0FB2F81936}"/>
    <cellStyle name="Normal 5 6 2 3 2 2 6" xfId="28796" xr:uid="{3036ED78-9E74-431E-83F8-CAA4F780CDDB}"/>
    <cellStyle name="Normal 5 6 2 3 2 2 7" xfId="43679" xr:uid="{F51195F3-BE7C-413D-88FA-7574C467F1F1}"/>
    <cellStyle name="Normal 5 6 2 3 2 2 8" xfId="8260" xr:uid="{F03BF4E3-4DF4-473B-AA3A-63B1861E7066}"/>
    <cellStyle name="Normal 5 6 2 3 2 3" xfId="1073" xr:uid="{D65DCC34-9D08-4319-8FAA-ABA466CF0379}"/>
    <cellStyle name="Normal 5 6 2 3 2 3 2" xfId="13393" xr:uid="{BD46C7C1-D8D4-4E85-B168-93A2D045A8C0}"/>
    <cellStyle name="Normal 5 6 2 3 2 3 2 2" xfId="27083" xr:uid="{61A7532C-D4AA-475C-A441-5807EF0FDB1D}"/>
    <cellStyle name="Normal 5 6 2 3 2 3 2 2 2" xfId="40775" xr:uid="{902B5E72-90B0-462E-933C-4B822A040B10}"/>
    <cellStyle name="Normal 5 6 2 3 2 3 2 2 3" xfId="55658" xr:uid="{538CB95E-732D-4793-96D9-A7FA95248856}"/>
    <cellStyle name="Normal 5 6 2 3 2 3 2 3" xfId="20239" xr:uid="{75F861C4-803B-4449-8027-9A04E805E1D3}"/>
    <cellStyle name="Normal 5 6 2 3 2 3 2 4" xfId="33929" xr:uid="{D3C7F52A-BA97-4A0D-BF07-2FFF04C8A10A}"/>
    <cellStyle name="Normal 5 6 2 3 2 3 2 5" xfId="48812" xr:uid="{0DBFD306-4741-4428-8F01-CE09CD306C29}"/>
    <cellStyle name="Normal 5 6 2 3 2 3 3" xfId="23661" xr:uid="{2F6EA1F2-BA66-4B43-A963-6F5A54183297}"/>
    <cellStyle name="Normal 5 6 2 3 2 3 3 2" xfId="37353" xr:uid="{F5E07876-85DF-489C-ACFF-EF6EDD628ADF}"/>
    <cellStyle name="Normal 5 6 2 3 2 3 3 3" xfId="52236" xr:uid="{34EBC7D0-E56C-4E59-809C-DBDCA949A76B}"/>
    <cellStyle name="Normal 5 6 2 3 2 3 4" xfId="16817" xr:uid="{D445599E-A787-4918-8D80-BF25AEBE9C77}"/>
    <cellStyle name="Normal 5 6 2 3 2 3 4 2" xfId="41439" xr:uid="{C94B92B4-7717-44F9-B2D5-8717FDB9FF4B}"/>
    <cellStyle name="Normal 5 6 2 3 2 3 5" xfId="30507" xr:uid="{91AE1E33-7BEE-427D-B3D5-BEB931CD9493}"/>
    <cellStyle name="Normal 5 6 2 3 2 3 6" xfId="45390" xr:uid="{5F3031E8-41A9-453B-8695-ABC9D254FBD3}"/>
    <cellStyle name="Normal 5 6 2 3 2 3 7" xfId="9971" xr:uid="{B5930092-2A85-4F79-88FB-9B993BA066BF}"/>
    <cellStyle name="Normal 5 6 2 3 2 4" xfId="1074" xr:uid="{8D239512-3B75-4D92-B07B-26442831EECC}"/>
    <cellStyle name="Normal 5 6 2 3 2 4 2" xfId="25371" xr:uid="{02D9FC2D-BA54-4E9A-995E-D188691D8A8C}"/>
    <cellStyle name="Normal 5 6 2 3 2 4 2 2" xfId="39063" xr:uid="{ABC672FC-3B2D-4A1A-ACE6-2884219718A0}"/>
    <cellStyle name="Normal 5 6 2 3 2 4 2 3" xfId="53946" xr:uid="{9A5F7229-2560-4966-8E11-4DDF1717A284}"/>
    <cellStyle name="Normal 5 6 2 3 2 4 3" xfId="18527" xr:uid="{AB0A97DF-7498-4F9D-B93E-8CAE7046C914}"/>
    <cellStyle name="Normal 5 6 2 3 2 4 3 2" xfId="41440" xr:uid="{2B5D8F1E-648F-4DFE-8ED2-614597325ED1}"/>
    <cellStyle name="Normal 5 6 2 3 2 4 4" xfId="32217" xr:uid="{BCE5D65D-C160-4E5A-9723-9F737CD521AD}"/>
    <cellStyle name="Normal 5 6 2 3 2 4 5" xfId="47100" xr:uid="{8A4092D7-7B62-418D-88CA-45AE4B31D901}"/>
    <cellStyle name="Normal 5 6 2 3 2 4 6" xfId="11681" xr:uid="{0F162106-3979-42DA-831A-8D1AFB9E6700}"/>
    <cellStyle name="Normal 5 6 2 3 2 5" xfId="21949" xr:uid="{E7C00DF6-DCC6-48CA-88A9-5269CD8E57F7}"/>
    <cellStyle name="Normal 5 6 2 3 2 5 2" xfId="35641" xr:uid="{95AB9DB9-203A-4FD9-B3B6-459032D1EB14}"/>
    <cellStyle name="Normal 5 6 2 3 2 5 3" xfId="50524" xr:uid="{B1A76886-1EB6-44DC-96A0-4D78528F9BE9}"/>
    <cellStyle name="Normal 5 6 2 3 2 6" xfId="15105" xr:uid="{1EE7B715-45FD-41A5-83EE-EBD18C1B227A}"/>
    <cellStyle name="Normal 5 6 2 3 2 6 2" xfId="41054" xr:uid="{D5C57060-A12D-4FAB-94A9-FF6D5C48B0F3}"/>
    <cellStyle name="Normal 5 6 2 3 2 7" xfId="28795" xr:uid="{83814322-335B-45C5-8470-9BA1507CF95F}"/>
    <cellStyle name="Normal 5 6 2 3 2 8" xfId="43678" xr:uid="{9C4237C2-04CB-4053-B715-F5406BC2C9EC}"/>
    <cellStyle name="Normal 5 6 2 3 2 9" xfId="8259" xr:uid="{C01C9E32-D29C-466C-A603-E9B4B9C1926A}"/>
    <cellStyle name="Normal 5 6 2 3 3" xfId="1075" xr:uid="{585DE81A-6C6C-43A5-83E3-6B0415D59BC0}"/>
    <cellStyle name="Normal 5 6 2 3 3 2" xfId="1076" xr:uid="{FF36D4BF-B880-45B9-9D75-6E912FBC4B49}"/>
    <cellStyle name="Normal 5 6 2 3 3 2 2" xfId="13395" xr:uid="{9A59331A-0AFE-4D8A-B23B-B9AA5910336E}"/>
    <cellStyle name="Normal 5 6 2 3 3 2 2 2" xfId="27085" xr:uid="{EA72CFB8-E50C-43E1-A047-A238B73BC94D}"/>
    <cellStyle name="Normal 5 6 2 3 3 2 2 2 2" xfId="40777" xr:uid="{A223BFE2-7C79-4858-A2CC-B61722F010AC}"/>
    <cellStyle name="Normal 5 6 2 3 3 2 2 2 3" xfId="55660" xr:uid="{F0344C14-653C-4D6F-8850-19EAFAE91F7F}"/>
    <cellStyle name="Normal 5 6 2 3 3 2 2 3" xfId="20241" xr:uid="{E83FC31A-6AA8-42E1-8E8C-0D942B39818E}"/>
    <cellStyle name="Normal 5 6 2 3 3 2 2 4" xfId="33931" xr:uid="{8618FC17-E111-41C3-9E60-70E34AABED82}"/>
    <cellStyle name="Normal 5 6 2 3 3 2 2 5" xfId="48814" xr:uid="{05E64EBD-7EA8-4AB9-84A1-6BABAF87DD37}"/>
    <cellStyle name="Normal 5 6 2 3 3 2 3" xfId="23663" xr:uid="{FF36767B-8280-4B21-95E4-A06C717842E9}"/>
    <cellStyle name="Normal 5 6 2 3 3 2 3 2" xfId="37355" xr:uid="{C51FD643-2DAE-409C-8A98-C331BAE236D4}"/>
    <cellStyle name="Normal 5 6 2 3 3 2 3 3" xfId="52238" xr:uid="{14662124-20F2-417D-8356-F50ADE990DE1}"/>
    <cellStyle name="Normal 5 6 2 3 3 2 4" xfId="16819" xr:uid="{20A6DADF-B760-43AA-9849-DA636292E1D6}"/>
    <cellStyle name="Normal 5 6 2 3 3 2 4 2" xfId="41441" xr:uid="{176E1C76-D755-4321-BCFD-7850CFF831AD}"/>
    <cellStyle name="Normal 5 6 2 3 3 2 5" xfId="30509" xr:uid="{D8E6EACE-1B55-4C4D-81EF-6D923A2954A0}"/>
    <cellStyle name="Normal 5 6 2 3 3 2 6" xfId="45392" xr:uid="{FD73DBD2-7025-45FC-913D-F9F9A34A972F}"/>
    <cellStyle name="Normal 5 6 2 3 3 2 7" xfId="9973" xr:uid="{4B9C3DB9-71B5-46DE-8298-5DF7495BE73F}"/>
    <cellStyle name="Normal 5 6 2 3 3 3" xfId="1077" xr:uid="{F3007985-074E-4C04-9E7D-89EB3B900B0A}"/>
    <cellStyle name="Normal 5 6 2 3 3 3 2" xfId="25373" xr:uid="{6C38742E-5542-4656-8465-C6583E119CBC}"/>
    <cellStyle name="Normal 5 6 2 3 3 3 2 2" xfId="39065" xr:uid="{206F2BFB-E8E8-4E24-AB7D-BE8010F10DA9}"/>
    <cellStyle name="Normal 5 6 2 3 3 3 2 3" xfId="53948" xr:uid="{DD9A4027-181B-4624-9B04-882261652346}"/>
    <cellStyle name="Normal 5 6 2 3 3 3 3" xfId="18529" xr:uid="{47A3E383-6ABA-49F8-BEC1-EB1717FBC85B}"/>
    <cellStyle name="Normal 5 6 2 3 3 3 3 2" xfId="41442" xr:uid="{827D1031-706D-4B36-B15D-CC9EC7840322}"/>
    <cellStyle name="Normal 5 6 2 3 3 3 4" xfId="32219" xr:uid="{9F9F09C5-0B0C-498B-BB78-BCA9FC736BEE}"/>
    <cellStyle name="Normal 5 6 2 3 3 3 5" xfId="47102" xr:uid="{6532A210-3ED0-4EB1-A887-14F823859B99}"/>
    <cellStyle name="Normal 5 6 2 3 3 3 6" xfId="11683" xr:uid="{DDA90CD3-38C5-4E05-BD3C-F640D0BCE835}"/>
    <cellStyle name="Normal 5 6 2 3 3 4" xfId="1078" xr:uid="{6A866DCC-0E85-4D8D-9846-852B4C808416}"/>
    <cellStyle name="Normal 5 6 2 3 3 4 2" xfId="41443" xr:uid="{DDF0AB0B-A52D-47F5-A402-A3AFE0A04340}"/>
    <cellStyle name="Normal 5 6 2 3 3 4 3" xfId="35643" xr:uid="{120DD658-07EA-4756-A67E-DEBE4573BB53}"/>
    <cellStyle name="Normal 5 6 2 3 3 4 4" xfId="50526" xr:uid="{EE0759E0-6D33-406D-872C-BFBBD22B382A}"/>
    <cellStyle name="Normal 5 6 2 3 3 4 5" xfId="21951" xr:uid="{3AEB1F08-82E5-44EF-A6A5-BF0F4EDC1A2B}"/>
    <cellStyle name="Normal 5 6 2 3 3 5" xfId="15107" xr:uid="{05CCD1E2-AF1A-4730-873B-3EA31A9115D8}"/>
    <cellStyle name="Normal 5 6 2 3 3 5 2" xfId="41056" xr:uid="{6F34E876-125D-4688-BE12-94481F35E434}"/>
    <cellStyle name="Normal 5 6 2 3 3 6" xfId="28797" xr:uid="{8E400BD2-B4CB-4D21-8ACC-4CFEA3EADA10}"/>
    <cellStyle name="Normal 5 6 2 3 3 7" xfId="43680" xr:uid="{0BE301F5-9F3C-44A9-A7E2-424D403BCE8F}"/>
    <cellStyle name="Normal 5 6 2 3 3 8" xfId="8261" xr:uid="{70725F7C-3703-42D9-A163-98A465B75C2C}"/>
    <cellStyle name="Normal 5 6 2 3 4" xfId="1079" xr:uid="{069A5395-A1E2-4CDD-A169-7386093877E4}"/>
    <cellStyle name="Normal 5 6 2 3 4 2" xfId="9974" xr:uid="{33005484-5157-400A-902E-986F92348CFB}"/>
    <cellStyle name="Normal 5 6 2 3 4 2 2" xfId="13396" xr:uid="{3DFB4096-910C-439F-8E07-1B631E3D8E65}"/>
    <cellStyle name="Normal 5 6 2 3 4 2 2 2" xfId="27086" xr:uid="{F12B7CA1-4462-4DD4-9DB9-1E83349595AA}"/>
    <cellStyle name="Normal 5 6 2 3 4 2 2 2 2" xfId="40778" xr:uid="{F88C1104-4A91-4582-B81A-306DD1CB896C}"/>
    <cellStyle name="Normal 5 6 2 3 4 2 2 2 3" xfId="55661" xr:uid="{4A0FB350-65CE-4567-8CAF-C781AD8EE053}"/>
    <cellStyle name="Normal 5 6 2 3 4 2 2 3" xfId="20242" xr:uid="{E0660132-5517-4337-AA9A-31F420FD3FC7}"/>
    <cellStyle name="Normal 5 6 2 3 4 2 2 4" xfId="33932" xr:uid="{6632774D-C288-4F55-B4E6-059927AEB54B}"/>
    <cellStyle name="Normal 5 6 2 3 4 2 2 5" xfId="48815" xr:uid="{3505128E-FE86-4149-BE4F-D29DDED2D1F4}"/>
    <cellStyle name="Normal 5 6 2 3 4 2 3" xfId="23664" xr:uid="{AD30D516-7168-4151-92C7-5B12D3BCB49E}"/>
    <cellStyle name="Normal 5 6 2 3 4 2 3 2" xfId="37356" xr:uid="{7121F447-D739-4DAC-B7ED-F7E84758376E}"/>
    <cellStyle name="Normal 5 6 2 3 4 2 3 3" xfId="52239" xr:uid="{AB70B2BA-A2F6-4B75-8F10-BDA8E22C9C92}"/>
    <cellStyle name="Normal 5 6 2 3 4 2 4" xfId="16820" xr:uid="{0DC7BF84-AE6C-4786-B6FE-E41474F1694B}"/>
    <cellStyle name="Normal 5 6 2 3 4 2 5" xfId="30510" xr:uid="{EACBCC76-B76C-4877-9E84-A46024E3CC57}"/>
    <cellStyle name="Normal 5 6 2 3 4 2 6" xfId="45393" xr:uid="{0462CE83-F9C4-45C9-845A-BC3BAAB9ADF0}"/>
    <cellStyle name="Normal 5 6 2 3 4 3" xfId="11684" xr:uid="{E687BABC-5643-4811-B4E8-A228D8130D38}"/>
    <cellStyle name="Normal 5 6 2 3 4 3 2" xfId="25374" xr:uid="{30D2FAC5-6D1F-4A03-B1B7-FE77F99666E0}"/>
    <cellStyle name="Normal 5 6 2 3 4 3 2 2" xfId="39066" xr:uid="{71B69868-9397-4C32-AC5E-59BA53BE3D8F}"/>
    <cellStyle name="Normal 5 6 2 3 4 3 2 3" xfId="53949" xr:uid="{DDE30A7C-9450-4F90-8B00-1E5A993DA40C}"/>
    <cellStyle name="Normal 5 6 2 3 4 3 3" xfId="18530" xr:uid="{186F8EF5-6247-4B84-98DC-90E402B04CE8}"/>
    <cellStyle name="Normal 5 6 2 3 4 3 4" xfId="32220" xr:uid="{5ECBB92D-3B42-4D8A-90F0-140BC558E10F}"/>
    <cellStyle name="Normal 5 6 2 3 4 3 5" xfId="47103" xr:uid="{BFD23D7A-A751-4ACE-963F-3D31E8E33C59}"/>
    <cellStyle name="Normal 5 6 2 3 4 4" xfId="21952" xr:uid="{8D91851E-BF3F-4B3C-941E-1C6A8B5EC5AD}"/>
    <cellStyle name="Normal 5 6 2 3 4 4 2" xfId="35644" xr:uid="{0A9E2A34-A44A-4545-933F-D768F2590191}"/>
    <cellStyle name="Normal 5 6 2 3 4 4 3" xfId="50527" xr:uid="{F8320A29-8243-4646-93D1-CD3131B76E21}"/>
    <cellStyle name="Normal 5 6 2 3 4 5" xfId="15108" xr:uid="{C2E3737B-DBA8-4978-87DC-F44149CE2EF0}"/>
    <cellStyle name="Normal 5 6 2 3 4 5 2" xfId="41444" xr:uid="{D43533CF-5772-47D0-80B3-D4ECD8F7A883}"/>
    <cellStyle name="Normal 5 6 2 3 4 6" xfId="28798" xr:uid="{F664CA66-CB36-4909-ADD8-A2DA8B60F0EE}"/>
    <cellStyle name="Normal 5 6 2 3 4 7" xfId="43681" xr:uid="{D54FA023-4957-4226-9626-64A30214FC6E}"/>
    <cellStyle name="Normal 5 6 2 3 4 8" xfId="8262" xr:uid="{33F1B097-37B0-4D1C-A9AC-B9BA5DFDF52F}"/>
    <cellStyle name="Normal 5 6 2 3 5" xfId="1080" xr:uid="{4DC01B37-5642-4486-82D7-40FB1D34145B}"/>
    <cellStyle name="Normal 5 6 2 3 5 2" xfId="13392" xr:uid="{10601BD6-E6C9-441B-968F-E63BFBBB2A18}"/>
    <cellStyle name="Normal 5 6 2 3 5 2 2" xfId="27082" xr:uid="{767254D0-F44B-435F-A546-5831EF1906F4}"/>
    <cellStyle name="Normal 5 6 2 3 5 2 2 2" xfId="40774" xr:uid="{2F695296-A432-4B43-B9CD-99BCDBBB5A4D}"/>
    <cellStyle name="Normal 5 6 2 3 5 2 2 3" xfId="55657" xr:uid="{84B0237F-E3EA-4EFE-85DF-490EE7B86D9F}"/>
    <cellStyle name="Normal 5 6 2 3 5 2 3" xfId="20238" xr:uid="{F0F3592D-CA4D-480B-A732-8C9EFA8FFFAA}"/>
    <cellStyle name="Normal 5 6 2 3 5 2 4" xfId="33928" xr:uid="{5EAB40F1-A49B-479F-850D-8C3F927F8D26}"/>
    <cellStyle name="Normal 5 6 2 3 5 2 5" xfId="48811" xr:uid="{5564F3F6-C72B-473C-A475-DFDE6617F0F4}"/>
    <cellStyle name="Normal 5 6 2 3 5 3" xfId="23660" xr:uid="{5C8895CF-B15D-41BB-ACCA-7056F0EEEB03}"/>
    <cellStyle name="Normal 5 6 2 3 5 3 2" xfId="37352" xr:uid="{30BE6B3A-06FA-4C5D-BD15-3DFC7CEB0C15}"/>
    <cellStyle name="Normal 5 6 2 3 5 3 3" xfId="52235" xr:uid="{41464614-3FEA-4F0F-83EE-5BA5EDC43FE0}"/>
    <cellStyle name="Normal 5 6 2 3 5 4" xfId="16816" xr:uid="{9EE09BC0-2885-4208-BE37-A654CA0841CA}"/>
    <cellStyle name="Normal 5 6 2 3 5 4 2" xfId="41445" xr:uid="{07C98173-0A7C-4B3E-A457-75B9F20FC920}"/>
    <cellStyle name="Normal 5 6 2 3 5 5" xfId="30506" xr:uid="{E247DF1E-647B-4988-B58D-89D8C98776BC}"/>
    <cellStyle name="Normal 5 6 2 3 5 6" xfId="45389" xr:uid="{8581B2FD-49E9-4DA9-825F-A2961537E39A}"/>
    <cellStyle name="Normal 5 6 2 3 5 7" xfId="9970" xr:uid="{B75EF519-BF05-43E4-877A-F5DF5F972253}"/>
    <cellStyle name="Normal 5 6 2 3 6" xfId="1081" xr:uid="{647289D2-CCFE-4929-B3A4-5F12B9DA8613}"/>
    <cellStyle name="Normal 5 6 2 3 6 2" xfId="25370" xr:uid="{A3EFE267-238E-40FE-8DE0-6C4608D7E478}"/>
    <cellStyle name="Normal 5 6 2 3 6 2 2" xfId="39062" xr:uid="{34BD4C7D-A5FC-4903-9CC3-F0B2C949E9E4}"/>
    <cellStyle name="Normal 5 6 2 3 6 2 3" xfId="53945" xr:uid="{DAD272F4-C966-4A47-AEFE-22A17535998E}"/>
    <cellStyle name="Normal 5 6 2 3 6 3" xfId="18526" xr:uid="{14EDFA2C-BA08-4330-B885-37BD46F27261}"/>
    <cellStyle name="Normal 5 6 2 3 6 3 2" xfId="41446" xr:uid="{E16D5541-24EF-433C-A831-9008FC692532}"/>
    <cellStyle name="Normal 5 6 2 3 6 4" xfId="32216" xr:uid="{2CAFBC12-573F-4E6B-8E37-F3C90503D4DD}"/>
    <cellStyle name="Normal 5 6 2 3 6 5" xfId="47099" xr:uid="{708D812A-25DE-4A16-A3EC-BBCA0B029A91}"/>
    <cellStyle name="Normal 5 6 2 3 6 6" xfId="11680" xr:uid="{AF9FA9D3-B888-4CAA-B78C-1A89980C1113}"/>
    <cellStyle name="Normal 5 6 2 3 7" xfId="21948" xr:uid="{546F2501-DF50-4FE7-BF2A-074C66EAD04E}"/>
    <cellStyle name="Normal 5 6 2 3 7 2" xfId="35640" xr:uid="{E80DCE7D-ECBE-471D-843A-C9EE7FE2EAB8}"/>
    <cellStyle name="Normal 5 6 2 3 7 3" xfId="50523" xr:uid="{02E92ED1-25F8-4A5D-99EC-E038E6FE5FA6}"/>
    <cellStyle name="Normal 5 6 2 3 8" xfId="15104" xr:uid="{B16A300A-65B0-40E3-9274-102864549277}"/>
    <cellStyle name="Normal 5 6 2 3 8 2" xfId="41053" xr:uid="{E183C62F-E765-4642-8E16-CF609974293D}"/>
    <cellStyle name="Normal 5 6 2 3 9" xfId="28794" xr:uid="{526341C6-104E-4F2B-B80D-FE6D97A2D656}"/>
    <cellStyle name="Normal 5 6 2 4" xfId="1082" xr:uid="{2B1FAA2D-1911-4684-8467-1402C8CC41D6}"/>
    <cellStyle name="Normal 5 6 2 4 2" xfId="1083" xr:uid="{8AFFB487-E032-4271-B4A3-7EE82ADC8038}"/>
    <cellStyle name="Normal 5 6 2 4 2 2" xfId="1084" xr:uid="{BEBA98CF-DA87-4389-ABEC-0EF04CEA3E10}"/>
    <cellStyle name="Normal 5 6 2 4 2 2 2" xfId="13398" xr:uid="{2D1D5E4B-AC6F-45E3-B990-50F1593CF46B}"/>
    <cellStyle name="Normal 5 6 2 4 2 2 2 2" xfId="27088" xr:uid="{057C6FEC-5BCC-486E-91DB-561F33EA75CE}"/>
    <cellStyle name="Normal 5 6 2 4 2 2 2 2 2" xfId="40780" xr:uid="{7D3FF536-1E40-4F8B-A777-D3841333C5FE}"/>
    <cellStyle name="Normal 5 6 2 4 2 2 2 2 3" xfId="55663" xr:uid="{5BD51E4F-1437-4D79-9119-59AE764F4547}"/>
    <cellStyle name="Normal 5 6 2 4 2 2 2 3" xfId="20244" xr:uid="{8463927D-6DE1-4163-8ED7-5120FAC0EFE3}"/>
    <cellStyle name="Normal 5 6 2 4 2 2 2 4" xfId="33934" xr:uid="{CD02B0A4-2A2B-4CC7-97C0-2BA27035C0E8}"/>
    <cellStyle name="Normal 5 6 2 4 2 2 2 5" xfId="48817" xr:uid="{64052D26-1890-4B4C-851D-43185F5F67FA}"/>
    <cellStyle name="Normal 5 6 2 4 2 2 3" xfId="23666" xr:uid="{18E38E40-E258-4F5D-BFD1-0F6E7907214A}"/>
    <cellStyle name="Normal 5 6 2 4 2 2 3 2" xfId="37358" xr:uid="{50D26B2F-29C3-4C7E-A5F6-EEE7D50C09BB}"/>
    <cellStyle name="Normal 5 6 2 4 2 2 3 3" xfId="52241" xr:uid="{0B21C698-DB7D-485A-85D3-90DC890DB9F9}"/>
    <cellStyle name="Normal 5 6 2 4 2 2 4" xfId="16822" xr:uid="{7ED80640-3A73-4219-A5A9-D12F73AB195B}"/>
    <cellStyle name="Normal 5 6 2 4 2 2 4 2" xfId="41447" xr:uid="{C21AE761-B34C-4060-83F8-5ED52A11228B}"/>
    <cellStyle name="Normal 5 6 2 4 2 2 5" xfId="30512" xr:uid="{FE546016-FE50-492E-8E55-5C47BA752F2B}"/>
    <cellStyle name="Normal 5 6 2 4 2 2 6" xfId="45395" xr:uid="{E22FCE48-1F9F-4E45-BAD6-F3E4540E6C85}"/>
    <cellStyle name="Normal 5 6 2 4 2 2 7" xfId="9976" xr:uid="{10C5EF18-C4D5-4BEE-9A5E-43B46FBE2D90}"/>
    <cellStyle name="Normal 5 6 2 4 2 3" xfId="1085" xr:uid="{FA4788C0-8F2F-4287-BCD4-CFB85CEC58F7}"/>
    <cellStyle name="Normal 5 6 2 4 2 3 2" xfId="25376" xr:uid="{30104C99-BB03-4622-8506-7F019AE60805}"/>
    <cellStyle name="Normal 5 6 2 4 2 3 2 2" xfId="39068" xr:uid="{77E38FD7-DB33-4420-BCBD-E9295C14749B}"/>
    <cellStyle name="Normal 5 6 2 4 2 3 2 3" xfId="53951" xr:uid="{9734659D-655E-4B83-B922-D4903472B18C}"/>
    <cellStyle name="Normal 5 6 2 4 2 3 3" xfId="18532" xr:uid="{D1EEF396-E8A0-40C2-A330-A85974AC9566}"/>
    <cellStyle name="Normal 5 6 2 4 2 3 3 2" xfId="41448" xr:uid="{75886A00-F237-4259-A6A7-70A6ECD0E5FB}"/>
    <cellStyle name="Normal 5 6 2 4 2 3 4" xfId="32222" xr:uid="{9CA68E2C-3AB3-4EB8-869E-A0A1BE3D7BAC}"/>
    <cellStyle name="Normal 5 6 2 4 2 3 5" xfId="47105" xr:uid="{86212A9A-7A0D-4742-A53D-AA4E3238567F}"/>
    <cellStyle name="Normal 5 6 2 4 2 3 6" xfId="11686" xr:uid="{09919D86-B872-48C6-A0D9-D1785301C493}"/>
    <cellStyle name="Normal 5 6 2 4 2 4" xfId="1086" xr:uid="{34806DA2-3822-4EC6-8E43-177CEDAD7EBA}"/>
    <cellStyle name="Normal 5 6 2 4 2 4 2" xfId="41449" xr:uid="{0348A269-4848-411A-BC36-B95CBC7C0345}"/>
    <cellStyle name="Normal 5 6 2 4 2 4 3" xfId="35646" xr:uid="{334B2236-C6FE-43B4-B96A-DCB4B656610E}"/>
    <cellStyle name="Normal 5 6 2 4 2 4 4" xfId="50529" xr:uid="{F0F2BFD8-A6FE-4963-AAB8-AA34A957641E}"/>
    <cellStyle name="Normal 5 6 2 4 2 4 5" xfId="21954" xr:uid="{C1E899A7-6AD4-4873-8496-DC210436A3AF}"/>
    <cellStyle name="Normal 5 6 2 4 2 5" xfId="15110" xr:uid="{BE44D8DC-8571-4031-8768-6CBE10230741}"/>
    <cellStyle name="Normal 5 6 2 4 2 5 2" xfId="41058" xr:uid="{7BC5C423-BF83-451C-9D7D-9DE96528B9D0}"/>
    <cellStyle name="Normal 5 6 2 4 2 6" xfId="28800" xr:uid="{8E334510-ACB0-4D31-8D64-FD8F83078015}"/>
    <cellStyle name="Normal 5 6 2 4 2 7" xfId="43683" xr:uid="{E42931BC-19A5-4EB4-8638-AADEEEBEC13E}"/>
    <cellStyle name="Normal 5 6 2 4 2 8" xfId="8264" xr:uid="{F49857BA-D668-4BE3-ADD2-6D09591F5900}"/>
    <cellStyle name="Normal 5 6 2 4 3" xfId="1087" xr:uid="{B62F05A3-31F0-4CF6-99EA-FF9D7A293161}"/>
    <cellStyle name="Normal 5 6 2 4 3 2" xfId="13397" xr:uid="{FD3F09AA-20BD-406B-9769-0782A1EC0501}"/>
    <cellStyle name="Normal 5 6 2 4 3 2 2" xfId="27087" xr:uid="{CD41656C-7CBF-43C1-8660-6F705E9B3A07}"/>
    <cellStyle name="Normal 5 6 2 4 3 2 2 2" xfId="40779" xr:uid="{8744502A-045F-4497-88B7-EB414B865A36}"/>
    <cellStyle name="Normal 5 6 2 4 3 2 2 3" xfId="55662" xr:uid="{C04F0C8E-67E2-4A84-B357-1D8B02EB344B}"/>
    <cellStyle name="Normal 5 6 2 4 3 2 3" xfId="20243" xr:uid="{AA6B15CA-BC35-4ED5-A72C-A93D71F7B429}"/>
    <cellStyle name="Normal 5 6 2 4 3 2 4" xfId="33933" xr:uid="{25AC8F45-AC49-4A2B-BD8A-2E3674ADF960}"/>
    <cellStyle name="Normal 5 6 2 4 3 2 5" xfId="48816" xr:uid="{302606CC-603F-4086-8916-36E87AA41417}"/>
    <cellStyle name="Normal 5 6 2 4 3 3" xfId="23665" xr:uid="{4E5F41E5-EC63-4A6E-BCFE-308D3EC53D92}"/>
    <cellStyle name="Normal 5 6 2 4 3 3 2" xfId="37357" xr:uid="{621E916B-D51D-4EE6-AB40-28689B049C8C}"/>
    <cellStyle name="Normal 5 6 2 4 3 3 3" xfId="52240" xr:uid="{A880B8A0-CD5F-4B5A-9186-ADB754E14ED3}"/>
    <cellStyle name="Normal 5 6 2 4 3 4" xfId="16821" xr:uid="{B055CBF7-7FBB-40D6-BC56-96D43C6DA0EB}"/>
    <cellStyle name="Normal 5 6 2 4 3 4 2" xfId="41450" xr:uid="{7E300D1F-71F9-437F-9492-F308A924563D}"/>
    <cellStyle name="Normal 5 6 2 4 3 5" xfId="30511" xr:uid="{B7BCDAFD-56A8-483F-8C57-B0A8A943C47C}"/>
    <cellStyle name="Normal 5 6 2 4 3 6" xfId="45394" xr:uid="{309EC965-A781-4B54-B5B5-6BFB48A7A6BE}"/>
    <cellStyle name="Normal 5 6 2 4 3 7" xfId="9975" xr:uid="{09FF16A1-F7CB-42EE-99AB-3C76935F7626}"/>
    <cellStyle name="Normal 5 6 2 4 4" xfId="1088" xr:uid="{E938EF7E-55DD-408D-B39F-3FD144D02ECF}"/>
    <cellStyle name="Normal 5 6 2 4 4 2" xfId="25375" xr:uid="{DBA65C99-93A8-4369-AE76-EE0748DE4A67}"/>
    <cellStyle name="Normal 5 6 2 4 4 2 2" xfId="39067" xr:uid="{A8495511-1E02-437C-A9DA-32A778272085}"/>
    <cellStyle name="Normal 5 6 2 4 4 2 3" xfId="53950" xr:uid="{92C50E27-7325-4D9B-9E08-CE721EC70A60}"/>
    <cellStyle name="Normal 5 6 2 4 4 3" xfId="18531" xr:uid="{B5463D2D-ABEA-4CD0-907A-197B3AAD2E9D}"/>
    <cellStyle name="Normal 5 6 2 4 4 3 2" xfId="41451" xr:uid="{55DEFEF3-0DE5-495E-AE2E-E0DAC3D3CEFC}"/>
    <cellStyle name="Normal 5 6 2 4 4 4" xfId="32221" xr:uid="{C18808A4-03A7-4DB2-9D6D-B2E8D1373BF7}"/>
    <cellStyle name="Normal 5 6 2 4 4 5" xfId="47104" xr:uid="{89218E62-F28C-4A6C-9F8C-CAB8589631D5}"/>
    <cellStyle name="Normal 5 6 2 4 4 6" xfId="11685" xr:uid="{67001A30-3E0F-4CB0-AADB-55D94E965D09}"/>
    <cellStyle name="Normal 5 6 2 4 5" xfId="1089" xr:uid="{0BF7E1F0-8881-43DC-9B9B-AD381EE8D535}"/>
    <cellStyle name="Normal 5 6 2 4 5 2" xfId="41452" xr:uid="{3EA65E87-AC37-4F4A-9A46-6E40FD9E8283}"/>
    <cellStyle name="Normal 5 6 2 4 5 3" xfId="35645" xr:uid="{97874FFE-D7E4-4A20-B08E-50331C43042F}"/>
    <cellStyle name="Normal 5 6 2 4 5 4" xfId="50528" xr:uid="{13339EC9-14A2-4D4B-969B-EE0D9DA5B03B}"/>
    <cellStyle name="Normal 5 6 2 4 5 5" xfId="21953" xr:uid="{596B0810-0FEB-414D-B318-AC280A2ACE23}"/>
    <cellStyle name="Normal 5 6 2 4 6" xfId="15109" xr:uid="{58C40AFD-0A5C-4E67-AADB-82B0C3AD6BE4}"/>
    <cellStyle name="Normal 5 6 2 4 6 2" xfId="41057" xr:uid="{04DA415B-862B-4508-B44F-E31ACEDB6A56}"/>
    <cellStyle name="Normal 5 6 2 4 7" xfId="28799" xr:uid="{CC90E8AC-2EA3-4B12-BC36-0B4005003185}"/>
    <cellStyle name="Normal 5 6 2 4 8" xfId="43682" xr:uid="{1F76A603-7FFF-4157-B5B0-7C9C273123BE}"/>
    <cellStyle name="Normal 5 6 2 4 9" xfId="8263" xr:uid="{E6C4283D-7AC9-46D5-8D90-6203373EA8AF}"/>
    <cellStyle name="Normal 5 6 2 5" xfId="1090" xr:uid="{6B71925B-4C98-47E3-9E3F-5BF9DA066B60}"/>
    <cellStyle name="Normal 5 6 2 5 2" xfId="1091" xr:uid="{B4F7335A-263B-492F-88D3-58339555AE23}"/>
    <cellStyle name="Normal 5 6 2 5 2 2" xfId="13399" xr:uid="{8C918705-5617-44B6-AFD6-2C42A823C007}"/>
    <cellStyle name="Normal 5 6 2 5 2 2 2" xfId="27089" xr:uid="{9D77BCEB-33E3-42FF-A71B-D8F33DCA3E69}"/>
    <cellStyle name="Normal 5 6 2 5 2 2 2 2" xfId="40781" xr:uid="{1396D6E5-42B1-4C36-BEC4-CBB49BBEF981}"/>
    <cellStyle name="Normal 5 6 2 5 2 2 2 3" xfId="55664" xr:uid="{7240AE71-E469-4846-8042-B0081FFF5FFC}"/>
    <cellStyle name="Normal 5 6 2 5 2 2 3" xfId="20245" xr:uid="{7A2BA1FD-8F0C-4338-8DD6-1B396A929C3D}"/>
    <cellStyle name="Normal 5 6 2 5 2 2 4" xfId="33935" xr:uid="{3BD5CC3D-4C9C-42B9-A991-7C6348277733}"/>
    <cellStyle name="Normal 5 6 2 5 2 2 5" xfId="48818" xr:uid="{CFF5B0F5-8D07-4C5A-909D-25DE533A8717}"/>
    <cellStyle name="Normal 5 6 2 5 2 3" xfId="23667" xr:uid="{AB8792C5-9D27-4450-A94A-855108B16041}"/>
    <cellStyle name="Normal 5 6 2 5 2 3 2" xfId="37359" xr:uid="{B57F3A6C-BE55-44E5-AB65-40677132C773}"/>
    <cellStyle name="Normal 5 6 2 5 2 3 3" xfId="52242" xr:uid="{290D08FF-3AAE-402C-849D-C56D750E7525}"/>
    <cellStyle name="Normal 5 6 2 5 2 4" xfId="16823" xr:uid="{B8F5AA1A-5197-4BB6-B864-079A76518A5F}"/>
    <cellStyle name="Normal 5 6 2 5 2 4 2" xfId="41453" xr:uid="{43648AD4-44A5-47EE-B27A-233148A69B70}"/>
    <cellStyle name="Normal 5 6 2 5 2 5" xfId="30513" xr:uid="{7A98CFF8-64E3-463B-8A89-94B4C38F8B28}"/>
    <cellStyle name="Normal 5 6 2 5 2 6" xfId="45396" xr:uid="{E2C6D476-98B1-434B-A46F-7C72C245008F}"/>
    <cellStyle name="Normal 5 6 2 5 2 7" xfId="9977" xr:uid="{D866AC06-386E-49FB-9F02-0E7363BF433A}"/>
    <cellStyle name="Normal 5 6 2 5 3" xfId="1092" xr:uid="{648DC2A5-7552-42BF-A9B0-FAE23766597F}"/>
    <cellStyle name="Normal 5 6 2 5 3 2" xfId="25377" xr:uid="{7CF00D19-E14E-4832-89DB-2ED65CE0987E}"/>
    <cellStyle name="Normal 5 6 2 5 3 2 2" xfId="39069" xr:uid="{98530883-D6FD-46AE-AA7B-26F7E5FD2829}"/>
    <cellStyle name="Normal 5 6 2 5 3 2 3" xfId="53952" xr:uid="{6C06AE5F-7302-433A-97D2-B2F39BA53C81}"/>
    <cellStyle name="Normal 5 6 2 5 3 3" xfId="18533" xr:uid="{4E44C980-F467-4C9D-A7B0-DD421C27C832}"/>
    <cellStyle name="Normal 5 6 2 5 3 3 2" xfId="41454" xr:uid="{CF5E3555-A4CB-401D-874A-A82FC0ED36D4}"/>
    <cellStyle name="Normal 5 6 2 5 3 4" xfId="32223" xr:uid="{E1D23A64-1650-4D70-A875-1FDC7A1791CF}"/>
    <cellStyle name="Normal 5 6 2 5 3 5" xfId="47106" xr:uid="{F0A27ACB-1C03-4637-B8C6-6CBED3160B3F}"/>
    <cellStyle name="Normal 5 6 2 5 3 6" xfId="11687" xr:uid="{94E17B7C-29C2-438A-9708-FEEE8C3108C1}"/>
    <cellStyle name="Normal 5 6 2 5 4" xfId="1093" xr:uid="{B3F89885-EEBE-4CF2-8269-A2C955A89FD0}"/>
    <cellStyle name="Normal 5 6 2 5 4 2" xfId="41455" xr:uid="{B67A831B-6314-4583-8F56-B2B5F261E181}"/>
    <cellStyle name="Normal 5 6 2 5 4 3" xfId="35647" xr:uid="{52B5734C-8E01-42D4-B071-3AEB1AA26143}"/>
    <cellStyle name="Normal 5 6 2 5 4 4" xfId="50530" xr:uid="{D05B7032-A08D-4C7A-9644-2E0E63A8E607}"/>
    <cellStyle name="Normal 5 6 2 5 4 5" xfId="21955" xr:uid="{57E43F5F-4503-4545-8CE2-64A7A87AC5AE}"/>
    <cellStyle name="Normal 5 6 2 5 5" xfId="15111" xr:uid="{C630AEE2-F7CD-4099-83E8-9638D9885604}"/>
    <cellStyle name="Normal 5 6 2 5 5 2" xfId="41059" xr:uid="{EE49B639-BC13-454E-8BF4-B7D709A0A7FE}"/>
    <cellStyle name="Normal 5 6 2 5 6" xfId="28801" xr:uid="{832130D4-CB29-4087-8F35-A58AA6E4FBE2}"/>
    <cellStyle name="Normal 5 6 2 5 7" xfId="43684" xr:uid="{AB50B832-6523-498F-9D73-BAE3D81FF4FB}"/>
    <cellStyle name="Normal 5 6 2 5 8" xfId="8265" xr:uid="{7B505BFC-5C5B-4456-8D05-6B3C59DCEA9A}"/>
    <cellStyle name="Normal 5 6 2 6" xfId="1094" xr:uid="{1409FD1F-BF36-41CB-900C-6995D4095FFE}"/>
    <cellStyle name="Normal 5 6 2 6 2" xfId="1095" xr:uid="{73F8BA88-7C64-4315-A975-2F41D352EAE9}"/>
    <cellStyle name="Normal 5 6 2 6 2 2" xfId="13400" xr:uid="{4E5509E7-54BB-49C2-8451-F04C1FAB7AD7}"/>
    <cellStyle name="Normal 5 6 2 6 2 2 2" xfId="27090" xr:uid="{E67D6DCE-EA31-447F-9680-B5C2DB21D553}"/>
    <cellStyle name="Normal 5 6 2 6 2 2 2 2" xfId="40782" xr:uid="{E923E7B9-96FA-458A-90FB-1657D5ADA052}"/>
    <cellStyle name="Normal 5 6 2 6 2 2 2 3" xfId="55665" xr:uid="{E453CD99-FAAE-4E20-86D9-5EA26BAF7E27}"/>
    <cellStyle name="Normal 5 6 2 6 2 2 3" xfId="20246" xr:uid="{D3C16C1F-6698-4FBD-B4AC-C9ED8E8905B9}"/>
    <cellStyle name="Normal 5 6 2 6 2 2 4" xfId="33936" xr:uid="{7C1A8AF5-D288-4976-B2C5-03A2BF3AA961}"/>
    <cellStyle name="Normal 5 6 2 6 2 2 5" xfId="48819" xr:uid="{7E290852-3196-421D-9A2E-195CDBBCCBBE}"/>
    <cellStyle name="Normal 5 6 2 6 2 3" xfId="23668" xr:uid="{FC383B9E-3585-407C-BA83-F17A7F7F5578}"/>
    <cellStyle name="Normal 5 6 2 6 2 3 2" xfId="37360" xr:uid="{CA5AA823-9A9D-44E7-A05D-349018949B12}"/>
    <cellStyle name="Normal 5 6 2 6 2 3 3" xfId="52243" xr:uid="{4BE4F4A7-9EE7-4E47-A1D9-CEDE2BE4B8B4}"/>
    <cellStyle name="Normal 5 6 2 6 2 4" xfId="16824" xr:uid="{C3394A05-E5D6-45CC-9DA4-10C3F1186AE9}"/>
    <cellStyle name="Normal 5 6 2 6 2 4 2" xfId="41457" xr:uid="{9FD2C3FA-7992-4674-A101-14D48BD26353}"/>
    <cellStyle name="Normal 5 6 2 6 2 5" xfId="30514" xr:uid="{DBAC8915-0288-493C-AD2C-4037FA4BC375}"/>
    <cellStyle name="Normal 5 6 2 6 2 6" xfId="45397" xr:uid="{8C975BA9-2722-49AA-AC2B-A4B205751EB7}"/>
    <cellStyle name="Normal 5 6 2 6 2 7" xfId="9978" xr:uid="{A93C73FE-BCB4-4F68-9162-D10368DB061B}"/>
    <cellStyle name="Normal 5 6 2 6 3" xfId="1096" xr:uid="{DFE24800-0690-4BAE-A250-F2CD6C2E1A94}"/>
    <cellStyle name="Normal 5 6 2 6 3 2" xfId="25378" xr:uid="{17F838FA-C3EA-4B8C-852B-7F35E9AC6AAA}"/>
    <cellStyle name="Normal 5 6 2 6 3 2 2" xfId="39070" xr:uid="{B1053129-4859-4E87-8AD8-FDDA256804E1}"/>
    <cellStyle name="Normal 5 6 2 6 3 2 3" xfId="53953" xr:uid="{A4A8B771-3494-411F-97E3-C382164EB8A9}"/>
    <cellStyle name="Normal 5 6 2 6 3 3" xfId="18534" xr:uid="{9792F50B-2B9C-45D1-9EFD-A6EFFDC1DB00}"/>
    <cellStyle name="Normal 5 6 2 6 3 3 2" xfId="41458" xr:uid="{67F6F8F8-9471-47F0-AA7E-D18D9B194CA7}"/>
    <cellStyle name="Normal 5 6 2 6 3 4" xfId="32224" xr:uid="{2ACCF2FB-747B-4786-8456-36DCDD974004}"/>
    <cellStyle name="Normal 5 6 2 6 3 5" xfId="47107" xr:uid="{15ACB03A-EA59-49B4-9073-E44E5C3E894B}"/>
    <cellStyle name="Normal 5 6 2 6 3 6" xfId="11688" xr:uid="{FFC80DFB-B6FB-4DC6-9C45-5C25831EE2F7}"/>
    <cellStyle name="Normal 5 6 2 6 4" xfId="1097" xr:uid="{129FE0E2-963A-4F8E-A3B8-4C28ABA5653C}"/>
    <cellStyle name="Normal 5 6 2 6 4 2" xfId="41459" xr:uid="{DF63BF50-E31D-420B-8D6D-C1E42C06922C}"/>
    <cellStyle name="Normal 5 6 2 6 4 3" xfId="35648" xr:uid="{42B51879-3F85-48C9-8955-5BBD5F5905A6}"/>
    <cellStyle name="Normal 5 6 2 6 4 4" xfId="50531" xr:uid="{2A9CED8D-BC4F-471E-88D4-7FA259F1D358}"/>
    <cellStyle name="Normal 5 6 2 6 4 5" xfId="21956" xr:uid="{4EA8C3A7-05EF-4A03-BD55-43FD7128D648}"/>
    <cellStyle name="Normal 5 6 2 6 5" xfId="15112" xr:uid="{76445D70-33C4-4D19-9A0B-25938C2860B3}"/>
    <cellStyle name="Normal 5 6 2 6 5 2" xfId="41456" xr:uid="{742F9BBD-488A-4D8A-AF01-A2246F099EB9}"/>
    <cellStyle name="Normal 5 6 2 6 6" xfId="28802" xr:uid="{50BC75FF-D025-4FCD-9839-315744E39382}"/>
    <cellStyle name="Normal 5 6 2 6 7" xfId="43685" xr:uid="{8B4C8D4D-2912-4124-BD37-8F06718C3435}"/>
    <cellStyle name="Normal 5 6 2 6 8" xfId="8266" xr:uid="{A55D2072-714D-4A9F-8F43-0B671BC395E4}"/>
    <cellStyle name="Normal 5 6 2 7" xfId="1098" xr:uid="{97B6C997-8255-4C54-BF64-C78DBAF081EC}"/>
    <cellStyle name="Normal 5 6 2 7 2" xfId="13386" xr:uid="{AAAFF518-36F9-425B-9EF3-DBD1162BAAF4}"/>
    <cellStyle name="Normal 5 6 2 7 2 2" xfId="27076" xr:uid="{76B51F63-8BFB-42F6-9CF9-15C0AC0361D8}"/>
    <cellStyle name="Normal 5 6 2 7 2 2 2" xfId="40768" xr:uid="{010B299A-E993-4D12-BDB0-ED436D8F0987}"/>
    <cellStyle name="Normal 5 6 2 7 2 2 3" xfId="55651" xr:uid="{A728D149-8C8B-4E0D-9481-C9FDC15A1D30}"/>
    <cellStyle name="Normal 5 6 2 7 2 3" xfId="20232" xr:uid="{718EABE5-86F0-4E19-B9D2-CF3A9C0DDE09}"/>
    <cellStyle name="Normal 5 6 2 7 2 4" xfId="33922" xr:uid="{96816CC8-50C7-4B71-B6F8-5578310EEE08}"/>
    <cellStyle name="Normal 5 6 2 7 2 5" xfId="48805" xr:uid="{AADC3EF6-E775-4261-B8D7-8AD5B2A6675A}"/>
    <cellStyle name="Normal 5 6 2 7 3" xfId="23654" xr:uid="{EF055820-32FB-41F2-8649-ABE23AB862B1}"/>
    <cellStyle name="Normal 5 6 2 7 3 2" xfId="37346" xr:uid="{D3F495F6-B0D5-417C-A8D2-1C91AD9F1E30}"/>
    <cellStyle name="Normal 5 6 2 7 3 3" xfId="52229" xr:uid="{861E9C8C-1B9A-4C0D-8732-90ECFA6D592D}"/>
    <cellStyle name="Normal 5 6 2 7 4" xfId="16810" xr:uid="{D2EA8DC4-048C-494A-8EE3-D97CC2B2E876}"/>
    <cellStyle name="Normal 5 6 2 7 4 2" xfId="41460" xr:uid="{83B7043E-793B-42F8-98D8-A22201FCF5B2}"/>
    <cellStyle name="Normal 5 6 2 7 5" xfId="30500" xr:uid="{ABC2FB52-28B0-455F-95C3-4173389BD51F}"/>
    <cellStyle name="Normal 5 6 2 7 6" xfId="45383" xr:uid="{DDAEE18C-9770-48B6-9A17-FBA4DEB9E17E}"/>
    <cellStyle name="Normal 5 6 2 7 7" xfId="9964" xr:uid="{453302F6-7A95-469F-A63D-BA8B1B814AAA}"/>
    <cellStyle name="Normal 5 6 2 8" xfId="1099" xr:uid="{29AE1FC1-4841-429D-9EAA-0747A5C73C54}"/>
    <cellStyle name="Normal 5 6 2 8 2" xfId="25364" xr:uid="{76E52F32-EABC-4AA7-A9FF-11146336BB97}"/>
    <cellStyle name="Normal 5 6 2 8 2 2" xfId="39056" xr:uid="{4E5A950D-8EBD-484A-B09F-47973CFFD985}"/>
    <cellStyle name="Normal 5 6 2 8 2 3" xfId="53939" xr:uid="{46E4516C-5C3A-44C0-982B-ECD08FF11DF0}"/>
    <cellStyle name="Normal 5 6 2 8 3" xfId="18520" xr:uid="{DF7D10EB-A48E-42AC-963D-5320FC3463A0}"/>
    <cellStyle name="Normal 5 6 2 8 3 2" xfId="41461" xr:uid="{D47908E3-0DC1-4A82-B9ED-E6154AC3B6F7}"/>
    <cellStyle name="Normal 5 6 2 8 4" xfId="32210" xr:uid="{A4B05F97-A5F3-46CE-92C1-B38A14AF7485}"/>
    <cellStyle name="Normal 5 6 2 8 5" xfId="47093" xr:uid="{F1605973-DD57-41B1-A368-5A05AC24C53A}"/>
    <cellStyle name="Normal 5 6 2 8 6" xfId="11674" xr:uid="{FB49AE0C-2CAA-43F4-8586-E0B85AAA4B3D}"/>
    <cellStyle name="Normal 5 6 2 9" xfId="1100" xr:uid="{5D74E3AC-606E-4C6F-9771-DF8C7B02975D}"/>
    <cellStyle name="Normal 5 6 2 9 2" xfId="41462" xr:uid="{EA470303-121E-4716-A6D7-1DE4931BF7C8}"/>
    <cellStyle name="Normal 5 6 2 9 3" xfId="35634" xr:uid="{7C547FCD-8C6F-4766-8C42-603BB0F0C623}"/>
    <cellStyle name="Normal 5 6 2 9 4" xfId="50517" xr:uid="{56204A9A-EF34-4F02-94EC-5D41282EEA09}"/>
    <cellStyle name="Normal 5 6 2 9 5" xfId="21942" xr:uid="{4B30DF86-F4B2-4FFE-A569-40E41747154D}"/>
    <cellStyle name="Normal 5 6 3" xfId="1101" xr:uid="{98661252-E92A-4F46-B873-B3872C3FAA34}"/>
    <cellStyle name="Normal 5 6 3 10" xfId="28803" xr:uid="{8AE68D7B-402F-4264-9260-0159CCD97857}"/>
    <cellStyle name="Normal 5 6 3 11" xfId="43686" xr:uid="{0A7886EB-E1FF-494D-A0F4-42C7D3C19C25}"/>
    <cellStyle name="Normal 5 6 3 12" xfId="8267" xr:uid="{388729C7-7782-4B12-9FF8-6ACF3C966852}"/>
    <cellStyle name="Normal 5 6 3 2" xfId="1102" xr:uid="{FE191361-1EAC-4865-808B-9FC0DAE659F7}"/>
    <cellStyle name="Normal 5 6 3 2 10" xfId="8268" xr:uid="{28AAABC8-3957-4638-B8ED-28395C97440F}"/>
    <cellStyle name="Normal 5 6 3 2 2" xfId="1103" xr:uid="{AB6A50A1-EDC2-4054-93BD-4598C17CEDF2}"/>
    <cellStyle name="Normal 5 6 3 2 2 2" xfId="1104" xr:uid="{C0B798BA-AF6B-4F8A-9570-362D96EDFD27}"/>
    <cellStyle name="Normal 5 6 3 2 2 2 2" xfId="3923" xr:uid="{36E8F84F-16E1-416C-AD94-7DF075FF5D7C}"/>
    <cellStyle name="Normal 5 6 3 2 2 2 2 2" xfId="27093" xr:uid="{A8E21363-0939-4191-BD1B-433E1161B6C1}"/>
    <cellStyle name="Normal 5 6 3 2 2 2 2 2 2" xfId="40785" xr:uid="{F92B6DD9-1F9B-4EB9-A7C6-370BE19FFDD8}"/>
    <cellStyle name="Normal 5 6 3 2 2 2 2 2 3" xfId="55668" xr:uid="{14628088-C3F5-44A5-A4BF-DFE7803ED2B1}"/>
    <cellStyle name="Normal 5 6 3 2 2 2 2 3" xfId="20249" xr:uid="{8865B2FD-1395-4183-A5C3-CF78764F73AC}"/>
    <cellStyle name="Normal 5 6 3 2 2 2 2 3 2" xfId="41291" xr:uid="{B93EEE26-2C1F-42AD-8582-ACAE8F282E5E}"/>
    <cellStyle name="Normal 5 6 3 2 2 2 2 4" xfId="33939" xr:uid="{C6939A43-55E9-40E4-8A5E-B7D686D2A826}"/>
    <cellStyle name="Normal 5 6 3 2 2 2 2 5" xfId="48822" xr:uid="{FADC7083-207D-4B48-872C-D1D5BAD0424C}"/>
    <cellStyle name="Normal 5 6 3 2 2 2 2 6" xfId="13403" xr:uid="{0F659CDB-9ABB-4878-A137-F8B4F1358207}"/>
    <cellStyle name="Normal 5 6 3 2 2 2 3" xfId="23671" xr:uid="{DBFE8208-CD86-41A0-BA99-73031800AB25}"/>
    <cellStyle name="Normal 5 6 3 2 2 2 3 2" xfId="37363" xr:uid="{58033407-31EB-4EE9-8AF9-7AC4E49CF948}"/>
    <cellStyle name="Normal 5 6 3 2 2 2 3 3" xfId="52246" xr:uid="{63765A20-9456-436B-80E4-C88C93C223EE}"/>
    <cellStyle name="Normal 5 6 3 2 2 2 4" xfId="16827" xr:uid="{460C284F-9CBB-4FBE-B766-D0DA246D20E9}"/>
    <cellStyle name="Normal 5 6 3 2 2 2 4 2" xfId="41290" xr:uid="{9143C2D3-4C14-4495-A4DF-C14A5248DB81}"/>
    <cellStyle name="Normal 5 6 3 2 2 2 5" xfId="30517" xr:uid="{EB26D0A9-A952-4966-8472-E9ACA55EE82A}"/>
    <cellStyle name="Normal 5 6 3 2 2 2 6" xfId="45400" xr:uid="{2B7AC6CD-6CBF-40D4-896A-6A36F62E7793}"/>
    <cellStyle name="Normal 5 6 3 2 2 2 7" xfId="9981" xr:uid="{EDA168D4-E0D9-4A8E-848C-47BA5AE12156}"/>
    <cellStyle name="Normal 5 6 3 2 2 3" xfId="1105" xr:uid="{ECEB23C0-F264-4430-A8F2-7B466DC66294}"/>
    <cellStyle name="Normal 5 6 3 2 2 3 2" xfId="25381" xr:uid="{66A81628-D97B-4D6B-A539-B871BA5EB99F}"/>
    <cellStyle name="Normal 5 6 3 2 2 3 2 2" xfId="39073" xr:uid="{8A7EC950-9C07-438F-B980-54C5E66D010F}"/>
    <cellStyle name="Normal 5 6 3 2 2 3 2 3" xfId="53956" xr:uid="{92C34899-1D5B-4B23-A337-B532C2AB6BC1}"/>
    <cellStyle name="Normal 5 6 3 2 2 3 3" xfId="18537" xr:uid="{BBDCFF0A-E318-4A48-9052-31D838E67490}"/>
    <cellStyle name="Normal 5 6 3 2 2 3 3 2" xfId="41292" xr:uid="{9D81B0B6-B2BA-4809-87F3-7CB7ADCD5ABA}"/>
    <cellStyle name="Normal 5 6 3 2 2 3 4" xfId="32227" xr:uid="{25DA34DB-9741-4A48-AD29-0C91C06B8326}"/>
    <cellStyle name="Normal 5 6 3 2 2 3 5" xfId="47110" xr:uid="{F4E89C3D-7F9A-4EFD-962A-39545B577D81}"/>
    <cellStyle name="Normal 5 6 3 2 2 3 6" xfId="11691" xr:uid="{84575836-FE17-4576-98A5-B63E65C703C6}"/>
    <cellStyle name="Normal 5 6 3 2 2 4" xfId="1106" xr:uid="{7DE909C2-D8CE-4DD1-AF73-F8FC365C4555}"/>
    <cellStyle name="Normal 5 6 3 2 2 4 2" xfId="41463" xr:uid="{94B56863-2B6D-46EC-87D1-8B9A58A7C795}"/>
    <cellStyle name="Normal 5 6 3 2 2 4 3" xfId="35651" xr:uid="{B312A944-08C7-4CDD-A6E3-D034D1D065EB}"/>
    <cellStyle name="Normal 5 6 3 2 2 4 4" xfId="50534" xr:uid="{A147098F-5B05-4BAE-A08A-7085C166AA33}"/>
    <cellStyle name="Normal 5 6 3 2 2 4 5" xfId="21959" xr:uid="{235C7256-B557-483B-8D58-6A31E3307760}"/>
    <cellStyle name="Normal 5 6 3 2 2 5" xfId="15115" xr:uid="{904A9542-D528-45F0-816C-0A7137CF9544}"/>
    <cellStyle name="Normal 5 6 3 2 2 5 2" xfId="41061" xr:uid="{04083F3D-E101-4166-9F98-7D7EA429C8AD}"/>
    <cellStyle name="Normal 5 6 3 2 2 6" xfId="28805" xr:uid="{E3E262A7-05B1-4CCB-9330-6FE035C4FA8F}"/>
    <cellStyle name="Normal 5 6 3 2 2 7" xfId="43688" xr:uid="{43FFFD43-4753-4D0B-AE4A-FEA28E80DAB7}"/>
    <cellStyle name="Normal 5 6 3 2 2 8" xfId="8269" xr:uid="{EA746D0C-8B33-401B-9CD5-B947B2C5E577}"/>
    <cellStyle name="Normal 5 6 3 2 3" xfId="1107" xr:uid="{B59FB2F4-16F3-436B-952F-7DC6D6955AEC}"/>
    <cellStyle name="Normal 5 6 3 2 3 2" xfId="1108" xr:uid="{28748A1F-B7A1-4E31-B26B-FE3FE9C876E6}"/>
    <cellStyle name="Normal 5 6 3 2 3 2 2" xfId="27092" xr:uid="{D7BA0546-029C-48B7-9B11-42E74B485B81}"/>
    <cellStyle name="Normal 5 6 3 2 3 2 2 2" xfId="40784" xr:uid="{F06F89D6-3820-4549-A5AD-715BF320B9B6}"/>
    <cellStyle name="Normal 5 6 3 2 3 2 2 3" xfId="55667" xr:uid="{A50C9C4B-EB2B-4C6A-8F66-5C5B047FA806}"/>
    <cellStyle name="Normal 5 6 3 2 3 2 3" xfId="20248" xr:uid="{4293AE24-1789-4C6E-B6BA-0F77DBD2F19B}"/>
    <cellStyle name="Normal 5 6 3 2 3 2 3 2" xfId="41294" xr:uid="{E89AA7C9-F4CD-4984-8683-0142FB0E17E8}"/>
    <cellStyle name="Normal 5 6 3 2 3 2 4" xfId="33938" xr:uid="{408DA422-6D63-4FFD-8881-F3705DB5EC37}"/>
    <cellStyle name="Normal 5 6 3 2 3 2 5" xfId="48821" xr:uid="{5E498E89-2A8E-4386-B1B6-062CAC3CE337}"/>
    <cellStyle name="Normal 5 6 3 2 3 2 6" xfId="13402" xr:uid="{2D19ED00-7F65-4EAE-9C19-BD5CA866D775}"/>
    <cellStyle name="Normal 5 6 3 2 3 3" xfId="1109" xr:uid="{529A4EE0-898F-49E9-90C4-DAFD5E4F1D7E}"/>
    <cellStyle name="Normal 5 6 3 2 3 3 2" xfId="41464" xr:uid="{37B39E12-0936-4A42-9257-F15F8B8A9CAC}"/>
    <cellStyle name="Normal 5 6 3 2 3 3 3" xfId="37362" xr:uid="{B5C5EB62-487F-4FF4-B2FF-DA26E5A0C868}"/>
    <cellStyle name="Normal 5 6 3 2 3 3 4" xfId="52245" xr:uid="{C5C52D07-835B-4C4D-B8C1-1E1D37057000}"/>
    <cellStyle name="Normal 5 6 3 2 3 3 5" xfId="23670" xr:uid="{187963DD-C1B6-43A4-938E-216C7C41B565}"/>
    <cellStyle name="Normal 5 6 3 2 3 4" xfId="1110" xr:uid="{F6E2B9BD-96A8-423E-8A8B-A733695108BE}"/>
    <cellStyle name="Normal 5 6 3 2 3 4 2" xfId="41465" xr:uid="{D578276C-6537-488E-A33D-DCDA5CF60BC6}"/>
    <cellStyle name="Normal 5 6 3 2 3 4 3" xfId="16826" xr:uid="{A4DA3FDB-4463-44F9-A13D-D41F6811AEFF}"/>
    <cellStyle name="Normal 5 6 3 2 3 5" xfId="41293" xr:uid="{076572CA-4F5F-4DA5-9714-2CA746FAA3FF}"/>
    <cellStyle name="Normal 5 6 3 2 3 6" xfId="30516" xr:uid="{088D0D2B-09F8-4F60-A3BB-1901B9E41103}"/>
    <cellStyle name="Normal 5 6 3 2 3 7" xfId="45399" xr:uid="{D697D5D8-A8BF-43FE-8FA5-98E50D67C382}"/>
    <cellStyle name="Normal 5 6 3 2 3 8" xfId="9980" xr:uid="{102C0068-9392-411B-A528-4010F5B46752}"/>
    <cellStyle name="Normal 5 6 3 2 4" xfId="1111" xr:uid="{42B70B6A-2D61-4BE3-80B7-626149CB8AA0}"/>
    <cellStyle name="Normal 5 6 3 2 4 2" xfId="25380" xr:uid="{B3A6B192-BE87-4788-8942-C27B75743F02}"/>
    <cellStyle name="Normal 5 6 3 2 4 2 2" xfId="39072" xr:uid="{BBF85CF9-D426-4D2B-AB1B-9B8B286A0DDE}"/>
    <cellStyle name="Normal 5 6 3 2 4 2 3" xfId="53955" xr:uid="{18E6C0FE-C0BB-42BD-939C-98BD64E328A3}"/>
    <cellStyle name="Normal 5 6 3 2 4 3" xfId="18536" xr:uid="{AE5D73A7-2D2D-4920-880B-EC3464468E0D}"/>
    <cellStyle name="Normal 5 6 3 2 4 3 2" xfId="41295" xr:uid="{14AB92EE-83CE-49E3-A917-8D47BA101736}"/>
    <cellStyle name="Normal 5 6 3 2 4 4" xfId="32226" xr:uid="{918963CB-5AC9-4B4D-97C5-9C6BD2245937}"/>
    <cellStyle name="Normal 5 6 3 2 4 5" xfId="47109" xr:uid="{73854E3F-ABD8-4AD0-98AF-539799CFE5F5}"/>
    <cellStyle name="Normal 5 6 3 2 4 6" xfId="11690" xr:uid="{693209A8-2FED-4036-9FEF-281C7FC9EB00}"/>
    <cellStyle name="Normal 5 6 3 2 5" xfId="1112" xr:uid="{3BE7AFAA-BE11-4995-9FFD-4AF9C04A3CEF}"/>
    <cellStyle name="Normal 5 6 3 2 5 2" xfId="41466" xr:uid="{BE45ED49-5865-4764-8E9E-931DC9E9B682}"/>
    <cellStyle name="Normal 5 6 3 2 5 3" xfId="35650" xr:uid="{1B84D4BB-6520-45DE-90B1-9C7B0CB22016}"/>
    <cellStyle name="Normal 5 6 3 2 5 4" xfId="50533" xr:uid="{E11D0165-3990-406A-A8E9-6A228B981470}"/>
    <cellStyle name="Normal 5 6 3 2 5 5" xfId="21958" xr:uid="{41CA307D-FA39-4581-BEC5-3DF98813008F}"/>
    <cellStyle name="Normal 5 6 3 2 6" xfId="1113" xr:uid="{C7FF131A-D26B-4DA5-8FE2-EA6C131E26AD}"/>
    <cellStyle name="Normal 5 6 3 2 6 2" xfId="41467" xr:uid="{B9496850-28D6-4E8D-91C6-4FCCAFE37618}"/>
    <cellStyle name="Normal 5 6 3 2 6 3" xfId="15114" xr:uid="{951AADB1-DC02-4AF7-93D1-9758701A9865}"/>
    <cellStyle name="Normal 5 6 3 2 7" xfId="41060" xr:uid="{657684DE-9C0F-4ACC-BC11-035ACBA85CAC}"/>
    <cellStyle name="Normal 5 6 3 2 8" xfId="28804" xr:uid="{2A42F17E-63D2-4CD8-B17D-5C71D0F65C73}"/>
    <cellStyle name="Normal 5 6 3 2 9" xfId="43687" xr:uid="{69D09011-C079-4BDA-A8C0-50F819E81CF2}"/>
    <cellStyle name="Normal 5 6 3 3" xfId="1114" xr:uid="{FA49B0C9-EF92-492B-AFBF-25B7C37E6157}"/>
    <cellStyle name="Normal 5 6 3 3 2" xfId="1115" xr:uid="{5DD76CEC-3608-442B-9CCB-386C6B5C9914}"/>
    <cellStyle name="Normal 5 6 3 3 2 2" xfId="1116" xr:uid="{08284B07-7AAC-4D53-8898-E6429FB58381}"/>
    <cellStyle name="Normal 5 6 3 3 2 2 2" xfId="27094" xr:uid="{79352460-05CC-4FB6-AD9B-A67EED12F3C3}"/>
    <cellStyle name="Normal 5 6 3 3 2 2 2 2" xfId="40786" xr:uid="{F84F18EF-A679-487E-B774-91FB0F132D28}"/>
    <cellStyle name="Normal 5 6 3 3 2 2 2 3" xfId="55669" xr:uid="{E7C1665B-D1E3-406D-A97C-BB050A9A9D08}"/>
    <cellStyle name="Normal 5 6 3 3 2 2 3" xfId="20250" xr:uid="{D68AF31B-D8AA-4877-81AE-89486E900E7F}"/>
    <cellStyle name="Normal 5 6 3 3 2 2 3 2" xfId="41297" xr:uid="{78025076-AA22-48E0-9010-238ED1BFA54E}"/>
    <cellStyle name="Normal 5 6 3 3 2 2 4" xfId="33940" xr:uid="{1015C68E-87D3-4B29-89BB-18F044C01E7C}"/>
    <cellStyle name="Normal 5 6 3 3 2 2 5" xfId="48823" xr:uid="{D7368AEC-6A18-4187-9201-D4F60E4076F4}"/>
    <cellStyle name="Normal 5 6 3 3 2 2 6" xfId="13404" xr:uid="{C1E4434F-0092-4C1C-9265-C9057570C5CC}"/>
    <cellStyle name="Normal 5 6 3 3 2 3" xfId="1117" xr:uid="{7EA4F184-858D-4F41-B2F9-86E9730FFB5E}"/>
    <cellStyle name="Normal 5 6 3 3 2 3 2" xfId="41468" xr:uid="{18527CCC-ED1A-423A-B31F-6C175E3992FD}"/>
    <cellStyle name="Normal 5 6 3 3 2 3 3" xfId="37364" xr:uid="{DE9349C8-DC35-4D7F-9ACD-5F624E744501}"/>
    <cellStyle name="Normal 5 6 3 3 2 3 4" xfId="52247" xr:uid="{9CAEB4C2-141E-4821-91B6-CD468530EB86}"/>
    <cellStyle name="Normal 5 6 3 3 2 3 5" xfId="23672" xr:uid="{A179952B-4BF9-4DD0-8BC1-4C4C46547853}"/>
    <cellStyle name="Normal 5 6 3 3 2 4" xfId="1118" xr:uid="{AD2971EF-015B-4FD0-82AC-12DC47C70EE7}"/>
    <cellStyle name="Normal 5 6 3 3 2 4 2" xfId="41469" xr:uid="{48DF2E30-5E8D-41C3-B52B-DD5D92D7C70F}"/>
    <cellStyle name="Normal 5 6 3 3 2 4 3" xfId="16828" xr:uid="{E0360E6F-E237-417A-B8D5-92F105F284A1}"/>
    <cellStyle name="Normal 5 6 3 3 2 5" xfId="41296" xr:uid="{6F77C9A0-A24A-41F9-AC39-02DB6299B730}"/>
    <cellStyle name="Normal 5 6 3 3 2 6" xfId="30518" xr:uid="{37091768-2E77-459C-B05A-59A7CB43882C}"/>
    <cellStyle name="Normal 5 6 3 3 2 7" xfId="45401" xr:uid="{21BAAF51-450C-4DB9-98CD-B8A0C5E4BA88}"/>
    <cellStyle name="Normal 5 6 3 3 2 8" xfId="9982" xr:uid="{CB79AF89-E18E-4DDB-B55A-C3FAD0B40304}"/>
    <cellStyle name="Normal 5 6 3 3 3" xfId="1119" xr:uid="{060B3F41-219E-42F0-8537-A6DCA3841B4D}"/>
    <cellStyle name="Normal 5 6 3 3 3 2" xfId="25382" xr:uid="{327086DE-9A2E-497E-9DC4-653EFF3609E2}"/>
    <cellStyle name="Normal 5 6 3 3 3 2 2" xfId="39074" xr:uid="{526802D2-246F-4C20-BEE5-56BA1BCC8B88}"/>
    <cellStyle name="Normal 5 6 3 3 3 2 3" xfId="53957" xr:uid="{67E2DC8E-2F4C-497E-AED8-EB9CE7653E7B}"/>
    <cellStyle name="Normal 5 6 3 3 3 3" xfId="18538" xr:uid="{3393F515-AC47-4741-825E-97AF63C55B53}"/>
    <cellStyle name="Normal 5 6 3 3 3 3 2" xfId="41298" xr:uid="{A8D2B681-A4DB-44D2-B123-1D7F335893B8}"/>
    <cellStyle name="Normal 5 6 3 3 3 4" xfId="32228" xr:uid="{51B3049C-4029-4FA3-9B82-95A1B08EA6BB}"/>
    <cellStyle name="Normal 5 6 3 3 3 5" xfId="47111" xr:uid="{1C3B7786-4B85-4C99-B83F-5B49A0BB68F2}"/>
    <cellStyle name="Normal 5 6 3 3 3 6" xfId="11692" xr:uid="{73B4D094-6EF4-4A3B-8E73-846CD316D0AF}"/>
    <cellStyle name="Normal 5 6 3 3 4" xfId="1120" xr:uid="{08608C6D-B825-42FB-9C7E-DE9083CE38AE}"/>
    <cellStyle name="Normal 5 6 3 3 4 2" xfId="41470" xr:uid="{E9432E80-8AA1-4257-A034-5B9F3E270570}"/>
    <cellStyle name="Normal 5 6 3 3 4 3" xfId="35652" xr:uid="{1A3F80F1-3B81-49DE-9A91-8D791CFA655A}"/>
    <cellStyle name="Normal 5 6 3 3 4 4" xfId="50535" xr:uid="{96223180-EF46-4C04-AEA4-070BC74B91C0}"/>
    <cellStyle name="Normal 5 6 3 3 4 5" xfId="21960" xr:uid="{3AD5DF0B-C9FA-4D88-9870-A111EBEAC524}"/>
    <cellStyle name="Normal 5 6 3 3 5" xfId="1121" xr:uid="{774ACFC7-BCF8-402A-B60D-922389D9F60B}"/>
    <cellStyle name="Normal 5 6 3 3 5 2" xfId="41471" xr:uid="{5F582C2D-1438-4C19-8C8F-737984EF3EA2}"/>
    <cellStyle name="Normal 5 6 3 3 5 3" xfId="15116" xr:uid="{39550C4F-59AA-4404-BD76-F51F4BDB25F8}"/>
    <cellStyle name="Normal 5 6 3 3 6" xfId="41062" xr:uid="{D2DBE5F4-8E89-4B46-88F7-66FBAC5F2FB4}"/>
    <cellStyle name="Normal 5 6 3 3 7" xfId="28806" xr:uid="{05E3880A-0332-414D-9DB2-23F9229ABE8C}"/>
    <cellStyle name="Normal 5 6 3 3 8" xfId="43689" xr:uid="{FE7C6673-C7F2-4DCB-964D-DD7C72B87D67}"/>
    <cellStyle name="Normal 5 6 3 3 9" xfId="8270" xr:uid="{48047BA6-6205-4532-98EB-82C96D8B90D2}"/>
    <cellStyle name="Normal 5 6 3 4" xfId="1122" xr:uid="{F364CC43-F68A-416C-BD9E-E9717DFFF6B7}"/>
    <cellStyle name="Normal 5 6 3 4 2" xfId="1123" xr:uid="{2235281E-E6D8-4A65-AE7E-DB8B4BDF3A17}"/>
    <cellStyle name="Normal 5 6 3 4 2 2" xfId="13405" xr:uid="{B32A1A05-B678-4BB7-869B-313818570F3A}"/>
    <cellStyle name="Normal 5 6 3 4 2 2 2" xfId="27095" xr:uid="{A568C472-65F2-4218-B10F-C6E8B56D84A4}"/>
    <cellStyle name="Normal 5 6 3 4 2 2 2 2" xfId="40787" xr:uid="{0450096D-A56E-4F8C-A13F-25070CCB4A1D}"/>
    <cellStyle name="Normal 5 6 3 4 2 2 2 3" xfId="55670" xr:uid="{6676B5E9-F1B3-4289-A0D8-3B52D8C58F32}"/>
    <cellStyle name="Normal 5 6 3 4 2 2 3" xfId="20251" xr:uid="{13444D32-62F5-4013-9A1A-109593957C97}"/>
    <cellStyle name="Normal 5 6 3 4 2 2 4" xfId="33941" xr:uid="{A096790E-36A2-4F71-94B4-4B618205A58A}"/>
    <cellStyle name="Normal 5 6 3 4 2 2 5" xfId="48824" xr:uid="{6F6FDD45-4A7B-4FAE-9FA8-CBA99FFBB305}"/>
    <cellStyle name="Normal 5 6 3 4 2 3" xfId="23673" xr:uid="{91F034C1-8AEB-4663-8D6C-95E413ED8460}"/>
    <cellStyle name="Normal 5 6 3 4 2 3 2" xfId="37365" xr:uid="{EC1CE0C0-8CB0-466F-8D02-7724802E096E}"/>
    <cellStyle name="Normal 5 6 3 4 2 3 3" xfId="52248" xr:uid="{89811BDE-BFE6-4AB8-884B-DC7EB14C3F59}"/>
    <cellStyle name="Normal 5 6 3 4 2 4" xfId="16829" xr:uid="{3CAD984F-8349-4581-B333-5147E1C50A09}"/>
    <cellStyle name="Normal 5 6 3 4 2 4 2" xfId="41300" xr:uid="{2547E450-D905-41F8-B336-C6AE1F472F68}"/>
    <cellStyle name="Normal 5 6 3 4 2 5" xfId="30519" xr:uid="{688B7C09-B09F-464A-8758-20DF2A4EA406}"/>
    <cellStyle name="Normal 5 6 3 4 2 6" xfId="45402" xr:uid="{B089B7BF-FC8B-46A6-BD45-C09A3CA21520}"/>
    <cellStyle name="Normal 5 6 3 4 2 7" xfId="9983" xr:uid="{C4D3B6DA-2A27-4E3B-83BF-927D66CC8C44}"/>
    <cellStyle name="Normal 5 6 3 4 3" xfId="1124" xr:uid="{D81C2918-48FD-4FB8-836C-C33EACC47178}"/>
    <cellStyle name="Normal 5 6 3 4 3 2" xfId="25383" xr:uid="{D1FAAE45-0892-42AC-B7FF-CB3A91A65786}"/>
    <cellStyle name="Normal 5 6 3 4 3 2 2" xfId="39075" xr:uid="{5A418495-E02E-4F34-BBA0-482D78888F03}"/>
    <cellStyle name="Normal 5 6 3 4 3 2 3" xfId="53958" xr:uid="{68A4499B-D653-42E1-8A92-DF5D934C19C3}"/>
    <cellStyle name="Normal 5 6 3 4 3 3" xfId="18539" xr:uid="{EB32B896-96A3-4251-AE11-5C93761EE326}"/>
    <cellStyle name="Normal 5 6 3 4 3 3 2" xfId="41472" xr:uid="{0D5A5CAA-5564-456D-8C8D-32182A4CF71B}"/>
    <cellStyle name="Normal 5 6 3 4 3 4" xfId="32229" xr:uid="{E8F5F2FA-B643-458B-9ABA-10D2CD8B1C29}"/>
    <cellStyle name="Normal 5 6 3 4 3 5" xfId="47112" xr:uid="{FF189B8C-D936-4308-8C60-7A884F49D83E}"/>
    <cellStyle name="Normal 5 6 3 4 3 6" xfId="11693" xr:uid="{42D73567-05A8-4D6A-9DAC-BC5A05824FED}"/>
    <cellStyle name="Normal 5 6 3 4 4" xfId="1125" xr:uid="{F622436D-8B2C-405C-8CEC-67D164D5F0E1}"/>
    <cellStyle name="Normal 5 6 3 4 4 2" xfId="41473" xr:uid="{3A8F0213-A2CE-4E61-BAFD-4276F3675F4A}"/>
    <cellStyle name="Normal 5 6 3 4 4 3" xfId="35653" xr:uid="{A02F98AD-11BA-467E-ADF9-2A61858D43DA}"/>
    <cellStyle name="Normal 5 6 3 4 4 4" xfId="50536" xr:uid="{2A62FEA8-4B8F-49B5-9522-1AE6D491C6B6}"/>
    <cellStyle name="Normal 5 6 3 4 4 5" xfId="21961" xr:uid="{B688064E-4DCF-46E6-AF17-1F639233DADE}"/>
    <cellStyle name="Normal 5 6 3 4 5" xfId="15117" xr:uid="{06915FCC-4DE7-4945-8FFF-ED9849F1DADE}"/>
    <cellStyle name="Normal 5 6 3 4 5 2" xfId="41299" xr:uid="{E4CB0307-99DD-44C6-BB0B-47ABFE943083}"/>
    <cellStyle name="Normal 5 6 3 4 6" xfId="28807" xr:uid="{3B9DF684-9AC4-48E2-ABBF-CD311783C4BD}"/>
    <cellStyle name="Normal 5 6 3 4 7" xfId="43690" xr:uid="{E23836C4-3E59-41A3-95DB-D2EBB1357B2D}"/>
    <cellStyle name="Normal 5 6 3 4 8" xfId="8271" xr:uid="{600DA272-A4A3-4478-9CCC-34FF711AEE0F}"/>
    <cellStyle name="Normal 5 6 3 5" xfId="1126" xr:uid="{8B47605D-2E6B-49C1-B595-DD07632F276F}"/>
    <cellStyle name="Normal 5 6 3 5 2" xfId="1127" xr:uid="{1F912A32-5DAD-4D42-A4C6-78EE12B31840}"/>
    <cellStyle name="Normal 5 6 3 5 2 2" xfId="27091" xr:uid="{50AF804B-1A80-4FDC-AE04-30AB6842E7B2}"/>
    <cellStyle name="Normal 5 6 3 5 2 2 2" xfId="40783" xr:uid="{8E5D627C-72AE-4662-A0BB-B5E14A78DE8B}"/>
    <cellStyle name="Normal 5 6 3 5 2 2 3" xfId="55666" xr:uid="{04C96779-E4F4-418E-AA83-03975FADAF78}"/>
    <cellStyle name="Normal 5 6 3 5 2 3" xfId="20247" xr:uid="{9604C3CE-DE72-4478-8756-F71163CC0081}"/>
    <cellStyle name="Normal 5 6 3 5 2 3 2" xfId="41474" xr:uid="{7CD38385-E266-4212-9D8B-B8DC7DFE4D78}"/>
    <cellStyle name="Normal 5 6 3 5 2 4" xfId="33937" xr:uid="{9C13C0AF-7811-49D4-9C1A-7447A8F2D223}"/>
    <cellStyle name="Normal 5 6 3 5 2 5" xfId="48820" xr:uid="{D0246401-F876-48C7-A361-01AEDA445A61}"/>
    <cellStyle name="Normal 5 6 3 5 2 6" xfId="13401" xr:uid="{398D4E38-717A-4AF5-8C84-169851F8FCD9}"/>
    <cellStyle name="Normal 5 6 3 5 3" xfId="1128" xr:uid="{8C5181EB-58B5-4B38-AF74-60A7A9C0D703}"/>
    <cellStyle name="Normal 5 6 3 5 3 2" xfId="41475" xr:uid="{CB6B6CD1-65B6-4EE7-B37A-5C799E34C0D4}"/>
    <cellStyle name="Normal 5 6 3 5 3 3" xfId="37361" xr:uid="{26223871-EAB3-4232-A7E1-1A01823E3A32}"/>
    <cellStyle name="Normal 5 6 3 5 3 4" xfId="52244" xr:uid="{6BA50F44-7ED7-4300-B1FC-6C05E06B1114}"/>
    <cellStyle name="Normal 5 6 3 5 3 5" xfId="23669" xr:uid="{7B12FEF7-6A69-470A-8499-73836892F8EB}"/>
    <cellStyle name="Normal 5 6 3 5 4" xfId="1129" xr:uid="{0D0EAB18-692A-4643-9DE9-5D0FC3BD54C2}"/>
    <cellStyle name="Normal 5 6 3 5 4 2" xfId="41476" xr:uid="{615999BC-7A0C-4F55-8C49-06783F2AB61B}"/>
    <cellStyle name="Normal 5 6 3 5 4 3" xfId="16825" xr:uid="{CFB21C49-2B7C-4DB3-99F4-B3530D5414D7}"/>
    <cellStyle name="Normal 5 6 3 5 5" xfId="41301" xr:uid="{81C1E71F-652C-475B-A2A8-BF1297324ADB}"/>
    <cellStyle name="Normal 5 6 3 5 6" xfId="30515" xr:uid="{4D5C801D-A1AF-48F2-9F31-5D27EF0192B6}"/>
    <cellStyle name="Normal 5 6 3 5 7" xfId="45398" xr:uid="{3A66B503-5EA1-403E-BFFE-5ADD5398D0DB}"/>
    <cellStyle name="Normal 5 6 3 5 8" xfId="9979" xr:uid="{D0488CCE-D560-4B0C-95FF-D6C5E86DA2DA}"/>
    <cellStyle name="Normal 5 6 3 6" xfId="1130" xr:uid="{15058C58-21B9-4DD6-90C0-0EA3D5473C7C}"/>
    <cellStyle name="Normal 5 6 3 6 2" xfId="25379" xr:uid="{B65081EF-0294-4FDE-844D-CE1640D92B31}"/>
    <cellStyle name="Normal 5 6 3 6 2 2" xfId="39071" xr:uid="{2FB7A468-FD25-4C45-AF75-114363F8A210}"/>
    <cellStyle name="Normal 5 6 3 6 2 3" xfId="53954" xr:uid="{BBAC25A8-DFFD-4704-A393-172C1AD58ABB}"/>
    <cellStyle name="Normal 5 6 3 6 3" xfId="18535" xr:uid="{E03F4905-AD07-4BF9-91E5-91E14CC10119}"/>
    <cellStyle name="Normal 5 6 3 6 3 2" xfId="41477" xr:uid="{1BD4535B-FC58-49F0-AD50-10C9C01D771F}"/>
    <cellStyle name="Normal 5 6 3 6 4" xfId="32225" xr:uid="{892D68D8-F8F1-4622-BA1D-EA5B08127DC3}"/>
    <cellStyle name="Normal 5 6 3 6 5" xfId="47108" xr:uid="{DFB3B202-8AB2-4B23-92C7-8C0F91B5535C}"/>
    <cellStyle name="Normal 5 6 3 6 6" xfId="11689" xr:uid="{C5DB0B9F-38D3-43B8-BB4E-AF467F24719C}"/>
    <cellStyle name="Normal 5 6 3 7" xfId="1131" xr:uid="{031BC3EA-E4A9-4CB9-8A60-C02BF6A3C56A}"/>
    <cellStyle name="Normal 5 6 3 7 2" xfId="41478" xr:uid="{5148D770-E948-4F9C-86DA-BF0C28F0E212}"/>
    <cellStyle name="Normal 5 6 3 7 3" xfId="35649" xr:uid="{582F6EF0-A786-465E-BA7E-C2AC92D031AF}"/>
    <cellStyle name="Normal 5 6 3 7 4" xfId="50532" xr:uid="{9D77516F-6467-4120-B35E-CF1732D65DB5}"/>
    <cellStyle name="Normal 5 6 3 7 5" xfId="21957" xr:uid="{F5654F6B-96D1-4E3F-9AFD-A3B6DD03C35D}"/>
    <cellStyle name="Normal 5 6 3 8" xfId="1132" xr:uid="{6D5C441D-9446-49FF-A1F4-BA71421CFC58}"/>
    <cellStyle name="Normal 5 6 3 8 2" xfId="41479" xr:uid="{C95422D4-1711-47ED-9B6B-0018B77E2D83}"/>
    <cellStyle name="Normal 5 6 3 8 3" xfId="15113" xr:uid="{E17ED4EA-FA9C-4910-A1CB-B3ED74C89B8E}"/>
    <cellStyle name="Normal 5 6 3 9" xfId="40993" xr:uid="{4F41992B-7713-4AB2-B7EF-9500FB9113CB}"/>
    <cellStyle name="Normal 5 6 4" xfId="1133" xr:uid="{8AF0467C-3202-4844-A0FC-C1040D767CA5}"/>
    <cellStyle name="Normal 5 6 4 10" xfId="43691" xr:uid="{0A5DE221-C6BC-4BE7-A95B-10A37CA1A5CA}"/>
    <cellStyle name="Normal 5 6 4 11" xfId="8272" xr:uid="{415731B8-0D7E-40A7-B6ED-4B08076663EC}"/>
    <cellStyle name="Normal 5 6 4 2" xfId="1134" xr:uid="{6CEA0919-B2B4-41AE-A8FC-2E0CFE576CAB}"/>
    <cellStyle name="Normal 5 6 4 2 2" xfId="1135" xr:uid="{B247FD25-67E3-4F44-B0BF-7FB6A85D9605}"/>
    <cellStyle name="Normal 5 6 4 2 2 2" xfId="1136" xr:uid="{4874B8F0-2B2B-46B8-A9C2-4D4869797967}"/>
    <cellStyle name="Normal 5 6 4 2 2 2 2" xfId="13408" xr:uid="{12D6CC37-6A05-4818-B066-8335A6FF4006}"/>
    <cellStyle name="Normal 5 6 4 2 2 2 2 2" xfId="27098" xr:uid="{86BC4EEB-D4F1-4295-9038-A3B8E866F67F}"/>
    <cellStyle name="Normal 5 6 4 2 2 2 2 2 2" xfId="40790" xr:uid="{0CB55C44-01E6-4E77-821E-9AEC9F265C78}"/>
    <cellStyle name="Normal 5 6 4 2 2 2 2 2 3" xfId="55673" xr:uid="{8F2311EF-65E3-4FC7-B84A-8B860B5EED16}"/>
    <cellStyle name="Normal 5 6 4 2 2 2 2 3" xfId="20254" xr:uid="{1ACA431C-DB2D-420E-9C48-6C0AB433D243}"/>
    <cellStyle name="Normal 5 6 4 2 2 2 2 4" xfId="33944" xr:uid="{7BE0EB6C-FE6F-4FA1-92FE-D63E31499F46}"/>
    <cellStyle name="Normal 5 6 4 2 2 2 2 5" xfId="48827" xr:uid="{D1EE86B9-2D2B-4107-9F8D-E266ADCD4619}"/>
    <cellStyle name="Normal 5 6 4 2 2 2 3" xfId="23676" xr:uid="{C7B4A8C9-46FC-4C14-B480-1CED813CDECD}"/>
    <cellStyle name="Normal 5 6 4 2 2 2 3 2" xfId="37368" xr:uid="{EBC0E39E-2AE1-4EB5-AF23-5A65C474F153}"/>
    <cellStyle name="Normal 5 6 4 2 2 2 3 3" xfId="52251" xr:uid="{75021F48-3A1C-4125-9EFD-18BCABD55CB2}"/>
    <cellStyle name="Normal 5 6 4 2 2 2 4" xfId="16832" xr:uid="{2F080C2A-2C7B-49A1-A4A7-58407DA90D6C}"/>
    <cellStyle name="Normal 5 6 4 2 2 2 4 2" xfId="41302" xr:uid="{63C265BF-34E5-4D4B-B779-A4AE4B1ED73F}"/>
    <cellStyle name="Normal 5 6 4 2 2 2 5" xfId="30522" xr:uid="{A6BD2AC7-62FC-4943-8EFD-4A59D32F89E2}"/>
    <cellStyle name="Normal 5 6 4 2 2 2 6" xfId="45405" xr:uid="{587E2D54-6231-4E38-BE36-5AB2C54BE155}"/>
    <cellStyle name="Normal 5 6 4 2 2 2 7" xfId="9986" xr:uid="{15E5D771-0DB9-4DB8-9201-696F940A1A11}"/>
    <cellStyle name="Normal 5 6 4 2 2 3" xfId="1137" xr:uid="{D1A6F5DA-8583-47CA-B08B-8FECF810A15D}"/>
    <cellStyle name="Normal 5 6 4 2 2 3 2" xfId="25386" xr:uid="{4BDC59A8-FD02-4B64-B5C0-479B437A4104}"/>
    <cellStyle name="Normal 5 6 4 2 2 3 2 2" xfId="39078" xr:uid="{27A8598A-076A-428A-9B85-7A95F612D902}"/>
    <cellStyle name="Normal 5 6 4 2 2 3 2 3" xfId="53961" xr:uid="{97E86519-2083-40AD-A323-6D4AF0911B85}"/>
    <cellStyle name="Normal 5 6 4 2 2 3 3" xfId="18542" xr:uid="{89126892-84A5-4600-8889-28CA2060363B}"/>
    <cellStyle name="Normal 5 6 4 2 2 3 3 2" xfId="41480" xr:uid="{5454B3D4-7962-44DF-8E8E-37ADA99C61AB}"/>
    <cellStyle name="Normal 5 6 4 2 2 3 4" xfId="32232" xr:uid="{22E4B789-F948-41B4-A08E-B46D78D73EE1}"/>
    <cellStyle name="Normal 5 6 4 2 2 3 5" xfId="47115" xr:uid="{51476630-941D-4199-914A-51AEBBBA54FD}"/>
    <cellStyle name="Normal 5 6 4 2 2 3 6" xfId="11696" xr:uid="{F4B149B9-D88F-41F1-84E9-39A54EB1A4B1}"/>
    <cellStyle name="Normal 5 6 4 2 2 4" xfId="1138" xr:uid="{0CB04098-3F42-4AE9-8124-684A02047BFC}"/>
    <cellStyle name="Normal 5 6 4 2 2 4 2" xfId="41481" xr:uid="{F3D4B366-22E8-40C2-8FCF-064AE57A2A73}"/>
    <cellStyle name="Normal 5 6 4 2 2 4 3" xfId="35656" xr:uid="{5F3F67CC-2343-4796-90AD-5F8E0EA6CC43}"/>
    <cellStyle name="Normal 5 6 4 2 2 4 4" xfId="50539" xr:uid="{F0D4CB52-6FB2-48A6-B1D3-3E9F20FF789E}"/>
    <cellStyle name="Normal 5 6 4 2 2 4 5" xfId="21964" xr:uid="{84A3945E-3CA5-4D3A-B229-F9946BFFCE1D}"/>
    <cellStyle name="Normal 5 6 4 2 2 5" xfId="15120" xr:uid="{DC6A7895-FAE2-42E3-9E2F-70011DCFD47F}"/>
    <cellStyle name="Normal 5 6 4 2 2 5 2" xfId="41064" xr:uid="{804EB8EC-59D8-49A8-8301-0949F6B34F0E}"/>
    <cellStyle name="Normal 5 6 4 2 2 6" xfId="28810" xr:uid="{017CA699-7556-420A-9E17-C517F17B436E}"/>
    <cellStyle name="Normal 5 6 4 2 2 7" xfId="43693" xr:uid="{063CFC7B-65A9-40DC-B7E3-6AB4A140B648}"/>
    <cellStyle name="Normal 5 6 4 2 2 8" xfId="8274" xr:uid="{123BB561-F50B-43E1-9538-192835F33299}"/>
    <cellStyle name="Normal 5 6 4 2 3" xfId="1139" xr:uid="{A1C4895F-A8B6-4496-8FE7-42FFEE2BD577}"/>
    <cellStyle name="Normal 5 6 4 2 3 2" xfId="13407" xr:uid="{4D4587D5-B8E5-4635-92AA-9FCAE1875825}"/>
    <cellStyle name="Normal 5 6 4 2 3 2 2" xfId="27097" xr:uid="{71838CA4-80FF-4B94-BE5C-635F64B76568}"/>
    <cellStyle name="Normal 5 6 4 2 3 2 2 2" xfId="40789" xr:uid="{7F467076-054D-470A-83DB-1451F3764839}"/>
    <cellStyle name="Normal 5 6 4 2 3 2 2 3" xfId="55672" xr:uid="{9DCEFF23-91A9-4873-A6AC-1F7701070903}"/>
    <cellStyle name="Normal 5 6 4 2 3 2 3" xfId="20253" xr:uid="{4FE0CD0F-3C1F-408F-9716-444A2C4001A5}"/>
    <cellStyle name="Normal 5 6 4 2 3 2 4" xfId="33943" xr:uid="{78C179E2-A850-4A6A-B239-1346BC5523D7}"/>
    <cellStyle name="Normal 5 6 4 2 3 2 5" xfId="48826" xr:uid="{1947F115-CC2B-496B-BB35-F4DA0CC50164}"/>
    <cellStyle name="Normal 5 6 4 2 3 3" xfId="23675" xr:uid="{C3E946E8-B245-4E8F-90DC-76899E39D0F4}"/>
    <cellStyle name="Normal 5 6 4 2 3 3 2" xfId="37367" xr:uid="{0EDA326B-B0A0-4F5C-A41B-039DC740DD13}"/>
    <cellStyle name="Normal 5 6 4 2 3 3 3" xfId="52250" xr:uid="{2168B75C-DEED-4BCA-ADE3-FEA5D2356B72}"/>
    <cellStyle name="Normal 5 6 4 2 3 4" xfId="16831" xr:uid="{5D9C3142-8466-4D5F-B9DF-B98DF671FFB4}"/>
    <cellStyle name="Normal 5 6 4 2 3 4 2" xfId="41303" xr:uid="{4A7F7E35-C16A-463A-8428-A4C1AED1B0E4}"/>
    <cellStyle name="Normal 5 6 4 2 3 5" xfId="30521" xr:uid="{8FDFF84C-0290-41D5-8937-A1F71D774ECA}"/>
    <cellStyle name="Normal 5 6 4 2 3 6" xfId="45404" xr:uid="{40BAC388-91A0-4F37-A1EF-E741ADB28218}"/>
    <cellStyle name="Normal 5 6 4 2 3 7" xfId="9985" xr:uid="{17E524FB-AD5A-409E-87F7-B2FAEF4FA7F2}"/>
    <cellStyle name="Normal 5 6 4 2 4" xfId="1140" xr:uid="{4E1B7D23-F4FD-4404-82C4-219318EC3CF7}"/>
    <cellStyle name="Normal 5 6 4 2 4 2" xfId="25385" xr:uid="{7EE3A8F2-A1B0-4419-875B-5FFEEC3236AB}"/>
    <cellStyle name="Normal 5 6 4 2 4 2 2" xfId="39077" xr:uid="{A2A11F3F-DDAF-4239-B7AF-2077DC37A987}"/>
    <cellStyle name="Normal 5 6 4 2 4 2 3" xfId="53960" xr:uid="{F53CDA7F-1813-43FC-B903-9CC77ECC43DC}"/>
    <cellStyle name="Normal 5 6 4 2 4 3" xfId="18541" xr:uid="{E1D641DC-3B00-4395-A32E-3CC0232074FD}"/>
    <cellStyle name="Normal 5 6 4 2 4 3 2" xfId="41482" xr:uid="{E602CA34-D21A-47C1-8B91-044656A61832}"/>
    <cellStyle name="Normal 5 6 4 2 4 4" xfId="32231" xr:uid="{86ACAF57-3AE8-41CF-8B16-8076A244A3EB}"/>
    <cellStyle name="Normal 5 6 4 2 4 5" xfId="47114" xr:uid="{0FC47C96-52E3-4E45-95E7-AF0A3DBA6223}"/>
    <cellStyle name="Normal 5 6 4 2 4 6" xfId="11695" xr:uid="{F153D431-26A6-4520-9A08-D468C687001F}"/>
    <cellStyle name="Normal 5 6 4 2 5" xfId="1141" xr:uid="{5D388FF3-3021-40D7-9A49-F9FC304F9D3C}"/>
    <cellStyle name="Normal 5 6 4 2 5 2" xfId="41483" xr:uid="{5A91A69C-3BFF-494A-83D2-95BC96C089A8}"/>
    <cellStyle name="Normal 5 6 4 2 5 3" xfId="35655" xr:uid="{DF456DAE-523A-4515-9193-DEFA8606857E}"/>
    <cellStyle name="Normal 5 6 4 2 5 4" xfId="50538" xr:uid="{88781432-0200-4784-9FB2-64FE5D7CBEA1}"/>
    <cellStyle name="Normal 5 6 4 2 5 5" xfId="21963" xr:uid="{D5D3A07E-A2DD-4726-A905-82345840792F}"/>
    <cellStyle name="Normal 5 6 4 2 6" xfId="15119" xr:uid="{BC5B56B6-9A0A-4A5A-86F9-940767324D27}"/>
    <cellStyle name="Normal 5 6 4 2 6 2" xfId="41063" xr:uid="{7AD9C2E2-51F5-476A-B700-6443D82E8451}"/>
    <cellStyle name="Normal 5 6 4 2 7" xfId="28809" xr:uid="{F1BEBB75-F0E0-485F-B993-39318400847B}"/>
    <cellStyle name="Normal 5 6 4 2 8" xfId="43692" xr:uid="{640F38A6-AB57-4992-B075-815848EEF794}"/>
    <cellStyle name="Normal 5 6 4 2 9" xfId="8273" xr:uid="{CB9A27F8-0D6A-4BAB-876A-03DBC2A1C01A}"/>
    <cellStyle name="Normal 5 6 4 3" xfId="1142" xr:uid="{D48353D5-BEE6-4E9A-8777-6DED7E1DEA1A}"/>
    <cellStyle name="Normal 5 6 4 3 2" xfId="1143" xr:uid="{07E05742-C22A-4F9D-96E2-9CE71513A05D}"/>
    <cellStyle name="Normal 5 6 4 3 2 2" xfId="13409" xr:uid="{28269722-7ED7-4C2C-B698-7FCDA25F2D35}"/>
    <cellStyle name="Normal 5 6 4 3 2 2 2" xfId="27099" xr:uid="{DB224F95-59F1-4C6F-B7D5-61122748FA8C}"/>
    <cellStyle name="Normal 5 6 4 3 2 2 2 2" xfId="40791" xr:uid="{6690DDA8-2F7C-4ED5-8792-0125D3688CC9}"/>
    <cellStyle name="Normal 5 6 4 3 2 2 2 3" xfId="55674" xr:uid="{130A6D03-AD35-40CA-AADB-88FF4DFC7D8A}"/>
    <cellStyle name="Normal 5 6 4 3 2 2 3" xfId="20255" xr:uid="{6822FD12-8890-4A1E-9EC0-E6003A92A37E}"/>
    <cellStyle name="Normal 5 6 4 3 2 2 4" xfId="33945" xr:uid="{9C58C7F3-80C9-426F-8E36-387F4BEC4008}"/>
    <cellStyle name="Normal 5 6 4 3 2 2 5" xfId="48828" xr:uid="{9F30E156-7C94-4268-8A3C-F4FB2AEA4991}"/>
    <cellStyle name="Normal 5 6 4 3 2 3" xfId="23677" xr:uid="{1D947B4D-8574-4A00-A440-4606D59E506E}"/>
    <cellStyle name="Normal 5 6 4 3 2 3 2" xfId="37369" xr:uid="{BB0D0F11-5767-4B0E-963C-FB11943B3972}"/>
    <cellStyle name="Normal 5 6 4 3 2 3 3" xfId="52252" xr:uid="{2E249674-B109-4C0B-AE88-3EDC3A605784}"/>
    <cellStyle name="Normal 5 6 4 3 2 4" xfId="16833" xr:uid="{934E430E-2344-46DC-9645-74FB4CC0FA0A}"/>
    <cellStyle name="Normal 5 6 4 3 2 4 2" xfId="41304" xr:uid="{250B2F5F-9413-4BAC-996E-4FB6FE371775}"/>
    <cellStyle name="Normal 5 6 4 3 2 5" xfId="30523" xr:uid="{8D9C2650-D73F-4C00-B277-9DBBCB2DEFE6}"/>
    <cellStyle name="Normal 5 6 4 3 2 6" xfId="45406" xr:uid="{039D3505-3A6A-40CB-962E-E1AE13934678}"/>
    <cellStyle name="Normal 5 6 4 3 2 7" xfId="9987" xr:uid="{70E8B272-58EC-4C9F-947E-2118430BE42A}"/>
    <cellStyle name="Normal 5 6 4 3 3" xfId="1144" xr:uid="{AFD61F46-009D-4BB1-AB99-633FA0D33FA1}"/>
    <cellStyle name="Normal 5 6 4 3 3 2" xfId="25387" xr:uid="{32087C13-E23D-4880-8390-5A0A0906C6EE}"/>
    <cellStyle name="Normal 5 6 4 3 3 2 2" xfId="39079" xr:uid="{CC270BD3-7C51-4D8E-A56A-6591E407801D}"/>
    <cellStyle name="Normal 5 6 4 3 3 2 3" xfId="53962" xr:uid="{1B42CD84-04E1-471F-B1BB-617280C8CE73}"/>
    <cellStyle name="Normal 5 6 4 3 3 3" xfId="18543" xr:uid="{7376019F-BBEE-4EBA-84FC-47A61C0349D0}"/>
    <cellStyle name="Normal 5 6 4 3 3 3 2" xfId="41484" xr:uid="{546D1312-34AD-4190-B35B-4EC3945DD193}"/>
    <cellStyle name="Normal 5 6 4 3 3 4" xfId="32233" xr:uid="{6E52E36A-5920-4547-A247-2F88BC5A1934}"/>
    <cellStyle name="Normal 5 6 4 3 3 5" xfId="47116" xr:uid="{E4C8A381-38AC-429B-875E-8A4241C33F48}"/>
    <cellStyle name="Normal 5 6 4 3 3 6" xfId="11697" xr:uid="{571794AB-1B78-4BA2-A7F3-A909179BFD35}"/>
    <cellStyle name="Normal 5 6 4 3 4" xfId="1145" xr:uid="{ABE6A2D1-A2DB-4034-B740-275F06EDC3E2}"/>
    <cellStyle name="Normal 5 6 4 3 4 2" xfId="41485" xr:uid="{C369D5A0-3846-44DB-B58B-8C2D6CFF2355}"/>
    <cellStyle name="Normal 5 6 4 3 4 3" xfId="35657" xr:uid="{26D530F6-0126-4F45-B967-B10E83186205}"/>
    <cellStyle name="Normal 5 6 4 3 4 4" xfId="50540" xr:uid="{292B4432-4552-45D0-BCF8-96ABE2DEF941}"/>
    <cellStyle name="Normal 5 6 4 3 4 5" xfId="21965" xr:uid="{C87CF0B9-36C7-4C64-90CC-D574535C783E}"/>
    <cellStyle name="Normal 5 6 4 3 5" xfId="15121" xr:uid="{86EF32E6-D853-41FE-9099-C6A088170F94}"/>
    <cellStyle name="Normal 5 6 4 3 5 2" xfId="41065" xr:uid="{509FFA61-58D1-44AD-B3C6-FCB9B8A12230}"/>
    <cellStyle name="Normal 5 6 4 3 6" xfId="28811" xr:uid="{7456894F-0367-421A-9DFB-8742364E2C60}"/>
    <cellStyle name="Normal 5 6 4 3 7" xfId="43694" xr:uid="{B2360575-3E9B-444B-9A75-7FD83F66BD72}"/>
    <cellStyle name="Normal 5 6 4 3 8" xfId="8275" xr:uid="{892431D1-6C61-445E-AEBA-2484D4903F37}"/>
    <cellStyle name="Normal 5 6 4 4" xfId="1146" xr:uid="{EB19CF93-D7A8-44AC-8E7D-66263C6BE596}"/>
    <cellStyle name="Normal 5 6 4 4 2" xfId="1147" xr:uid="{65FC9FB2-F196-42E6-A523-99BA2E385358}"/>
    <cellStyle name="Normal 5 6 4 4 2 2" xfId="13410" xr:uid="{6AA4F4B4-7191-4646-8876-63CE04652ABC}"/>
    <cellStyle name="Normal 5 6 4 4 2 2 2" xfId="27100" xr:uid="{38F9CA1A-726F-42B2-8865-505ACABB1576}"/>
    <cellStyle name="Normal 5 6 4 4 2 2 2 2" xfId="40792" xr:uid="{BFCAD4B2-23D9-4FDF-A3DC-ECAC1732D52A}"/>
    <cellStyle name="Normal 5 6 4 4 2 2 2 3" xfId="55675" xr:uid="{75235242-DF86-49D8-904D-A7B194AF22E8}"/>
    <cellStyle name="Normal 5 6 4 4 2 2 3" xfId="20256" xr:uid="{80A75372-F0D5-4590-9C83-D6E579BBA14D}"/>
    <cellStyle name="Normal 5 6 4 4 2 2 4" xfId="33946" xr:uid="{7B364205-32CA-4CB4-BE8E-96DA981CBDD3}"/>
    <cellStyle name="Normal 5 6 4 4 2 2 5" xfId="48829" xr:uid="{8C9B370F-54E5-43B9-BB5D-87CBEA3EE08D}"/>
    <cellStyle name="Normal 5 6 4 4 2 3" xfId="23678" xr:uid="{16B4AF9E-7253-4F3E-B251-BEA699C15DB4}"/>
    <cellStyle name="Normal 5 6 4 4 2 3 2" xfId="37370" xr:uid="{E5CB2CC6-89D5-481A-853B-F04914186754}"/>
    <cellStyle name="Normal 5 6 4 4 2 3 3" xfId="52253" xr:uid="{0B87B79A-1DD5-4BC6-AA0F-B29497AB28E4}"/>
    <cellStyle name="Normal 5 6 4 4 2 4" xfId="16834" xr:uid="{7C043E39-7FFE-4BC1-B8DD-3FC1B131BCC3}"/>
    <cellStyle name="Normal 5 6 4 4 2 4 2" xfId="41486" xr:uid="{68106F9A-65F8-4F6C-89FB-06476D97A180}"/>
    <cellStyle name="Normal 5 6 4 4 2 5" xfId="30524" xr:uid="{D7B00A8C-A071-4AE4-93D8-EE50C7AA4032}"/>
    <cellStyle name="Normal 5 6 4 4 2 6" xfId="45407" xr:uid="{A51A251B-1D50-4B2E-ADDC-66B725E4F320}"/>
    <cellStyle name="Normal 5 6 4 4 2 7" xfId="9988" xr:uid="{CBC04C41-125A-44BF-B565-30CA7DFDF74E}"/>
    <cellStyle name="Normal 5 6 4 4 3" xfId="1148" xr:uid="{21DE03CC-1435-48C8-A3A0-6105E76E1BD4}"/>
    <cellStyle name="Normal 5 6 4 4 3 2" xfId="25388" xr:uid="{95F682C9-A542-4E14-93DC-0879BC0225A8}"/>
    <cellStyle name="Normal 5 6 4 4 3 2 2" xfId="39080" xr:uid="{DEFE5EAB-6025-4FCA-9460-F9B9CFE4FCBB}"/>
    <cellStyle name="Normal 5 6 4 4 3 2 3" xfId="53963" xr:uid="{1FA73235-8DE6-44FE-B465-F1A328683FFD}"/>
    <cellStyle name="Normal 5 6 4 4 3 3" xfId="18544" xr:uid="{9E1A1FFF-5566-48E3-B8EA-F132D7344359}"/>
    <cellStyle name="Normal 5 6 4 4 3 3 2" xfId="41487" xr:uid="{38FF5EF6-22D0-438A-A541-508DDFA3B25D}"/>
    <cellStyle name="Normal 5 6 4 4 3 4" xfId="32234" xr:uid="{419EB146-2B09-4BED-BD46-8B0481FCC6F7}"/>
    <cellStyle name="Normal 5 6 4 4 3 5" xfId="47117" xr:uid="{3008956A-A245-460B-B33D-6071C20AA174}"/>
    <cellStyle name="Normal 5 6 4 4 3 6" xfId="11698" xr:uid="{BC58D86A-9F5B-469A-BDA4-9E64F2969AA3}"/>
    <cellStyle name="Normal 5 6 4 4 4" xfId="1149" xr:uid="{3E5FD359-849B-43A8-90E9-F78243DC3E71}"/>
    <cellStyle name="Normal 5 6 4 4 4 2" xfId="41488" xr:uid="{629B1CF2-A7E5-493C-BF20-9E5F5BD7ECCD}"/>
    <cellStyle name="Normal 5 6 4 4 4 3" xfId="35658" xr:uid="{33BF78BF-6489-4624-AE0D-BE49502A3F0C}"/>
    <cellStyle name="Normal 5 6 4 4 4 4" xfId="50541" xr:uid="{B6EB19EA-31FF-4345-84F9-0AB1DBBDC8B9}"/>
    <cellStyle name="Normal 5 6 4 4 4 5" xfId="21966" xr:uid="{B8A8057E-6EA8-4DEC-866D-112B6D688611}"/>
    <cellStyle name="Normal 5 6 4 4 5" xfId="15122" xr:uid="{919FBD2B-CFC4-4461-B3B9-69405C873155}"/>
    <cellStyle name="Normal 5 6 4 4 5 2" xfId="41305" xr:uid="{ACD8CDAA-D03D-4233-8A23-34458C839561}"/>
    <cellStyle name="Normal 5 6 4 4 6" xfId="28812" xr:uid="{65DCE150-2DA3-471D-A973-99B533A6A5C7}"/>
    <cellStyle name="Normal 5 6 4 4 7" xfId="43695" xr:uid="{55780D47-F1B2-4D7F-982E-4092A2CD0267}"/>
    <cellStyle name="Normal 5 6 4 4 8" xfId="8276" xr:uid="{0415AEFE-A599-4DD4-BCFD-82308FFC4A64}"/>
    <cellStyle name="Normal 5 6 4 5" xfId="1150" xr:uid="{46B5976B-C44F-43D0-9550-C574917D8FD0}"/>
    <cellStyle name="Normal 5 6 4 5 2" xfId="13406" xr:uid="{5848A5E7-DFAF-43B3-9CB1-6CFBA6603E52}"/>
    <cellStyle name="Normal 5 6 4 5 2 2" xfId="27096" xr:uid="{AF91D603-4C21-4A38-916C-3AC8D3F0A2BA}"/>
    <cellStyle name="Normal 5 6 4 5 2 2 2" xfId="40788" xr:uid="{E5C29838-8BBF-441A-AAA7-A23D3D0CF082}"/>
    <cellStyle name="Normal 5 6 4 5 2 2 3" xfId="55671" xr:uid="{F284A765-D43E-4678-AAAC-D970818B9AF6}"/>
    <cellStyle name="Normal 5 6 4 5 2 3" xfId="20252" xr:uid="{FAD4AD5A-A601-487B-94FA-8BE0AAB79E63}"/>
    <cellStyle name="Normal 5 6 4 5 2 4" xfId="33942" xr:uid="{69E8B2EA-3C8B-4818-ADF4-CF3FD9675A7E}"/>
    <cellStyle name="Normal 5 6 4 5 2 5" xfId="48825" xr:uid="{A76451FA-2B7E-45F6-BE8D-2ED64BC3F8E7}"/>
    <cellStyle name="Normal 5 6 4 5 3" xfId="23674" xr:uid="{02F7FAB9-333E-4C9D-AF1C-01C58347812A}"/>
    <cellStyle name="Normal 5 6 4 5 3 2" xfId="37366" xr:uid="{A9338D1A-9024-465F-9FF0-C48BC89DA67E}"/>
    <cellStyle name="Normal 5 6 4 5 3 3" xfId="52249" xr:uid="{C4C28A73-F0CA-4F90-94D6-CECD6178ABFE}"/>
    <cellStyle name="Normal 5 6 4 5 4" xfId="16830" xr:uid="{86C6531E-DD85-41A6-BC16-162770ABBC8B}"/>
    <cellStyle name="Normal 5 6 4 5 4 2" xfId="41489" xr:uid="{D6D7FABE-516E-4057-B2EC-A38F17FE189B}"/>
    <cellStyle name="Normal 5 6 4 5 5" xfId="30520" xr:uid="{64F59B36-CEF7-4A57-8614-5397C3CD3151}"/>
    <cellStyle name="Normal 5 6 4 5 6" xfId="45403" xr:uid="{F1235816-5724-48C6-80F9-6142F0637A69}"/>
    <cellStyle name="Normal 5 6 4 5 7" xfId="9984" xr:uid="{F082FE4C-1244-43C2-9B7B-CEDD3422E1E5}"/>
    <cellStyle name="Normal 5 6 4 6" xfId="1151" xr:uid="{EBDB1AAD-236C-44B4-92C9-9F573C0F3FF3}"/>
    <cellStyle name="Normal 5 6 4 6 2" xfId="25384" xr:uid="{116BBC76-C48A-4A83-A1DB-F2A5C95EF405}"/>
    <cellStyle name="Normal 5 6 4 6 2 2" xfId="39076" xr:uid="{B19065EB-CC77-48F4-9C2F-35C41C255EF1}"/>
    <cellStyle name="Normal 5 6 4 6 2 3" xfId="53959" xr:uid="{D349A875-D6BE-4AFA-A86C-B060382FB7F0}"/>
    <cellStyle name="Normal 5 6 4 6 3" xfId="18540" xr:uid="{EAB0A2C9-2CBE-46A8-975C-3A9C620E470A}"/>
    <cellStyle name="Normal 5 6 4 6 3 2" xfId="41490" xr:uid="{57E111F5-2500-4AE5-AC6F-3829DC366B40}"/>
    <cellStyle name="Normal 5 6 4 6 4" xfId="32230" xr:uid="{640F0C7D-7050-4EA2-8B60-094F0ED41ED4}"/>
    <cellStyle name="Normal 5 6 4 6 5" xfId="47113" xr:uid="{4873801F-71C3-42A6-AD1A-E4C5EBC684C7}"/>
    <cellStyle name="Normal 5 6 4 6 6" xfId="11694" xr:uid="{CC4AF0AF-2AF9-426B-912C-7E5D5A864909}"/>
    <cellStyle name="Normal 5 6 4 7" xfId="1152" xr:uid="{354446E6-09A8-42ED-8AF8-D8A6A3283A23}"/>
    <cellStyle name="Normal 5 6 4 7 2" xfId="41491" xr:uid="{428EEA76-9F63-4769-9C38-89AB7DB791D0}"/>
    <cellStyle name="Normal 5 6 4 7 3" xfId="35654" xr:uid="{E6B1CCC4-4DBA-439C-BD71-C00EEC8EE761}"/>
    <cellStyle name="Normal 5 6 4 7 4" xfId="50537" xr:uid="{1EC238E4-5EF8-4EE0-BE4D-C74B12B1B6F9}"/>
    <cellStyle name="Normal 5 6 4 7 5" xfId="21962" xr:uid="{69265064-5EC5-4166-A3F1-B94EB9CF02F2}"/>
    <cellStyle name="Normal 5 6 4 8" xfId="15118" xr:uid="{A56D29EE-C0D5-4513-973E-69766AEC3097}"/>
    <cellStyle name="Normal 5 6 4 8 2" xfId="40994" xr:uid="{ABDB694F-72E0-4B9C-8F5A-44B3AC9C48A0}"/>
    <cellStyle name="Normal 5 6 4 9" xfId="28808" xr:uid="{136BE0AB-2484-4F6E-A291-B63019CB3905}"/>
    <cellStyle name="Normal 5 6 5" xfId="1153" xr:uid="{EF1CE29C-5682-4620-AB2A-95A5B94A0C51}"/>
    <cellStyle name="Normal 5 6 5 10" xfId="8277" xr:uid="{7C1B1644-0B0E-4CE3-82A6-40313850EEA6}"/>
    <cellStyle name="Normal 5 6 5 2" xfId="1154" xr:uid="{1A157403-4DF9-4CE0-BB40-C6C479F2B24D}"/>
    <cellStyle name="Normal 5 6 5 2 2" xfId="1155" xr:uid="{B6C72B84-4785-4824-B049-E32A028BEBD0}"/>
    <cellStyle name="Normal 5 6 5 2 2 2" xfId="13412" xr:uid="{8D1270EE-FE13-48C2-8C79-865E57B1D30B}"/>
    <cellStyle name="Normal 5 6 5 2 2 2 2" xfId="27102" xr:uid="{A5FE4C1E-4F74-420E-84AF-5420F76552E6}"/>
    <cellStyle name="Normal 5 6 5 2 2 2 2 2" xfId="40794" xr:uid="{A78BDE15-EE8A-488C-87E0-C70B2E0C9A0B}"/>
    <cellStyle name="Normal 5 6 5 2 2 2 2 3" xfId="55677" xr:uid="{8AE0A018-9720-4FF3-BEA9-F03EFB2EB941}"/>
    <cellStyle name="Normal 5 6 5 2 2 2 3" xfId="20258" xr:uid="{E056CF72-1944-42D2-803B-97E11D184C48}"/>
    <cellStyle name="Normal 5 6 5 2 2 2 4" xfId="33948" xr:uid="{8F29EFE4-346C-4E5A-A0EA-D39664A324E6}"/>
    <cellStyle name="Normal 5 6 5 2 2 2 5" xfId="48831" xr:uid="{FF795FAF-FE04-4ECB-9F10-EF67A6A32340}"/>
    <cellStyle name="Normal 5 6 5 2 2 3" xfId="23680" xr:uid="{F78547B7-480F-4FA5-BA61-5761B3FD67FB}"/>
    <cellStyle name="Normal 5 6 5 2 2 3 2" xfId="37372" xr:uid="{15ADEB8D-D97B-47A9-AA3E-0CF3283F94D0}"/>
    <cellStyle name="Normal 5 6 5 2 2 3 3" xfId="52255" xr:uid="{61B79C02-F1AC-4CD1-BEAC-CDF1D1D892E9}"/>
    <cellStyle name="Normal 5 6 5 2 2 4" xfId="16836" xr:uid="{768EABD0-BA98-413D-99BA-7DCA3C17D75A}"/>
    <cellStyle name="Normal 5 6 5 2 2 4 2" xfId="41306" xr:uid="{FAE67032-9B5D-4D03-8DA4-7BE4475E904C}"/>
    <cellStyle name="Normal 5 6 5 2 2 5" xfId="30526" xr:uid="{6447809A-2159-4330-B3CE-8040B07DBB71}"/>
    <cellStyle name="Normal 5 6 5 2 2 6" xfId="45409" xr:uid="{2AA81F9E-D5C1-4396-91FF-2CE35E1E102A}"/>
    <cellStyle name="Normal 5 6 5 2 2 7" xfId="9990" xr:uid="{9FDD40D4-89DC-4979-A164-C8436F1E3F35}"/>
    <cellStyle name="Normal 5 6 5 2 3" xfId="1156" xr:uid="{0FCF0A54-C2F0-47BD-9A3D-4C7B9009952D}"/>
    <cellStyle name="Normal 5 6 5 2 3 2" xfId="25390" xr:uid="{05C4CA72-01CE-4D73-B3DA-E1C92C2F7D8B}"/>
    <cellStyle name="Normal 5 6 5 2 3 2 2" xfId="39082" xr:uid="{00BF625D-E061-41A4-BF50-B2B17DA2FA19}"/>
    <cellStyle name="Normal 5 6 5 2 3 2 3" xfId="53965" xr:uid="{04A9E517-C34E-4388-AA44-DEA6D38E749E}"/>
    <cellStyle name="Normal 5 6 5 2 3 3" xfId="18546" xr:uid="{05C1279B-588A-4096-88B4-27C2C0E5DCE7}"/>
    <cellStyle name="Normal 5 6 5 2 3 3 2" xfId="41492" xr:uid="{0446E5E4-ED43-4879-86B6-514B2F90DAED}"/>
    <cellStyle name="Normal 5 6 5 2 3 4" xfId="32236" xr:uid="{3F7A7DFC-5C4F-4111-A940-5AE85DC60CEC}"/>
    <cellStyle name="Normal 5 6 5 2 3 5" xfId="47119" xr:uid="{4C84B2A0-4928-4205-B617-BB27D2FFBEF1}"/>
    <cellStyle name="Normal 5 6 5 2 3 6" xfId="11700" xr:uid="{D1993614-52C0-4925-A6C4-47B8D3271F0E}"/>
    <cellStyle name="Normal 5 6 5 2 4" xfId="1157" xr:uid="{06ED07C0-CCC0-4CD0-8505-8EBD378751B5}"/>
    <cellStyle name="Normal 5 6 5 2 4 2" xfId="41493" xr:uid="{97CB350C-01AF-4998-8E9B-2FB7A8C48CAD}"/>
    <cellStyle name="Normal 5 6 5 2 4 3" xfId="35660" xr:uid="{C53B2C63-FC31-46A1-B666-E45098BA706F}"/>
    <cellStyle name="Normal 5 6 5 2 4 4" xfId="50543" xr:uid="{8C4FED12-16BE-4A61-A8BD-5DC36A244150}"/>
    <cellStyle name="Normal 5 6 5 2 4 5" xfId="21968" xr:uid="{F7168DA0-BC52-42B0-8109-7773FC3E4F44}"/>
    <cellStyle name="Normal 5 6 5 2 5" xfId="15124" xr:uid="{FAB5E90B-2263-48F5-9A1B-4B90D2FFA728}"/>
    <cellStyle name="Normal 5 6 5 2 5 2" xfId="41066" xr:uid="{C50C0302-F4B5-4D6C-BD44-FDBBE2BD364A}"/>
    <cellStyle name="Normal 5 6 5 2 6" xfId="28814" xr:uid="{644902AC-E8B4-43AB-BFFE-65C8E4B41E60}"/>
    <cellStyle name="Normal 5 6 5 2 7" xfId="43697" xr:uid="{2A9B5028-D6A6-4DCE-8EC5-B3B46A9312B1}"/>
    <cellStyle name="Normal 5 6 5 2 8" xfId="8278" xr:uid="{FBC42AF5-0694-4A96-B369-B37F7D4F9BFE}"/>
    <cellStyle name="Normal 5 6 5 3" xfId="1158" xr:uid="{26239FBA-7756-4DC2-B49B-594D9BCBD9F5}"/>
    <cellStyle name="Normal 5 6 5 3 2" xfId="1159" xr:uid="{16EB4697-37F6-411B-B7FA-CB43178EC891}"/>
    <cellStyle name="Normal 5 6 5 3 2 2" xfId="27101" xr:uid="{9F63BDC7-EFB5-4FC5-9548-405504A9BAB2}"/>
    <cellStyle name="Normal 5 6 5 3 2 2 2" xfId="40793" xr:uid="{571B6FDB-9F40-4FED-82DD-9B6FDC98BFE0}"/>
    <cellStyle name="Normal 5 6 5 3 2 2 3" xfId="55676" xr:uid="{186275A7-77CD-41AE-8701-D0A0631D3BD0}"/>
    <cellStyle name="Normal 5 6 5 3 2 3" xfId="20257" xr:uid="{8DA848D2-01CB-4958-9106-8A9FACCAFDAB}"/>
    <cellStyle name="Normal 5 6 5 3 2 3 2" xfId="41494" xr:uid="{A4B940C2-EAC0-43CE-9294-07FED0391EBD}"/>
    <cellStyle name="Normal 5 6 5 3 2 4" xfId="33947" xr:uid="{3170A893-3A4C-447D-B999-21F0BE7E9290}"/>
    <cellStyle name="Normal 5 6 5 3 2 5" xfId="48830" xr:uid="{2AA88E11-C854-4F32-9E6F-AF75AEB91814}"/>
    <cellStyle name="Normal 5 6 5 3 2 6" xfId="13411" xr:uid="{DA279CCF-503E-41BC-8429-31A4F3406A6E}"/>
    <cellStyle name="Normal 5 6 5 3 3" xfId="1160" xr:uid="{070D106E-1B2D-4132-836B-2CDB31D607D6}"/>
    <cellStyle name="Normal 5 6 5 3 3 2" xfId="41495" xr:uid="{B2290FD1-3F79-4927-BB82-99396820125F}"/>
    <cellStyle name="Normal 5 6 5 3 3 3" xfId="37371" xr:uid="{0CA360B4-9EDC-4787-97FB-2271988F80B5}"/>
    <cellStyle name="Normal 5 6 5 3 3 4" xfId="52254" xr:uid="{2F031CE9-2B6C-49C0-BD19-4987ED8C2944}"/>
    <cellStyle name="Normal 5 6 5 3 3 5" xfId="23679" xr:uid="{954ED0BE-735A-4DD2-90B7-7D0240FBB1E9}"/>
    <cellStyle name="Normal 5 6 5 3 4" xfId="1161" xr:uid="{F5BB853E-975B-4AA0-98D1-35EA06311D71}"/>
    <cellStyle name="Normal 5 6 5 3 4 2" xfId="41496" xr:uid="{FEA976E3-360F-4868-BC7A-569BB7A91C0F}"/>
    <cellStyle name="Normal 5 6 5 3 4 3" xfId="16835" xr:uid="{A2BAA899-7FD9-4AF8-80E9-5FF36FD1BA51}"/>
    <cellStyle name="Normal 5 6 5 3 5" xfId="41307" xr:uid="{B6AE83B9-81D6-467A-AE11-5B1EAF1A55C8}"/>
    <cellStyle name="Normal 5 6 5 3 6" xfId="30525" xr:uid="{2685C1C8-7598-46F9-8D9B-EE24DF3DF248}"/>
    <cellStyle name="Normal 5 6 5 3 7" xfId="45408" xr:uid="{27E0CD59-3A15-498D-9A8B-E66DFE656A49}"/>
    <cellStyle name="Normal 5 6 5 3 8" xfId="9989" xr:uid="{27846787-8D0E-4B5A-B3D9-7B1C8BA9CD10}"/>
    <cellStyle name="Normal 5 6 5 4" xfId="1162" xr:uid="{8D68CD4D-6A97-47D0-B72E-73AC885C21ED}"/>
    <cellStyle name="Normal 5 6 5 4 2" xfId="25389" xr:uid="{82E1EBE2-84B7-4DF0-86FA-D732772F07F1}"/>
    <cellStyle name="Normal 5 6 5 4 2 2" xfId="39081" xr:uid="{9CB0EBC3-7354-4C68-9B33-9B90D384A382}"/>
    <cellStyle name="Normal 5 6 5 4 2 3" xfId="53964" xr:uid="{A399A24A-0A42-470A-AC44-6142F394F063}"/>
    <cellStyle name="Normal 5 6 5 4 3" xfId="18545" xr:uid="{007354A9-FB45-4F09-A865-A9896740B3C8}"/>
    <cellStyle name="Normal 5 6 5 4 3 2" xfId="41497" xr:uid="{75C4080C-95B3-4BC6-9144-420319BF93D4}"/>
    <cellStyle name="Normal 5 6 5 4 4" xfId="32235" xr:uid="{D9F8DEA7-90F5-47A6-ABB0-B69618F71256}"/>
    <cellStyle name="Normal 5 6 5 4 5" xfId="47118" xr:uid="{F276BB99-E87E-477B-9B71-6DBAA79937F3}"/>
    <cellStyle name="Normal 5 6 5 4 6" xfId="11699" xr:uid="{83260C33-8338-404E-933A-C887CAB6816F}"/>
    <cellStyle name="Normal 5 6 5 5" xfId="1163" xr:uid="{B9C60FBD-CC8D-4A9F-ADED-4F677A9B1D50}"/>
    <cellStyle name="Normal 5 6 5 5 2" xfId="41498" xr:uid="{D5B8D92B-187F-4A44-B594-84F93A4259C6}"/>
    <cellStyle name="Normal 5 6 5 5 3" xfId="35659" xr:uid="{BB6E5980-7C06-450B-89CC-37FA8F7F7CFE}"/>
    <cellStyle name="Normal 5 6 5 5 4" xfId="50542" xr:uid="{25BB66AA-AC0D-4AA1-883F-493563C38D0D}"/>
    <cellStyle name="Normal 5 6 5 5 5" xfId="21967" xr:uid="{29B8DB7E-1A2F-4189-B80A-CEA27324B7B0}"/>
    <cellStyle name="Normal 5 6 5 6" xfId="1164" xr:uid="{50CB84E8-236C-4294-9E2B-EF2070229AD2}"/>
    <cellStyle name="Normal 5 6 5 6 2" xfId="41499" xr:uid="{C35F378D-E44E-4478-A74B-9B24AF0DA8B4}"/>
    <cellStyle name="Normal 5 6 5 6 3" xfId="15123" xr:uid="{F5FDF4C2-3D63-4DA7-BF89-952100363F65}"/>
    <cellStyle name="Normal 5 6 5 7" xfId="40995" xr:uid="{7066A9EC-C7DC-4077-81DB-D69E7AADE10D}"/>
    <cellStyle name="Normal 5 6 5 8" xfId="28813" xr:uid="{C80BDEBB-C9D6-43D3-B1A9-15DCE36F39F1}"/>
    <cellStyle name="Normal 5 6 5 9" xfId="43696" xr:uid="{626C4A22-5FAD-4C3E-8B6E-01A317009130}"/>
    <cellStyle name="Normal 5 6 6" xfId="1165" xr:uid="{1024EA24-9D51-42D4-9FC6-E49351D9C807}"/>
    <cellStyle name="Normal 5 6 6 2" xfId="1166" xr:uid="{7FAE170F-4061-47E7-B7EA-FF82B9E98C4C}"/>
    <cellStyle name="Normal 5 6 6 2 2" xfId="1167" xr:uid="{29923B13-0122-4438-BA99-F4DF1E09E45E}"/>
    <cellStyle name="Normal 5 6 6 2 2 2" xfId="27103" xr:uid="{928AFF0E-2CCC-49A3-B6DF-C6FE87927800}"/>
    <cellStyle name="Normal 5 6 6 2 2 2 2" xfId="40795" xr:uid="{6F2E19AB-56E4-45A4-9E7B-AF372A7F73B1}"/>
    <cellStyle name="Normal 5 6 6 2 2 2 3" xfId="55678" xr:uid="{C1E10B92-B821-4C7A-A7DF-64A79A55BB0C}"/>
    <cellStyle name="Normal 5 6 6 2 2 3" xfId="20259" xr:uid="{20BCF375-044D-4091-A580-2B38B2682533}"/>
    <cellStyle name="Normal 5 6 6 2 2 3 2" xfId="41500" xr:uid="{C379A8AC-C81A-4CC8-BD7C-2201F7E3E575}"/>
    <cellStyle name="Normal 5 6 6 2 2 4" xfId="33949" xr:uid="{2D76D8C9-84D1-45C3-8A39-AB92D1C999CD}"/>
    <cellStyle name="Normal 5 6 6 2 2 5" xfId="48832" xr:uid="{976C06CB-8538-4635-9272-92838068A9D9}"/>
    <cellStyle name="Normal 5 6 6 2 2 6" xfId="13413" xr:uid="{4C592832-C36A-489B-BDEE-9306D1C2DF62}"/>
    <cellStyle name="Normal 5 6 6 2 3" xfId="1168" xr:uid="{BDBE0BF8-7BF1-4F92-94BD-CDD869E50F62}"/>
    <cellStyle name="Normal 5 6 6 2 3 2" xfId="41501" xr:uid="{58499180-E244-4CBC-A650-E9D6A2BAC974}"/>
    <cellStyle name="Normal 5 6 6 2 3 3" xfId="37373" xr:uid="{046BDD2A-8FC4-4999-90DD-E20BADE6380F}"/>
    <cellStyle name="Normal 5 6 6 2 3 4" xfId="52256" xr:uid="{8591A06A-0940-46F2-B305-C17FF6CCC126}"/>
    <cellStyle name="Normal 5 6 6 2 3 5" xfId="23681" xr:uid="{150DC3A1-5BAF-4FF9-8B98-F4EA41FB27AE}"/>
    <cellStyle name="Normal 5 6 6 2 4" xfId="1169" xr:uid="{A57B3E01-EE31-4C73-ABBE-1E6C7D75CCF6}"/>
    <cellStyle name="Normal 5 6 6 2 4 2" xfId="41502" xr:uid="{90F4391C-D991-41DD-B71C-9E6078EEEA84}"/>
    <cellStyle name="Normal 5 6 6 2 4 3" xfId="16837" xr:uid="{49C92FE8-0CB9-4273-B4B2-EB4CCB1F67DB}"/>
    <cellStyle name="Normal 5 6 6 2 5" xfId="41308" xr:uid="{DED92051-B1F7-435A-82B3-81C18579EADC}"/>
    <cellStyle name="Normal 5 6 6 2 6" xfId="30527" xr:uid="{907C3533-AAD1-4202-96D9-32CEDF75B4E5}"/>
    <cellStyle name="Normal 5 6 6 2 7" xfId="45410" xr:uid="{42231D6C-6BA3-46C1-8A4D-3D0BB502D048}"/>
    <cellStyle name="Normal 5 6 6 2 8" xfId="9991" xr:uid="{7666AF69-BF5D-4DEC-86DC-59B23B118190}"/>
    <cellStyle name="Normal 5 6 6 3" xfId="1170" xr:uid="{4B05CE5F-98DA-4ACB-B1AD-3D0CA9621228}"/>
    <cellStyle name="Normal 5 6 6 3 2" xfId="25391" xr:uid="{38E44655-6AA1-4665-888F-2989DB65900D}"/>
    <cellStyle name="Normal 5 6 6 3 2 2" xfId="39083" xr:uid="{7D1EF26C-9BE3-4F43-A10B-D061B3F754A7}"/>
    <cellStyle name="Normal 5 6 6 3 2 3" xfId="53966" xr:uid="{AD62F65B-5FB9-4148-A052-3DAD4751A3A2}"/>
    <cellStyle name="Normal 5 6 6 3 3" xfId="18547" xr:uid="{A7D2260A-5505-4A2C-A4B1-F75DA71E063B}"/>
    <cellStyle name="Normal 5 6 6 3 3 2" xfId="41503" xr:uid="{198F0AD6-44B4-4E3E-AD36-EC5914A2459F}"/>
    <cellStyle name="Normal 5 6 6 3 4" xfId="32237" xr:uid="{CD963A3E-C588-493F-A9A0-A2F3BB40E734}"/>
    <cellStyle name="Normal 5 6 6 3 5" xfId="47120" xr:uid="{29E5CE08-459D-433A-8B63-66729008635E}"/>
    <cellStyle name="Normal 5 6 6 3 6" xfId="11701" xr:uid="{4C0B8F1E-160D-4437-B524-9ACAEC7AA8DE}"/>
    <cellStyle name="Normal 5 6 6 4" xfId="1171" xr:uid="{BEC80C30-1771-4E26-966D-C28739D15F27}"/>
    <cellStyle name="Normal 5 6 6 4 2" xfId="41504" xr:uid="{DBAD886D-1B59-41DF-AE10-2F901203358D}"/>
    <cellStyle name="Normal 5 6 6 4 3" xfId="35661" xr:uid="{CAF027F7-545C-41F8-AF51-07842CE878CF}"/>
    <cellStyle name="Normal 5 6 6 4 4" xfId="50544" xr:uid="{262819AA-8EE6-474D-BDA7-DD5F2FB56968}"/>
    <cellStyle name="Normal 5 6 6 4 5" xfId="21969" xr:uid="{43390A3E-C437-470E-AB19-6DC82FD38AD8}"/>
    <cellStyle name="Normal 5 6 6 5" xfId="1172" xr:uid="{C68C07F4-933F-4EEB-9045-B2EA54777B15}"/>
    <cellStyle name="Normal 5 6 6 5 2" xfId="41505" xr:uid="{7F422269-D28D-43F9-B577-A12A6D5931A3}"/>
    <cellStyle name="Normal 5 6 6 5 3" xfId="15125" xr:uid="{72E47245-C5E9-4517-A279-D89DA1C01722}"/>
    <cellStyle name="Normal 5 6 6 6" xfId="41067" xr:uid="{E0E13F04-0E1A-416A-8653-911CFB8B44F3}"/>
    <cellStyle name="Normal 5 6 6 7" xfId="28815" xr:uid="{8833DFC4-A410-4771-BB5F-73BE2165D76A}"/>
    <cellStyle name="Normal 5 6 6 8" xfId="43698" xr:uid="{27FC8B59-02A1-49BD-A7B9-E83B4FD0E490}"/>
    <cellStyle name="Normal 5 6 6 9" xfId="8279" xr:uid="{3771F789-E5B6-4240-9BA4-83FC672E5C4B}"/>
    <cellStyle name="Normal 5 6 7" xfId="1173" xr:uid="{5A34F15E-8ED1-4473-ABD5-62969D11CEC6}"/>
    <cellStyle name="Normal 5 6 7 2" xfId="1174" xr:uid="{F1EA7E59-B587-4B7F-87D7-F3F9A19E3996}"/>
    <cellStyle name="Normal 5 6 7 2 2" xfId="13414" xr:uid="{81DBA58A-2A41-4FFD-9FD4-665E54C2EA75}"/>
    <cellStyle name="Normal 5 6 7 2 2 2" xfId="27104" xr:uid="{B3CF35F6-6AF0-4CA9-BBB2-14CE633EB5C8}"/>
    <cellStyle name="Normal 5 6 7 2 2 2 2" xfId="40796" xr:uid="{46766626-2343-413C-86D0-62581E9EEF81}"/>
    <cellStyle name="Normal 5 6 7 2 2 2 3" xfId="55679" xr:uid="{7A8344D4-6768-4D40-BA37-A66D2EF5C9BC}"/>
    <cellStyle name="Normal 5 6 7 2 2 3" xfId="20260" xr:uid="{D5BD1166-52C2-4A68-B617-34C4AC504F62}"/>
    <cellStyle name="Normal 5 6 7 2 2 4" xfId="33950" xr:uid="{8FAD6A7B-1313-4631-8759-4790544564CD}"/>
    <cellStyle name="Normal 5 6 7 2 2 5" xfId="48833" xr:uid="{D8BDCFBE-2FD8-492C-AA17-7EF176EEC1F3}"/>
    <cellStyle name="Normal 5 6 7 2 3" xfId="23682" xr:uid="{5148B18B-4475-4DDF-AD07-AA68A8C6C283}"/>
    <cellStyle name="Normal 5 6 7 2 3 2" xfId="37374" xr:uid="{C4486F43-8760-4C93-8934-754743779119}"/>
    <cellStyle name="Normal 5 6 7 2 3 3" xfId="52257" xr:uid="{FF18C869-A3F6-4DA1-A63B-DB85BFF52CD1}"/>
    <cellStyle name="Normal 5 6 7 2 4" xfId="16838" xr:uid="{98271B8A-03FB-467D-971C-7D8BA7ECCBF6}"/>
    <cellStyle name="Normal 5 6 7 2 4 2" xfId="41506" xr:uid="{05DCC2B1-020C-48ED-904A-CE5BB1E944F9}"/>
    <cellStyle name="Normal 5 6 7 2 5" xfId="30528" xr:uid="{BD115130-E4F8-4A08-B5EA-4C5046623BCA}"/>
    <cellStyle name="Normal 5 6 7 2 6" xfId="45411" xr:uid="{4C90DAEB-7DD0-4D9A-BFF6-7D3543691A20}"/>
    <cellStyle name="Normal 5 6 7 2 7" xfId="9992" xr:uid="{45C456DA-65AB-4C57-AD65-560FF2FB723B}"/>
    <cellStyle name="Normal 5 6 7 3" xfId="1175" xr:uid="{408537DC-AF25-41BE-A62D-C8FC05762D4C}"/>
    <cellStyle name="Normal 5 6 7 3 2" xfId="25392" xr:uid="{021B7EA2-2D55-4C17-B7EB-D6E5AB1381EB}"/>
    <cellStyle name="Normal 5 6 7 3 2 2" xfId="39084" xr:uid="{D207AB08-1429-4D88-8142-1F34AEFF98DF}"/>
    <cellStyle name="Normal 5 6 7 3 2 3" xfId="53967" xr:uid="{AC26007A-167A-46B1-9994-D79DA888645C}"/>
    <cellStyle name="Normal 5 6 7 3 3" xfId="18548" xr:uid="{8BD65BC3-7671-466B-9592-15394A7660E4}"/>
    <cellStyle name="Normal 5 6 7 3 3 2" xfId="41507" xr:uid="{09542102-54D4-4783-8F59-5D26AC08C0AA}"/>
    <cellStyle name="Normal 5 6 7 3 4" xfId="32238" xr:uid="{52C6CBF4-A02C-4D49-BD5B-74DD6A526DBC}"/>
    <cellStyle name="Normal 5 6 7 3 5" xfId="47121" xr:uid="{E238F6DB-5A3D-461A-999E-2185A339511B}"/>
    <cellStyle name="Normal 5 6 7 3 6" xfId="11702" xr:uid="{125BC026-2151-433A-B07B-F939EAD9D648}"/>
    <cellStyle name="Normal 5 6 7 4" xfId="1176" xr:uid="{8DBAA1CC-E6E1-4134-9E27-39C350A2776D}"/>
    <cellStyle name="Normal 5 6 7 4 2" xfId="41508" xr:uid="{1B7C7D2F-E5F8-465E-A06C-D28E0DEFD3EF}"/>
    <cellStyle name="Normal 5 6 7 4 3" xfId="35662" xr:uid="{9E5D7696-ED3F-4263-908F-DAB775EDFD79}"/>
    <cellStyle name="Normal 5 6 7 4 4" xfId="50545" xr:uid="{67C93C6D-4310-41E6-B475-230368638157}"/>
    <cellStyle name="Normal 5 6 7 4 5" xfId="21970" xr:uid="{8CE6A623-56D4-4E88-9443-C69526420DD5}"/>
    <cellStyle name="Normal 5 6 7 5" xfId="15126" xr:uid="{08A2BB9A-232B-4141-9178-0F702634C300}"/>
    <cellStyle name="Normal 5 6 7 5 2" xfId="41309" xr:uid="{80C534F9-D202-4EDD-BDFA-1B87286EDD83}"/>
    <cellStyle name="Normal 5 6 7 6" xfId="28816" xr:uid="{D0337390-7D30-4B1A-8CC6-48E2230BF29C}"/>
    <cellStyle name="Normal 5 6 7 7" xfId="43699" xr:uid="{B41BC7AD-34A3-4B04-BFEA-4BE4B7DFB0CB}"/>
    <cellStyle name="Normal 5 6 7 8" xfId="8280" xr:uid="{18F28A64-A28B-4EBE-8A96-594B23E49B47}"/>
    <cellStyle name="Normal 5 6 8" xfId="1177" xr:uid="{DB01DD87-373F-4059-B131-9C053B7C976D}"/>
    <cellStyle name="Normal 5 6 8 2" xfId="1178" xr:uid="{5FEFCE0E-F8E1-46C4-8CA3-9BABE979D30E}"/>
    <cellStyle name="Normal 5 6 8 2 2" xfId="27075" xr:uid="{5F037C34-0378-4C06-9F9E-25A5DCE437D3}"/>
    <cellStyle name="Normal 5 6 8 2 2 2" xfId="40767" xr:uid="{613CAC02-A393-41EB-B285-1ABC984F4C4C}"/>
    <cellStyle name="Normal 5 6 8 2 2 3" xfId="55650" xr:uid="{9D8AF6CD-8D97-4799-88AC-F68C1A23886E}"/>
    <cellStyle name="Normal 5 6 8 2 3" xfId="20231" xr:uid="{167BFE50-BB34-4FC8-A6B5-38A5B131928C}"/>
    <cellStyle name="Normal 5 6 8 2 3 2" xfId="41510" xr:uid="{D4C3D168-417F-420E-A828-579C70AA4FD4}"/>
    <cellStyle name="Normal 5 6 8 2 4" xfId="33921" xr:uid="{4800266A-35C5-44EB-AB59-B32E774BC4A1}"/>
    <cellStyle name="Normal 5 6 8 2 5" xfId="48804" xr:uid="{3F775D25-6C39-4B22-9E03-3F712EF75AE6}"/>
    <cellStyle name="Normal 5 6 8 2 6" xfId="13385" xr:uid="{9CAAC794-2EBA-4C86-96D9-FA11C49E23BB}"/>
    <cellStyle name="Normal 5 6 8 3" xfId="1179" xr:uid="{C44FFAE9-6BC3-45E7-9D8E-08E4CCEE260A}"/>
    <cellStyle name="Normal 5 6 8 3 2" xfId="41511" xr:uid="{3C9F0957-6957-4EAD-97F8-82A3F43FD1DE}"/>
    <cellStyle name="Normal 5 6 8 3 3" xfId="37345" xr:uid="{4E5516FB-C66F-4D24-885E-BA693C63516E}"/>
    <cellStyle name="Normal 5 6 8 3 4" xfId="52228" xr:uid="{790C9801-4392-4CD6-B193-CD9D959B68A6}"/>
    <cellStyle name="Normal 5 6 8 3 5" xfId="23653" xr:uid="{E2B89ADB-29EB-4B1E-9BF7-4A5DC11327A2}"/>
    <cellStyle name="Normal 5 6 8 4" xfId="1180" xr:uid="{6A8B1D3E-1D5A-4833-A1FC-A9AE393A1DBD}"/>
    <cellStyle name="Normal 5 6 8 4 2" xfId="41512" xr:uid="{F3DABD5D-A884-457A-A242-76F3FF9A1655}"/>
    <cellStyle name="Normal 5 6 8 4 3" xfId="16809" xr:uid="{FE0BBBD3-102A-4287-81AC-96DED25DD8AF}"/>
    <cellStyle name="Normal 5 6 8 5" xfId="41509" xr:uid="{A8EB3777-C79F-4C85-BEF4-9D3B547B3FDE}"/>
    <cellStyle name="Normal 5 6 8 6" xfId="30499" xr:uid="{F2369011-F755-4D9D-B96B-0B712719ECA4}"/>
    <cellStyle name="Normal 5 6 8 7" xfId="45382" xr:uid="{343A5C58-B113-49B4-ACE4-BFB2723C0B69}"/>
    <cellStyle name="Normal 5 6 8 8" xfId="9963" xr:uid="{F021F187-F92F-403C-AD89-29BE2275EA3E}"/>
    <cellStyle name="Normal 5 6 9" xfId="1181" xr:uid="{1DF82A5B-BAA5-4F2F-947D-5196A19904F4}"/>
    <cellStyle name="Normal 5 6 9 2" xfId="25363" xr:uid="{892182AC-2119-4BCA-9FB8-06599FE32F07}"/>
    <cellStyle name="Normal 5 6 9 2 2" xfId="39055" xr:uid="{FCA7DBE3-1068-4A83-86C6-2C6D0BABF182}"/>
    <cellStyle name="Normal 5 6 9 2 3" xfId="53938" xr:uid="{8A4E9C3F-4462-4C19-9CBB-A63CB915E52C}"/>
    <cellStyle name="Normal 5 6 9 3" xfId="18519" xr:uid="{344C0ABC-3FB4-4620-8749-B2EBD2038FD4}"/>
    <cellStyle name="Normal 5 6 9 3 2" xfId="41513" xr:uid="{63E55932-4463-4954-BBFE-CE8D31C3B492}"/>
    <cellStyle name="Normal 5 6 9 4" xfId="32209" xr:uid="{FDB6F558-FAF8-46D1-817F-B01D160E6981}"/>
    <cellStyle name="Normal 5 6 9 5" xfId="47092" xr:uid="{FC6A4D07-485D-496C-B1BC-AEB014328629}"/>
    <cellStyle name="Normal 5 6 9 6" xfId="11673" xr:uid="{4CA29441-84E6-4590-A7C1-66B16DDE026B}"/>
    <cellStyle name="Normal 5 7" xfId="1182" xr:uid="{4F79FEEF-B6BE-438B-889C-4491BD75C520}"/>
    <cellStyle name="Normal 5 7 10" xfId="40972" xr:uid="{0EEEA07C-1022-4A4D-9DEE-6810C76F2D9C}"/>
    <cellStyle name="Normal 5 7 11" xfId="28968" xr:uid="{FC3FCEC8-9B6D-4EEC-A428-1B80AC89DE15}"/>
    <cellStyle name="Normal 5 7 12" xfId="43851" xr:uid="{4E616205-D675-4FE0-B9DB-2399EF071B24}"/>
    <cellStyle name="Normal 5 7 13" xfId="8432" xr:uid="{7006B76D-A557-48A7-9112-EB79EA6D5831}"/>
    <cellStyle name="Normal 5 7 2" xfId="1183" xr:uid="{4ECFC506-1D9F-44A4-AAD0-503F8A784656}"/>
    <cellStyle name="Normal 5 7 2 10" xfId="32390" xr:uid="{A285A25B-B433-4273-98E7-28A575E0A465}"/>
    <cellStyle name="Normal 5 7 2 11" xfId="47273" xr:uid="{EA8D082F-9396-4D6F-A2CA-346B4EA4A720}"/>
    <cellStyle name="Normal 5 7 2 12" xfId="11854" xr:uid="{4A37495F-99DE-4773-BF05-A70D0E8B22E3}"/>
    <cellStyle name="Normal 5 7 2 2" xfId="1184" xr:uid="{516EA362-D9DD-4DBC-989F-45EE20D25AB6}"/>
    <cellStyle name="Normal 5 7 2 2 10" xfId="25544" xr:uid="{21B143A2-D771-4D5E-A3E0-5AAAD3D1C356}"/>
    <cellStyle name="Normal 5 7 2 2 2" xfId="1185" xr:uid="{2D44A2FD-D67D-4D1A-A922-60B71FCD72A1}"/>
    <cellStyle name="Normal 5 7 2 2 2 2" xfId="1186" xr:uid="{571776B5-6B9D-42B5-9784-FB3296E6362D}"/>
    <cellStyle name="Normal 5 7 2 2 2 3" xfId="1187" xr:uid="{FAB167C4-C41F-4D1B-B3F6-0E29F7F83CBF}"/>
    <cellStyle name="Normal 5 7 2 2 2 4" xfId="1188" xr:uid="{2F59B33F-1775-43B0-8D96-2687C0BF5948}"/>
    <cellStyle name="Normal 5 7 2 2 3" xfId="1189" xr:uid="{7C5E1808-546E-4CC2-8311-1793F34224AC}"/>
    <cellStyle name="Normal 5 7 2 2 3 2" xfId="1190" xr:uid="{F32E433C-3AD2-44DB-B76A-347292C0FB26}"/>
    <cellStyle name="Normal 5 7 2 2 3 3" xfId="1191" xr:uid="{E22B7E7C-2E83-4E84-A5E7-539F9954CB39}"/>
    <cellStyle name="Normal 5 7 2 2 3 4" xfId="1192" xr:uid="{37956F55-2D94-46C7-B2A9-A84B3F64CD9E}"/>
    <cellStyle name="Normal 5 7 2 2 4" xfId="1193" xr:uid="{794F50A1-B7BD-4135-9955-C69E8C2F9F8C}"/>
    <cellStyle name="Normal 5 7 2 2 5" xfId="1194" xr:uid="{10CAE527-7243-42A5-9362-2ED0F88CD9B9}"/>
    <cellStyle name="Normal 5 7 2 2 6" xfId="1195" xr:uid="{0D14EE04-E87B-4D0C-8128-D2E0C29C0CA8}"/>
    <cellStyle name="Normal 5 7 2 2 7" xfId="40996" xr:uid="{EEA5536F-8E17-4ED1-8988-B7E18DD3DBB6}"/>
    <cellStyle name="Normal 5 7 2 2 8" xfId="39236" xr:uid="{AB7B250E-8606-4EFB-80CA-AEA308BDCCD3}"/>
    <cellStyle name="Normal 5 7 2 2 9" xfId="54119" xr:uid="{B8CCABB4-EA90-4C88-8D00-6087FEB7E650}"/>
    <cellStyle name="Normal 5 7 2 3" xfId="1196" xr:uid="{70A76BE9-427F-463F-9553-6EFD1CB9F65A}"/>
    <cellStyle name="Normal 5 7 2 3 2" xfId="1197" xr:uid="{7A3E0774-96F9-48C6-8FB8-E52E08F6C2A0}"/>
    <cellStyle name="Normal 5 7 2 3 2 2" xfId="1198" xr:uid="{95D605B5-1FFC-44D4-8DA5-FE9609921D4B}"/>
    <cellStyle name="Normal 5 7 2 3 2 3" xfId="1199" xr:uid="{7CF9BB33-3BF9-4860-BBA1-016D0944972E}"/>
    <cellStyle name="Normal 5 7 2 3 2 4" xfId="1200" xr:uid="{9206853A-44D4-4883-925E-A5516642EB5B}"/>
    <cellStyle name="Normal 5 7 2 3 3" xfId="1201" xr:uid="{4A0A7B01-CC81-4169-98F9-5CC0D027F568}"/>
    <cellStyle name="Normal 5 7 2 3 4" xfId="1202" xr:uid="{0D30D727-4D50-4C7B-AA6A-DA88C209D1F2}"/>
    <cellStyle name="Normal 5 7 2 3 5" xfId="1203" xr:uid="{6245EEA9-D246-4E80-8506-300E99EAB130}"/>
    <cellStyle name="Normal 5 7 2 3 6" xfId="41068" xr:uid="{9219A30F-0957-4513-82AC-2EEE1725FE6C}"/>
    <cellStyle name="Normal 5 7 2 3 7" xfId="18700" xr:uid="{A2981468-E43B-4212-9650-7C6F3C57135C}"/>
    <cellStyle name="Normal 5 7 2 4" xfId="1204" xr:uid="{CA88B561-95E1-4578-AED1-11AC187CAFA7}"/>
    <cellStyle name="Normal 5 7 2 4 2" xfId="1205" xr:uid="{04180C2E-2730-4585-8477-6D6887229169}"/>
    <cellStyle name="Normal 5 7 2 4 3" xfId="1206" xr:uid="{70EF5587-71E9-4AC6-B072-BEECB051C2F8}"/>
    <cellStyle name="Normal 5 7 2 4 4" xfId="1207" xr:uid="{A0701050-AEBE-4F34-835F-FD447C008292}"/>
    <cellStyle name="Normal 5 7 2 5" xfId="1208" xr:uid="{197E91DE-3AD0-4755-9B31-DCC307760CB3}"/>
    <cellStyle name="Normal 5 7 2 5 2" xfId="1209" xr:uid="{52B54B5C-D8D2-4457-809E-68308F5EB924}"/>
    <cellStyle name="Normal 5 7 2 5 3" xfId="1210" xr:uid="{06812CDB-487A-4884-8094-F1040BD54BBB}"/>
    <cellStyle name="Normal 5 7 2 5 4" xfId="1211" xr:uid="{989819D6-3E57-45D5-924B-8030DD8965F3}"/>
    <cellStyle name="Normal 5 7 2 6" xfId="1212" xr:uid="{A1A58EB9-9BB3-4E16-89C6-8D2A589D524F}"/>
    <cellStyle name="Normal 5 7 2 7" xfId="1213" xr:uid="{532E68C7-5708-40B1-9D0E-36D748FA8743}"/>
    <cellStyle name="Normal 5 7 2 8" xfId="1214" xr:uid="{E7A5359C-D903-415F-9D62-70F66A9C3415}"/>
    <cellStyle name="Normal 5 7 2 9" xfId="40973" xr:uid="{A78232C1-4051-43D6-8ABC-4295205351B0}"/>
    <cellStyle name="Normal 5 7 3" xfId="1215" xr:uid="{AAB7BCC2-5EBB-4103-A5DC-495CA0567348}"/>
    <cellStyle name="Normal 5 7 3 10" xfId="22122" xr:uid="{41054C8D-16DF-468F-B573-132851FEC170}"/>
    <cellStyle name="Normal 5 7 3 2" xfId="1216" xr:uid="{F46F2F6F-9344-4ABF-B650-8A4F373C38AF}"/>
    <cellStyle name="Normal 5 7 3 2 2" xfId="1217" xr:uid="{CFB998BF-7AA0-4520-AAC3-22AB9A6BDFF1}"/>
    <cellStyle name="Normal 5 7 3 2 3" xfId="1218" xr:uid="{25AF6132-2C19-4EE3-AFE1-FDA65952DBF8}"/>
    <cellStyle name="Normal 5 7 3 2 4" xfId="1219" xr:uid="{205D009E-AB39-4AA4-87C9-29EC42432199}"/>
    <cellStyle name="Normal 5 7 3 3" xfId="1220" xr:uid="{D7D782AE-CF42-4012-94B4-3E070879F949}"/>
    <cellStyle name="Normal 5 7 3 3 2" xfId="1221" xr:uid="{1BADE3F8-298C-4462-A537-509389CD6D93}"/>
    <cellStyle name="Normal 5 7 3 3 3" xfId="1222" xr:uid="{EA8AD589-F863-4320-A624-6E500E805EF8}"/>
    <cellStyle name="Normal 5 7 3 3 4" xfId="1223" xr:uid="{2CE1AE62-C450-4626-8E84-BE38A83F7F4A}"/>
    <cellStyle name="Normal 5 7 3 4" xfId="1224" xr:uid="{CED8F1DC-CC44-4769-A3DA-F466208084CF}"/>
    <cellStyle name="Normal 5 7 3 5" xfId="1225" xr:uid="{A9A0EB02-2E5A-427C-8023-85BD3E02C5F9}"/>
    <cellStyle name="Normal 5 7 3 6" xfId="1226" xr:uid="{D023C626-AE89-4791-AC06-E7619D90ECEB}"/>
    <cellStyle name="Normal 5 7 3 7" xfId="40997" xr:uid="{E4201C4A-ECA9-45A6-91C9-94CFC25F95C4}"/>
    <cellStyle name="Normal 5 7 3 8" xfId="35814" xr:uid="{F7FB5370-6E7A-4D59-8174-121E016FFDC6}"/>
    <cellStyle name="Normal 5 7 3 9" xfId="50697" xr:uid="{B1488122-7733-458D-8138-2D2DBEB4AF43}"/>
    <cellStyle name="Normal 5 7 4" xfId="1227" xr:uid="{640EB6A8-BAC7-423D-ABDF-B6DA20E6CCFD}"/>
    <cellStyle name="Normal 5 7 4 2" xfId="1228" xr:uid="{A6496D57-37C6-4491-8C13-31C5AF79DF6F}"/>
    <cellStyle name="Normal 5 7 4 2 2" xfId="1229" xr:uid="{C7EFC558-209D-4211-9607-CD8F01A577E0}"/>
    <cellStyle name="Normal 5 7 4 2 3" xfId="1230" xr:uid="{DD7E0E01-5F56-4AF8-BD6B-37DE3DC5EF7C}"/>
    <cellStyle name="Normal 5 7 4 2 4" xfId="1231" xr:uid="{7A54AFFD-DCD8-410D-820B-4DC063119BA4}"/>
    <cellStyle name="Normal 5 7 4 3" xfId="1232" xr:uid="{E24264A7-64DC-410F-A5CA-751F14A96652}"/>
    <cellStyle name="Normal 5 7 4 4" xfId="1233" xr:uid="{C6B143C1-451D-4AC3-9D8E-6E4E2E48002F}"/>
    <cellStyle name="Normal 5 7 4 5" xfId="1234" xr:uid="{D92E944C-5FE8-4162-9586-C5C3E5EE73B9}"/>
    <cellStyle name="Normal 5 7 4 6" xfId="40998" xr:uid="{922B7845-F718-49E8-BBCF-EB201648AC8D}"/>
    <cellStyle name="Normal 5 7 4 7" xfId="15278" xr:uid="{E7517C03-CC0E-4864-B712-61CAAD9D785C}"/>
    <cellStyle name="Normal 5 7 5" xfId="1235" xr:uid="{7B19C0BC-2A3C-49BB-985B-A8642ACEE7B3}"/>
    <cellStyle name="Normal 5 7 5 2" xfId="1236" xr:uid="{29622D36-266C-4532-8BB6-BCD21B411359}"/>
    <cellStyle name="Normal 5 7 5 3" xfId="1237" xr:uid="{FA4FD234-DEC3-4023-9D0F-93EFCD55AA61}"/>
    <cellStyle name="Normal 5 7 5 4" xfId="1238" xr:uid="{954B7B13-3441-42EE-B081-339F0E53488D}"/>
    <cellStyle name="Normal 5 7 6" xfId="1239" xr:uid="{548C322E-BDD5-4F00-81F7-763A5F41446D}"/>
    <cellStyle name="Normal 5 7 6 2" xfId="1240" xr:uid="{DE6D0529-4A03-4EAB-B2B1-5E3B6486A452}"/>
    <cellStyle name="Normal 5 7 6 3" xfId="1241" xr:uid="{65D8E6B6-0A9B-4DA4-A8CD-90180A096A27}"/>
    <cellStyle name="Normal 5 7 6 4" xfId="1242" xr:uid="{8147AD37-9B5E-4525-8E00-7D76B0538045}"/>
    <cellStyle name="Normal 5 7 7" xfId="1243" xr:uid="{8502F12F-CAF7-4B9A-9F86-43FAD3742964}"/>
    <cellStyle name="Normal 5 7 8" xfId="1244" xr:uid="{BEF9C727-B87A-467C-AD3F-6D39EEF66B59}"/>
    <cellStyle name="Normal 5 7 9" xfId="1245" xr:uid="{6FBA2E39-0035-451E-BC19-43F9800383A1}"/>
    <cellStyle name="Normal 5 8" xfId="1246" xr:uid="{6CBEC135-B515-4C1A-8DAB-05D28D656605}"/>
    <cellStyle name="Normal 5 8 2" xfId="1247" xr:uid="{047FFED5-F355-4183-93CF-9E4144BAE29E}"/>
    <cellStyle name="Normal 5 8 2 2" xfId="1248" xr:uid="{36E3E274-4EAD-4CD3-B552-03113B1EEDC8}"/>
    <cellStyle name="Normal 5 8 2 2 2" xfId="1249" xr:uid="{9ECD591C-5BBC-4905-BFBD-88826A76D81C}"/>
    <cellStyle name="Normal 5 8 2 2 2 2" xfId="3924" xr:uid="{5AE35DD6-7587-4DD9-A8E5-92502E677C4B}"/>
    <cellStyle name="Normal 5 8 2 2 3" xfId="1250" xr:uid="{CFE213F2-3E39-4233-BA11-8C130A353D17}"/>
    <cellStyle name="Normal 5 8 2 2 4" xfId="1251" xr:uid="{09E2644B-A568-4BEC-85D9-B11C90723307}"/>
    <cellStyle name="Normal 5 8 2 3" xfId="1252" xr:uid="{B22F6ED3-7884-4C39-8C2D-5E8B5F392B80}"/>
    <cellStyle name="Normal 5 8 2 3 2" xfId="1253" xr:uid="{FDAB9CE5-31BE-4110-A67E-73A0506D6278}"/>
    <cellStyle name="Normal 5 8 2 3 3" xfId="1254" xr:uid="{88E8A8DD-5E36-4344-B540-9D075A00132C}"/>
    <cellStyle name="Normal 5 8 2 3 4" xfId="1255" xr:uid="{89B4AC13-AC5D-49BE-8623-75D245944860}"/>
    <cellStyle name="Normal 5 8 2 4" xfId="1256" xr:uid="{A74FED46-09AD-4AED-9CCF-9EE1A498F191}"/>
    <cellStyle name="Normal 5 8 2 5" xfId="1257" xr:uid="{031350C5-9D35-42CD-935A-04022C51902A}"/>
    <cellStyle name="Normal 5 8 2 6" xfId="1258" xr:uid="{D2CAFC2A-D75E-405B-83CF-E6606F068F9E}"/>
    <cellStyle name="Normal 5 8 3" xfId="1259" xr:uid="{E71AAC4E-4053-4CA8-AB3A-63A7E3410E18}"/>
    <cellStyle name="Normal 5 8 3 2" xfId="1260" xr:uid="{D08C85FF-B2E6-4088-A5C0-D9BBC06EC34D}"/>
    <cellStyle name="Normal 5 8 3 2 2" xfId="1261" xr:uid="{18C31678-055F-4CA1-B4E7-E9DE7A5D16C2}"/>
    <cellStyle name="Normal 5 8 3 2 3" xfId="1262" xr:uid="{3FF99852-9A5E-40EB-9A06-16065B23B779}"/>
    <cellStyle name="Normal 5 8 3 2 4" xfId="1263" xr:uid="{CFA54920-3324-44BC-9103-A3C7EB20300D}"/>
    <cellStyle name="Normal 5 8 3 3" xfId="1264" xr:uid="{C6FD2EC7-0F1D-4D12-A919-789386468CD4}"/>
    <cellStyle name="Normal 5 8 3 4" xfId="1265" xr:uid="{4102E950-AC5B-44F2-8347-DAEF027CFF3A}"/>
    <cellStyle name="Normal 5 8 3 5" xfId="1266" xr:uid="{FBF8000A-3F3D-4398-9163-69EE43CDB7F7}"/>
    <cellStyle name="Normal 5 8 4" xfId="1267" xr:uid="{39971376-8A4B-4B1D-893B-3D2F61C386F5}"/>
    <cellStyle name="Normal 5 8 4 2" xfId="1268" xr:uid="{60F34836-4C78-4F6D-8650-C065F7D148C3}"/>
    <cellStyle name="Normal 5 8 4 3" xfId="1269" xr:uid="{F8E511E3-E8FE-481B-AE25-20978BB77F02}"/>
    <cellStyle name="Normal 5 8 4 4" xfId="1270" xr:uid="{853F06B8-BE91-43B2-893C-A0A078722AC7}"/>
    <cellStyle name="Normal 5 8 5" xfId="1271" xr:uid="{ACC80182-F5E1-41B6-AA70-BCA7A01291B3}"/>
    <cellStyle name="Normal 5 8 5 2" xfId="1272" xr:uid="{C481CD5A-54B9-43F7-ADC8-66A1AD56DF6D}"/>
    <cellStyle name="Normal 5 8 5 3" xfId="1273" xr:uid="{C2CDA52A-B062-41AB-B006-CA1F4DA041EF}"/>
    <cellStyle name="Normal 5 8 5 4" xfId="1274" xr:uid="{85B2EA63-8576-4CCC-B522-C841FAFDD156}"/>
    <cellStyle name="Normal 5 8 6" xfId="1275" xr:uid="{2E434B5B-99F8-4BDE-8BD1-6AB8719D1755}"/>
    <cellStyle name="Normal 5 8 7" xfId="1276" xr:uid="{C250515E-4734-411D-9BE4-25F341E52864}"/>
    <cellStyle name="Normal 5 8 8" xfId="1277" xr:uid="{5EBC33C5-0F54-4CBE-8863-FAE457AA1F18}"/>
    <cellStyle name="Normal 5 9" xfId="1278" xr:uid="{B34ECB41-CF4B-46A0-A82E-D8E9579E2C56}"/>
    <cellStyle name="Normal 5 9 2" xfId="1279" xr:uid="{FB849D7E-1653-4731-A87A-5AA126C1A00C}"/>
    <cellStyle name="Normal 5 9 2 2" xfId="1280" xr:uid="{5C0EDF74-F21D-4803-820F-D5386295808A}"/>
    <cellStyle name="Normal 5 9 2 2 2" xfId="1281" xr:uid="{3848F904-8E2E-4CDE-A042-AAAE60085CC4}"/>
    <cellStyle name="Normal 5 9 2 2 3" xfId="1282" xr:uid="{7DAE5267-BD9A-4480-9DE0-BD314E687696}"/>
    <cellStyle name="Normal 5 9 2 2 4" xfId="1283" xr:uid="{D0523DA9-3D7C-4590-BE21-47C3FC648138}"/>
    <cellStyle name="Normal 5 9 2 3" xfId="1284" xr:uid="{F1CA63B0-9812-4C0B-AFAF-83FCB8204A3E}"/>
    <cellStyle name="Normal 5 9 2 4" xfId="1285" xr:uid="{2808BE91-3135-4C59-9F47-EB5A83A7F1D7}"/>
    <cellStyle name="Normal 5 9 2 5" xfId="1286" xr:uid="{2A67DBBF-206A-4523-BDDD-C53B2A6E2C3B}"/>
    <cellStyle name="Normal 5 9 3" xfId="1287" xr:uid="{6FCD0CC6-0941-46C2-8FEA-01A4E68002B6}"/>
    <cellStyle name="Normal 5 9 3 2" xfId="1288" xr:uid="{230ACC04-6F39-4BC2-A944-54CED2E57A3F}"/>
    <cellStyle name="Normal 5 9 3 3" xfId="1289" xr:uid="{726C6439-BBCE-434B-A2EF-6E1B12FBD94A}"/>
    <cellStyle name="Normal 5 9 3 4" xfId="1290" xr:uid="{AE789617-26CB-4356-AE29-618A74CC4873}"/>
    <cellStyle name="Normal 5 9 4" xfId="1291" xr:uid="{70B2CDD3-96FC-4D34-A31A-DE772FCFA03A}"/>
    <cellStyle name="Normal 5 9 4 2" xfId="1292" xr:uid="{BCAD79C5-3452-423B-9089-85743A4893E2}"/>
    <cellStyle name="Normal 5 9 4 3" xfId="1293" xr:uid="{E519C82C-2E56-426B-85D7-2B9F20CE06E3}"/>
    <cellStyle name="Normal 5 9 4 4" xfId="1294" xr:uid="{96CB060B-85C4-42DD-856C-C8477835D046}"/>
    <cellStyle name="Normal 5 9 5" xfId="1295" xr:uid="{0F59C041-750F-43A2-82B6-C2FEC6843AFE}"/>
    <cellStyle name="Normal 5 9 6" xfId="1296" xr:uid="{6FDD72B8-3934-4B47-8B53-B4CC8ED3781C}"/>
    <cellStyle name="Normal 5 9 7" xfId="1297" xr:uid="{2E63D53E-8620-4965-8627-8739E75E84FF}"/>
    <cellStyle name="Normal 6" xfId="75" xr:uid="{D06395EE-F5CD-4FBF-A21D-CFB2638D0E30}"/>
    <cellStyle name="Normal 6 10" xfId="1298" xr:uid="{C4C38F97-378B-43FA-A825-3756393AD4C0}"/>
    <cellStyle name="Normal 6 10 2" xfId="1299" xr:uid="{CFC516F6-708B-43C5-9F56-DA984137AC53}"/>
    <cellStyle name="Normal 6 10 2 2" xfId="1300" xr:uid="{41DBC936-57B8-494A-8FD0-095D7CE85051}"/>
    <cellStyle name="Normal 6 10 2 2 2" xfId="4837" xr:uid="{104C5476-203F-4AAB-9196-0AEA31970413}"/>
    <cellStyle name="Normal 6 10 2 3" xfId="1301" xr:uid="{5E825969-F2E4-455C-9AE8-E933BFCEB7FC}"/>
    <cellStyle name="Normal 6 10 2 4" xfId="1302" xr:uid="{38D0E703-B26F-427E-B4BE-C8B63578CFF4}"/>
    <cellStyle name="Normal 6 10 3" xfId="1303" xr:uid="{BB1728FE-DE3C-45D9-A856-06DE86162FC3}"/>
    <cellStyle name="Normal 6 10 4" xfId="1304" xr:uid="{5300DBBA-38FD-4DF7-BCB7-281B2978A0A8}"/>
    <cellStyle name="Normal 6 10 5" xfId="1305" xr:uid="{B6027A22-1232-41F0-99A8-E01DC79FFE2E}"/>
    <cellStyle name="Normal 6 11" xfId="1306" xr:uid="{93499783-2151-4159-8564-5F5525954000}"/>
    <cellStyle name="Normal 6 11 2" xfId="1307" xr:uid="{F6638933-4FAB-4F4F-A94F-3EA6F320C5AA}"/>
    <cellStyle name="Normal 6 11 3" xfId="1308" xr:uid="{F9D2924F-61D9-4A2B-AA92-5EFC531DCFDF}"/>
    <cellStyle name="Normal 6 11 4" xfId="1309" xr:uid="{E1F9113F-55B4-4599-B09B-770910FABAD7}"/>
    <cellStyle name="Normal 6 12" xfId="1310" xr:uid="{22AE7CEC-ABA2-4B16-BD4F-F405AB7213FA}"/>
    <cellStyle name="Normal 6 12 2" xfId="1311" xr:uid="{B39E780E-F41F-46CC-8187-6EFC697B3907}"/>
    <cellStyle name="Normal 6 12 3" xfId="1312" xr:uid="{D981D4B6-13FE-42AC-BD84-6CC7295921DD}"/>
    <cellStyle name="Normal 6 12 4" xfId="1313" xr:uid="{CE731869-10A9-470E-9B49-5377EC72C444}"/>
    <cellStyle name="Normal 6 13" xfId="1314" xr:uid="{FE00AADB-E882-493E-B173-F1D7E6029F4C}"/>
    <cellStyle name="Normal 6 13 2" xfId="1315" xr:uid="{0A24637E-4854-415D-9CCB-35431ACF6E34}"/>
    <cellStyle name="Normal 6 13 3" xfId="3742" xr:uid="{55BA0160-FC3D-42F0-9725-DAD1B4B6F5B6}"/>
    <cellStyle name="Normal 6 13 3 2" xfId="4564" xr:uid="{9D5358BF-4C12-464B-B3DE-EE23632A1EEF}"/>
    <cellStyle name="Normal 6 13 4" xfId="4713" xr:uid="{F42C2C0D-25BF-4B47-994A-F1FC0AE3DD64}"/>
    <cellStyle name="Normal 6 13 5" xfId="5521" xr:uid="{C2D23A12-5AA8-4CAF-9D70-F0A2711B6E0D}"/>
    <cellStyle name="Normal 6 14" xfId="1316" xr:uid="{735C0792-E467-4239-83D0-8D48D2318E68}"/>
    <cellStyle name="Normal 6 15" xfId="1317" xr:uid="{9D0286FA-C1E8-40AD-93FF-B2B3827FFEC8}"/>
    <cellStyle name="Normal 6 16" xfId="1318" xr:uid="{CDD81112-3DBD-4781-93C6-D2BC7ED3113C}"/>
    <cellStyle name="Normal 6 2" xfId="76" xr:uid="{BDBE0894-5DC2-4A1B-ADD9-F8DBE0854561}"/>
    <cellStyle name="Normal 6 2 2" xfId="3734" xr:uid="{EFC003DC-20CE-4259-97AF-61847C6BCB7D}"/>
    <cellStyle name="Normal 6 2 2 2" xfId="4557" xr:uid="{CC904564-FC63-4548-BC06-7956C5CEDC41}"/>
    <cellStyle name="Normal 6 2 3" xfId="4466" xr:uid="{FA463A95-60C2-4FE7-80F2-4CE1BCD28BCB}"/>
    <cellStyle name="Normal 6 3" xfId="95" xr:uid="{882A13A1-9C6D-44C3-B1D3-E24E01D306B6}"/>
    <cellStyle name="Normal 6 3 10" xfId="1319" xr:uid="{FB2FADAE-9C09-4D63-A85B-05F113898C3C}"/>
    <cellStyle name="Normal 6 3 11" xfId="1320" xr:uid="{7C7990F0-9824-49BD-B81C-D215DC59BDF8}"/>
    <cellStyle name="Normal 6 3 2" xfId="1321" xr:uid="{320ED656-29C3-422A-8821-46BBDC05BEE5}"/>
    <cellStyle name="Normal 6 3 2 2" xfId="1322" xr:uid="{198A7C3E-6D6A-414C-8535-569E0E102904}"/>
    <cellStyle name="Normal 6 3 2 2 2" xfId="1323" xr:uid="{801E71F2-DBC2-4E14-BFC6-45D1A5034B3B}"/>
    <cellStyle name="Normal 6 3 2 2 2 2" xfId="1324" xr:uid="{4C5C9DA3-86D9-41D0-86BA-16A6AA853D87}"/>
    <cellStyle name="Normal 6 3 2 2 2 2 2" xfId="1325" xr:uid="{518F4F38-529C-473A-9B6E-07E61D18C9D7}"/>
    <cellStyle name="Normal 6 3 2 2 2 2 2 2" xfId="3925" xr:uid="{15D728F2-4F75-414C-83B4-27789C7D8CB1}"/>
    <cellStyle name="Normal 6 3 2 2 2 2 2 2 2" xfId="3926" xr:uid="{EF8FE0FB-100B-49A1-B624-AA9D2C056075}"/>
    <cellStyle name="Normal 6 3 2 2 2 2 2 3" xfId="3927" xr:uid="{995A1A50-E94A-481D-9EA4-976C67CABC97}"/>
    <cellStyle name="Normal 6 3 2 2 2 2 3" xfId="1326" xr:uid="{7BD63531-2254-41AE-8A75-C980CD2C0171}"/>
    <cellStyle name="Normal 6 3 2 2 2 2 3 2" xfId="3928" xr:uid="{35AB7819-C066-4F59-A4EB-1B9BB6B6529E}"/>
    <cellStyle name="Normal 6 3 2 2 2 2 4" xfId="1327" xr:uid="{FCED2D20-47D1-412C-9239-9D43046B3440}"/>
    <cellStyle name="Normal 6 3 2 2 2 3" xfId="1328" xr:uid="{BF8756F1-74ED-4D42-BAE9-1191FC698654}"/>
    <cellStyle name="Normal 6 3 2 2 2 3 2" xfId="1329" xr:uid="{73FB8FE8-FC59-46A1-A581-697D10957C6B}"/>
    <cellStyle name="Normal 6 3 2 2 2 3 2 2" xfId="3929" xr:uid="{4FAA7CE3-E486-421C-89E7-83BAA1B38A65}"/>
    <cellStyle name="Normal 6 3 2 2 2 3 3" xfId="1330" xr:uid="{C619228D-D522-45BA-863D-2D9442DF173D}"/>
    <cellStyle name="Normal 6 3 2 2 2 3 4" xfId="1331" xr:uid="{FEA01470-D4DD-4559-81D9-E8D06B63A604}"/>
    <cellStyle name="Normal 6 3 2 2 2 4" xfId="1332" xr:uid="{08BD15E6-B8F5-4AA6-BD8A-EFBC28028A6F}"/>
    <cellStyle name="Normal 6 3 2 2 2 4 2" xfId="3930" xr:uid="{EC11D556-F331-4A1B-9FA9-C80286CA1D7A}"/>
    <cellStyle name="Normal 6 3 2 2 2 5" xfId="1333" xr:uid="{9F610D85-D9DE-4888-9FAC-E9C284A7A229}"/>
    <cellStyle name="Normal 6 3 2 2 2 6" xfId="1334" xr:uid="{FE996205-73D6-43CD-BB7D-5FC1D8B2784E}"/>
    <cellStyle name="Normal 6 3 2 2 3" xfId="1335" xr:uid="{411E847C-63BF-4838-9AFE-A6B7FD11EE63}"/>
    <cellStyle name="Normal 6 3 2 2 3 2" xfId="1336" xr:uid="{BFAD6A27-4DF1-48D4-A1C4-10F6C198CD88}"/>
    <cellStyle name="Normal 6 3 2 2 3 2 2" xfId="1337" xr:uid="{98C313E9-EAEE-423E-9616-CB20531830F8}"/>
    <cellStyle name="Normal 6 3 2 2 3 2 2 2" xfId="3931" xr:uid="{A6BFCACD-D7F3-4300-9D0E-23E76A5982D4}"/>
    <cellStyle name="Normal 6 3 2 2 3 2 2 2 2" xfId="3932" xr:uid="{EE3E8DFB-05E2-4035-B129-45807705DE06}"/>
    <cellStyle name="Normal 6 3 2 2 3 2 2 3" xfId="3933" xr:uid="{6E448173-38F6-4DE8-9D28-30D19802CF9A}"/>
    <cellStyle name="Normal 6 3 2 2 3 2 3" xfId="1338" xr:uid="{D68CD0D9-36A5-47CF-9AE4-939F10F2D4A7}"/>
    <cellStyle name="Normal 6 3 2 2 3 2 3 2" xfId="3934" xr:uid="{8E8B1A47-61E4-4CE4-924F-B9B90935F08F}"/>
    <cellStyle name="Normal 6 3 2 2 3 2 4" xfId="1339" xr:uid="{3EC18CD4-9DB2-4611-B36A-EA1C85A219DB}"/>
    <cellStyle name="Normal 6 3 2 2 3 3" xfId="1340" xr:uid="{03DA2C82-E235-4133-99DB-28DA7025A7E5}"/>
    <cellStyle name="Normal 6 3 2 2 3 3 2" xfId="3935" xr:uid="{4F8CEC49-0098-4348-92EB-1BA5FB1112EE}"/>
    <cellStyle name="Normal 6 3 2 2 3 3 2 2" xfId="3936" xr:uid="{56316D80-B7D9-435D-AE25-BD5C02D57131}"/>
    <cellStyle name="Normal 6 3 2 2 3 3 3" xfId="3937" xr:uid="{B8FE68C1-9DC6-403C-A028-0CC3982C7C0B}"/>
    <cellStyle name="Normal 6 3 2 2 3 4" xfId="1341" xr:uid="{1CF6F288-8866-4284-92CC-8FCC6B59462E}"/>
    <cellStyle name="Normal 6 3 2 2 3 4 2" xfId="3938" xr:uid="{12AAFCA9-B1A3-46FC-B9E5-8E3F1B3F8F6B}"/>
    <cellStyle name="Normal 6 3 2 2 3 5" xfId="1342" xr:uid="{EF4F473D-B7BA-4F77-B476-090E0CC02F37}"/>
    <cellStyle name="Normal 6 3 2 2 4" xfId="1343" xr:uid="{3B417510-AE54-4176-875B-4757195A6CC1}"/>
    <cellStyle name="Normal 6 3 2 2 4 2" xfId="1344" xr:uid="{B7FD59FA-D2A5-4B1E-8779-64B9F2ABC123}"/>
    <cellStyle name="Normal 6 3 2 2 4 2 2" xfId="3939" xr:uid="{1D7CD3F1-DC25-4793-9F5D-DA06EA32C488}"/>
    <cellStyle name="Normal 6 3 2 2 4 2 2 2" xfId="3940" xr:uid="{73A9EB2B-1738-4919-B8C6-7D5D6AC138A5}"/>
    <cellStyle name="Normal 6 3 2 2 4 2 3" xfId="3941" xr:uid="{F981616F-7D4A-4643-B89F-F9AD913329EA}"/>
    <cellStyle name="Normal 6 3 2 2 4 3" xfId="1345" xr:uid="{161DC1FA-DECB-4888-A2B4-A4A7808A0E29}"/>
    <cellStyle name="Normal 6 3 2 2 4 3 2" xfId="3942" xr:uid="{8FBC484A-F985-41D5-84F1-9AA9378E7484}"/>
    <cellStyle name="Normal 6 3 2 2 4 4" xfId="1346" xr:uid="{713A44FA-2495-4256-8046-528555F4AAEC}"/>
    <cellStyle name="Normal 6 3 2 2 5" xfId="1347" xr:uid="{F9229E2F-A5A7-4E41-9778-1DEFD6AE17B9}"/>
    <cellStyle name="Normal 6 3 2 2 5 2" xfId="1348" xr:uid="{49A9B7BE-4DCE-4DEF-9BDC-DF1E8FE792C4}"/>
    <cellStyle name="Normal 6 3 2 2 5 2 2" xfId="3943" xr:uid="{7CCDD11A-2C98-4964-9817-D9058712466A}"/>
    <cellStyle name="Normal 6 3 2 2 5 3" xfId="1349" xr:uid="{64B02406-E031-4C7D-BA3C-5B88168779D9}"/>
    <cellStyle name="Normal 6 3 2 2 5 4" xfId="1350" xr:uid="{D9AB3F38-F885-403D-A4D5-1AB7091B258B}"/>
    <cellStyle name="Normal 6 3 2 2 6" xfId="1351" xr:uid="{0FE4AD7D-BD75-46B9-9E02-E0B98759B83D}"/>
    <cellStyle name="Normal 6 3 2 2 6 2" xfId="3944" xr:uid="{55177CE7-DE80-4C7C-B36C-1FD1B2D1F458}"/>
    <cellStyle name="Normal 6 3 2 2 7" xfId="1352" xr:uid="{2D35623A-5AF3-4866-8914-A703D132C024}"/>
    <cellStyle name="Normal 6 3 2 2 8" xfId="1353" xr:uid="{BFA13307-3480-4426-8A6B-AF65EB83C01E}"/>
    <cellStyle name="Normal 6 3 2 3" xfId="1354" xr:uid="{5D419466-8F59-404A-801A-87058807D617}"/>
    <cellStyle name="Normal 6 3 2 3 2" xfId="1355" xr:uid="{16BC0FA9-6C27-4BF3-BD4D-05B5E5057197}"/>
    <cellStyle name="Normal 6 3 2 3 2 2" xfId="1356" xr:uid="{2D9B27C3-1936-4F9B-8233-F04F6AA67AB8}"/>
    <cellStyle name="Normal 6 3 2 3 2 2 2" xfId="3945" xr:uid="{9C1FA465-7B26-4B36-A9A8-83F8F9EE8205}"/>
    <cellStyle name="Normal 6 3 2 3 2 2 2 2" xfId="3946" xr:uid="{112C3924-C60D-425E-A858-82B1B27E7ADD}"/>
    <cellStyle name="Normal 6 3 2 3 2 2 3" xfId="3947" xr:uid="{42589DAE-6F3E-4977-8680-0FD39E34CDB9}"/>
    <cellStyle name="Normal 6 3 2 3 2 3" xfId="1357" xr:uid="{797FD8AE-B2A0-4C25-A9D5-C178026EEF93}"/>
    <cellStyle name="Normal 6 3 2 3 2 3 2" xfId="3948" xr:uid="{B0518876-3C15-40F4-8BF1-71A9BBE29494}"/>
    <cellStyle name="Normal 6 3 2 3 2 4" xfId="1358" xr:uid="{10D96279-DC81-4D10-A6BF-A5DAF30467EE}"/>
    <cellStyle name="Normal 6 3 2 3 3" xfId="1359" xr:uid="{97A52376-E754-486E-831C-9C4C2B49B9FD}"/>
    <cellStyle name="Normal 6 3 2 3 3 2" xfId="1360" xr:uid="{79F6EDE5-7ECF-456D-B97F-96AAD7BA8D7D}"/>
    <cellStyle name="Normal 6 3 2 3 3 2 2" xfId="3949" xr:uid="{B4AA76BD-119A-4145-A2C1-C7E9E75C2A0A}"/>
    <cellStyle name="Normal 6 3 2 3 3 3" xfId="1361" xr:uid="{841A4C71-4F9A-4A3A-B227-EECCA1CFA865}"/>
    <cellStyle name="Normal 6 3 2 3 3 4" xfId="1362" xr:uid="{A6D0793C-FD08-4D45-A331-BED141B8EDCF}"/>
    <cellStyle name="Normal 6 3 2 3 4" xfId="1363" xr:uid="{C6F64EE5-4289-408B-AA20-E080795C1344}"/>
    <cellStyle name="Normal 6 3 2 3 4 2" xfId="3950" xr:uid="{36119770-1FF9-4868-B122-A5E37E89DE08}"/>
    <cellStyle name="Normal 6 3 2 3 5" xfId="1364" xr:uid="{F8231DC0-416C-4264-838D-84FD44D005A5}"/>
    <cellStyle name="Normal 6 3 2 3 6" xfId="1365" xr:uid="{C5968CBE-4F8E-4C1F-863B-D2EDBB4EF5C2}"/>
    <cellStyle name="Normal 6 3 2 4" xfId="1366" xr:uid="{A710E904-8733-4B82-9784-DC66BC2DD47A}"/>
    <cellStyle name="Normal 6 3 2 4 2" xfId="1367" xr:uid="{CD3768FF-9594-4A71-9226-A15A93ECC926}"/>
    <cellStyle name="Normal 6 3 2 4 2 2" xfId="1368" xr:uid="{D7CE1C66-4371-4060-8094-42723977CB19}"/>
    <cellStyle name="Normal 6 3 2 4 2 2 2" xfId="3951" xr:uid="{F0AE72A7-2BF4-4CF0-8A45-9FE2A2F26889}"/>
    <cellStyle name="Normal 6 3 2 4 2 2 2 2" xfId="3952" xr:uid="{C838DEB0-9AEB-4232-B1D3-53FD8FB33DAE}"/>
    <cellStyle name="Normal 6 3 2 4 2 2 3" xfId="3953" xr:uid="{716FC3C2-D8D0-40C6-9181-DB88B55EB38B}"/>
    <cellStyle name="Normal 6 3 2 4 2 3" xfId="1369" xr:uid="{211143D3-CA28-40E6-897F-5BFBCB0D09F6}"/>
    <cellStyle name="Normal 6 3 2 4 2 3 2" xfId="3954" xr:uid="{0DC21E99-FE8A-4E9D-947D-C1BCEA3A28F0}"/>
    <cellStyle name="Normal 6 3 2 4 2 4" xfId="1370" xr:uid="{1B9FE5C5-E914-41C9-8732-5830781B1959}"/>
    <cellStyle name="Normal 6 3 2 4 3" xfId="1371" xr:uid="{E5591507-D501-45D3-8E4A-AA63B76D1FD0}"/>
    <cellStyle name="Normal 6 3 2 4 3 2" xfId="3955" xr:uid="{9A5D7537-65B1-4E5E-BAF5-167A082EB3C6}"/>
    <cellStyle name="Normal 6 3 2 4 3 2 2" xfId="3956" xr:uid="{749A7369-5722-4AB8-9593-618CAD31A75B}"/>
    <cellStyle name="Normal 6 3 2 4 3 3" xfId="3957" xr:uid="{DF90399A-DE11-47F1-9591-EDBD31F8614A}"/>
    <cellStyle name="Normal 6 3 2 4 4" xfId="1372" xr:uid="{03E55F27-D078-45C2-A8A4-D568AD7C06DE}"/>
    <cellStyle name="Normal 6 3 2 4 4 2" xfId="3958" xr:uid="{3FD187AC-D2FE-4294-BDE6-0E723F45B8CB}"/>
    <cellStyle name="Normal 6 3 2 4 5" xfId="1373" xr:uid="{4F7420FD-7F83-457A-8D97-A57283DAE369}"/>
    <cellStyle name="Normal 6 3 2 5" xfId="1374" xr:uid="{738A8FEB-3C97-444B-A19B-698E0BD2C7AB}"/>
    <cellStyle name="Normal 6 3 2 5 2" xfId="1375" xr:uid="{9BBD9843-6140-4FA7-B2E3-4BC2635279B8}"/>
    <cellStyle name="Normal 6 3 2 5 2 2" xfId="3959" xr:uid="{6D8ADB0A-B609-42D5-BC00-376D142E07CB}"/>
    <cellStyle name="Normal 6 3 2 5 2 2 2" xfId="3960" xr:uid="{5D09F7DA-0AC3-4161-ACDF-07811973396D}"/>
    <cellStyle name="Normal 6 3 2 5 2 3" xfId="3961" xr:uid="{315B4B10-5524-469F-A595-2DD18B77DC61}"/>
    <cellStyle name="Normal 6 3 2 5 3" xfId="1376" xr:uid="{677E1BDE-E77C-4081-88AE-2FBBE23AC33A}"/>
    <cellStyle name="Normal 6 3 2 5 3 2" xfId="3962" xr:uid="{79E22140-609F-404B-8B72-CB0F0E00DDAD}"/>
    <cellStyle name="Normal 6 3 2 5 4" xfId="1377" xr:uid="{03057048-45E3-487A-97C9-9F556B3725CD}"/>
    <cellStyle name="Normal 6 3 2 6" xfId="1378" xr:uid="{F7487DB0-E14D-4E51-8C39-C80BD486BFFB}"/>
    <cellStyle name="Normal 6 3 2 6 2" xfId="1379" xr:uid="{A8FEC9E6-75E4-40DE-9C41-7A85D5328923}"/>
    <cellStyle name="Normal 6 3 2 6 2 2" xfId="3963" xr:uid="{C7EDC140-7582-409F-B5F3-3DED412AA02B}"/>
    <cellStyle name="Normal 6 3 2 6 3" xfId="1380" xr:uid="{23A3998C-3786-45F7-A059-0F515D66816B}"/>
    <cellStyle name="Normal 6 3 2 6 4" xfId="1381" xr:uid="{7BCA0D34-7AA4-4E60-AD08-11539352562E}"/>
    <cellStyle name="Normal 6 3 2 7" xfId="1382" xr:uid="{16299B3E-DF81-41F9-8750-B4FCCB4C77A7}"/>
    <cellStyle name="Normal 6 3 2 7 2" xfId="3964" xr:uid="{E40505D3-6A07-496A-A56E-81761F3BD8D1}"/>
    <cellStyle name="Normal 6 3 2 8" xfId="1383" xr:uid="{C5A7F612-2507-4BC4-8123-7DAEA182915D}"/>
    <cellStyle name="Normal 6 3 2 9" xfId="1384" xr:uid="{7B2C1A35-4004-4294-A724-64A069D23357}"/>
    <cellStyle name="Normal 6 3 3" xfId="1385" xr:uid="{FC8FC458-7BBD-48CE-8679-1B36D352CC11}"/>
    <cellStyle name="Normal 6 3 3 2" xfId="1386" xr:uid="{0A990470-135C-4B3C-9A8D-F9DBF0150CE8}"/>
    <cellStyle name="Normal 6 3 3 2 2" xfId="1387" xr:uid="{7465EC52-E8B8-4316-BAA2-B10D75584137}"/>
    <cellStyle name="Normal 6 3 3 2 2 2" xfId="1388" xr:uid="{BA7B67B3-9955-4DFC-83A8-EBCA37A8383E}"/>
    <cellStyle name="Normal 6 3 3 2 2 2 2" xfId="3965" xr:uid="{5CA460D1-8992-433B-9BC3-43766B571786}"/>
    <cellStyle name="Normal 6 3 3 2 2 2 2 2" xfId="3966" xr:uid="{6F57BC9F-313E-4C7B-9092-B1D78BB27900}"/>
    <cellStyle name="Normal 6 3 3 2 2 2 3" xfId="3967" xr:uid="{D385B072-BE28-4042-BB65-6CD2B8B9C699}"/>
    <cellStyle name="Normal 6 3 3 2 2 3" xfId="1389" xr:uid="{10454A26-739E-46BA-96CE-A91562C59E58}"/>
    <cellStyle name="Normal 6 3 3 2 2 3 2" xfId="3968" xr:uid="{C3094B66-12A4-43E0-A6B5-A52F2DAAA466}"/>
    <cellStyle name="Normal 6 3 3 2 2 4" xfId="1390" xr:uid="{9540F128-601C-4E1B-9F42-5273A9E5015E}"/>
    <cellStyle name="Normal 6 3 3 2 3" xfId="1391" xr:uid="{ECAF459A-90D0-4AEE-BEBE-ABD32F2BD50D}"/>
    <cellStyle name="Normal 6 3 3 2 3 2" xfId="1392" xr:uid="{9E04693F-B4ED-433C-8C42-5DB0CBEBB9CE}"/>
    <cellStyle name="Normal 6 3 3 2 3 2 2" xfId="3969" xr:uid="{E42D8538-4653-45BE-9C9F-ACE50F3EDA73}"/>
    <cellStyle name="Normal 6 3 3 2 3 3" xfId="1393" xr:uid="{7662555A-BE88-4979-BC83-EF2677210416}"/>
    <cellStyle name="Normal 6 3 3 2 3 4" xfId="1394" xr:uid="{EDBDF254-99AD-44F2-AC81-B07F86344A6A}"/>
    <cellStyle name="Normal 6 3 3 2 4" xfId="1395" xr:uid="{8866F6CA-131A-4EDB-BDE0-C809AB8893AD}"/>
    <cellStyle name="Normal 6 3 3 2 4 2" xfId="3970" xr:uid="{34163C09-03B1-4836-8D1F-4B578F136DEF}"/>
    <cellStyle name="Normal 6 3 3 2 5" xfId="1396" xr:uid="{DE565C7F-92B3-4E7E-8647-4C4C8030B79A}"/>
    <cellStyle name="Normal 6 3 3 2 6" xfId="1397" xr:uid="{BD434F08-2D94-465C-878B-371E95004143}"/>
    <cellStyle name="Normal 6 3 3 3" xfId="1398" xr:uid="{E8FB1D6C-1D3E-4A0C-A0A4-E74190442A0F}"/>
    <cellStyle name="Normal 6 3 3 3 2" xfId="1399" xr:uid="{E4CFF1A2-38E9-4E88-A96B-2C133CCB31EC}"/>
    <cellStyle name="Normal 6 3 3 3 2 2" xfId="1400" xr:uid="{850F7284-AEF8-418A-A4D9-F65D4C7A8AB2}"/>
    <cellStyle name="Normal 6 3 3 3 2 2 2" xfId="3971" xr:uid="{E108156F-998B-449C-B823-5DCEFA038000}"/>
    <cellStyle name="Normal 6 3 3 3 2 2 2 2" xfId="3972" xr:uid="{4BB7046D-0831-406C-AC1C-ED5DE92996D2}"/>
    <cellStyle name="Normal 6 3 3 3 2 2 3" xfId="3973" xr:uid="{04066DA8-37A9-41F8-B1AC-F074FB3EE03D}"/>
    <cellStyle name="Normal 6 3 3 3 2 3" xfId="1401" xr:uid="{04B6C576-B697-4028-93E5-8CDB78A65F2E}"/>
    <cellStyle name="Normal 6 3 3 3 2 3 2" xfId="3974" xr:uid="{8139EB84-D591-43A9-ADBB-12CF88429127}"/>
    <cellStyle name="Normal 6 3 3 3 2 4" xfId="1402" xr:uid="{04FD1DCE-C825-4BB1-A57A-CE8D48DEDE7E}"/>
    <cellStyle name="Normal 6 3 3 3 3" xfId="1403" xr:uid="{D67432C1-93C2-4AB8-891D-40DD60A286BC}"/>
    <cellStyle name="Normal 6 3 3 3 3 2" xfId="3975" xr:uid="{BF51D089-90B2-4F88-93D9-96DDF9CF7353}"/>
    <cellStyle name="Normal 6 3 3 3 3 2 2" xfId="3976" xr:uid="{4CE06CBB-A313-469F-8775-B2446C2C5755}"/>
    <cellStyle name="Normal 6 3 3 3 3 3" xfId="3977" xr:uid="{13A9E833-0D79-4660-8603-9AE2E09F356E}"/>
    <cellStyle name="Normal 6 3 3 3 4" xfId="1404" xr:uid="{E6BBEDE0-14A1-48BC-8024-17FF3396AEBC}"/>
    <cellStyle name="Normal 6 3 3 3 4 2" xfId="3978" xr:uid="{896817B0-9171-4B86-BC15-3C4132640656}"/>
    <cellStyle name="Normal 6 3 3 3 5" xfId="1405" xr:uid="{4F40F5B1-19B7-411F-B50A-CCDA47E337C1}"/>
    <cellStyle name="Normal 6 3 3 4" xfId="1406" xr:uid="{85BA067A-2A54-498D-8F92-08EB56352377}"/>
    <cellStyle name="Normal 6 3 3 4 2" xfId="1407" xr:uid="{6C46637D-72B4-4110-BA8D-9DFAD80CF90A}"/>
    <cellStyle name="Normal 6 3 3 4 2 2" xfId="3979" xr:uid="{2CEDE79E-A84F-4FE3-9FFF-246608E7A318}"/>
    <cellStyle name="Normal 6 3 3 4 2 2 2" xfId="3980" xr:uid="{4586AFA7-124C-48A5-94F2-D411A6BEACD2}"/>
    <cellStyle name="Normal 6 3 3 4 2 3" xfId="3981" xr:uid="{BBE507F9-C27F-48D5-B3CD-8C37AAFBA316}"/>
    <cellStyle name="Normal 6 3 3 4 3" xfId="1408" xr:uid="{7BB21985-0B62-46D5-8DE3-8C29F4E439BA}"/>
    <cellStyle name="Normal 6 3 3 4 3 2" xfId="3982" xr:uid="{5E12FB03-6E5E-4348-AF98-54476941542F}"/>
    <cellStyle name="Normal 6 3 3 4 4" xfId="1409" xr:uid="{FE4ABB9B-4659-4001-B1E3-194A05915438}"/>
    <cellStyle name="Normal 6 3 3 5" xfId="1410" xr:uid="{41CD58E2-98BF-410D-B20C-25A522A3026C}"/>
    <cellStyle name="Normal 6 3 3 5 2" xfId="1411" xr:uid="{A25BEFF6-06D2-4D14-A79F-8C7B76C4DDFE}"/>
    <cellStyle name="Normal 6 3 3 5 2 2" xfId="3983" xr:uid="{0DC4A155-8F5B-4F71-A905-65AD235AB759}"/>
    <cellStyle name="Normal 6 3 3 5 3" xfId="1412" xr:uid="{87885649-4CB9-4E3E-9FE3-9635437D712C}"/>
    <cellStyle name="Normal 6 3 3 5 4" xfId="1413" xr:uid="{413E7224-B289-4469-811F-D94C729C9A57}"/>
    <cellStyle name="Normal 6 3 3 6" xfId="1414" xr:uid="{636913C9-61D1-49E2-A394-6191156264A3}"/>
    <cellStyle name="Normal 6 3 3 6 2" xfId="3984" xr:uid="{A82685FE-9920-4FFB-8BB8-8CC0A92F4AA5}"/>
    <cellStyle name="Normal 6 3 3 7" xfId="1415" xr:uid="{1A57B698-670F-4B7E-AEAE-D4EACC66143A}"/>
    <cellStyle name="Normal 6 3 3 8" xfId="1416" xr:uid="{B70FF213-6EA7-40A5-B93A-1156043CC6A4}"/>
    <cellStyle name="Normal 6 3 4" xfId="1417" xr:uid="{35245B1B-2550-41A5-A5A8-3F617DD34652}"/>
    <cellStyle name="Normal 6 3 4 2" xfId="1418" xr:uid="{C05EEBF8-A474-4700-8D7B-97736010F3E4}"/>
    <cellStyle name="Normal 6 3 4 2 2" xfId="1419" xr:uid="{93BA308C-5104-4926-95C3-A691C9E9F522}"/>
    <cellStyle name="Normal 6 3 4 2 2 2" xfId="1420" xr:uid="{FA091779-9B23-448D-8729-A92B0EC3ADFB}"/>
    <cellStyle name="Normal 6 3 4 2 2 2 2" xfId="3985" xr:uid="{E6196C5D-C88F-4250-BAD4-5FB849B318B6}"/>
    <cellStyle name="Normal 6 3 4 2 2 3" xfId="1421" xr:uid="{7882123D-39E9-4CE4-8385-57F0A4526988}"/>
    <cellStyle name="Normal 6 3 4 2 2 4" xfId="1422" xr:uid="{8CF8CBA5-A60B-458C-8F57-5916AB17FCAA}"/>
    <cellStyle name="Normal 6 3 4 2 3" xfId="1423" xr:uid="{70F93BB2-580C-442A-90B9-AEAFDDDC902D}"/>
    <cellStyle name="Normal 6 3 4 2 3 2" xfId="3986" xr:uid="{B4165B64-032B-48C9-ADB6-C1B3B29BF129}"/>
    <cellStyle name="Normal 6 3 4 2 4" xfId="1424" xr:uid="{81184C21-1AB9-461E-BA4B-E8981815410B}"/>
    <cellStyle name="Normal 6 3 4 2 5" xfId="1425" xr:uid="{8F4A4358-424B-42DC-96C3-68A3B8BCF5D1}"/>
    <cellStyle name="Normal 6 3 4 3" xfId="1426" xr:uid="{1759CD2A-B0A1-42EF-9171-A47D29D8AD90}"/>
    <cellStyle name="Normal 6 3 4 3 2" xfId="1427" xr:uid="{7B20533A-AFE5-4625-A620-6F5C602A362B}"/>
    <cellStyle name="Normal 6 3 4 3 2 2" xfId="3987" xr:uid="{FB1E7A9C-C643-4A9A-A5B5-752650EB538B}"/>
    <cellStyle name="Normal 6 3 4 3 3" xfId="1428" xr:uid="{17B336C3-A39B-46E4-96DB-2B631F33E138}"/>
    <cellStyle name="Normal 6 3 4 3 4" xfId="1429" xr:uid="{C8F62A71-EA88-4970-A462-90E435C62F28}"/>
    <cellStyle name="Normal 6 3 4 4" xfId="1430" xr:uid="{6D4AD962-D404-4B8E-A686-ADDB233AA067}"/>
    <cellStyle name="Normal 6 3 4 4 2" xfId="1431" xr:uid="{8182BA1B-2D70-4FA9-9144-03C6675DDD0F}"/>
    <cellStyle name="Normal 6 3 4 4 3" xfId="1432" xr:uid="{34AE7D57-96AC-4A7B-BC03-EF89D5BFF256}"/>
    <cellStyle name="Normal 6 3 4 4 4" xfId="1433" xr:uid="{DB378363-99FE-4FF4-A6EB-4CF294839D1D}"/>
    <cellStyle name="Normal 6 3 4 5" xfId="1434" xr:uid="{9ABB5281-A800-4B40-B2E2-8647FB47F84F}"/>
    <cellStyle name="Normal 6 3 4 6" xfId="1435" xr:uid="{A4636FF8-DC0C-4D8F-B75B-927D82EC4F55}"/>
    <cellStyle name="Normal 6 3 4 7" xfId="1436" xr:uid="{79238328-F3EE-4B3D-A704-AD7DC4855747}"/>
    <cellStyle name="Normal 6 3 5" xfId="1437" xr:uid="{7D5F43E0-746B-4246-86E6-65E5D570323D}"/>
    <cellStyle name="Normal 6 3 5 2" xfId="1438" xr:uid="{33872A75-2009-4EFF-936C-422B22C381F0}"/>
    <cellStyle name="Normal 6 3 5 2 2" xfId="1439" xr:uid="{93272BD9-4AE6-4845-A787-F6E7029A34D0}"/>
    <cellStyle name="Normal 6 3 5 2 2 2" xfId="3988" xr:uid="{D6C11B21-5855-4508-93EA-8F966C46DD60}"/>
    <cellStyle name="Normal 6 3 5 2 2 2 2" xfId="3989" xr:uid="{F8AB72D0-5587-41BC-A0F6-B29008F57530}"/>
    <cellStyle name="Normal 6 3 5 2 2 3" xfId="3990" xr:uid="{3C28E7A8-91F0-4CF5-9558-5057196FA4DC}"/>
    <cellStyle name="Normal 6 3 5 2 3" xfId="1440" xr:uid="{09E6E86B-FF79-4ADC-8D69-1CDF6FB79D72}"/>
    <cellStyle name="Normal 6 3 5 2 3 2" xfId="3991" xr:uid="{A906685A-0E04-44A7-9FF5-8B40F6C8CF53}"/>
    <cellStyle name="Normal 6 3 5 2 4" xfId="1441" xr:uid="{242B874B-082F-4F37-B0EB-125F54DC3E29}"/>
    <cellStyle name="Normal 6 3 5 3" xfId="1442" xr:uid="{2F129E90-A57D-4D44-B4C0-3C451B78775E}"/>
    <cellStyle name="Normal 6 3 5 3 2" xfId="1443" xr:uid="{624F2908-A0AB-42B9-83F5-8A6B46F9E8F3}"/>
    <cellStyle name="Normal 6 3 5 3 2 2" xfId="3992" xr:uid="{1FD6F795-6D5B-4F3D-A3B5-98BD0449236C}"/>
    <cellStyle name="Normal 6 3 5 3 3" xfId="1444" xr:uid="{D53ACA74-47F0-4C3C-8C8A-663A9326DD34}"/>
    <cellStyle name="Normal 6 3 5 3 4" xfId="1445" xr:uid="{26A2D33A-A895-4AC6-950F-C8BB9A26DC42}"/>
    <cellStyle name="Normal 6 3 5 4" xfId="1446" xr:uid="{371E8ADE-F5BC-41A4-BB54-97C9B4294472}"/>
    <cellStyle name="Normal 6 3 5 4 2" xfId="3993" xr:uid="{AD9FB8F7-5148-47CD-85C5-5C4C77B3631B}"/>
    <cellStyle name="Normal 6 3 5 5" xfId="1447" xr:uid="{77BCA412-E0BC-4165-828C-A8FACDA62E00}"/>
    <cellStyle name="Normal 6 3 5 6" xfId="1448" xr:uid="{B7394A4F-8558-4867-ABFB-7834BA5A9180}"/>
    <cellStyle name="Normal 6 3 6" xfId="1449" xr:uid="{D2312D8F-240D-4A4B-891E-A4412054B00F}"/>
    <cellStyle name="Normal 6 3 6 2" xfId="1450" xr:uid="{D5112672-81FC-4856-B82D-7C6114EE9644}"/>
    <cellStyle name="Normal 6 3 6 2 2" xfId="1451" xr:uid="{9E7E25FD-15AC-488F-B834-A85BF34412B8}"/>
    <cellStyle name="Normal 6 3 6 2 2 2" xfId="3994" xr:uid="{03C6A7FC-384F-41E3-91C4-EF191DC48E0B}"/>
    <cellStyle name="Normal 6 3 6 2 3" xfId="1452" xr:uid="{2C216586-5959-4634-AA34-FE2A2EBB1A4E}"/>
    <cellStyle name="Normal 6 3 6 2 4" xfId="1453" xr:uid="{AA1EB482-D4A0-43AB-B95F-502A46FDDE3E}"/>
    <cellStyle name="Normal 6 3 6 3" xfId="1454" xr:uid="{064CE79B-FC0B-4B31-88A6-4CD8B5A1127C}"/>
    <cellStyle name="Normal 6 3 6 3 2" xfId="3995" xr:uid="{8946E99A-9B44-485D-BE82-E5602EC2D084}"/>
    <cellStyle name="Normal 6 3 6 4" xfId="1455" xr:uid="{7D5B5C4A-57D0-44F8-95A6-0F88D9C24150}"/>
    <cellStyle name="Normal 6 3 6 5" xfId="1456" xr:uid="{1CAC6790-1CC8-40E6-805A-D910EF1B0A1D}"/>
    <cellStyle name="Normal 6 3 7" xfId="1457" xr:uid="{D1ADEF0F-FAF0-488C-816C-F1CC8E8EFFDC}"/>
    <cellStyle name="Normal 6 3 7 2" xfId="1458" xr:uid="{B9F67AD8-4664-46C3-B58D-966BF0D148EC}"/>
    <cellStyle name="Normal 6 3 7 2 2" xfId="3996" xr:uid="{00323CA1-7C54-4B8A-92BA-0D6DAA1EAA79}"/>
    <cellStyle name="Normal 6 3 7 3" xfId="1459" xr:uid="{AD748C12-1E6E-440B-B2C5-2198F0FA59EB}"/>
    <cellStyle name="Normal 6 3 7 4" xfId="1460" xr:uid="{913C39F5-A413-4CB7-BB68-308257C19D29}"/>
    <cellStyle name="Normal 6 3 8" xfId="1461" xr:uid="{76009642-1541-4AEF-A166-CAD87908714B}"/>
    <cellStyle name="Normal 6 3 8 2" xfId="1462" xr:uid="{13497F74-CE7B-41A2-8594-DB457F4DC201}"/>
    <cellStyle name="Normal 6 3 8 3" xfId="1463" xr:uid="{47954CD4-EF4E-4194-8A34-49DFAC953EE2}"/>
    <cellStyle name="Normal 6 3 8 4" xfId="1464" xr:uid="{C47E911D-AFDE-41BF-9233-5FEBA3520F39}"/>
    <cellStyle name="Normal 6 3 9" xfId="1465" xr:uid="{284F6FF5-0101-4017-B412-7EAE3DEB019D}"/>
    <cellStyle name="Normal 6 3 9 2" xfId="4921" xr:uid="{50BEC1A1-A26F-47CB-B9BC-BDEEF28CD08C}"/>
    <cellStyle name="Normal 6 4" xfId="1466" xr:uid="{F942EBCC-0DCF-49FA-A081-F5049F963FF7}"/>
    <cellStyle name="Normal 6 4 10" xfId="1467" xr:uid="{95B50979-65C2-4FFE-B602-74B9C28826F5}"/>
    <cellStyle name="Normal 6 4 11" xfId="1468" xr:uid="{8AFC668B-DE07-4192-886C-EFEC6B0BBAFE}"/>
    <cellStyle name="Normal 6 4 2" xfId="1469" xr:uid="{4D487F3B-364A-44B2-9FBB-2A37668704D2}"/>
    <cellStyle name="Normal 6 4 2 2" xfId="1470" xr:uid="{723245BB-17CD-40A7-9371-525FF71847DD}"/>
    <cellStyle name="Normal 6 4 2 2 2" xfId="1471" xr:uid="{9EF18DAD-CEB1-49DB-98F1-2A5BBBC2A3B7}"/>
    <cellStyle name="Normal 6 4 2 2 2 2" xfId="1472" xr:uid="{199514F9-FC42-4757-83E4-BC191B7F6C41}"/>
    <cellStyle name="Normal 6 4 2 2 2 2 2" xfId="1473" xr:uid="{A8CB988B-7477-4C37-A91F-F44A6B2C0607}"/>
    <cellStyle name="Normal 6 4 2 2 2 2 2 2" xfId="3997" xr:uid="{07429393-253B-4360-8975-8BCECCE3A6A0}"/>
    <cellStyle name="Normal 6 4 2 2 2 2 3" xfId="1474" xr:uid="{696B6F92-D131-4A1D-AF92-AE9B9689AEE4}"/>
    <cellStyle name="Normal 6 4 2 2 2 2 4" xfId="1475" xr:uid="{D5912A7C-0E4C-43A3-A321-6F214353E7A2}"/>
    <cellStyle name="Normal 6 4 2 2 2 3" xfId="1476" xr:uid="{CF0D1EA4-2C98-44D7-812B-B21FDA3F91B6}"/>
    <cellStyle name="Normal 6 4 2 2 2 3 2" xfId="1477" xr:uid="{D6F40DFA-4FB6-478E-9DDA-2A6FBC83697D}"/>
    <cellStyle name="Normal 6 4 2 2 2 3 3" xfId="1478" xr:uid="{96A96751-E38A-4534-BB95-AC8804A91164}"/>
    <cellStyle name="Normal 6 4 2 2 2 3 4" xfId="1479" xr:uid="{36D1F0F1-C3EF-4D6E-ACCB-A0846CBF97CE}"/>
    <cellStyle name="Normal 6 4 2 2 2 4" xfId="1480" xr:uid="{DDF6338E-B5F8-4B04-8BF3-2E2002171C4F}"/>
    <cellStyle name="Normal 6 4 2 2 2 5" xfId="1481" xr:uid="{A7C04F44-908B-467B-8DE4-6832727E1300}"/>
    <cellStyle name="Normal 6 4 2 2 2 6" xfId="1482" xr:uid="{7D423834-6E70-430A-9258-B6757DCB82BA}"/>
    <cellStyle name="Normal 6 4 2 2 3" xfId="1483" xr:uid="{CA9E7C1B-A026-4E95-969B-8DA365C7590A}"/>
    <cellStyle name="Normal 6 4 2 2 3 2" xfId="1484" xr:uid="{532968A3-6133-4408-AC28-2AA4258960AD}"/>
    <cellStyle name="Normal 6 4 2 2 3 2 2" xfId="1485" xr:uid="{85D90FFA-12F9-4FAD-AC6D-4EECFD0EA805}"/>
    <cellStyle name="Normal 6 4 2 2 3 2 3" xfId="1486" xr:uid="{996DAD42-2AE7-42B9-84C7-EE52E66BD810}"/>
    <cellStyle name="Normal 6 4 2 2 3 2 4" xfId="1487" xr:uid="{179C8645-A1D5-49FC-B4E4-78DB63EF74C2}"/>
    <cellStyle name="Normal 6 4 2 2 3 3" xfId="1488" xr:uid="{35A72549-3902-4DC0-84AF-84F2AF13E7F7}"/>
    <cellStyle name="Normal 6 4 2 2 3 4" xfId="1489" xr:uid="{BA27218E-58D6-4C88-ACFB-F3A5991BFABC}"/>
    <cellStyle name="Normal 6 4 2 2 3 5" xfId="1490" xr:uid="{F1A89374-E97E-4DE1-9A76-B126A06C0072}"/>
    <cellStyle name="Normal 6 4 2 2 4" xfId="1491" xr:uid="{47D635F4-2EEA-471F-BEA3-D4EC0995EA8C}"/>
    <cellStyle name="Normal 6 4 2 2 4 2" xfId="1492" xr:uid="{09C57319-632F-434E-987D-8D8EEE164C28}"/>
    <cellStyle name="Normal 6 4 2 2 4 3" xfId="1493" xr:uid="{C1E235F8-7D17-4A79-A53D-A1580C8D9A58}"/>
    <cellStyle name="Normal 6 4 2 2 4 4" xfId="1494" xr:uid="{23EE88CB-B5F2-4207-BDB9-D383E6A94C5D}"/>
    <cellStyle name="Normal 6 4 2 2 5" xfId="1495" xr:uid="{1EA2D27C-E83F-404D-AD8A-084C789F94EA}"/>
    <cellStyle name="Normal 6 4 2 2 5 2" xfId="1496" xr:uid="{89021C6C-2149-4799-8469-891FB6E168C8}"/>
    <cellStyle name="Normal 6 4 2 2 5 3" xfId="1497" xr:uid="{9E4C1D5E-38B1-4F8C-8F3F-E56E87872865}"/>
    <cellStyle name="Normal 6 4 2 2 5 4" xfId="1498" xr:uid="{612AFAF7-4156-4E74-96AF-A717E2555855}"/>
    <cellStyle name="Normal 6 4 2 2 6" xfId="1499" xr:uid="{00B6EF86-7DF2-46E5-8A40-0A8F4A75AD05}"/>
    <cellStyle name="Normal 6 4 2 2 7" xfId="1500" xr:uid="{51994BD3-3CA7-4207-B148-D4859E9FD7ED}"/>
    <cellStyle name="Normal 6 4 2 2 8" xfId="1501" xr:uid="{9D0785D8-A3CD-420A-B916-BC07BD49AA8F}"/>
    <cellStyle name="Normal 6 4 2 3" xfId="1502" xr:uid="{C9645679-FC06-465E-B6CE-CBCE6207C53B}"/>
    <cellStyle name="Normal 6 4 2 3 2" xfId="1503" xr:uid="{4EE0E494-5929-41DF-84B5-DB124676303A}"/>
    <cellStyle name="Normal 6 4 2 3 2 2" xfId="1504" xr:uid="{8368B18D-AA5C-4272-ABAC-91E820CA419E}"/>
    <cellStyle name="Normal 6 4 2 3 2 2 2" xfId="3998" xr:uid="{B969EDAC-3A88-4BD0-A77A-EEBCFF5F8148}"/>
    <cellStyle name="Normal 6 4 2 3 2 2 2 2" xfId="3999" xr:uid="{D8E4B2A8-5511-452B-85BB-4556020FB36E}"/>
    <cellStyle name="Normal 6 4 2 3 2 2 3" xfId="4000" xr:uid="{E8CA9717-8BFD-4078-BB5A-47F69E0D8BC4}"/>
    <cellStyle name="Normal 6 4 2 3 2 3" xfId="1505" xr:uid="{03CEFC6E-80CC-4170-B89D-12E09EC67142}"/>
    <cellStyle name="Normal 6 4 2 3 2 3 2" xfId="4001" xr:uid="{1E85CC0C-0673-43BC-8668-665286B8CB75}"/>
    <cellStyle name="Normal 6 4 2 3 2 4" xfId="1506" xr:uid="{BE3C1D9D-2FD9-463B-BA93-A42B805C0793}"/>
    <cellStyle name="Normal 6 4 2 3 3" xfId="1507" xr:uid="{505D2CDF-0E64-42D4-8AE9-05A5E14F86A0}"/>
    <cellStyle name="Normal 6 4 2 3 3 2" xfId="1508" xr:uid="{B5BB348B-A145-442B-9562-C344682F091A}"/>
    <cellStyle name="Normal 6 4 2 3 3 2 2" xfId="4002" xr:uid="{3B1D6B14-507F-4D9C-9759-3960CA7EF1EC}"/>
    <cellStyle name="Normal 6 4 2 3 3 3" xfId="1509" xr:uid="{1B76A635-4E06-4B8B-B4E7-AAEA519D755A}"/>
    <cellStyle name="Normal 6 4 2 3 3 4" xfId="1510" xr:uid="{74D54E92-EDA7-4C2D-A274-A6C8CB453BCC}"/>
    <cellStyle name="Normal 6 4 2 3 4" xfId="1511" xr:uid="{B2EF4B46-C502-43DA-A9A2-04EC205192D9}"/>
    <cellStyle name="Normal 6 4 2 3 4 2" xfId="4003" xr:uid="{D06F1238-000E-4507-ACA9-A6BE3ADD00F8}"/>
    <cellStyle name="Normal 6 4 2 3 5" xfId="1512" xr:uid="{4CCA255E-3DA1-4D80-890E-F9AF67C6D0DD}"/>
    <cellStyle name="Normal 6 4 2 3 6" xfId="1513" xr:uid="{5F8FA31B-9267-4890-B1D7-E1B67E55E724}"/>
    <cellStyle name="Normal 6 4 2 4" xfId="1514" xr:uid="{5B2C85A1-54A8-400B-848D-B9BA08AC7C5F}"/>
    <cellStyle name="Normal 6 4 2 4 2" xfId="1515" xr:uid="{CB385DF3-C64D-4D73-A325-A5F36DC95D96}"/>
    <cellStyle name="Normal 6 4 2 4 2 2" xfId="1516" xr:uid="{8B633E28-C934-43D3-9D52-9384E821DCA6}"/>
    <cellStyle name="Normal 6 4 2 4 2 2 2" xfId="4004" xr:uid="{3340E1D7-5DE9-4262-A865-B3C1DB3EB154}"/>
    <cellStyle name="Normal 6 4 2 4 2 3" xfId="1517" xr:uid="{8724ED25-5825-4972-AC8F-4FD76C9EB8F7}"/>
    <cellStyle name="Normal 6 4 2 4 2 4" xfId="1518" xr:uid="{B8B5E90A-0B5A-4592-8AA2-0594E4589E5F}"/>
    <cellStyle name="Normal 6 4 2 4 3" xfId="1519" xr:uid="{DD886D99-55E5-414D-8875-CF04B4362662}"/>
    <cellStyle name="Normal 6 4 2 4 3 2" xfId="4005" xr:uid="{1824FDD5-EE09-4FCA-A784-6A3B77EFAEB7}"/>
    <cellStyle name="Normal 6 4 2 4 4" xfId="1520" xr:uid="{88077786-62D6-4087-9722-909455F54EDD}"/>
    <cellStyle name="Normal 6 4 2 4 5" xfId="1521" xr:uid="{4F9E332B-A492-40DA-8037-F18D704B5B58}"/>
    <cellStyle name="Normal 6 4 2 5" xfId="1522" xr:uid="{51C48A23-25A6-4737-A58C-0A959FDFCD06}"/>
    <cellStyle name="Normal 6 4 2 5 2" xfId="1523" xr:uid="{DF18218D-BC47-4A4F-91FD-BF36F2358926}"/>
    <cellStyle name="Normal 6 4 2 5 2 2" xfId="4006" xr:uid="{9862CD2F-00E4-4AE9-BD77-D07293429BB9}"/>
    <cellStyle name="Normal 6 4 2 5 3" xfId="1524" xr:uid="{2CA001BF-10F3-4598-91D4-435784A1D19E}"/>
    <cellStyle name="Normal 6 4 2 5 4" xfId="1525" xr:uid="{27D75A93-8E97-4E49-9EC6-A9A79831CC1E}"/>
    <cellStyle name="Normal 6 4 2 6" xfId="1526" xr:uid="{36949F90-CA62-4921-BF8D-151C45C03C4D}"/>
    <cellStyle name="Normal 6 4 2 6 2" xfId="1527" xr:uid="{F46366FC-4F31-4B07-9595-53F5311D8460}"/>
    <cellStyle name="Normal 6 4 2 6 3" xfId="1528" xr:uid="{806CE33D-0929-4C96-B900-27C6F60FAC49}"/>
    <cellStyle name="Normal 6 4 2 6 4" xfId="1529" xr:uid="{6A9DF912-795A-4643-8908-7473710DB897}"/>
    <cellStyle name="Normal 6 4 2 7" xfId="1530" xr:uid="{A6DEEAB4-D473-488C-92EE-CEC5878DBBA5}"/>
    <cellStyle name="Normal 6 4 2 8" xfId="1531" xr:uid="{60D096C5-D713-4C29-9508-2134A5D7D281}"/>
    <cellStyle name="Normal 6 4 2 9" xfId="1532" xr:uid="{99E985FA-7376-44DC-813F-A95F6CB970A8}"/>
    <cellStyle name="Normal 6 4 3" xfId="1533" xr:uid="{0B3B9C41-5564-4021-B26D-CE7BD350CCA9}"/>
    <cellStyle name="Normal 6 4 3 2" xfId="1534" xr:uid="{E4CB44B2-699C-4CD0-A72E-1455AC001D41}"/>
    <cellStyle name="Normal 6 4 3 2 2" xfId="1535" xr:uid="{1ACE466B-F1E0-44D9-BB16-16B575D9978E}"/>
    <cellStyle name="Normal 6 4 3 2 2 2" xfId="1536" xr:uid="{6BBADE31-49D1-4275-A0A2-07FFDF30CD67}"/>
    <cellStyle name="Normal 6 4 3 2 2 2 2" xfId="4007" xr:uid="{6C58001F-1D6C-411D-8A06-64EEC8C935E1}"/>
    <cellStyle name="Normal 6 4 3 2 2 2 2 2" xfId="4764" xr:uid="{2990B5C5-5943-41B6-900A-6C4505499799}"/>
    <cellStyle name="Normal 6 4 3 2 2 2 3" xfId="4765" xr:uid="{3B6C5925-2704-4213-AFB3-1036C0F2218B}"/>
    <cellStyle name="Normal 6 4 3 2 2 3" xfId="1537" xr:uid="{7DFCBDB3-EF44-4678-A4E1-898C33695A65}"/>
    <cellStyle name="Normal 6 4 3 2 2 3 2" xfId="4766" xr:uid="{F1865B09-FE57-4A3B-8EC5-103C268394C8}"/>
    <cellStyle name="Normal 6 4 3 2 2 4" xfId="1538" xr:uid="{96638DB6-EEF0-462E-B97F-B1B7D27A9BF6}"/>
    <cellStyle name="Normal 6 4 3 2 3" xfId="1539" xr:uid="{ACEEE614-2334-49D6-8659-AA6C7FF1C17A}"/>
    <cellStyle name="Normal 6 4 3 2 3 2" xfId="1540" xr:uid="{011F9ECD-6D12-4F15-A085-B018983606D2}"/>
    <cellStyle name="Normal 6 4 3 2 3 2 2" xfId="4767" xr:uid="{ABED06F0-0801-4E7D-9BB9-F6A99F86D93E}"/>
    <cellStyle name="Normal 6 4 3 2 3 3" xfId="1541" xr:uid="{50C0B4EA-99DE-462D-BCAA-6EE6874550E4}"/>
    <cellStyle name="Normal 6 4 3 2 3 4" xfId="1542" xr:uid="{6E58B64A-70E5-4A64-8646-6E85D057BA62}"/>
    <cellStyle name="Normal 6 4 3 2 4" xfId="1543" xr:uid="{5CA89A2E-A8BC-4BA9-95E3-26EF825AE7D4}"/>
    <cellStyle name="Normal 6 4 3 2 4 2" xfId="4768" xr:uid="{B76728BF-F73C-483E-AB41-6E78220D6697}"/>
    <cellStyle name="Normal 6 4 3 2 5" xfId="1544" xr:uid="{78C62E5F-551C-468A-AABB-5188B2B7D309}"/>
    <cellStyle name="Normal 6 4 3 2 6" xfId="1545" xr:uid="{6B64D3DA-7EE6-4A1C-AC85-2C4CC0620445}"/>
    <cellStyle name="Normal 6 4 3 3" xfId="1546" xr:uid="{AC38F4A7-CF5E-4B59-8FD1-98BCBE0758A6}"/>
    <cellStyle name="Normal 6 4 3 3 2" xfId="1547" xr:uid="{A57A0FDD-C974-4F1C-8E5D-F3750091454E}"/>
    <cellStyle name="Normal 6 4 3 3 2 2" xfId="1548" xr:uid="{C4BA61DA-6AF5-4A3E-A1D7-B382868EBB9F}"/>
    <cellStyle name="Normal 6 4 3 3 2 2 2" xfId="4769" xr:uid="{25C6EC03-AA63-416F-BAA2-DE8AFBFFE4CA}"/>
    <cellStyle name="Normal 6 4 3 3 2 3" xfId="1549" xr:uid="{CC4A8298-7486-478A-B921-770E652E959A}"/>
    <cellStyle name="Normal 6 4 3 3 2 4" xfId="1550" xr:uid="{D9037A5F-4AB6-415A-B6B2-FDBF8A57382A}"/>
    <cellStyle name="Normal 6 4 3 3 3" xfId="1551" xr:uid="{52F46F9A-A12A-4E64-9467-47A537D49B04}"/>
    <cellStyle name="Normal 6 4 3 3 3 2" xfId="4770" xr:uid="{8FFEA98D-EF8E-4E8C-A185-498DC9058C50}"/>
    <cellStyle name="Normal 6 4 3 3 4" xfId="1552" xr:uid="{33261EAA-580F-465C-933F-577357A2C6F8}"/>
    <cellStyle name="Normal 6 4 3 3 5" xfId="1553" xr:uid="{6D3EC605-2BBD-4E77-9887-C97280B35519}"/>
    <cellStyle name="Normal 6 4 3 4" xfId="1554" xr:uid="{3BE8D66A-39FF-443C-8975-0C51E1AE5E44}"/>
    <cellStyle name="Normal 6 4 3 4 2" xfId="1555" xr:uid="{0EC5AD27-2EA6-439C-A4E0-A8A4BF861E62}"/>
    <cellStyle name="Normal 6 4 3 4 2 2" xfId="4771" xr:uid="{2795AFB4-3736-46FD-8AAE-635DCF77E31F}"/>
    <cellStyle name="Normal 6 4 3 4 3" xfId="1556" xr:uid="{9E0F3815-59EB-4E20-A6CD-D293CD7479C6}"/>
    <cellStyle name="Normal 6 4 3 4 4" xfId="1557" xr:uid="{E9648DFF-7E08-40D9-A636-D78F5CBCC548}"/>
    <cellStyle name="Normal 6 4 3 5" xfId="1558" xr:uid="{EFF09439-ED45-4D9E-969B-F86911253854}"/>
    <cellStyle name="Normal 6 4 3 5 2" xfId="1559" xr:uid="{1E0A5926-892D-4B24-9F3A-9E94DE50518A}"/>
    <cellStyle name="Normal 6 4 3 5 3" xfId="1560" xr:uid="{C731A383-3222-4437-BFC3-0D1AA07F1243}"/>
    <cellStyle name="Normal 6 4 3 5 4" xfId="1561" xr:uid="{140145F3-B811-49E5-A825-6AE4B1D7B2B5}"/>
    <cellStyle name="Normal 6 4 3 6" xfId="1562" xr:uid="{8EDD9CB5-1010-447F-A943-41A78BE8249F}"/>
    <cellStyle name="Normal 6 4 3 7" xfId="1563" xr:uid="{0392FD3E-49A6-4686-A1DE-2473A0F19469}"/>
    <cellStyle name="Normal 6 4 3 8" xfId="1564" xr:uid="{70504E32-EC03-495F-946B-49DB400F12C4}"/>
    <cellStyle name="Normal 6 4 4" xfId="1565" xr:uid="{99A6ACCE-AAEC-49CF-A1B0-16B0DF52047A}"/>
    <cellStyle name="Normal 6 4 4 2" xfId="1566" xr:uid="{382B1393-583E-4531-A7AE-1D6C286DA385}"/>
    <cellStyle name="Normal 6 4 4 2 2" xfId="1567" xr:uid="{5372E7A6-1B3E-4E14-951B-78E86700EC9E}"/>
    <cellStyle name="Normal 6 4 4 2 2 2" xfId="1568" xr:uid="{5AD5259D-3CFC-47A2-99A8-55D706F55216}"/>
    <cellStyle name="Normal 6 4 4 2 2 2 2" xfId="4008" xr:uid="{0134346A-1D38-453A-892E-983AEE1839C2}"/>
    <cellStyle name="Normal 6 4 4 2 2 3" xfId="1569" xr:uid="{E65B99C3-DCB9-4C19-9075-96958E62E3C7}"/>
    <cellStyle name="Normal 6 4 4 2 2 4" xfId="1570" xr:uid="{ACF7E432-9B0C-4397-9B43-11E762A3042E}"/>
    <cellStyle name="Normal 6 4 4 2 3" xfId="1571" xr:uid="{DBC7E0E3-41A9-4CCD-A050-AC396796E7C3}"/>
    <cellStyle name="Normal 6 4 4 2 3 2" xfId="4009" xr:uid="{BAFA6FF6-44F8-4344-B0AD-774055C737DB}"/>
    <cellStyle name="Normal 6 4 4 2 4" xfId="1572" xr:uid="{55F131A7-DA79-457B-B3F1-8C615D062800}"/>
    <cellStyle name="Normal 6 4 4 2 5" xfId="1573" xr:uid="{CB113841-2329-47AE-A507-793CA9070D95}"/>
    <cellStyle name="Normal 6 4 4 3" xfId="1574" xr:uid="{08C3A515-DB43-42B0-A6B8-BF000FFC4A10}"/>
    <cellStyle name="Normal 6 4 4 3 2" xfId="1575" xr:uid="{BD4BE0D0-3D22-4FB8-8E08-8E62A5484ACF}"/>
    <cellStyle name="Normal 6 4 4 3 2 2" xfId="4010" xr:uid="{50DFF3E2-A748-4DF5-8402-AD9DCAE8C008}"/>
    <cellStyle name="Normal 6 4 4 3 3" xfId="1576" xr:uid="{0F3EB8BB-1A03-424A-8BA8-2D567F66E2FB}"/>
    <cellStyle name="Normal 6 4 4 3 4" xfId="1577" xr:uid="{BDCC2CC2-CDC1-464A-A6C2-40C90DC93C14}"/>
    <cellStyle name="Normal 6 4 4 4" xfId="1578" xr:uid="{EA90B557-6E79-4888-A5F8-8AE94AFF5152}"/>
    <cellStyle name="Normal 6 4 4 4 2" xfId="1579" xr:uid="{99F98A9D-6AE2-439B-B230-19A005A0EB98}"/>
    <cellStyle name="Normal 6 4 4 4 3" xfId="1580" xr:uid="{58EE5F32-F22F-4014-A6C1-756992824BDC}"/>
    <cellStyle name="Normal 6 4 4 4 4" xfId="1581" xr:uid="{171F8CD4-8E85-4074-A2E3-CE1DF05A8D70}"/>
    <cellStyle name="Normal 6 4 4 5" xfId="1582" xr:uid="{B0117E1C-2CC4-4FE2-A6D8-09883A3BBFB1}"/>
    <cellStyle name="Normal 6 4 4 6" xfId="1583" xr:uid="{8CA5E3A5-C157-47AE-B2D8-550C05521432}"/>
    <cellStyle name="Normal 6 4 4 7" xfId="1584" xr:uid="{6A3A96CC-2D29-4FF7-8AD6-2E65CDE137AF}"/>
    <cellStyle name="Normal 6 4 5" xfId="1585" xr:uid="{07DF8656-438C-4112-B451-BD8220F851B1}"/>
    <cellStyle name="Normal 6 4 5 2" xfId="1586" xr:uid="{4DA15145-C82B-49F1-841A-D50DB21600C0}"/>
    <cellStyle name="Normal 6 4 5 2 2" xfId="1587" xr:uid="{6AB15372-4360-4540-B2C3-6F1376605BB3}"/>
    <cellStyle name="Normal 6 4 5 2 2 2" xfId="4011" xr:uid="{A8A1D17E-4557-4E52-857D-BEAAB87BEFE8}"/>
    <cellStyle name="Normal 6 4 5 2 3" xfId="1588" xr:uid="{D9719BD6-A6EA-4839-9432-E3EC78CCCB2D}"/>
    <cellStyle name="Normal 6 4 5 2 4" xfId="1589" xr:uid="{09754179-81C9-4F0D-9C09-AFDAA188DF9A}"/>
    <cellStyle name="Normal 6 4 5 3" xfId="1590" xr:uid="{00D956F2-03DA-49C3-91DB-780A1F8F1585}"/>
    <cellStyle name="Normal 6 4 5 3 2" xfId="1591" xr:uid="{C9DFEF96-75A7-40E3-906F-09C526537FD4}"/>
    <cellStyle name="Normal 6 4 5 3 3" xfId="1592" xr:uid="{9B8947C2-AA4B-4B79-AFB3-F1AC24CAF548}"/>
    <cellStyle name="Normal 6 4 5 3 4" xfId="1593" xr:uid="{A24B8114-3200-49BC-9C40-E09FCA0542CF}"/>
    <cellStyle name="Normal 6 4 5 4" xfId="1594" xr:uid="{D9E8E672-3D49-4F28-A584-F81FB123ED4E}"/>
    <cellStyle name="Normal 6 4 5 5" xfId="1595" xr:uid="{D663EF84-2F62-4078-8C7D-6B8AAE516D17}"/>
    <cellStyle name="Normal 6 4 5 6" xfId="1596" xr:uid="{8652731F-2DDD-4FA0-8CAC-B38BB0FF56A6}"/>
    <cellStyle name="Normal 6 4 6" xfId="1597" xr:uid="{E1C77DD2-A6E5-455E-B801-A2664E28E606}"/>
    <cellStyle name="Normal 6 4 6 2" xfId="1598" xr:uid="{E2161A36-4963-4672-A97A-6AE6B06C4BCD}"/>
    <cellStyle name="Normal 6 4 6 2 2" xfId="1599" xr:uid="{0BCB78D0-6467-4C01-853B-236BE333E060}"/>
    <cellStyle name="Normal 6 4 6 2 3" xfId="1600" xr:uid="{7FC4529E-8A7F-4069-A36D-2EBF76BCE35E}"/>
    <cellStyle name="Normal 6 4 6 2 4" xfId="1601" xr:uid="{B55A7770-C4AA-4F33-9E78-816837456606}"/>
    <cellStyle name="Normal 6 4 6 3" xfId="1602" xr:uid="{30D6EC92-D087-48FC-AE35-97DA45CCA4AC}"/>
    <cellStyle name="Normal 6 4 6 4" xfId="1603" xr:uid="{2C3000B8-A95E-4E8F-99D1-2B1433D88BA7}"/>
    <cellStyle name="Normal 6 4 6 5" xfId="1604" xr:uid="{F52B0C50-DA5C-4184-AFAA-3D7CA539BC39}"/>
    <cellStyle name="Normal 6 4 7" xfId="1605" xr:uid="{1D3617C3-6635-4D28-9640-44FFB73F4BA2}"/>
    <cellStyle name="Normal 6 4 7 2" xfId="1606" xr:uid="{15782C2A-9809-4844-9A45-24CB5B3A50E3}"/>
    <cellStyle name="Normal 6 4 7 3" xfId="1607" xr:uid="{2E1BB64C-F24D-4020-B301-8802A1AABF0E}"/>
    <cellStyle name="Normal 6 4 7 3 2" xfId="4384" xr:uid="{D4BF08AF-0181-4D29-8EB0-6373D0A7D1DE}"/>
    <cellStyle name="Normal 6 4 7 3 3" xfId="4888" xr:uid="{CB85D311-FC98-421C-AA6D-E7D75D9BC201}"/>
    <cellStyle name="Normal 6 4 7 4" xfId="1608" xr:uid="{C1B7B533-11E8-449E-808E-C5E176D05A4D}"/>
    <cellStyle name="Normal 6 4 8" xfId="1609" xr:uid="{60B57349-26E0-486D-93E1-F1B72BF1E5E2}"/>
    <cellStyle name="Normal 6 4 8 2" xfId="1610" xr:uid="{4A177BAB-9896-4D6F-86C6-1B04A7364F96}"/>
    <cellStyle name="Normal 6 4 8 3" xfId="1611" xr:uid="{49F634D0-FE7F-482B-AFA8-6AF1819B3211}"/>
    <cellStyle name="Normal 6 4 8 4" xfId="1612" xr:uid="{6C319ED2-A4EA-4957-8C3A-768A97D49B27}"/>
    <cellStyle name="Normal 6 4 9" xfId="1613" xr:uid="{5BD08032-DCB7-45D6-8378-BE86FBBD3FA6}"/>
    <cellStyle name="Normal 6 5" xfId="1614" xr:uid="{5C667F41-03F1-4FDE-B7E2-E45F73A64BCE}"/>
    <cellStyle name="Normal 6 5 10" xfId="1615" xr:uid="{9D52ED80-D5FB-4DE6-ABC5-5929C5AB549D}"/>
    <cellStyle name="Normal 6 5 11" xfId="1616" xr:uid="{4D0D99BA-AD89-4F98-9265-BB8CDDA6A5F3}"/>
    <cellStyle name="Normal 6 5 2" xfId="1617" xr:uid="{DD2F55C7-60FB-40C0-B742-2C82E0AB1F06}"/>
    <cellStyle name="Normal 6 5 2 2" xfId="1618" xr:uid="{473555D4-C514-4A94-88BD-E6E217DEFA5A}"/>
    <cellStyle name="Normal 6 5 2 2 2" xfId="1619" xr:uid="{230E0C9B-82B3-44E4-B717-740D8A407F04}"/>
    <cellStyle name="Normal 6 5 2 2 2 2" xfId="1620" xr:uid="{B871A688-E939-4401-A423-9783C163A105}"/>
    <cellStyle name="Normal 6 5 2 2 2 2 2" xfId="1621" xr:uid="{F7585D45-8628-44A9-812E-DBBBEB715FD9}"/>
    <cellStyle name="Normal 6 5 2 2 2 2 3" xfId="1622" xr:uid="{CAA3BBE0-3789-4236-A6A4-3E965E26809A}"/>
    <cellStyle name="Normal 6 5 2 2 2 2 4" xfId="1623" xr:uid="{6C4F35BC-2EBB-4DC6-A04E-F011A196613F}"/>
    <cellStyle name="Normal 6 5 2 2 2 3" xfId="1624" xr:uid="{909780A8-52F1-43C7-B00D-E61C2298D13B}"/>
    <cellStyle name="Normal 6 5 2 2 2 3 2" xfId="1625" xr:uid="{A6D28A23-B6A1-419C-89B9-A79EFFA03A86}"/>
    <cellStyle name="Normal 6 5 2 2 2 3 3" xfId="1626" xr:uid="{9D779895-6D89-45CD-ADBE-16AE30E5F39C}"/>
    <cellStyle name="Normal 6 5 2 2 2 3 4" xfId="1627" xr:uid="{0985CA9A-43B8-4EEC-8403-30D2D54DC7C0}"/>
    <cellStyle name="Normal 6 5 2 2 2 4" xfId="1628" xr:uid="{1754AE0B-1D00-4391-9A96-299CD38EC4D6}"/>
    <cellStyle name="Normal 6 5 2 2 2 5" xfId="1629" xr:uid="{8D8706C9-8912-4820-B3DD-7B3D84A8CB82}"/>
    <cellStyle name="Normal 6 5 2 2 2 6" xfId="1630" xr:uid="{6D5CEDB9-1695-4638-B208-2359C9C1ADF2}"/>
    <cellStyle name="Normal 6 5 2 2 3" xfId="1631" xr:uid="{01FCF72C-F7D0-4D7B-95EB-4B8BA4861295}"/>
    <cellStyle name="Normal 6 5 2 2 3 2" xfId="1632" xr:uid="{286F8341-E098-4CAA-9DF7-BD6FD4915817}"/>
    <cellStyle name="Normal 6 5 2 2 3 2 2" xfId="1633" xr:uid="{FA7FD8CA-E873-47A0-9D49-5836BFF63B3F}"/>
    <cellStyle name="Normal 6 5 2 2 3 2 3" xfId="1634" xr:uid="{0ACE7488-73CB-4635-9CEF-3D7E2B7F8580}"/>
    <cellStyle name="Normal 6 5 2 2 3 2 4" xfId="1635" xr:uid="{A31869C0-D04F-4821-9C20-C974FC8978C8}"/>
    <cellStyle name="Normal 6 5 2 2 3 3" xfId="1636" xr:uid="{79B48E4F-7F44-45F6-A69B-1F6246F19B4A}"/>
    <cellStyle name="Normal 6 5 2 2 3 4" xfId="1637" xr:uid="{9A2B98FE-59B0-4B96-8698-4ED485D31C22}"/>
    <cellStyle name="Normal 6 5 2 2 3 5" xfId="1638" xr:uid="{223089D0-D58B-4C87-8A7B-5AE1FB5C2E56}"/>
    <cellStyle name="Normal 6 5 2 2 4" xfId="1639" xr:uid="{84133CF2-EE8C-4600-A468-5A527A956488}"/>
    <cellStyle name="Normal 6 5 2 2 4 2" xfId="1640" xr:uid="{6E72ED1E-D222-4B15-886B-AAAB577FF43B}"/>
    <cellStyle name="Normal 6 5 2 2 4 3" xfId="1641" xr:uid="{3E2B95A3-BFE2-4122-BC38-419B169EC82C}"/>
    <cellStyle name="Normal 6 5 2 2 4 4" xfId="1642" xr:uid="{5131122B-4C73-489C-9BB7-1104221136F1}"/>
    <cellStyle name="Normal 6 5 2 2 5" xfId="1643" xr:uid="{D18B7274-4A6C-4272-9CF5-02025948E5A8}"/>
    <cellStyle name="Normal 6 5 2 2 5 2" xfId="1644" xr:uid="{6376C8C7-0686-404F-A588-6E82ED92D7DE}"/>
    <cellStyle name="Normal 6 5 2 2 5 3" xfId="1645" xr:uid="{EC023FCA-FFF8-4499-A137-0A4711FDDFDD}"/>
    <cellStyle name="Normal 6 5 2 2 5 4" xfId="1646" xr:uid="{F229E016-3853-47D7-8912-389ACA38FE73}"/>
    <cellStyle name="Normal 6 5 2 2 6" xfId="1647" xr:uid="{6F4E3F28-C54C-4734-94B0-AD821A19EBFA}"/>
    <cellStyle name="Normal 6 5 2 2 7" xfId="1648" xr:uid="{506A7299-AEC9-47AC-909F-34D6239690AF}"/>
    <cellStyle name="Normal 6 5 2 2 8" xfId="1649" xr:uid="{2F135C54-014C-4BC4-A2C9-4334B13342F1}"/>
    <cellStyle name="Normal 6 5 2 3" xfId="1650" xr:uid="{41DF55D3-FB7A-4C00-8A4E-40E8240F4806}"/>
    <cellStyle name="Normal 6 5 2 3 2" xfId="1651" xr:uid="{EC97BDF9-737D-4B49-A44C-9777195BB8BB}"/>
    <cellStyle name="Normal 6 5 2 3 2 2" xfId="1652" xr:uid="{3FED5627-DA9C-4CA1-BA52-364C92A7C18D}"/>
    <cellStyle name="Normal 6 5 2 3 2 3" xfId="1653" xr:uid="{0B26E3FC-4F7C-4272-9EBD-F88C88A1005F}"/>
    <cellStyle name="Normal 6 5 2 3 2 4" xfId="1654" xr:uid="{9F5FFB02-B702-49D4-9D30-8504427689DE}"/>
    <cellStyle name="Normal 6 5 2 3 3" xfId="1655" xr:uid="{781A6386-BFFB-4DCB-8BBC-4A7F75D8B8B3}"/>
    <cellStyle name="Normal 6 5 2 3 3 2" xfId="1656" xr:uid="{7B97F577-49F4-4D6F-B97A-D825CE23935B}"/>
    <cellStyle name="Normal 6 5 2 3 3 3" xfId="1657" xr:uid="{D4503A27-6B00-4BFC-A5FD-85E265AD366F}"/>
    <cellStyle name="Normal 6 5 2 3 3 4" xfId="1658" xr:uid="{A26A4CE1-B5A7-491A-B811-AF8A34E19D49}"/>
    <cellStyle name="Normal 6 5 2 3 4" xfId="1659" xr:uid="{C2475D22-D5B6-4DB9-8C30-B5DBD431C0B4}"/>
    <cellStyle name="Normal 6 5 2 3 5" xfId="1660" xr:uid="{F1859F6F-660A-449D-84E0-62712060AF25}"/>
    <cellStyle name="Normal 6 5 2 3 6" xfId="1661" xr:uid="{7EAD9246-1374-4E7F-8448-58423B34493F}"/>
    <cellStyle name="Normal 6 5 2 4" xfId="1662" xr:uid="{AF2BC62D-01EB-4569-ABBB-F6C2484B285B}"/>
    <cellStyle name="Normal 6 5 2 4 2" xfId="1663" xr:uid="{67183EBC-414D-4591-B2AD-C4C91F7D4AF6}"/>
    <cellStyle name="Normal 6 5 2 4 2 2" xfId="1664" xr:uid="{8A5F71B9-6864-4A0C-B83E-7EDFAF062450}"/>
    <cellStyle name="Normal 6 5 2 4 2 3" xfId="1665" xr:uid="{B17D8726-C469-46BB-A1FE-F5B113FE0498}"/>
    <cellStyle name="Normal 6 5 2 4 2 4" xfId="1666" xr:uid="{81E0944E-6DE9-4502-B6AF-DC758D0595FC}"/>
    <cellStyle name="Normal 6 5 2 4 3" xfId="1667" xr:uid="{4E516EE3-2325-4F95-9912-4EDB57E16937}"/>
    <cellStyle name="Normal 6 5 2 4 4" xfId="1668" xr:uid="{3A240B1C-171F-431B-BDFE-FF03523610EB}"/>
    <cellStyle name="Normal 6 5 2 4 5" xfId="1669" xr:uid="{7C1C18CA-D8B7-4364-8197-8855508E55DC}"/>
    <cellStyle name="Normal 6 5 2 5" xfId="1670" xr:uid="{EDCAD2A4-BECC-4326-AA70-C1D5632CE070}"/>
    <cellStyle name="Normal 6 5 2 5 2" xfId="1671" xr:uid="{AE0697DB-7393-4E9B-8B49-10CD783432E8}"/>
    <cellStyle name="Normal 6 5 2 5 3" xfId="1672" xr:uid="{467B738D-9FA6-4910-A993-E5C92A3BEA0C}"/>
    <cellStyle name="Normal 6 5 2 5 4" xfId="1673" xr:uid="{DA6F53EE-4BD2-44D9-B6C0-4B6275A84752}"/>
    <cellStyle name="Normal 6 5 2 6" xfId="1674" xr:uid="{03DAEAC3-A691-4EA3-AAA8-30C01C7D6545}"/>
    <cellStyle name="Normal 6 5 2 6 2" xfId="1675" xr:uid="{0F315E07-D9A3-4051-9BAD-F7ACCD362ADC}"/>
    <cellStyle name="Normal 6 5 2 6 3" xfId="1676" xr:uid="{CA0184D1-E708-43C4-9A53-01598FC2091A}"/>
    <cellStyle name="Normal 6 5 2 6 4" xfId="1677" xr:uid="{AC5D7030-67E3-4BEB-97E5-D92A4C03B8FA}"/>
    <cellStyle name="Normal 6 5 2 7" xfId="1678" xr:uid="{8541F46B-5258-42CF-ACE3-341BD8EC5851}"/>
    <cellStyle name="Normal 6 5 2 8" xfId="1679" xr:uid="{CFB14B8B-503B-4AEA-B9CB-085622298394}"/>
    <cellStyle name="Normal 6 5 2 9" xfId="1680" xr:uid="{2B87452B-BF64-49A7-ACE4-7972EE31D9F4}"/>
    <cellStyle name="Normal 6 5 3" xfId="1681" xr:uid="{3B4BB487-CF1C-4B87-BC3F-6CE0321CD210}"/>
    <cellStyle name="Normal 6 5 3 2" xfId="1682" xr:uid="{1A7F94E6-00BC-49B6-936B-DDA251F6149E}"/>
    <cellStyle name="Normal 6 5 3 2 2" xfId="1683" xr:uid="{E043EDF9-CFD1-427A-BF6F-5E62086C9B6B}"/>
    <cellStyle name="Normal 6 5 3 2 2 2" xfId="1684" xr:uid="{A63DD9E7-F92C-44EE-9487-4DD47DAE0265}"/>
    <cellStyle name="Normal 6 5 3 2 2 2 2" xfId="4012" xr:uid="{D5B05D83-1CB4-41E5-AF69-A5408FC4BDAD}"/>
    <cellStyle name="Normal 6 5 3 2 2 3" xfId="1685" xr:uid="{CAE6CF59-E449-4F6D-AA25-0012B2970B73}"/>
    <cellStyle name="Normal 6 5 3 2 2 4" xfId="1686" xr:uid="{143E9D9A-4D69-41D3-86AD-3941D79311AF}"/>
    <cellStyle name="Normal 6 5 3 2 3" xfId="1687" xr:uid="{C7E842B5-3426-4186-A520-EC82DFE05E17}"/>
    <cellStyle name="Normal 6 5 3 2 3 2" xfId="1688" xr:uid="{04B42248-107B-4383-94A3-7BEDA9F9CAF4}"/>
    <cellStyle name="Normal 6 5 3 2 3 3" xfId="1689" xr:uid="{5D321BE1-C61C-4CAF-B89E-734CDAEF5B02}"/>
    <cellStyle name="Normal 6 5 3 2 3 4" xfId="1690" xr:uid="{3FA4A1FD-9F3F-4F49-8236-54F50F491B8A}"/>
    <cellStyle name="Normal 6 5 3 2 4" xfId="1691" xr:uid="{3E6707F1-1BD0-4480-AAEB-F6C6345C9FB5}"/>
    <cellStyle name="Normal 6 5 3 2 5" xfId="1692" xr:uid="{E5D1C239-F1BC-4CE3-8CCA-3FB84C6602B9}"/>
    <cellStyle name="Normal 6 5 3 2 6" xfId="1693" xr:uid="{16B60811-1310-4F0F-8FF1-CD03BC8053C5}"/>
    <cellStyle name="Normal 6 5 3 3" xfId="1694" xr:uid="{0007EB5F-DDCD-442F-B2F1-81CA421F81F2}"/>
    <cellStyle name="Normal 6 5 3 3 2" xfId="1695" xr:uid="{FC85104E-364E-416A-AEEB-44922DC4EAC4}"/>
    <cellStyle name="Normal 6 5 3 3 2 2" xfId="1696" xr:uid="{EE426B5F-AAFB-4EDE-9056-E760A1FFA8D8}"/>
    <cellStyle name="Normal 6 5 3 3 2 3" xfId="1697" xr:uid="{5F2566CA-6667-469A-9770-5E717167A015}"/>
    <cellStyle name="Normal 6 5 3 3 2 4" xfId="1698" xr:uid="{6BE986F9-F2B4-41DF-B703-099C77C6EE13}"/>
    <cellStyle name="Normal 6 5 3 3 3" xfId="1699" xr:uid="{1DD8E6D9-9C3D-4695-9253-E48852B6F969}"/>
    <cellStyle name="Normal 6 5 3 3 4" xfId="1700" xr:uid="{BCDEFAE3-F1EC-4B91-8AE9-48A07B9FD375}"/>
    <cellStyle name="Normal 6 5 3 3 5" xfId="1701" xr:uid="{3FDAFA31-6A4F-45CC-A196-E85BB8C2E120}"/>
    <cellStyle name="Normal 6 5 3 4" xfId="1702" xr:uid="{B1EBE784-4A3B-49BC-83C1-BDBF62CBE709}"/>
    <cellStyle name="Normal 6 5 3 4 2" xfId="1703" xr:uid="{3586B9DD-50B8-48B7-B7A5-987578776BD9}"/>
    <cellStyle name="Normal 6 5 3 4 3" xfId="1704" xr:uid="{8F9059D2-DEBC-40B3-A141-3C9590CC4CEC}"/>
    <cellStyle name="Normal 6 5 3 4 4" xfId="1705" xr:uid="{56B3C19E-BAFB-4F86-8C46-2B16AC903832}"/>
    <cellStyle name="Normal 6 5 3 5" xfId="1706" xr:uid="{A7A429DE-B873-459E-AE37-79EF4D28F92D}"/>
    <cellStyle name="Normal 6 5 3 5 2" xfId="1707" xr:uid="{027C3A43-EB56-479D-927D-23993C62166B}"/>
    <cellStyle name="Normal 6 5 3 5 3" xfId="1708" xr:uid="{8F5A7811-C1F1-4058-AF77-C6270BDCB4DD}"/>
    <cellStyle name="Normal 6 5 3 5 4" xfId="1709" xr:uid="{C29C3005-3C1B-4051-B90B-12EB6F547D6A}"/>
    <cellStyle name="Normal 6 5 3 6" xfId="1710" xr:uid="{15C11CB5-883C-4134-A0A2-BD2AF9D9A57B}"/>
    <cellStyle name="Normal 6 5 3 7" xfId="1711" xr:uid="{600D9871-C9CE-41FC-85CF-27BE38983EBB}"/>
    <cellStyle name="Normal 6 5 3 8" xfId="1712" xr:uid="{5719356C-6F96-4B6E-9632-46DE598E069E}"/>
    <cellStyle name="Normal 6 5 4" xfId="1713" xr:uid="{8C57B051-4529-41BD-B5DF-CB653BBCA844}"/>
    <cellStyle name="Normal 6 5 4 2" xfId="1714" xr:uid="{8CC4106E-53D7-4D3F-A8D2-47A2AC04DE07}"/>
    <cellStyle name="Normal 6 5 4 2 2" xfId="1715" xr:uid="{A0E2090A-BF6A-45F0-9A85-1F42A7EDE5C9}"/>
    <cellStyle name="Normal 6 5 4 2 2 2" xfId="1716" xr:uid="{A9D72865-1340-4D14-9749-8928E55FC3CA}"/>
    <cellStyle name="Normal 6 5 4 2 2 3" xfId="1717" xr:uid="{7690707D-7B64-4005-8CCE-2EE4F6957729}"/>
    <cellStyle name="Normal 6 5 4 2 2 4" xfId="1718" xr:uid="{3DE22E94-771C-4ED4-BF18-2E58C502DB71}"/>
    <cellStyle name="Normal 6 5 4 2 3" xfId="1719" xr:uid="{879EFB7D-A630-4960-A2C0-71FC4BD63112}"/>
    <cellStyle name="Normal 6 5 4 2 4" xfId="1720" xr:uid="{BC8D3F81-1B0D-472D-AC7D-C13D4FB1443F}"/>
    <cellStyle name="Normal 6 5 4 2 5" xfId="1721" xr:uid="{10DA5175-BC56-4EDE-843E-EA2AFD11E9EA}"/>
    <cellStyle name="Normal 6 5 4 3" xfId="1722" xr:uid="{C239B1EA-25B3-464F-82A9-DB0D7CF086BA}"/>
    <cellStyle name="Normal 6 5 4 3 2" xfId="1723" xr:uid="{DD0F94D8-FC28-4BB5-97E9-76A7C4EF075F}"/>
    <cellStyle name="Normal 6 5 4 3 3" xfId="1724" xr:uid="{67E92C5F-3721-4667-B500-B930F80797DA}"/>
    <cellStyle name="Normal 6 5 4 3 4" xfId="1725" xr:uid="{62F35E61-ED9F-4680-A790-163D17B89E52}"/>
    <cellStyle name="Normal 6 5 4 4" xfId="1726" xr:uid="{96C7D18E-6A97-47D6-A5F6-5CB1F060715C}"/>
    <cellStyle name="Normal 6 5 4 4 2" xfId="1727" xr:uid="{AD214BB4-17E1-48BD-BCA7-543C0196E5C3}"/>
    <cellStyle name="Normal 6 5 4 4 3" xfId="1728" xr:uid="{CDEA2491-2170-4D22-B2AA-8A99FF6BC49B}"/>
    <cellStyle name="Normal 6 5 4 4 4" xfId="1729" xr:uid="{CC382128-48AC-4BB9-9B8D-37F171995F0E}"/>
    <cellStyle name="Normal 6 5 4 5" xfId="1730" xr:uid="{3489DB83-FB75-415B-B1EC-F04C51B10A35}"/>
    <cellStyle name="Normal 6 5 4 6" xfId="1731" xr:uid="{9DDE7630-15CD-4261-90F7-0CC7C81A87B6}"/>
    <cellStyle name="Normal 6 5 4 7" xfId="1732" xr:uid="{15BB0C92-9F31-4592-A691-0EEA7092956D}"/>
    <cellStyle name="Normal 6 5 5" xfId="1733" xr:uid="{6A209B48-8BD2-46F3-9497-637196BB45E3}"/>
    <cellStyle name="Normal 6 5 5 2" xfId="1734" xr:uid="{B71F5F33-0CFD-4C59-9CCE-69B7F140BDEE}"/>
    <cellStyle name="Normal 6 5 5 2 2" xfId="1735" xr:uid="{40EC47DA-1FA0-4D18-8150-04DB6F96D2E3}"/>
    <cellStyle name="Normal 6 5 5 2 3" xfId="1736" xr:uid="{C6233120-78C0-4AA2-805C-C5DB2C86F2D7}"/>
    <cellStyle name="Normal 6 5 5 2 4" xfId="1737" xr:uid="{F2719E1C-1FF7-4A1C-AACB-9CAFB1193F64}"/>
    <cellStyle name="Normal 6 5 5 3" xfId="1738" xr:uid="{2964CC63-F409-4A05-B4F8-631752123F68}"/>
    <cellStyle name="Normal 6 5 5 3 2" xfId="1739" xr:uid="{8DA031AC-A77C-46E2-AEB7-32D67737892E}"/>
    <cellStyle name="Normal 6 5 5 3 3" xfId="1740" xr:uid="{98A46F5E-BD3E-4100-B5B3-FD454AD2BA4D}"/>
    <cellStyle name="Normal 6 5 5 3 4" xfId="1741" xr:uid="{C10ADBB2-3DDB-4EC2-868F-7F0111A05AAE}"/>
    <cellStyle name="Normal 6 5 5 4" xfId="1742" xr:uid="{0B69CC66-E94F-4894-AC3A-50332AD27F9C}"/>
    <cellStyle name="Normal 6 5 5 5" xfId="1743" xr:uid="{6B241F9B-EC0E-4539-A7B6-4ECC318E7512}"/>
    <cellStyle name="Normal 6 5 5 6" xfId="1744" xr:uid="{28BC0B64-76E8-46C5-B6CA-56F468CB8D7B}"/>
    <cellStyle name="Normal 6 5 6" xfId="1745" xr:uid="{204241F0-9053-4BB5-9020-B21BE7925E42}"/>
    <cellStyle name="Normal 6 5 6 2" xfId="1746" xr:uid="{1D7AEA7A-39E8-4854-8F09-7F719CEAB5C4}"/>
    <cellStyle name="Normal 6 5 6 2 2" xfId="1747" xr:uid="{EBD5AE0F-5F02-4EC7-98FC-924E2A26603C}"/>
    <cellStyle name="Normal 6 5 6 2 3" xfId="1748" xr:uid="{3799767B-AF93-4A9C-A8FA-BF1DC1BE73FF}"/>
    <cellStyle name="Normal 6 5 6 2 4" xfId="1749" xr:uid="{A8195280-5FB5-4207-9C33-C9844709184F}"/>
    <cellStyle name="Normal 6 5 6 3" xfId="1750" xr:uid="{B6704854-C940-4444-9DD9-9201A1A7D086}"/>
    <cellStyle name="Normal 6 5 6 4" xfId="1751" xr:uid="{5D5D0EEA-0913-4401-9410-B8742D15E3AD}"/>
    <cellStyle name="Normal 6 5 6 5" xfId="1752" xr:uid="{C4FAC5E1-65D3-4427-8A84-EF58600AAA20}"/>
    <cellStyle name="Normal 6 5 7" xfId="1753" xr:uid="{A2DCBD64-B679-4184-861B-32A65DC42611}"/>
    <cellStyle name="Normal 6 5 7 2" xfId="1754" xr:uid="{4CB6E31C-6DF8-40AA-AA5D-082AF9AEF2D5}"/>
    <cellStyle name="Normal 6 5 7 3" xfId="1755" xr:uid="{BCDF85E8-9208-4D5D-B57D-4B9ECD0CD993}"/>
    <cellStyle name="Normal 6 5 7 4" xfId="1756" xr:uid="{B72B0DF0-879F-4E4F-9993-129CBFFBAE44}"/>
    <cellStyle name="Normal 6 5 8" xfId="1757" xr:uid="{E50BFF90-E943-4BBC-BFFA-D38D71C74AA0}"/>
    <cellStyle name="Normal 6 5 8 2" xfId="1758" xr:uid="{DD5EF54C-2892-42BF-9796-454DD789F474}"/>
    <cellStyle name="Normal 6 5 8 3" xfId="1759" xr:uid="{94EBB8D7-4A01-4E93-8D30-C353EFF8BB98}"/>
    <cellStyle name="Normal 6 5 8 4" xfId="1760" xr:uid="{5FD4835D-5951-4909-9E59-B729588013AD}"/>
    <cellStyle name="Normal 6 5 9" xfId="1761" xr:uid="{5590158A-96CD-47A9-A970-70AD2A3F5766}"/>
    <cellStyle name="Normal 6 6" xfId="1762" xr:uid="{1B47CD05-86E9-405B-9F65-07C57432FFE4}"/>
    <cellStyle name="Normal 6 6 2" xfId="1763" xr:uid="{CBD5BD18-58F8-4C51-B5C6-D5E39CB7DF02}"/>
    <cellStyle name="Normal 6 6 2 2" xfId="1764" xr:uid="{CEA27C54-1821-4560-AE2C-52FE55583B4E}"/>
    <cellStyle name="Normal 6 6 2 2 2" xfId="1765" xr:uid="{A2D1610F-B13E-407C-90D2-BF7F90580096}"/>
    <cellStyle name="Normal 6 6 2 2 2 2" xfId="1766" xr:uid="{18D9EA66-763B-4CFE-9861-1E55A376883A}"/>
    <cellStyle name="Normal 6 6 2 2 2 3" xfId="1767" xr:uid="{5FE9892E-8365-47E3-B36F-97175443357F}"/>
    <cellStyle name="Normal 6 6 2 2 2 4" xfId="1768" xr:uid="{5541C0B5-7B18-43A8-BA0B-9C2F4124CC15}"/>
    <cellStyle name="Normal 6 6 2 2 3" xfId="1769" xr:uid="{91ACCED7-671E-409F-A501-EEA2441D9CC0}"/>
    <cellStyle name="Normal 6 6 2 2 3 2" xfId="1770" xr:uid="{5A3D3464-AE50-4DE1-A8D0-E67C4CFA42BB}"/>
    <cellStyle name="Normal 6 6 2 2 3 3" xfId="1771" xr:uid="{DC0348B6-059A-403C-AEAA-E902CA8E7252}"/>
    <cellStyle name="Normal 6 6 2 2 3 4" xfId="1772" xr:uid="{4BAB00BB-CE42-475B-968A-8ACCC307E404}"/>
    <cellStyle name="Normal 6 6 2 2 4" xfId="1773" xr:uid="{9FDA84CC-F972-41FA-93A7-60FE92AD67A6}"/>
    <cellStyle name="Normal 6 6 2 2 5" xfId="1774" xr:uid="{164998B8-AC4D-4961-AF1C-3A6028B3E42D}"/>
    <cellStyle name="Normal 6 6 2 2 6" xfId="1775" xr:uid="{ECD917D8-A2A4-43BA-B0C8-703D99738291}"/>
    <cellStyle name="Normal 6 6 2 3" xfId="1776" xr:uid="{8A783BD6-0183-4BCC-9CE4-2A814D3E0549}"/>
    <cellStyle name="Normal 6 6 2 3 2" xfId="1777" xr:uid="{BF4011D4-348B-4306-BEE2-3DAFF5704196}"/>
    <cellStyle name="Normal 6 6 2 3 2 2" xfId="1778" xr:uid="{7C7DFBDE-92A5-4760-AF54-D862EEDC2DAD}"/>
    <cellStyle name="Normal 6 6 2 3 2 3" xfId="1779" xr:uid="{1C777D22-645A-4D71-A9D8-1504603E6D2F}"/>
    <cellStyle name="Normal 6 6 2 3 2 4" xfId="1780" xr:uid="{EC8F7D1C-F546-41CE-9475-24805220F5B9}"/>
    <cellStyle name="Normal 6 6 2 3 3" xfId="1781" xr:uid="{A47BF64A-0E40-4364-8609-D448006ED42B}"/>
    <cellStyle name="Normal 6 6 2 3 4" xfId="1782" xr:uid="{E0D19204-5D5F-441F-B0EC-251C05563019}"/>
    <cellStyle name="Normal 6 6 2 3 5" xfId="1783" xr:uid="{9A2039ED-2C5B-43B8-813E-6AA60224C947}"/>
    <cellStyle name="Normal 6 6 2 4" xfId="1784" xr:uid="{9DA6B321-171D-4243-962D-B3D3A1B164D0}"/>
    <cellStyle name="Normal 6 6 2 4 2" xfId="1785" xr:uid="{847CE030-70F0-4E2F-91BD-B7A6B96A09A5}"/>
    <cellStyle name="Normal 6 6 2 4 3" xfId="1786" xr:uid="{8770A648-4E22-4106-86CB-753565D50833}"/>
    <cellStyle name="Normal 6 6 2 4 4" xfId="1787" xr:uid="{765E2032-6B0C-45D1-B082-8EA0173B83CC}"/>
    <cellStyle name="Normal 6 6 2 5" xfId="1788" xr:uid="{2933BD16-55D3-4B2D-923C-51790C875189}"/>
    <cellStyle name="Normal 6 6 2 5 2" xfId="1789" xr:uid="{AA68FED0-8D31-40AE-8ED4-60629F0CE14D}"/>
    <cellStyle name="Normal 6 6 2 5 3" xfId="1790" xr:uid="{3A9CFD0C-3E4E-41E9-B083-18F0987D2508}"/>
    <cellStyle name="Normal 6 6 2 5 4" xfId="1791" xr:uid="{273944FA-648F-4378-91A8-6EE914F3B3E6}"/>
    <cellStyle name="Normal 6 6 2 6" xfId="1792" xr:uid="{98BC6D76-04A2-451F-B789-6E1536228A0E}"/>
    <cellStyle name="Normal 6 6 2 7" xfId="1793" xr:uid="{B1E14005-A217-4025-8E29-14DC2FB9C761}"/>
    <cellStyle name="Normal 6 6 2 8" xfId="1794" xr:uid="{2CCF9A4E-C797-4D63-9201-16C646C6A6B7}"/>
    <cellStyle name="Normal 6 6 3" xfId="1795" xr:uid="{DD27F76F-A179-4014-A907-333616957865}"/>
    <cellStyle name="Normal 6 6 3 2" xfId="1796" xr:uid="{328BA05B-9189-4084-A8B7-09BAED9CD63D}"/>
    <cellStyle name="Normal 6 6 3 2 2" xfId="1797" xr:uid="{D4D7D6F3-1BC5-435F-AB40-4FD35F562155}"/>
    <cellStyle name="Normal 6 6 3 2 3" xfId="1798" xr:uid="{B8A6E1EB-2036-4825-AEBA-BBF04AC05427}"/>
    <cellStyle name="Normal 6 6 3 2 4" xfId="1799" xr:uid="{1EB3767A-6C6E-42B8-A6F8-C4D1D47133FB}"/>
    <cellStyle name="Normal 6 6 3 3" xfId="1800" xr:uid="{B3793968-F51B-4CE1-9B6C-3B747FC09210}"/>
    <cellStyle name="Normal 6 6 3 3 2" xfId="1801" xr:uid="{D796E87F-C93E-499C-B9F5-971911CBDA2B}"/>
    <cellStyle name="Normal 6 6 3 3 3" xfId="1802" xr:uid="{95881080-0716-4EEA-A700-61D19EBF5F2E}"/>
    <cellStyle name="Normal 6 6 3 3 4" xfId="1803" xr:uid="{44F70023-8CCB-4953-B425-988F9D75C9DE}"/>
    <cellStyle name="Normal 6 6 3 4" xfId="1804" xr:uid="{0625648C-E38A-49F7-AB66-29CEC064B14A}"/>
    <cellStyle name="Normal 6 6 3 5" xfId="1805" xr:uid="{05393B1C-9762-4742-A9C3-225E837EA6E9}"/>
    <cellStyle name="Normal 6 6 3 6" xfId="1806" xr:uid="{75A5AC36-5690-4C9F-B7E3-C9A810FD967A}"/>
    <cellStyle name="Normal 6 6 4" xfId="1807" xr:uid="{45EAEE95-3A43-4F5F-B1F9-15E093F95555}"/>
    <cellStyle name="Normal 6 6 4 2" xfId="1808" xr:uid="{A66A8CF7-49D5-4F4F-A499-97B0F8265269}"/>
    <cellStyle name="Normal 6 6 4 2 2" xfId="1809" xr:uid="{55DC76A2-A274-4882-A948-8A9C407D462B}"/>
    <cellStyle name="Normal 6 6 4 2 3" xfId="1810" xr:uid="{030030D8-A14F-4F62-8DEF-39D57095F941}"/>
    <cellStyle name="Normal 6 6 4 2 4" xfId="1811" xr:uid="{65C8A85D-DE3F-46DC-AF20-F67BE15F6058}"/>
    <cellStyle name="Normal 6 6 4 3" xfId="1812" xr:uid="{579C4626-B618-47CA-AD81-10D2C004467D}"/>
    <cellStyle name="Normal 6 6 4 4" xfId="1813" xr:uid="{4D250EE5-7707-49FF-9066-AB9E83D0B7D7}"/>
    <cellStyle name="Normal 6 6 4 5" xfId="1814" xr:uid="{1D5C0AF8-ED23-42D3-96C0-7BA88CD64285}"/>
    <cellStyle name="Normal 6 6 5" xfId="1815" xr:uid="{6D19EA76-81FA-457C-A226-933F99607A2E}"/>
    <cellStyle name="Normal 6 6 5 2" xfId="1816" xr:uid="{5BA49150-211C-4470-AE5A-91B73C0BFC50}"/>
    <cellStyle name="Normal 6 6 5 3" xfId="1817" xr:uid="{959CFFB3-6231-4328-8433-2398285893B5}"/>
    <cellStyle name="Normal 6 6 5 4" xfId="1818" xr:uid="{90358117-5CFF-4FE8-A977-BDAAF3C6AF6E}"/>
    <cellStyle name="Normal 6 6 6" xfId="1819" xr:uid="{5D8A5010-FED4-42DD-9CE6-8C277D7004A6}"/>
    <cellStyle name="Normal 6 6 6 2" xfId="1820" xr:uid="{195B1A88-9E36-46A1-B6AC-B43AA8DF5479}"/>
    <cellStyle name="Normal 6 6 6 3" xfId="1821" xr:uid="{9D9828B0-B35F-40EE-A5BF-9E3AD2643898}"/>
    <cellStyle name="Normal 6 6 6 4" xfId="1822" xr:uid="{1A11F16F-DADF-44A6-9F40-82BD3E60FEAF}"/>
    <cellStyle name="Normal 6 6 7" xfId="1823" xr:uid="{2D30129B-3990-4756-BEB7-A24CE02C761F}"/>
    <cellStyle name="Normal 6 6 8" xfId="1824" xr:uid="{431E9325-C259-4489-BEBB-EE6D9DE4D7D9}"/>
    <cellStyle name="Normal 6 6 9" xfId="1825" xr:uid="{5099E086-D196-4271-AC94-592085F34C7C}"/>
    <cellStyle name="Normal 6 7" xfId="1826" xr:uid="{3D2AC8E5-6BE3-41DA-B1CF-8765F033B176}"/>
    <cellStyle name="Normal 6 7 2" xfId="1827" xr:uid="{5BBDD863-A350-4663-849F-091D15881D81}"/>
    <cellStyle name="Normal 6 7 2 2" xfId="1828" xr:uid="{80630758-2CA8-467C-BFCD-D70E4D1EB496}"/>
    <cellStyle name="Normal 6 7 2 2 2" xfId="1829" xr:uid="{F14BBFEE-EE55-40E2-B25F-EF63F8A0DBCB}"/>
    <cellStyle name="Normal 6 7 2 2 2 2" xfId="4013" xr:uid="{F319D64F-D2CC-4E06-99EA-E4CFD4A3A506}"/>
    <cellStyle name="Normal 6 7 2 2 3" xfId="1830" xr:uid="{956B9B08-3746-476C-A3F5-D08325F6AF6D}"/>
    <cellStyle name="Normal 6 7 2 2 4" xfId="1831" xr:uid="{46A5F653-C2A4-44A9-A84A-11B3D06CB28A}"/>
    <cellStyle name="Normal 6 7 2 3" xfId="1832" xr:uid="{BFFCED96-E864-494B-B9BD-294970D6B47D}"/>
    <cellStyle name="Normal 6 7 2 3 2" xfId="1833" xr:uid="{E5603278-D88A-41C7-95AC-D65E865C9B2B}"/>
    <cellStyle name="Normal 6 7 2 3 3" xfId="1834" xr:uid="{05B03D80-F8CD-460E-BA33-5E1ABC09D08A}"/>
    <cellStyle name="Normal 6 7 2 3 4" xfId="1835" xr:uid="{AC3145AB-A4A4-480A-B969-1300D1B54D3E}"/>
    <cellStyle name="Normal 6 7 2 4" xfId="1836" xr:uid="{306161F3-215A-4A0D-86F2-A56D2FD6A6C7}"/>
    <cellStyle name="Normal 6 7 2 5" xfId="1837" xr:uid="{26919D39-114D-4648-8F59-58F1B4CC561A}"/>
    <cellStyle name="Normal 6 7 2 6" xfId="1838" xr:uid="{17F4D824-5D38-4B94-96EF-8E6B1A13E66F}"/>
    <cellStyle name="Normal 6 7 3" xfId="1839" xr:uid="{9B099626-C351-4F78-B750-9C3E3873A2DC}"/>
    <cellStyle name="Normal 6 7 3 2" xfId="1840" xr:uid="{BAEFF295-76C2-4D82-9B6A-647629C79DE0}"/>
    <cellStyle name="Normal 6 7 3 2 2" xfId="1841" xr:uid="{AA4D128B-C3A3-41F1-980D-440D73EC11E3}"/>
    <cellStyle name="Normal 6 7 3 2 3" xfId="1842" xr:uid="{77C6E284-D356-4C26-9A78-B43786E0558D}"/>
    <cellStyle name="Normal 6 7 3 2 4" xfId="1843" xr:uid="{8A475146-C514-4EC9-9081-FD26330FCF35}"/>
    <cellStyle name="Normal 6 7 3 3" xfId="1844" xr:uid="{91445F2B-D8AD-4382-A9DF-38B65CD5FA4F}"/>
    <cellStyle name="Normal 6 7 3 4" xfId="1845" xr:uid="{2A274D0C-B2D8-47A3-84ED-2D187910CF5C}"/>
    <cellStyle name="Normal 6 7 3 5" xfId="1846" xr:uid="{07DC06A4-25E3-4D5F-B081-DBF54043137B}"/>
    <cellStyle name="Normal 6 7 4" xfId="1847" xr:uid="{D34C8218-66FF-4276-8D5F-2BE910F76480}"/>
    <cellStyle name="Normal 6 7 4 2" xfId="1848" xr:uid="{110B199F-F9D1-4838-84B6-6B5DAD53A786}"/>
    <cellStyle name="Normal 6 7 4 3" xfId="1849" xr:uid="{DC456A63-4B1C-471F-83E7-BA85A2766D0D}"/>
    <cellStyle name="Normal 6 7 4 4" xfId="1850" xr:uid="{5DE0EBD1-5B69-42B2-B14F-8C00B4262EFB}"/>
    <cellStyle name="Normal 6 7 5" xfId="1851" xr:uid="{3FE42DE3-3084-473E-A737-83BDEEAF8E5B}"/>
    <cellStyle name="Normal 6 7 5 2" xfId="1852" xr:uid="{405F9977-3D78-49FB-9263-4C5A701ABA94}"/>
    <cellStyle name="Normal 6 7 5 3" xfId="1853" xr:uid="{9EE1DC48-CE34-4348-8A25-A1B90054A78F}"/>
    <cellStyle name="Normal 6 7 5 4" xfId="1854" xr:uid="{4D576A02-BE8E-46C4-9045-3262C24FEB7A}"/>
    <cellStyle name="Normal 6 7 6" xfId="1855" xr:uid="{53689777-E719-40EC-9F38-B9D370DAC4F1}"/>
    <cellStyle name="Normal 6 7 7" xfId="1856" xr:uid="{76F8F8DD-9A12-40A8-94BC-1C7187A4EC77}"/>
    <cellStyle name="Normal 6 7 8" xfId="1857" xr:uid="{EBF86E6B-282B-42E9-87E7-3D29D02FB0D9}"/>
    <cellStyle name="Normal 6 8" xfId="1858" xr:uid="{22EF1A9C-A11C-4A93-8264-31DAC9CC181B}"/>
    <cellStyle name="Normal 6 8 2" xfId="1859" xr:uid="{CA144DB8-298C-4B86-B2F3-EE985AA88661}"/>
    <cellStyle name="Normal 6 8 2 2" xfId="1860" xr:uid="{1B9F666D-4FC3-494E-955C-1A924F772487}"/>
    <cellStyle name="Normal 6 8 2 2 2" xfId="1861" xr:uid="{6EE73D54-9AD3-4557-8FDC-3351BBBBEB5E}"/>
    <cellStyle name="Normal 6 8 2 2 3" xfId="1862" xr:uid="{C016BFA8-8B94-4FFB-91F4-2A7C1A783637}"/>
    <cellStyle name="Normal 6 8 2 2 4" xfId="1863" xr:uid="{D81EA5C1-5B3B-433F-BCB9-C0951B402A9C}"/>
    <cellStyle name="Normal 6 8 2 3" xfId="1864" xr:uid="{B90D0EBD-DE42-4247-AFCD-E1FA9BD06311}"/>
    <cellStyle name="Normal 6 8 2 4" xfId="1865" xr:uid="{E8F7500A-0031-438E-850E-56373716E779}"/>
    <cellStyle name="Normal 6 8 2 5" xfId="1866" xr:uid="{1891968A-5668-4472-A3A2-363627DC40F3}"/>
    <cellStyle name="Normal 6 8 3" xfId="1867" xr:uid="{32AC39E9-A352-484E-A335-BF35590FFCFF}"/>
    <cellStyle name="Normal 6 8 3 2" xfId="1868" xr:uid="{3065670F-0F71-4E27-8784-36F145427A03}"/>
    <cellStyle name="Normal 6 8 3 3" xfId="1869" xr:uid="{B8517C2A-C101-49DC-8593-8D5A9075A470}"/>
    <cellStyle name="Normal 6 8 3 4" xfId="1870" xr:uid="{3D48EAD1-7801-4CAA-A3FE-0CC788DC36EB}"/>
    <cellStyle name="Normal 6 8 4" xfId="1871" xr:uid="{00ED15D8-1BAA-4B9D-905D-7F37D5A8D294}"/>
    <cellStyle name="Normal 6 8 4 2" xfId="1872" xr:uid="{49942C28-2CC2-41F2-9648-F8522A214D8E}"/>
    <cellStyle name="Normal 6 8 4 3" xfId="1873" xr:uid="{B3E34BFE-35B0-4292-B89F-4981819168C5}"/>
    <cellStyle name="Normal 6 8 4 4" xfId="1874" xr:uid="{A14CE771-2D12-4AFF-8FB3-B937E627F44D}"/>
    <cellStyle name="Normal 6 8 5" xfId="1875" xr:uid="{4B66E0F6-A079-4875-A400-C63C846E85AA}"/>
    <cellStyle name="Normal 6 8 6" xfId="1876" xr:uid="{E7A911E8-D053-4532-B0FE-382BF1961479}"/>
    <cellStyle name="Normal 6 8 7" xfId="1877" xr:uid="{253266F5-3F35-40E6-B4C4-B486DB2E5452}"/>
    <cellStyle name="Normal 6 9" xfId="1878" xr:uid="{203FF0AE-B061-4B87-867E-A6B9357638DD}"/>
    <cellStyle name="Normal 6 9 2" xfId="1879" xr:uid="{E9CF7648-0AFB-4153-AF56-450E81A8E5CF}"/>
    <cellStyle name="Normal 6 9 2 2" xfId="1880" xr:uid="{A6E3E5C1-DCA6-4015-A7BF-E47F39AA4E4C}"/>
    <cellStyle name="Normal 6 9 2 3" xfId="1881" xr:uid="{9F1F5E2D-10CA-4E36-82AC-395AEC35269E}"/>
    <cellStyle name="Normal 6 9 2 4" xfId="1882" xr:uid="{07975561-122C-4666-A61B-56AB4F423D86}"/>
    <cellStyle name="Normal 6 9 3" xfId="1883" xr:uid="{B2190325-1C1A-4084-BD60-1440FAA9B413}"/>
    <cellStyle name="Normal 6 9 3 2" xfId="1884" xr:uid="{0A39E70F-1E2B-4E1E-98EE-99AD2F59A079}"/>
    <cellStyle name="Normal 6 9 3 3" xfId="1885" xr:uid="{5C31330C-22D0-4571-8F9D-5BC13E8F4C07}"/>
    <cellStyle name="Normal 6 9 3 4" xfId="1886" xr:uid="{E95D4B89-5227-43CD-B9EB-CD38B083CAE5}"/>
    <cellStyle name="Normal 6 9 4" xfId="1887" xr:uid="{4849E980-8ADB-4D08-8189-B836559DD17C}"/>
    <cellStyle name="Normal 6 9 5" xfId="1888" xr:uid="{4D503B95-E421-4DFB-8C42-134C889206E9}"/>
    <cellStyle name="Normal 6 9 6" xfId="1889" xr:uid="{E0E5BAAC-6B1B-4BCB-B179-7C7ECF20E167}"/>
    <cellStyle name="Normal 7" xfId="77" xr:uid="{04895F7C-6EFE-4795-BA53-71BECCA62414}"/>
    <cellStyle name="Normal 7 10" xfId="1890" xr:uid="{5AA66DD3-D2C4-42B8-A804-F3F4DE6F30C5}"/>
    <cellStyle name="Normal 7 10 2" xfId="1891" xr:uid="{75C6F2E5-E60F-409F-B117-B2F3AB792667}"/>
    <cellStyle name="Normal 7 10 3" xfId="1892" xr:uid="{0CD29B7F-1FC0-4B0E-B7F3-B9E70BDDCCAC}"/>
    <cellStyle name="Normal 7 10 4" xfId="1893" xr:uid="{AE88F157-5D42-43BE-AC78-FCAE646B6C15}"/>
    <cellStyle name="Normal 7 11" xfId="1894" xr:uid="{B66CEDC9-BFD2-40F6-BFB0-6765BB6F11E2}"/>
    <cellStyle name="Normal 7 11 2" xfId="1895" xr:uid="{6A85ED82-9905-4259-A77C-A3B818751A87}"/>
    <cellStyle name="Normal 7 11 3" xfId="1896" xr:uid="{A74C93AB-1B0C-4CC0-A04F-9594BA977DDF}"/>
    <cellStyle name="Normal 7 11 4" xfId="1897" xr:uid="{5226A6BB-A4FD-4BDB-8181-333BCE47E479}"/>
    <cellStyle name="Normal 7 12" xfId="1898" xr:uid="{0B55DAA4-9EE4-4A50-80D8-FB733B8422BA}"/>
    <cellStyle name="Normal 7 12 2" xfId="1899" xr:uid="{93E9545E-000B-495C-A3C5-C040FDF774E2}"/>
    <cellStyle name="Normal 7 13" xfId="1900" xr:uid="{42DB7D62-1149-44BC-AD9E-43B172BCBEE8}"/>
    <cellStyle name="Normal 7 14" xfId="1901" xr:uid="{03F31416-AA55-43F9-91E6-A43091234C0E}"/>
    <cellStyle name="Normal 7 15" xfId="1902" xr:uid="{61E2F400-D8EC-44F5-9D9A-533E75E52954}"/>
    <cellStyle name="Normal 7 2" xfId="96" xr:uid="{B7929CE2-B9DE-4AE0-8028-FA06DFA396F0}"/>
    <cellStyle name="Normal 7 2 10" xfId="1903" xr:uid="{11E7AAE5-1DA6-4DD5-9CD5-2522DBCD5C05}"/>
    <cellStyle name="Normal 7 2 11" xfId="1904" xr:uid="{317B099D-B49C-4C26-9F5B-22F5F67CB057}"/>
    <cellStyle name="Normal 7 2 2" xfId="1905" xr:uid="{43073E3F-1774-41FD-BB55-E9705322712C}"/>
    <cellStyle name="Normal 7 2 2 2" xfId="1906" xr:uid="{70BA272A-DA44-4EE8-ACF4-B27ABA27BB3C}"/>
    <cellStyle name="Normal 7 2 2 2 2" xfId="1907" xr:uid="{0A0D2127-92E6-45DF-9884-E254AF771A67}"/>
    <cellStyle name="Normal 7 2 2 2 2 2" xfId="1908" xr:uid="{F70CE080-6CCE-41E4-9FB3-B75DAEF6059E}"/>
    <cellStyle name="Normal 7 2 2 2 2 2 2" xfId="1909" xr:uid="{50AC0E21-A6BC-4C3E-9C75-C95926BEB418}"/>
    <cellStyle name="Normal 7 2 2 2 2 2 2 2" xfId="4014" xr:uid="{49D520E0-6F4D-4F35-8AA5-06CCFA8688C0}"/>
    <cellStyle name="Normal 7 2 2 2 2 2 2 2 2" xfId="4015" xr:uid="{2AD94A88-B3A3-4020-A82F-7F32480EC5BF}"/>
    <cellStyle name="Normal 7 2 2 2 2 2 2 3" xfId="4016" xr:uid="{F9472979-2804-4990-B1DC-4F60EFFBC988}"/>
    <cellStyle name="Normal 7 2 2 2 2 2 3" xfId="1910" xr:uid="{F9DDD3F8-34AE-433C-812D-21D35125693B}"/>
    <cellStyle name="Normal 7 2 2 2 2 2 3 2" xfId="4017" xr:uid="{8A20B2BF-FB0E-459A-8C91-F669439C34F8}"/>
    <cellStyle name="Normal 7 2 2 2 2 2 4" xfId="1911" xr:uid="{5959450D-B239-4DEC-8F9C-218BD8FE2898}"/>
    <cellStyle name="Normal 7 2 2 2 2 3" xfId="1912" xr:uid="{626E6BDD-71CB-4D04-A6F9-C9F44DEB6476}"/>
    <cellStyle name="Normal 7 2 2 2 2 3 2" xfId="1913" xr:uid="{5D11D55B-246D-47BB-8056-8B45A1AAFEF9}"/>
    <cellStyle name="Normal 7 2 2 2 2 3 2 2" xfId="4018" xr:uid="{2FC96F4C-309A-44E7-B751-979C42BC410C}"/>
    <cellStyle name="Normal 7 2 2 2 2 3 3" xfId="1914" xr:uid="{18B5D6B3-D3D3-468A-9D2C-20D77A5BE22F}"/>
    <cellStyle name="Normal 7 2 2 2 2 3 4" xfId="1915" xr:uid="{9C10AAD8-BD48-4F27-9068-09D4EB94A0C3}"/>
    <cellStyle name="Normal 7 2 2 2 2 4" xfId="1916" xr:uid="{337F666C-BB1B-4DBC-BEF0-7E90D666EC58}"/>
    <cellStyle name="Normal 7 2 2 2 2 4 2" xfId="4019" xr:uid="{80A358C4-CB4D-43F3-9107-5DD314D5C409}"/>
    <cellStyle name="Normal 7 2 2 2 2 5" xfId="1917" xr:uid="{4A15ACCF-FB82-4651-B00D-F29FEFDC91F2}"/>
    <cellStyle name="Normal 7 2 2 2 2 6" xfId="1918" xr:uid="{809F0E5A-FF04-4C5E-AC0B-4BCB078BC71C}"/>
    <cellStyle name="Normal 7 2 2 2 3" xfId="1919" xr:uid="{6E747AC5-9403-424E-987E-7C1F972F880F}"/>
    <cellStyle name="Normal 7 2 2 2 3 2" xfId="1920" xr:uid="{0B2EBC78-81EB-4AF7-B758-5D7817FB66A6}"/>
    <cellStyle name="Normal 7 2 2 2 3 2 2" xfId="1921" xr:uid="{E5583735-F815-4199-9B10-36C70D444BE8}"/>
    <cellStyle name="Normal 7 2 2 2 3 2 2 2" xfId="4020" xr:uid="{E122711B-B4DF-4198-9A8B-43678C27D42F}"/>
    <cellStyle name="Normal 7 2 2 2 3 2 2 2 2" xfId="4021" xr:uid="{D59D0DA0-152B-4ECE-B327-831B256A4F9A}"/>
    <cellStyle name="Normal 7 2 2 2 3 2 2 3" xfId="4022" xr:uid="{40A0FD8A-ECB0-46A0-B723-1E76AFDD0D8E}"/>
    <cellStyle name="Normal 7 2 2 2 3 2 3" xfId="1922" xr:uid="{C74B3A49-24D3-4E99-A401-352A379401BF}"/>
    <cellStyle name="Normal 7 2 2 2 3 2 3 2" xfId="4023" xr:uid="{89C5D73A-D5E9-4DF1-BF7E-5028CF8F214E}"/>
    <cellStyle name="Normal 7 2 2 2 3 2 4" xfId="1923" xr:uid="{AF031C3A-3973-4180-9DED-65F13026FB79}"/>
    <cellStyle name="Normal 7 2 2 2 3 3" xfId="1924" xr:uid="{00B46EDD-7E3B-47D7-B2B4-5B1753B8A11C}"/>
    <cellStyle name="Normal 7 2 2 2 3 3 2" xfId="4024" xr:uid="{E3C57305-7D49-47C6-8FA7-69FB9858D875}"/>
    <cellStyle name="Normal 7 2 2 2 3 3 2 2" xfId="4025" xr:uid="{FB1BDF6E-ECF8-4B10-841E-50A263FA408E}"/>
    <cellStyle name="Normal 7 2 2 2 3 3 3" xfId="4026" xr:uid="{00367752-A989-49E2-A82E-DFE16D3B8879}"/>
    <cellStyle name="Normal 7 2 2 2 3 4" xfId="1925" xr:uid="{B6838DA9-DF55-4756-B280-40832B7D4041}"/>
    <cellStyle name="Normal 7 2 2 2 3 4 2" xfId="4027" xr:uid="{DD95F129-5FFD-4C85-B403-0DFE1C7064C6}"/>
    <cellStyle name="Normal 7 2 2 2 3 5" xfId="1926" xr:uid="{24202538-132A-4D1E-B083-017869A42BB2}"/>
    <cellStyle name="Normal 7 2 2 2 4" xfId="1927" xr:uid="{38D8592D-CBE5-4B85-8AAA-0F1DCDFBF023}"/>
    <cellStyle name="Normal 7 2 2 2 4 2" xfId="1928" xr:uid="{75C0DE7D-FC8E-4036-8A51-9F418B5AE230}"/>
    <cellStyle name="Normal 7 2 2 2 4 2 2" xfId="4028" xr:uid="{E4AD0160-0FA8-4DE2-BC2D-8DB7002BE1ED}"/>
    <cellStyle name="Normal 7 2 2 2 4 2 2 2" xfId="4029" xr:uid="{075C2001-0E11-4919-91A2-E4D418E6F230}"/>
    <cellStyle name="Normal 7 2 2 2 4 2 3" xfId="4030" xr:uid="{ECBFA96D-8FEC-4351-B3B9-4D6EBBD14FB7}"/>
    <cellStyle name="Normal 7 2 2 2 4 3" xfId="1929" xr:uid="{90D213D0-17B4-4052-832E-9591CDCFEE06}"/>
    <cellStyle name="Normal 7 2 2 2 4 3 2" xfId="4031" xr:uid="{7B1DA622-E11C-4413-86A5-29AE6EE6646D}"/>
    <cellStyle name="Normal 7 2 2 2 4 4" xfId="1930" xr:uid="{6883894C-4A9A-4D18-AFE0-C52A614DD600}"/>
    <cellStyle name="Normal 7 2 2 2 5" xfId="1931" xr:uid="{5820B951-6E54-4F0E-92A2-79566C42378E}"/>
    <cellStyle name="Normal 7 2 2 2 5 2" xfId="1932" xr:uid="{369DBB3B-98DE-43EF-A562-EBAD4DD290EF}"/>
    <cellStyle name="Normal 7 2 2 2 5 2 2" xfId="4032" xr:uid="{ADBCF7AD-3279-43D6-872A-4E6A1CCB8B1A}"/>
    <cellStyle name="Normal 7 2 2 2 5 3" xfId="1933" xr:uid="{3122406E-79B4-4D97-B262-2E617D18F3C1}"/>
    <cellStyle name="Normal 7 2 2 2 5 4" xfId="1934" xr:uid="{F3200182-B4DA-45B7-B863-5ADD3CA3F793}"/>
    <cellStyle name="Normal 7 2 2 2 6" xfId="1935" xr:uid="{39DDC806-AF1B-4FB3-B431-CD8B4DC14595}"/>
    <cellStyle name="Normal 7 2 2 2 6 2" xfId="4033" xr:uid="{00751C35-9AF9-42AE-A267-25B9ED25C1DB}"/>
    <cellStyle name="Normal 7 2 2 2 7" xfId="1936" xr:uid="{CEC4A03F-8E02-4590-92FC-B1DB5881ED90}"/>
    <cellStyle name="Normal 7 2 2 2 8" xfId="1937" xr:uid="{16C1FE34-A427-4596-BD25-EEF2CCD84942}"/>
    <cellStyle name="Normal 7 2 2 3" xfId="1938" xr:uid="{FB7D7FB4-9918-4904-A40D-1AB906DBFD85}"/>
    <cellStyle name="Normal 7 2 2 3 2" xfId="1939" xr:uid="{D95C369C-2FDE-4198-88CD-6F5BAF471E4D}"/>
    <cellStyle name="Normal 7 2 2 3 2 2" xfId="1940" xr:uid="{8BA40ADD-E8A5-4B96-95BB-AB220CBAC1D3}"/>
    <cellStyle name="Normal 7 2 2 3 2 2 2" xfId="4034" xr:uid="{98F3C54C-7112-4641-83E3-7D6140C0567B}"/>
    <cellStyle name="Normal 7 2 2 3 2 2 2 2" xfId="4035" xr:uid="{726A0DE4-D12C-4AB2-AFCF-DE75866952F9}"/>
    <cellStyle name="Normal 7 2 2 3 2 2 3" xfId="4036" xr:uid="{2B549602-0C02-4465-ADDD-2A4AF1A9ECCB}"/>
    <cellStyle name="Normal 7 2 2 3 2 3" xfId="1941" xr:uid="{5F6E1A3A-3BDB-4FFA-B11E-8B8DC863D2CC}"/>
    <cellStyle name="Normal 7 2 2 3 2 3 2" xfId="4037" xr:uid="{9B34A4DB-4F32-45D6-9EE9-8DC0BD723EEF}"/>
    <cellStyle name="Normal 7 2 2 3 2 4" xfId="1942" xr:uid="{8336B8FA-79A7-4468-8D99-E55E47DD955D}"/>
    <cellStyle name="Normal 7 2 2 3 3" xfId="1943" xr:uid="{6F160AD5-25B3-432E-93A4-2A6678A99E33}"/>
    <cellStyle name="Normal 7 2 2 3 3 2" xfId="1944" xr:uid="{9F62C5BE-474B-4483-B4D3-06FF16CAE71E}"/>
    <cellStyle name="Normal 7 2 2 3 3 2 2" xfId="4038" xr:uid="{588AD246-C6B5-4ED8-B338-0CC85B913D8D}"/>
    <cellStyle name="Normal 7 2 2 3 3 3" xfId="1945" xr:uid="{570D9255-A6BC-4F5D-9CD4-D10B9F1F6B53}"/>
    <cellStyle name="Normal 7 2 2 3 3 4" xfId="1946" xr:uid="{34BADC53-28DE-4072-8713-AF819FF1DF5C}"/>
    <cellStyle name="Normal 7 2 2 3 4" xfId="1947" xr:uid="{7FDF170A-D8BA-4ACB-82B5-FEC008D63A91}"/>
    <cellStyle name="Normal 7 2 2 3 4 2" xfId="4039" xr:uid="{B59D540F-AE80-4FF6-BF44-70DE1BED181E}"/>
    <cellStyle name="Normal 7 2 2 3 5" xfId="1948" xr:uid="{63A38CF7-705C-4160-871C-94A49A8B4DE5}"/>
    <cellStyle name="Normal 7 2 2 3 6" xfId="1949" xr:uid="{9E771DE6-012A-4DF2-9EEF-6773DDCBCF5D}"/>
    <cellStyle name="Normal 7 2 2 4" xfId="1950" xr:uid="{4782D04E-27EE-4CED-A0BF-521DC41EDCA7}"/>
    <cellStyle name="Normal 7 2 2 4 2" xfId="1951" xr:uid="{5E379B77-D6FF-46BF-91A5-07BBD05B5F08}"/>
    <cellStyle name="Normal 7 2 2 4 2 2" xfId="1952" xr:uid="{401A1A14-5FB3-4F26-8571-011C28D61885}"/>
    <cellStyle name="Normal 7 2 2 4 2 2 2" xfId="4040" xr:uid="{6BD52ED0-FA8F-4CF1-A5EA-E23484F2E84D}"/>
    <cellStyle name="Normal 7 2 2 4 2 2 2 2" xfId="4041" xr:uid="{53A1E5D9-7A50-43DB-9BF1-DE888509EB32}"/>
    <cellStyle name="Normal 7 2 2 4 2 2 3" xfId="4042" xr:uid="{F0AD729E-DA79-4F6E-B9AE-5F546449BCD4}"/>
    <cellStyle name="Normal 7 2 2 4 2 3" xfId="1953" xr:uid="{66095BD8-30A8-4E5F-9EC3-13578A0F2D1E}"/>
    <cellStyle name="Normal 7 2 2 4 2 3 2" xfId="4043" xr:uid="{D1C65194-D6C2-4B36-91A5-CBB7E451B9BD}"/>
    <cellStyle name="Normal 7 2 2 4 2 4" xfId="1954" xr:uid="{E8AC1D28-BF65-443C-9C9E-64BD19CAC172}"/>
    <cellStyle name="Normal 7 2 2 4 3" xfId="1955" xr:uid="{8B079728-A3FB-423C-BF6A-27FD584EDD34}"/>
    <cellStyle name="Normal 7 2 2 4 3 2" xfId="4044" xr:uid="{8C8F15C4-CE29-46DF-9F73-B24AC7F79841}"/>
    <cellStyle name="Normal 7 2 2 4 3 2 2" xfId="4045" xr:uid="{4588C9DF-72A9-48EE-A669-1AC306D7A1FA}"/>
    <cellStyle name="Normal 7 2 2 4 3 3" xfId="4046" xr:uid="{D52CFC01-7585-4562-84F6-7906CADD742E}"/>
    <cellStyle name="Normal 7 2 2 4 4" xfId="1956" xr:uid="{3052D729-5BFF-461E-AA7E-0F295FF8687D}"/>
    <cellStyle name="Normal 7 2 2 4 4 2" xfId="4047" xr:uid="{5831CF61-F734-4D1D-BF40-873890BA4BB7}"/>
    <cellStyle name="Normal 7 2 2 4 5" xfId="1957" xr:uid="{C9F8758F-46D5-4DCE-B2AE-DA58ADD10017}"/>
    <cellStyle name="Normal 7 2 2 5" xfId="1958" xr:uid="{5853B55C-AD87-4DF7-A1DD-8C66914D880C}"/>
    <cellStyle name="Normal 7 2 2 5 2" xfId="1959" xr:uid="{352B63A9-C61E-45F5-BB00-5FC19BF1EE7B}"/>
    <cellStyle name="Normal 7 2 2 5 2 2" xfId="4048" xr:uid="{45287BE9-5909-4AAC-86AE-C4CBD7ADEB9E}"/>
    <cellStyle name="Normal 7 2 2 5 2 2 2" xfId="4049" xr:uid="{DAAE18DD-0196-4767-8196-989121485A6E}"/>
    <cellStyle name="Normal 7 2 2 5 2 3" xfId="4050" xr:uid="{ED637592-DD3A-4D6A-830B-05C67468A617}"/>
    <cellStyle name="Normal 7 2 2 5 3" xfId="1960" xr:uid="{849CD9ED-4377-40B3-A1A6-6A5973C8DB3D}"/>
    <cellStyle name="Normal 7 2 2 5 3 2" xfId="4051" xr:uid="{6E67B437-40AB-4730-BA88-5066F642FEE2}"/>
    <cellStyle name="Normal 7 2 2 5 4" xfId="1961" xr:uid="{29652269-743F-41B8-BE4A-162583BA60BB}"/>
    <cellStyle name="Normal 7 2 2 6" xfId="1962" xr:uid="{F79E7D34-8137-4121-A80D-1F4711F57AFD}"/>
    <cellStyle name="Normal 7 2 2 6 2" xfId="1963" xr:uid="{27A4DE0F-4E86-400E-8A37-F0A113C3487D}"/>
    <cellStyle name="Normal 7 2 2 6 2 2" xfId="4052" xr:uid="{E1089D0E-DE9E-4A6E-B71D-CEAB66B97002}"/>
    <cellStyle name="Normal 7 2 2 6 3" xfId="1964" xr:uid="{7676CE4C-F945-460F-8837-A8838FD94811}"/>
    <cellStyle name="Normal 7 2 2 6 4" xfId="1965" xr:uid="{2FA2A01E-3507-4574-BD8D-060ED1607FB2}"/>
    <cellStyle name="Normal 7 2 2 7" xfId="1966" xr:uid="{8E467899-376F-47E1-AC1E-03895C020EA2}"/>
    <cellStyle name="Normal 7 2 2 7 2" xfId="4053" xr:uid="{F91CC472-7D13-480F-B0DA-C6C89521E8AA}"/>
    <cellStyle name="Normal 7 2 2 8" xfId="1967" xr:uid="{91DCE435-C834-4F84-9993-C2DCDCC4A1B3}"/>
    <cellStyle name="Normal 7 2 2 9" xfId="1968" xr:uid="{B314635E-8F03-49FF-97A6-B7D4CAF55429}"/>
    <cellStyle name="Normal 7 2 3" xfId="1969" xr:uid="{E9188979-C3A3-432E-8547-BADCAEC99CDD}"/>
    <cellStyle name="Normal 7 2 3 2" xfId="1970" xr:uid="{DC86C7D7-7C16-43D4-A35C-81441BF03668}"/>
    <cellStyle name="Normal 7 2 3 2 2" xfId="1971" xr:uid="{901D8A1D-5658-42E9-8AB8-3F054F0E8162}"/>
    <cellStyle name="Normal 7 2 3 2 2 2" xfId="1972" xr:uid="{4A610BCB-1A8D-48DF-9C98-B42DAF399583}"/>
    <cellStyle name="Normal 7 2 3 2 2 2 2" xfId="4054" xr:uid="{55FA9AC8-5C27-4A6A-B6E2-64E592FD2F68}"/>
    <cellStyle name="Normal 7 2 3 2 2 2 2 2" xfId="4055" xr:uid="{AE807A8F-6DD5-45EE-AA58-F1F5B8F622B0}"/>
    <cellStyle name="Normal 7 2 3 2 2 2 3" xfId="4056" xr:uid="{9B3C029F-9E0F-414F-B3BA-8D58CC7FF698}"/>
    <cellStyle name="Normal 7 2 3 2 2 3" xfId="1973" xr:uid="{F085636E-FFEC-46B8-9053-D6D92EF59F48}"/>
    <cellStyle name="Normal 7 2 3 2 2 3 2" xfId="4057" xr:uid="{A4D1CC66-FBA7-4655-B9A0-2542F021B99B}"/>
    <cellStyle name="Normal 7 2 3 2 2 4" xfId="1974" xr:uid="{1E3830A3-79EF-4131-AA26-27AF780A7E1D}"/>
    <cellStyle name="Normal 7 2 3 2 3" xfId="1975" xr:uid="{7843CE86-D426-4469-9D0F-D3275799D137}"/>
    <cellStyle name="Normal 7 2 3 2 3 2" xfId="1976" xr:uid="{A96B5C5E-E452-4671-8B5D-A5BC4255BF2D}"/>
    <cellStyle name="Normal 7 2 3 2 3 2 2" xfId="4058" xr:uid="{0A8F3220-2317-48B8-BDD4-21649C025C59}"/>
    <cellStyle name="Normal 7 2 3 2 3 3" xfId="1977" xr:uid="{04A88381-353E-49B8-A944-9E2EC724C8FA}"/>
    <cellStyle name="Normal 7 2 3 2 3 4" xfId="1978" xr:uid="{B534046B-325A-411E-9E52-94866EFF64C0}"/>
    <cellStyle name="Normal 7 2 3 2 4" xfId="1979" xr:uid="{5C0B0CE5-C72A-4019-A2B3-9268AF88FDE9}"/>
    <cellStyle name="Normal 7 2 3 2 4 2" xfId="4059" xr:uid="{9E4D89D3-7E57-4B73-812F-8E1287546046}"/>
    <cellStyle name="Normal 7 2 3 2 5" xfId="1980" xr:uid="{4F8515E4-0070-4C42-B253-890A191BE41E}"/>
    <cellStyle name="Normal 7 2 3 2 6" xfId="1981" xr:uid="{4662AED9-6828-4CB2-9CED-94B2C0416399}"/>
    <cellStyle name="Normal 7 2 3 3" xfId="1982" xr:uid="{77093A10-4EA8-4EFD-9CA6-A38DE0A9052E}"/>
    <cellStyle name="Normal 7 2 3 3 2" xfId="1983" xr:uid="{882F4C13-A404-42A9-B536-730167213265}"/>
    <cellStyle name="Normal 7 2 3 3 2 2" xfId="1984" xr:uid="{A6C51834-4AB3-4B41-88B3-08342B0ECE7B}"/>
    <cellStyle name="Normal 7 2 3 3 2 2 2" xfId="4060" xr:uid="{AE89B928-36BB-4C6B-8990-B0255864FCC2}"/>
    <cellStyle name="Normal 7 2 3 3 2 2 2 2" xfId="4061" xr:uid="{7919D0A3-12A0-44C8-B830-1E1BBC099B2D}"/>
    <cellStyle name="Normal 7 2 3 3 2 2 3" xfId="4062" xr:uid="{F3A87070-234C-43EA-867C-D437DDCD47F4}"/>
    <cellStyle name="Normal 7 2 3 3 2 3" xfId="1985" xr:uid="{A96B271C-B59B-45C4-A59E-4D0A42343484}"/>
    <cellStyle name="Normal 7 2 3 3 2 3 2" xfId="4063" xr:uid="{62F5A695-562B-4A3A-9F90-2A198B58B561}"/>
    <cellStyle name="Normal 7 2 3 3 2 4" xfId="1986" xr:uid="{5CFDF2B9-90F9-466E-ADEF-99E6AD328FEB}"/>
    <cellStyle name="Normal 7 2 3 3 3" xfId="1987" xr:uid="{51B959F7-42A5-4A5F-922C-2E0859405DF9}"/>
    <cellStyle name="Normal 7 2 3 3 3 2" xfId="4064" xr:uid="{4E2733F4-072B-43FA-9CD1-CAEAD9B6A6E4}"/>
    <cellStyle name="Normal 7 2 3 3 3 2 2" xfId="4065" xr:uid="{B5C92E17-FE2B-4EA8-A01F-D32F6861D169}"/>
    <cellStyle name="Normal 7 2 3 3 3 3" xfId="4066" xr:uid="{9C85051D-0D48-4174-A446-F3B7DD56A196}"/>
    <cellStyle name="Normal 7 2 3 3 4" xfId="1988" xr:uid="{F5F6BF71-7421-4748-A666-86B78D8C2B70}"/>
    <cellStyle name="Normal 7 2 3 3 4 2" xfId="4067" xr:uid="{82E029B4-3C6C-47BF-B989-F5D62F33295A}"/>
    <cellStyle name="Normal 7 2 3 3 5" xfId="1989" xr:uid="{1945A964-54B1-4D90-BEED-AFB242B1BDC1}"/>
    <cellStyle name="Normal 7 2 3 4" xfId="1990" xr:uid="{707BDD11-04C5-4113-9686-A2D733C5385F}"/>
    <cellStyle name="Normal 7 2 3 4 2" xfId="1991" xr:uid="{D07F187D-E2E2-4377-975B-41EB15427D86}"/>
    <cellStyle name="Normal 7 2 3 4 2 2" xfId="4068" xr:uid="{063729E1-C3F5-41F8-B653-E13930ECFD2B}"/>
    <cellStyle name="Normal 7 2 3 4 2 2 2" xfId="4069" xr:uid="{04B9DA1C-907A-4B70-A6C4-CFC87B72122C}"/>
    <cellStyle name="Normal 7 2 3 4 2 3" xfId="4070" xr:uid="{78376C0B-912A-4A59-AC2B-91F973636937}"/>
    <cellStyle name="Normal 7 2 3 4 3" xfId="1992" xr:uid="{37C8C45C-BEA9-4F75-B5F1-63BC0C69D864}"/>
    <cellStyle name="Normal 7 2 3 4 3 2" xfId="4071" xr:uid="{34F9A4B9-8A3E-4B24-94A7-3EB72A9C251E}"/>
    <cellStyle name="Normal 7 2 3 4 4" xfId="1993" xr:uid="{1CFF578A-DCE0-4DEE-87A4-673B3072BC9F}"/>
    <cellStyle name="Normal 7 2 3 5" xfId="1994" xr:uid="{88213B16-1808-40B8-BF88-3EE00DAB6AB9}"/>
    <cellStyle name="Normal 7 2 3 5 2" xfId="1995" xr:uid="{2B8B78A3-6F2D-4AF4-8290-D8D1ECF2ACE9}"/>
    <cellStyle name="Normal 7 2 3 5 2 2" xfId="4072" xr:uid="{51EDD4AD-48D9-4587-937A-80421DFAF7A1}"/>
    <cellStyle name="Normal 7 2 3 5 3" xfId="1996" xr:uid="{029C8CA3-72AA-496E-B0B6-2F34205DBED9}"/>
    <cellStyle name="Normal 7 2 3 5 4" xfId="1997" xr:uid="{AF421C32-9881-4190-9325-E03C3832D31D}"/>
    <cellStyle name="Normal 7 2 3 6" xfId="1998" xr:uid="{3E0DAFB0-B852-4E5D-A321-FCA40DF4FA9E}"/>
    <cellStyle name="Normal 7 2 3 6 2" xfId="4073" xr:uid="{D74C5C91-52D2-4C32-A456-5A6B149C0D8C}"/>
    <cellStyle name="Normal 7 2 3 7" xfId="1999" xr:uid="{F9E735D9-23D6-4208-8D42-58D22F732571}"/>
    <cellStyle name="Normal 7 2 3 8" xfId="2000" xr:uid="{E53BEE26-C02D-47A7-865B-50887D342307}"/>
    <cellStyle name="Normal 7 2 4" xfId="2001" xr:uid="{06279350-9A15-4948-85C1-63314C19861E}"/>
    <cellStyle name="Normal 7 2 4 2" xfId="2002" xr:uid="{53A2A1CC-9057-4A85-95B9-790A6DF8E7C0}"/>
    <cellStyle name="Normal 7 2 4 2 2" xfId="2003" xr:uid="{A928B3D5-B492-4429-9581-6F4483EFCCE8}"/>
    <cellStyle name="Normal 7 2 4 2 2 2" xfId="2004" xr:uid="{4519441A-D57A-4D7B-AF8C-5BA0C1330601}"/>
    <cellStyle name="Normal 7 2 4 2 2 2 2" xfId="4074" xr:uid="{43003955-908B-4DB8-9764-4C7071EB60B8}"/>
    <cellStyle name="Normal 7 2 4 2 2 3" xfId="2005" xr:uid="{201AF36B-794B-4DEA-8502-50EE8DE33F89}"/>
    <cellStyle name="Normal 7 2 4 2 2 4" xfId="2006" xr:uid="{6565EFF4-29E4-45AD-80CD-FCD01F04F582}"/>
    <cellStyle name="Normal 7 2 4 2 3" xfId="2007" xr:uid="{B57E063D-6AE7-46E8-A269-2F7A0618E29C}"/>
    <cellStyle name="Normal 7 2 4 2 3 2" xfId="4075" xr:uid="{CF9B3C92-3156-45BB-A543-D0B1243D07DB}"/>
    <cellStyle name="Normal 7 2 4 2 4" xfId="2008" xr:uid="{A995ADE4-106C-483E-98D3-21CFA8267F04}"/>
    <cellStyle name="Normal 7 2 4 2 5" xfId="2009" xr:uid="{223E68F7-C123-46C8-AD90-2363BAAFF8C7}"/>
    <cellStyle name="Normal 7 2 4 3" xfId="2010" xr:uid="{96B5F776-9A90-4231-AA14-72BECCF93F26}"/>
    <cellStyle name="Normal 7 2 4 3 2" xfId="2011" xr:uid="{E5EE3F8D-E1BF-44BE-B5A1-1E7F8A6325AD}"/>
    <cellStyle name="Normal 7 2 4 3 2 2" xfId="4076" xr:uid="{557FA2CD-E4F6-4CCA-A5C8-76B93718BF5D}"/>
    <cellStyle name="Normal 7 2 4 3 3" xfId="2012" xr:uid="{9A97E56A-8EE5-481E-BDAF-783B2C768158}"/>
    <cellStyle name="Normal 7 2 4 3 4" xfId="2013" xr:uid="{259168CE-53B2-41B5-BCBD-658C9B4B1355}"/>
    <cellStyle name="Normal 7 2 4 4" xfId="2014" xr:uid="{F8335439-9083-4CB8-98A6-D7D2AF5EEAD6}"/>
    <cellStyle name="Normal 7 2 4 4 2" xfId="2015" xr:uid="{D3278B3F-BE78-4269-A2E9-8E87DB1FA814}"/>
    <cellStyle name="Normal 7 2 4 4 3" xfId="2016" xr:uid="{645F5023-8508-446F-B642-1E04E9B55848}"/>
    <cellStyle name="Normal 7 2 4 4 4" xfId="2017" xr:uid="{6A997F91-2B65-421E-B053-0652F68B0F04}"/>
    <cellStyle name="Normal 7 2 4 5" xfId="2018" xr:uid="{F994925C-8C05-4B8B-9708-0C1B3BE9AB7A}"/>
    <cellStyle name="Normal 7 2 4 6" xfId="2019" xr:uid="{F22720FF-6762-4BD7-8B76-7A01171FA839}"/>
    <cellStyle name="Normal 7 2 4 7" xfId="2020" xr:uid="{16C4B802-480C-48C0-AC8D-647E661B30AD}"/>
    <cellStyle name="Normal 7 2 5" xfId="2021" xr:uid="{C773A33F-DBEC-4C64-BAB1-77E9D8011C0E}"/>
    <cellStyle name="Normal 7 2 5 2" xfId="2022" xr:uid="{C7371D5F-2E60-45A4-9991-D921BC9F85E3}"/>
    <cellStyle name="Normal 7 2 5 2 2" xfId="2023" xr:uid="{B600798E-F868-4C49-B31A-6416DBCFDD61}"/>
    <cellStyle name="Normal 7 2 5 2 2 2" xfId="4077" xr:uid="{A81AEDE4-AAAE-411A-A4A5-02C5525F66CC}"/>
    <cellStyle name="Normal 7 2 5 2 2 2 2" xfId="4078" xr:uid="{F5941CB6-D9B0-4F7D-A11F-2FF25C9D0C98}"/>
    <cellStyle name="Normal 7 2 5 2 2 3" xfId="4079" xr:uid="{2BE8B0A5-43CA-4410-BB2C-806355CBB7BE}"/>
    <cellStyle name="Normal 7 2 5 2 3" xfId="2024" xr:uid="{5F5C2B38-C059-4164-9748-30BF5232763D}"/>
    <cellStyle name="Normal 7 2 5 2 3 2" xfId="4080" xr:uid="{09C2E24A-434D-4720-87CC-5699193DE514}"/>
    <cellStyle name="Normal 7 2 5 2 4" xfId="2025" xr:uid="{81FBFA3A-19D4-4DB4-B608-BB0C8679593F}"/>
    <cellStyle name="Normal 7 2 5 3" xfId="2026" xr:uid="{5744CEFE-4D93-4651-8882-843504BAC952}"/>
    <cellStyle name="Normal 7 2 5 3 2" xfId="2027" xr:uid="{C37AC28C-CDF0-4025-B275-6899CA7E7492}"/>
    <cellStyle name="Normal 7 2 5 3 2 2" xfId="4081" xr:uid="{4B13E8D5-0CB5-40E4-86D6-0B73091D72E0}"/>
    <cellStyle name="Normal 7 2 5 3 3" xfId="2028" xr:uid="{8D0A9D7A-66A6-4261-8BBF-9F7C7E6B2DC4}"/>
    <cellStyle name="Normal 7 2 5 3 4" xfId="2029" xr:uid="{12E5C66D-6D95-4C7A-8789-EAB0317BC53D}"/>
    <cellStyle name="Normal 7 2 5 4" xfId="2030" xr:uid="{ACE0A944-906B-4B6F-88A9-6DA5AE92A692}"/>
    <cellStyle name="Normal 7 2 5 4 2" xfId="4082" xr:uid="{271AD9DD-34E9-4447-892B-55203FF661C7}"/>
    <cellStyle name="Normal 7 2 5 5" xfId="2031" xr:uid="{3071997D-965F-4D55-95BB-3C074BED6ADB}"/>
    <cellStyle name="Normal 7 2 5 6" xfId="2032" xr:uid="{91BE5B21-F641-4B9D-A79A-13E4859EC164}"/>
    <cellStyle name="Normal 7 2 6" xfId="2033" xr:uid="{3280C875-41BE-4363-ABF7-1B225BAF6289}"/>
    <cellStyle name="Normal 7 2 6 2" xfId="2034" xr:uid="{8CEC7658-AF82-4712-87E7-98B5D94ABD27}"/>
    <cellStyle name="Normal 7 2 6 2 2" xfId="2035" xr:uid="{E7AF7234-95D3-48F9-9A56-9D75508C318F}"/>
    <cellStyle name="Normal 7 2 6 2 2 2" xfId="4083" xr:uid="{DBF0E405-8601-4627-85E6-33A466490BFC}"/>
    <cellStyle name="Normal 7 2 6 2 3" xfId="2036" xr:uid="{52014398-771A-441B-A143-2026D134123A}"/>
    <cellStyle name="Normal 7 2 6 2 4" xfId="2037" xr:uid="{ED44E0E8-F067-4F84-9AC2-17DCE6CA37E6}"/>
    <cellStyle name="Normal 7 2 6 3" xfId="2038" xr:uid="{3469ACD8-753E-4502-9454-B1872101750D}"/>
    <cellStyle name="Normal 7 2 6 3 2" xfId="4084" xr:uid="{746136D2-292C-43B7-8192-B0E9177E1F55}"/>
    <cellStyle name="Normal 7 2 6 4" xfId="2039" xr:uid="{893CEAB3-A6D3-4634-8C13-0BB4707BCA21}"/>
    <cellStyle name="Normal 7 2 6 5" xfId="2040" xr:uid="{322D2EFF-43F8-4815-9C82-E5793EE9DEF7}"/>
    <cellStyle name="Normal 7 2 7" xfId="2041" xr:uid="{1AFE0693-47FA-42DF-BCB4-2C05D773CE6C}"/>
    <cellStyle name="Normal 7 2 7 2" xfId="2042" xr:uid="{934916C2-3828-4E0B-B1F2-3DFD5CACD143}"/>
    <cellStyle name="Normal 7 2 7 2 2" xfId="4085" xr:uid="{49C588D9-EE4C-429E-ACFD-4D76816554EC}"/>
    <cellStyle name="Normal 7 2 7 2 3" xfId="4386" xr:uid="{7470AA0F-8C2B-4510-A26B-279D11ACE121}"/>
    <cellStyle name="Normal 7 2 7 2 3 2" xfId="4650" xr:uid="{3C8174B1-DCBA-4024-BBC3-0770DBF5A1D5}"/>
    <cellStyle name="Normal 7 2 7 3" xfId="2043" xr:uid="{6B887ADB-0A22-4D2C-BE44-B7C45EFA94BE}"/>
    <cellStyle name="Normal 7 2 7 4" xfId="2044" xr:uid="{89D73191-652C-48CA-AD37-A7C730176246}"/>
    <cellStyle name="Normal 7 2 7 4 2" xfId="4828" xr:uid="{86F39331-5603-4A77-8F45-E91A873AB752}"/>
    <cellStyle name="Normal 7 2 7 4 3" xfId="4889" xr:uid="{AD9FC85E-A8D8-45B1-92DA-A4A266F86960}"/>
    <cellStyle name="Normal 7 2 7 4 4" xfId="4857" xr:uid="{281732B1-284B-4B36-A4B3-828EFEA8C63E}"/>
    <cellStyle name="Normal 7 2 8" xfId="2045" xr:uid="{9F92F4BF-E323-4545-BC61-C29DB0B4EDAF}"/>
    <cellStyle name="Normal 7 2 8 2" xfId="2046" xr:uid="{B8E67827-77CF-4D94-B96F-431940DBE4DD}"/>
    <cellStyle name="Normal 7 2 8 3" xfId="2047" xr:uid="{B7B14DB4-46BD-4B90-99C0-CD5FFD33E9AD}"/>
    <cellStyle name="Normal 7 2 8 4" xfId="2048" xr:uid="{20D761B0-69E2-4B33-8548-BB0C41759146}"/>
    <cellStyle name="Normal 7 2 9" xfId="2049" xr:uid="{8F9C8542-20A5-405F-8BB6-72E47222D2DC}"/>
    <cellStyle name="Normal 7 3" xfId="2050" xr:uid="{CECA9F47-A0D4-410C-9E91-22A0D318BEEC}"/>
    <cellStyle name="Normal 7 3 10" xfId="2051" xr:uid="{58E9F40C-C623-44F0-AEC6-DCEB42477B0A}"/>
    <cellStyle name="Normal 7 3 11" xfId="2052" xr:uid="{37068D4A-4F45-4767-A62B-53C8047684AC}"/>
    <cellStyle name="Normal 7 3 2" xfId="2053" xr:uid="{EB5535FF-60B3-4094-82E4-DAFC2F33114B}"/>
    <cellStyle name="Normal 7 3 2 2" xfId="2054" xr:uid="{E4B9DDBC-5ED6-4A7E-93A1-7404AF63BD36}"/>
    <cellStyle name="Normal 7 3 2 2 2" xfId="2055" xr:uid="{33C3AF9E-A2B3-4F72-9A4F-FFB5F4DFD949}"/>
    <cellStyle name="Normal 7 3 2 2 2 2" xfId="2056" xr:uid="{E36BBC8A-1B41-41A8-A297-AAB5D70F8D70}"/>
    <cellStyle name="Normal 7 3 2 2 2 2 2" xfId="2057" xr:uid="{11FD74F1-93C9-4B82-BD13-43F0C07CB817}"/>
    <cellStyle name="Normal 7 3 2 2 2 2 2 2" xfId="4086" xr:uid="{46F45759-7C25-4D0B-93D9-761659EA2523}"/>
    <cellStyle name="Normal 7 3 2 2 2 2 3" xfId="2058" xr:uid="{3BFDE12A-C10D-4658-A327-28491988DA2E}"/>
    <cellStyle name="Normal 7 3 2 2 2 2 4" xfId="2059" xr:uid="{26202549-D370-4B9D-A420-F9C5FDCA6B0D}"/>
    <cellStyle name="Normal 7 3 2 2 2 3" xfId="2060" xr:uid="{5AE31499-74A4-435C-9CBC-5A98BD8264F3}"/>
    <cellStyle name="Normal 7 3 2 2 2 3 2" xfId="2061" xr:uid="{82C2485C-7576-4D2C-B998-D0BFB9DF4FEE}"/>
    <cellStyle name="Normal 7 3 2 2 2 3 3" xfId="2062" xr:uid="{8C863A9F-BBC7-4440-ACB5-9DA20C18CBAB}"/>
    <cellStyle name="Normal 7 3 2 2 2 3 4" xfId="2063" xr:uid="{2A0095B1-BBC3-4F61-8B1B-AFF14AC2D3CD}"/>
    <cellStyle name="Normal 7 3 2 2 2 4" xfId="2064" xr:uid="{A0C76B75-B34C-4907-B5EF-9416249892F6}"/>
    <cellStyle name="Normal 7 3 2 2 2 5" xfId="2065" xr:uid="{8D472CF4-2797-4E07-9103-4530B80108D1}"/>
    <cellStyle name="Normal 7 3 2 2 2 6" xfId="2066" xr:uid="{F4887B35-5886-4C2D-ADC9-F90A2DE0D16F}"/>
    <cellStyle name="Normal 7 3 2 2 3" xfId="2067" xr:uid="{22E8A6D1-8CF2-4A08-B958-0A0BC5A388BE}"/>
    <cellStyle name="Normal 7 3 2 2 3 2" xfId="2068" xr:uid="{72C3D9C5-ED6B-4394-B4E3-0F8249DB238B}"/>
    <cellStyle name="Normal 7 3 2 2 3 2 2" xfId="2069" xr:uid="{7675B0BE-FCE0-4089-A94C-DABB742A5EA1}"/>
    <cellStyle name="Normal 7 3 2 2 3 2 3" xfId="2070" xr:uid="{D8F082AA-5853-40B5-B3CB-C9858954D65C}"/>
    <cellStyle name="Normal 7 3 2 2 3 2 4" xfId="2071" xr:uid="{F8120A61-5B80-42EF-962F-D1FF5964E6A5}"/>
    <cellStyle name="Normal 7 3 2 2 3 3" xfId="2072" xr:uid="{1AEE592C-8E26-4B89-8E0D-F06ABCCF737A}"/>
    <cellStyle name="Normal 7 3 2 2 3 4" xfId="2073" xr:uid="{33FC5394-08CA-43FB-B6BE-2BB898938646}"/>
    <cellStyle name="Normal 7 3 2 2 3 5" xfId="2074" xr:uid="{BC8D07F9-F072-41C9-B2B1-7E70E68DC8A8}"/>
    <cellStyle name="Normal 7 3 2 2 4" xfId="2075" xr:uid="{20DF2026-2080-4AB6-9AA1-4E75C2A179A1}"/>
    <cellStyle name="Normal 7 3 2 2 4 2" xfId="2076" xr:uid="{D55080ED-FD42-4BAB-A13C-D687978C86DC}"/>
    <cellStyle name="Normal 7 3 2 2 4 3" xfId="2077" xr:uid="{821B2B45-6979-4CE6-9AD4-52121CB67693}"/>
    <cellStyle name="Normal 7 3 2 2 4 4" xfId="2078" xr:uid="{EADE3CF5-65A6-484C-8A56-8B848E3A4F9A}"/>
    <cellStyle name="Normal 7 3 2 2 5" xfId="2079" xr:uid="{D766CB3C-AB24-480E-BBE4-7DE7D102BE49}"/>
    <cellStyle name="Normal 7 3 2 2 5 2" xfId="2080" xr:uid="{6B616D45-A5EC-4F80-B0CC-E767B210080A}"/>
    <cellStyle name="Normal 7 3 2 2 5 3" xfId="2081" xr:uid="{1D229886-1FC9-4FC1-935D-F0DD115B42E0}"/>
    <cellStyle name="Normal 7 3 2 2 5 4" xfId="2082" xr:uid="{626011CA-EBD1-43F3-9E1E-3C593FE47461}"/>
    <cellStyle name="Normal 7 3 2 2 6" xfId="2083" xr:uid="{89DB2517-E334-4FA6-819E-F172792E3D5A}"/>
    <cellStyle name="Normal 7 3 2 2 7" xfId="2084" xr:uid="{355CCB25-53CA-4658-8901-03947EAB9F57}"/>
    <cellStyle name="Normal 7 3 2 2 8" xfId="2085" xr:uid="{993C9DE7-A37A-4DF2-BB59-353DA9D1D0E9}"/>
    <cellStyle name="Normal 7 3 2 3" xfId="2086" xr:uid="{805E947C-E4F5-44F6-9A4D-2906031A8FE7}"/>
    <cellStyle name="Normal 7 3 2 3 2" xfId="2087" xr:uid="{21115540-BC21-466F-B0EE-F6B87C890119}"/>
    <cellStyle name="Normal 7 3 2 3 2 2" xfId="2088" xr:uid="{037D2D0A-E3EB-4638-9832-1534D98257D4}"/>
    <cellStyle name="Normal 7 3 2 3 2 2 2" xfId="4087" xr:uid="{52CFDB85-8E2A-4791-803D-05BE96A37B7F}"/>
    <cellStyle name="Normal 7 3 2 3 2 2 2 2" xfId="4088" xr:uid="{39B4B909-9BF0-4352-92F4-28E9D549E3C1}"/>
    <cellStyle name="Normal 7 3 2 3 2 2 3" xfId="4089" xr:uid="{D4746CCF-AE20-4936-8F0B-8DF99636006B}"/>
    <cellStyle name="Normal 7 3 2 3 2 3" xfId="2089" xr:uid="{756C7B19-9A68-437C-97F5-0AB49627A6A2}"/>
    <cellStyle name="Normal 7 3 2 3 2 3 2" xfId="4090" xr:uid="{6ECF63D7-6CC3-42FD-BD26-06A4DCE04AAB}"/>
    <cellStyle name="Normal 7 3 2 3 2 4" xfId="2090" xr:uid="{8B275BF1-0012-4A38-8C82-B45F9BE9D55C}"/>
    <cellStyle name="Normal 7 3 2 3 3" xfId="2091" xr:uid="{97EAAD76-6025-46A6-B3F9-18009930C22D}"/>
    <cellStyle name="Normal 7 3 2 3 3 2" xfId="2092" xr:uid="{63A26304-CC63-4D5D-ACFB-9C8794394D23}"/>
    <cellStyle name="Normal 7 3 2 3 3 2 2" xfId="4091" xr:uid="{CA0CF0A9-93FA-4C87-8322-743FDAFFBAE0}"/>
    <cellStyle name="Normal 7 3 2 3 3 3" xfId="2093" xr:uid="{EC312FBC-3CCD-44AD-A114-8CB27035AAA4}"/>
    <cellStyle name="Normal 7 3 2 3 3 4" xfId="2094" xr:uid="{AD29B536-8DC8-40E6-BC89-2E51A2C83760}"/>
    <cellStyle name="Normal 7 3 2 3 4" xfId="2095" xr:uid="{99E85404-61F8-4F89-8925-FCDAD3D8A899}"/>
    <cellStyle name="Normal 7 3 2 3 4 2" xfId="4092" xr:uid="{CB8BEABA-5503-46A6-B808-D4E768BE3CB4}"/>
    <cellStyle name="Normal 7 3 2 3 5" xfId="2096" xr:uid="{694186F5-0DE4-4A93-B22C-1DF8B9190BE1}"/>
    <cellStyle name="Normal 7 3 2 3 6" xfId="2097" xr:uid="{C9E7E1CD-3763-4765-BC83-04FB043D8595}"/>
    <cellStyle name="Normal 7 3 2 4" xfId="2098" xr:uid="{313A4A07-69C6-4103-B3F2-8DECD0725A20}"/>
    <cellStyle name="Normal 7 3 2 4 2" xfId="2099" xr:uid="{43B41C5B-126D-4D93-AF9B-A538B6EF4514}"/>
    <cellStyle name="Normal 7 3 2 4 2 2" xfId="2100" xr:uid="{331B7489-45A8-421D-BEC6-42D208EEAD61}"/>
    <cellStyle name="Normal 7 3 2 4 2 2 2" xfId="4093" xr:uid="{2CD4C15B-2117-452F-8EC6-2151D555266D}"/>
    <cellStyle name="Normal 7 3 2 4 2 3" xfId="2101" xr:uid="{42AB4D4C-DB53-4F18-8C38-05F6AD53DA10}"/>
    <cellStyle name="Normal 7 3 2 4 2 4" xfId="2102" xr:uid="{173B3746-28E9-4181-B97F-C10F30A1AEB4}"/>
    <cellStyle name="Normal 7 3 2 4 3" xfId="2103" xr:uid="{851CBFE5-C0E1-424D-A6D9-3CA949CD5B5F}"/>
    <cellStyle name="Normal 7 3 2 4 3 2" xfId="4094" xr:uid="{B60D871A-9840-4631-9F69-FACD0B4B0B8A}"/>
    <cellStyle name="Normal 7 3 2 4 4" xfId="2104" xr:uid="{25AF8330-1CD8-48E5-898A-5E5F7D2DCFF6}"/>
    <cellStyle name="Normal 7 3 2 4 5" xfId="2105" xr:uid="{3B08FF49-C171-4F39-8808-7ADBB1F4390A}"/>
    <cellStyle name="Normal 7 3 2 5" xfId="2106" xr:uid="{1E422269-D0F3-45A5-94AA-6088F7CCAC8C}"/>
    <cellStyle name="Normal 7 3 2 5 2" xfId="2107" xr:uid="{A21EEC0C-963C-41C6-8DE2-15ED34BD3662}"/>
    <cellStyle name="Normal 7 3 2 5 2 2" xfId="4095" xr:uid="{8D403D03-C149-4BB9-A231-99B8948E3C46}"/>
    <cellStyle name="Normal 7 3 2 5 3" xfId="2108" xr:uid="{83A2213D-2E4B-4EC6-8CDA-25BEF6FA2E19}"/>
    <cellStyle name="Normal 7 3 2 5 4" xfId="2109" xr:uid="{7895E725-8C51-4631-9B40-B6BA1EE8AFA5}"/>
    <cellStyle name="Normal 7 3 2 6" xfId="2110" xr:uid="{DED232B7-3A87-4904-AA3F-E299C57107B6}"/>
    <cellStyle name="Normal 7 3 2 6 2" xfId="2111" xr:uid="{D28B9763-212A-476C-91B6-72E0B6FB23B4}"/>
    <cellStyle name="Normal 7 3 2 6 3" xfId="2112" xr:uid="{B367792C-A960-466C-8D0C-D733B7224A03}"/>
    <cellStyle name="Normal 7 3 2 6 4" xfId="2113" xr:uid="{7C4EB219-97D7-430A-A276-D5989441799B}"/>
    <cellStyle name="Normal 7 3 2 7" xfId="2114" xr:uid="{02088908-36E9-46A1-83BE-710264CE6EAF}"/>
    <cellStyle name="Normal 7 3 2 8" xfId="2115" xr:uid="{214C7BF6-A61B-45A9-8B03-77553951426D}"/>
    <cellStyle name="Normal 7 3 2 9" xfId="2116" xr:uid="{FFABF5E8-CFAF-4E4D-8B52-7C32A6C8D907}"/>
    <cellStyle name="Normal 7 3 3" xfId="2117" xr:uid="{CCE5AE3E-C59F-42F6-80D3-FD5AD80DDA75}"/>
    <cellStyle name="Normal 7 3 3 2" xfId="2118" xr:uid="{4A73ECD1-191D-4F50-B8A8-9624E8AF280C}"/>
    <cellStyle name="Normal 7 3 3 2 2" xfId="2119" xr:uid="{94A91299-8B9A-407D-B971-CFB81FA54669}"/>
    <cellStyle name="Normal 7 3 3 2 2 2" xfId="2120" xr:uid="{BF1E2DC5-BC79-4F33-A757-36DC7E6EA964}"/>
    <cellStyle name="Normal 7 3 3 2 2 2 2" xfId="4096" xr:uid="{6326719D-E860-4144-8962-E9B198D63A15}"/>
    <cellStyle name="Normal 7 3 3 2 2 2 2 2" xfId="4772" xr:uid="{8D60ED13-E61F-4DC6-A36C-451A1E2457B3}"/>
    <cellStyle name="Normal 7 3 3 2 2 2 3" xfId="4773" xr:uid="{3D06F2D9-EF45-4B98-BAB9-2FD844E3ACC1}"/>
    <cellStyle name="Normal 7 3 3 2 2 3" xfId="2121" xr:uid="{9F245689-5948-46C1-B142-9DF3F7ADCD94}"/>
    <cellStyle name="Normal 7 3 3 2 2 3 2" xfId="4774" xr:uid="{AABBF383-C3D2-439F-9214-F742535B0B9C}"/>
    <cellStyle name="Normal 7 3 3 2 2 4" xfId="2122" xr:uid="{994B3FBE-B24C-4567-AE30-AC2DA6E49520}"/>
    <cellStyle name="Normal 7 3 3 2 3" xfId="2123" xr:uid="{D7EA6824-EBA5-4FDE-9E08-DC21972D5B5B}"/>
    <cellStyle name="Normal 7 3 3 2 3 2" xfId="2124" xr:uid="{641A88D5-A576-406D-B417-78962E272F5B}"/>
    <cellStyle name="Normal 7 3 3 2 3 2 2" xfId="4775" xr:uid="{23CCD076-DE62-442D-81CF-241C2351F25D}"/>
    <cellStyle name="Normal 7 3 3 2 3 3" xfId="2125" xr:uid="{1980EB19-004A-47F1-82D7-DB49EED4D674}"/>
    <cellStyle name="Normal 7 3 3 2 3 4" xfId="2126" xr:uid="{72D18F21-3715-49F4-BD1F-FD6A35D56ADD}"/>
    <cellStyle name="Normal 7 3 3 2 4" xfId="2127" xr:uid="{E4E95977-5D9B-4A5E-AC0C-327C0E3DD5EF}"/>
    <cellStyle name="Normal 7 3 3 2 4 2" xfId="4776" xr:uid="{FF1C4FDE-8B8A-4024-AD42-DC55FE608E26}"/>
    <cellStyle name="Normal 7 3 3 2 5" xfId="2128" xr:uid="{E8993EEA-4719-4212-8A91-BF68F3D2FA35}"/>
    <cellStyle name="Normal 7 3 3 2 6" xfId="2129" xr:uid="{A963F65C-4A73-411D-AED5-2111E337C117}"/>
    <cellStyle name="Normal 7 3 3 3" xfId="2130" xr:uid="{1E6A9ABE-1C05-46EB-858C-5A9D729B6590}"/>
    <cellStyle name="Normal 7 3 3 3 2" xfId="2131" xr:uid="{D6D350F4-CCA6-4617-B146-DC824BB7A0EB}"/>
    <cellStyle name="Normal 7 3 3 3 2 2" xfId="2132" xr:uid="{B8115985-5369-407F-9AB8-17F0EF8467AB}"/>
    <cellStyle name="Normal 7 3 3 3 2 2 2" xfId="4777" xr:uid="{FB41FA8B-D077-4C2F-BF8D-F48A745590A9}"/>
    <cellStyle name="Normal 7 3 3 3 2 3" xfId="2133" xr:uid="{7D4D7776-08C8-41BF-B178-6A0A1C5BAF91}"/>
    <cellStyle name="Normal 7 3 3 3 2 4" xfId="2134" xr:uid="{A58F449B-30B8-4AD5-8F13-5B009779D352}"/>
    <cellStyle name="Normal 7 3 3 3 3" xfId="2135" xr:uid="{56B2110D-C56B-4E12-9AB7-697C3D725C2C}"/>
    <cellStyle name="Normal 7 3 3 3 3 2" xfId="4778" xr:uid="{5286E8F2-5F66-4A28-8762-10E4A2F6AAF9}"/>
    <cellStyle name="Normal 7 3 3 3 4" xfId="2136" xr:uid="{B75D42EE-865C-4B82-8B6F-540C28CB1AB2}"/>
    <cellStyle name="Normal 7 3 3 3 5" xfId="2137" xr:uid="{D0E9A315-DEEB-4EB0-9581-023E9862482E}"/>
    <cellStyle name="Normal 7 3 3 4" xfId="2138" xr:uid="{618046AD-AE87-4509-BCB2-B76857103BC2}"/>
    <cellStyle name="Normal 7 3 3 4 2" xfId="2139" xr:uid="{32D398C4-AD7D-461E-B53D-09D80BDB81FB}"/>
    <cellStyle name="Normal 7 3 3 4 2 2" xfId="4779" xr:uid="{E81C3B25-FB43-40E7-A784-41A3F54FF1B0}"/>
    <cellStyle name="Normal 7 3 3 4 3" xfId="2140" xr:uid="{97F81282-B24D-4E2A-AD18-49EEA39C088E}"/>
    <cellStyle name="Normal 7 3 3 4 4" xfId="2141" xr:uid="{941B1C30-D642-495C-A335-CF1278801C61}"/>
    <cellStyle name="Normal 7 3 3 5" xfId="2142" xr:uid="{45067E8E-96B7-4D1C-87A4-3EFA1012BED9}"/>
    <cellStyle name="Normal 7 3 3 5 2" xfId="2143" xr:uid="{DA81A514-1687-4C6C-9A87-3C8E97AD244F}"/>
    <cellStyle name="Normal 7 3 3 5 3" xfId="2144" xr:uid="{F72BF2EE-CC85-41F5-BF96-B2FD9C4230DB}"/>
    <cellStyle name="Normal 7 3 3 5 4" xfId="2145" xr:uid="{66B98886-2C3D-405D-9D68-348F977AB90A}"/>
    <cellStyle name="Normal 7 3 3 6" xfId="2146" xr:uid="{C419266A-64F5-4B6F-A0B2-D9CD336FB7E2}"/>
    <cellStyle name="Normal 7 3 3 7" xfId="2147" xr:uid="{D5EB1879-B335-4A80-880F-08A06C09AEA2}"/>
    <cellStyle name="Normal 7 3 3 8" xfId="2148" xr:uid="{F1D2C469-C7DE-4F02-982E-D84830E0A5F4}"/>
    <cellStyle name="Normal 7 3 4" xfId="2149" xr:uid="{2BFC679B-9651-4C79-9FC9-1114EA2D57CC}"/>
    <cellStyle name="Normal 7 3 4 2" xfId="2150" xr:uid="{46FEA165-4E89-45AD-91A8-9A32BE80E140}"/>
    <cellStyle name="Normal 7 3 4 2 2" xfId="2151" xr:uid="{A2881FBB-4D3F-41B8-922E-734EE197E2E0}"/>
    <cellStyle name="Normal 7 3 4 2 2 2" xfId="2152" xr:uid="{1B447B02-5A6E-41E9-AE66-901A585D6427}"/>
    <cellStyle name="Normal 7 3 4 2 2 2 2" xfId="4097" xr:uid="{F953ABF8-7A3D-4A8E-B455-329D770596F7}"/>
    <cellStyle name="Normal 7 3 4 2 2 3" xfId="2153" xr:uid="{490E31FC-C087-41D2-8F07-6B82EEC0B59B}"/>
    <cellStyle name="Normal 7 3 4 2 2 4" xfId="2154" xr:uid="{5935D7A4-BA16-44E8-8173-7635A67C05E4}"/>
    <cellStyle name="Normal 7 3 4 2 3" xfId="2155" xr:uid="{AEFE56F4-5D7E-4E49-B8D0-061351F47615}"/>
    <cellStyle name="Normal 7 3 4 2 3 2" xfId="4098" xr:uid="{E8803743-378B-4F33-80B2-0ED8854058FE}"/>
    <cellStyle name="Normal 7 3 4 2 4" xfId="2156" xr:uid="{1653250E-DB7B-4A0E-BF1F-1F1A1B056204}"/>
    <cellStyle name="Normal 7 3 4 2 5" xfId="2157" xr:uid="{A6CE3A33-A12A-4C25-B230-C6BD9E6CF926}"/>
    <cellStyle name="Normal 7 3 4 3" xfId="2158" xr:uid="{9CD7CC09-FCE8-47D2-BDB9-1F0DE1AAE835}"/>
    <cellStyle name="Normal 7 3 4 3 2" xfId="2159" xr:uid="{8CCDAFDD-F3B6-4D09-B530-3E2E79631BC9}"/>
    <cellStyle name="Normal 7 3 4 3 2 2" xfId="4099" xr:uid="{D4FDDFD7-7D7A-4662-98F7-47EF502EBF40}"/>
    <cellStyle name="Normal 7 3 4 3 3" xfId="2160" xr:uid="{56888C21-98F6-4594-98EB-8DE3108630FA}"/>
    <cellStyle name="Normal 7 3 4 3 4" xfId="2161" xr:uid="{9EA5481C-F844-4950-8FCB-D96E577C7C04}"/>
    <cellStyle name="Normal 7 3 4 4" xfId="2162" xr:uid="{1ECCCE1D-F6BE-4F30-823A-14521F5179CA}"/>
    <cellStyle name="Normal 7 3 4 4 2" xfId="2163" xr:uid="{76ED5FF8-3CD7-48A6-BB88-A5DEFAD3DD3B}"/>
    <cellStyle name="Normal 7 3 4 4 3" xfId="2164" xr:uid="{FD3C2079-2FC0-4DA7-9F61-3A07E8B92EF7}"/>
    <cellStyle name="Normal 7 3 4 4 4" xfId="2165" xr:uid="{DB420AA3-3CDA-40DA-B4B7-AB3890243BB0}"/>
    <cellStyle name="Normal 7 3 4 5" xfId="2166" xr:uid="{0A147DEA-D10D-40DC-87B8-C6043B9C2DE0}"/>
    <cellStyle name="Normal 7 3 4 6" xfId="2167" xr:uid="{50993F8B-2301-4B39-BB3A-7A25529BCBBE}"/>
    <cellStyle name="Normal 7 3 4 7" xfId="2168" xr:uid="{D2119A94-0B8D-4435-8CCB-DA641A524C5E}"/>
    <cellStyle name="Normal 7 3 5" xfId="2169" xr:uid="{26B27410-F7CB-4E08-82B0-822708A10815}"/>
    <cellStyle name="Normal 7 3 5 2" xfId="2170" xr:uid="{4C9CFFD2-6BEC-4F39-A99D-31836A301123}"/>
    <cellStyle name="Normal 7 3 5 2 2" xfId="2171" xr:uid="{259C71ED-D25C-43D2-A7C6-874083C6CDFE}"/>
    <cellStyle name="Normal 7 3 5 2 2 2" xfId="4100" xr:uid="{F955F593-2F9D-4A40-AB12-D955BB0028BD}"/>
    <cellStyle name="Normal 7 3 5 2 3" xfId="2172" xr:uid="{AF11B9C1-CA28-47FA-8756-DB708F3A0604}"/>
    <cellStyle name="Normal 7 3 5 2 4" xfId="2173" xr:uid="{E00DF7DB-AEBD-4099-8BFC-E5376066B338}"/>
    <cellStyle name="Normal 7 3 5 3" xfId="2174" xr:uid="{C6E8B199-4362-46ED-9575-08D90F577824}"/>
    <cellStyle name="Normal 7 3 5 3 2" xfId="2175" xr:uid="{9BA2A330-88FA-402B-99EB-6EABA271C89E}"/>
    <cellStyle name="Normal 7 3 5 3 3" xfId="2176" xr:uid="{7B83CA8F-24CD-4643-A355-99A4F91C9DA8}"/>
    <cellStyle name="Normal 7 3 5 3 4" xfId="2177" xr:uid="{2E79747C-E0E8-4464-9C72-A39D2829203F}"/>
    <cellStyle name="Normal 7 3 5 4" xfId="2178" xr:uid="{63347D8A-4D68-46B4-B00B-72FC73DD00B6}"/>
    <cellStyle name="Normal 7 3 5 5" xfId="2179" xr:uid="{F6A92B10-A229-4BD3-B923-A9F24EAF6229}"/>
    <cellStyle name="Normal 7 3 5 6" xfId="2180" xr:uid="{9CDC25C6-28DF-424F-9968-0DE3D9C451C6}"/>
    <cellStyle name="Normal 7 3 6" xfId="2181" xr:uid="{E0B91028-6D90-498F-A2D7-832E12BA5E85}"/>
    <cellStyle name="Normal 7 3 6 2" xfId="2182" xr:uid="{DC5ED702-AFA2-46F2-8C48-88EAD1FD30F8}"/>
    <cellStyle name="Normal 7 3 6 2 2" xfId="2183" xr:uid="{6F071A46-27A8-4525-BF99-3F7F9FB576B5}"/>
    <cellStyle name="Normal 7 3 6 2 3" xfId="2184" xr:uid="{D1094452-20DC-4CB1-8880-6F8036317009}"/>
    <cellStyle name="Normal 7 3 6 2 4" xfId="2185" xr:uid="{10603B76-BBE3-4DEF-8450-54B3E50F1098}"/>
    <cellStyle name="Normal 7 3 6 3" xfId="2186" xr:uid="{B444BF87-DE28-43D9-9D1A-9F1400CD03C0}"/>
    <cellStyle name="Normal 7 3 6 4" xfId="2187" xr:uid="{F00B13EF-804C-4F65-B52E-3EB1717997DA}"/>
    <cellStyle name="Normal 7 3 6 5" xfId="2188" xr:uid="{31ECDA2C-C3EF-4FD7-AFF5-0CF0AB856BD7}"/>
    <cellStyle name="Normal 7 3 7" xfId="2189" xr:uid="{6ADF0CE2-FD11-4401-BFF9-422F582D86F0}"/>
    <cellStyle name="Normal 7 3 7 2" xfId="2190" xr:uid="{625930B3-47AE-4BD1-BE87-1F2F3E8E8F6C}"/>
    <cellStyle name="Normal 7 3 7 3" xfId="2191" xr:uid="{70D9BE79-CDE9-451D-8C8C-E6A0866DD458}"/>
    <cellStyle name="Normal 7 3 7 4" xfId="2192" xr:uid="{61CD31F6-EDD4-46A9-A52A-D02509A75856}"/>
    <cellStyle name="Normal 7 3 8" xfId="2193" xr:uid="{7BFB663E-2F3E-43DB-938A-81BBB64CD597}"/>
    <cellStyle name="Normal 7 3 8 2" xfId="2194" xr:uid="{08B71770-1501-4874-9810-6D2F7406DEE0}"/>
    <cellStyle name="Normal 7 3 8 3" xfId="2195" xr:uid="{5D3F690B-2C3A-44AA-AEC1-88EC772EE3B1}"/>
    <cellStyle name="Normal 7 3 8 4" xfId="2196" xr:uid="{ADD8F8A0-EA29-4F09-93A6-7A34422ED7E3}"/>
    <cellStyle name="Normal 7 3 9" xfId="2197" xr:uid="{51179692-C9AA-431E-ABCE-C5219D132F49}"/>
    <cellStyle name="Normal 7 4" xfId="2198" xr:uid="{13740A0F-A0EE-4379-9932-E7D88E1DFD00}"/>
    <cellStyle name="Normal 7 4 10" xfId="2199" xr:uid="{C5AE917E-9BE3-4D18-8AE8-2B3EC76F8055}"/>
    <cellStyle name="Normal 7 4 11" xfId="2200" xr:uid="{620A6550-1DE4-4002-9635-A8F12BE10B27}"/>
    <cellStyle name="Normal 7 4 2" xfId="2201" xr:uid="{71AAF16B-E373-4FF3-BB2B-BF8FB01BB54F}"/>
    <cellStyle name="Normal 7 4 2 2" xfId="2202" xr:uid="{4BD77044-A13E-4E84-9A3B-84D106B99E09}"/>
    <cellStyle name="Normal 7 4 2 2 2" xfId="2203" xr:uid="{6BD569C1-C300-43D7-A067-2A5A1C213503}"/>
    <cellStyle name="Normal 7 4 2 2 2 2" xfId="2204" xr:uid="{687C388F-B815-4C26-A7C7-284BEDDE5C41}"/>
    <cellStyle name="Normal 7 4 2 2 2 2 2" xfId="2205" xr:uid="{6582B948-6A0B-4B12-8830-33AB90D55CEC}"/>
    <cellStyle name="Normal 7 4 2 2 2 2 3" xfId="2206" xr:uid="{FFC4EAB3-0459-402F-88E7-4829C526F610}"/>
    <cellStyle name="Normal 7 4 2 2 2 2 4" xfId="2207" xr:uid="{E1BBF630-8551-4310-9CAE-0D29A85DE171}"/>
    <cellStyle name="Normal 7 4 2 2 2 3" xfId="2208" xr:uid="{6C700CA1-11DA-4C39-9907-F4F61EACBDF3}"/>
    <cellStyle name="Normal 7 4 2 2 2 3 2" xfId="2209" xr:uid="{FFCF6BE7-27EE-4DBF-94CE-304E6FC3C5D9}"/>
    <cellStyle name="Normal 7 4 2 2 2 3 3" xfId="2210" xr:uid="{DDB7BE59-11DA-4A55-8AD6-036BC665ACF0}"/>
    <cellStyle name="Normal 7 4 2 2 2 3 4" xfId="2211" xr:uid="{E353A6A5-8116-4EB7-9050-DB4DFDD07F91}"/>
    <cellStyle name="Normal 7 4 2 2 2 4" xfId="2212" xr:uid="{0007C055-CFD8-4DA8-B9FB-5B9308EA04D5}"/>
    <cellStyle name="Normal 7 4 2 2 2 5" xfId="2213" xr:uid="{528CD5A3-605F-47C1-BB19-B7A691F0CC93}"/>
    <cellStyle name="Normal 7 4 2 2 2 6" xfId="2214" xr:uid="{A6797035-6E0C-41BA-B300-A3A710149657}"/>
    <cellStyle name="Normal 7 4 2 2 3" xfId="2215" xr:uid="{E54DEF60-3BF9-420E-99AD-DBF684014EBB}"/>
    <cellStyle name="Normal 7 4 2 2 3 2" xfId="2216" xr:uid="{6FFC6981-C0F1-43B8-9CDC-34C12C81D694}"/>
    <cellStyle name="Normal 7 4 2 2 3 2 2" xfId="2217" xr:uid="{E559F03E-2DEA-44E4-A9AF-F34B017F2DBF}"/>
    <cellStyle name="Normal 7 4 2 2 3 2 3" xfId="2218" xr:uid="{B85CC271-1583-4D37-99CC-BE3E7630D8D8}"/>
    <cellStyle name="Normal 7 4 2 2 3 2 4" xfId="2219" xr:uid="{92B63B98-870B-4D81-8D00-F0FFC64C7A1D}"/>
    <cellStyle name="Normal 7 4 2 2 3 3" xfId="2220" xr:uid="{DD8DFEE4-4FD2-461E-B286-DA52C02F6E5D}"/>
    <cellStyle name="Normal 7 4 2 2 3 4" xfId="2221" xr:uid="{491F54E3-4991-4AF1-AF7F-B1ACA929A923}"/>
    <cellStyle name="Normal 7 4 2 2 3 5" xfId="2222" xr:uid="{357006C2-90D6-4F96-81BC-C13ED007CBAA}"/>
    <cellStyle name="Normal 7 4 2 2 4" xfId="2223" xr:uid="{69E0687F-ADFD-42B7-B44B-9CB225ED95D4}"/>
    <cellStyle name="Normal 7 4 2 2 4 2" xfId="2224" xr:uid="{3D0FB797-67A5-4FE6-90C1-08EFA6845099}"/>
    <cellStyle name="Normal 7 4 2 2 4 3" xfId="2225" xr:uid="{FAD4ACCA-4E29-424E-AF19-E22ACFD3AFA9}"/>
    <cellStyle name="Normal 7 4 2 2 4 4" xfId="2226" xr:uid="{5CE181C3-9F5B-4092-8294-7D2BB445623B}"/>
    <cellStyle name="Normal 7 4 2 2 5" xfId="2227" xr:uid="{D920DB8A-20B7-4F5E-8EDD-C136AAAB16BB}"/>
    <cellStyle name="Normal 7 4 2 2 5 2" xfId="2228" xr:uid="{96C015FD-FA8C-40FE-A93A-33B7EB68DE88}"/>
    <cellStyle name="Normal 7 4 2 2 5 3" xfId="2229" xr:uid="{78A42CC2-8B20-4148-A60C-349A0A304E6C}"/>
    <cellStyle name="Normal 7 4 2 2 5 4" xfId="2230" xr:uid="{6C1B4994-A75F-482C-B75D-E04F20B9834D}"/>
    <cellStyle name="Normal 7 4 2 2 6" xfId="2231" xr:uid="{50088777-2C30-4207-98E9-A4F1AFA0AF61}"/>
    <cellStyle name="Normal 7 4 2 2 7" xfId="2232" xr:uid="{7870E27B-EAB0-4113-8F43-D2F92BD65971}"/>
    <cellStyle name="Normal 7 4 2 2 8" xfId="2233" xr:uid="{52DAE512-E22B-463F-9FDA-81A505586976}"/>
    <cellStyle name="Normal 7 4 2 3" xfId="2234" xr:uid="{A6F9C983-B5D8-46CC-A3BC-EE8417202885}"/>
    <cellStyle name="Normal 7 4 2 3 2" xfId="2235" xr:uid="{BAA203CF-4FCE-423F-981C-9B79411FBB92}"/>
    <cellStyle name="Normal 7 4 2 3 2 2" xfId="2236" xr:uid="{661C21B9-CFB5-45BF-9222-5B643AE43C87}"/>
    <cellStyle name="Normal 7 4 2 3 2 3" xfId="2237" xr:uid="{62F30347-2FE8-415D-9E79-CC090E84AA51}"/>
    <cellStyle name="Normal 7 4 2 3 2 4" xfId="2238" xr:uid="{5B7F3FC4-7EBE-43B8-9AF9-421A2EAD6442}"/>
    <cellStyle name="Normal 7 4 2 3 3" xfId="2239" xr:uid="{CF56E710-A8AC-46A4-AF00-DF384E0F88C5}"/>
    <cellStyle name="Normal 7 4 2 3 3 2" xfId="2240" xr:uid="{61B18877-7F83-49F1-A7C3-EE95059C09CA}"/>
    <cellStyle name="Normal 7 4 2 3 3 3" xfId="2241" xr:uid="{CD5AA2CE-254E-4986-BBCB-A9B93A991AC2}"/>
    <cellStyle name="Normal 7 4 2 3 3 4" xfId="2242" xr:uid="{74408708-4F5D-4A20-A699-4E7533E04C05}"/>
    <cellStyle name="Normal 7 4 2 3 4" xfId="2243" xr:uid="{66AF7C28-4D01-4DAA-B239-28E2730AFABF}"/>
    <cellStyle name="Normal 7 4 2 3 5" xfId="2244" xr:uid="{A74B5C2B-673C-4A5E-ACDA-5972374756A5}"/>
    <cellStyle name="Normal 7 4 2 3 6" xfId="2245" xr:uid="{44BD4A2D-3EA7-4842-9BC9-046A0DF92426}"/>
    <cellStyle name="Normal 7 4 2 4" xfId="2246" xr:uid="{F91F8FEB-19A7-410E-BE50-DD8B56F36C27}"/>
    <cellStyle name="Normal 7 4 2 4 2" xfId="2247" xr:uid="{DE375D93-0890-4A10-8603-EFF43147782C}"/>
    <cellStyle name="Normal 7 4 2 4 2 2" xfId="2248" xr:uid="{5BCABC07-2CA9-4A59-A307-7623BC9A82A2}"/>
    <cellStyle name="Normal 7 4 2 4 2 3" xfId="2249" xr:uid="{82661F26-9F3D-4F8D-A98C-8989DF3447ED}"/>
    <cellStyle name="Normal 7 4 2 4 2 4" xfId="2250" xr:uid="{556B5612-B852-4194-A834-B9F5CCF3FE2B}"/>
    <cellStyle name="Normal 7 4 2 4 3" xfId="2251" xr:uid="{AA2B9946-7EBA-4B34-B9FD-9C624AA61F37}"/>
    <cellStyle name="Normal 7 4 2 4 4" xfId="2252" xr:uid="{D8CDF002-D078-4423-8DC1-26E277274BE6}"/>
    <cellStyle name="Normal 7 4 2 4 5" xfId="2253" xr:uid="{1494F607-4EE7-4609-9B71-CAB8EA6A4A1E}"/>
    <cellStyle name="Normal 7 4 2 5" xfId="2254" xr:uid="{F4027214-06AC-4618-9217-0045AE64945F}"/>
    <cellStyle name="Normal 7 4 2 5 2" xfId="2255" xr:uid="{F9CAC5D4-973E-42E8-9DD1-334736B6E00F}"/>
    <cellStyle name="Normal 7 4 2 5 3" xfId="2256" xr:uid="{E579E6B2-9716-47E5-9B2E-5396AF7117D2}"/>
    <cellStyle name="Normal 7 4 2 5 4" xfId="2257" xr:uid="{C95706F3-C751-4C2E-9DB1-6EC8473038AA}"/>
    <cellStyle name="Normal 7 4 2 6" xfId="2258" xr:uid="{07D15C64-10A0-47E2-8697-C79B05448A7A}"/>
    <cellStyle name="Normal 7 4 2 6 2" xfId="2259" xr:uid="{AD3AAE29-AD3F-4494-9A1D-A5885C82DF4A}"/>
    <cellStyle name="Normal 7 4 2 6 3" xfId="2260" xr:uid="{1F213175-9B63-4769-AF84-25B059C115D6}"/>
    <cellStyle name="Normal 7 4 2 6 4" xfId="2261" xr:uid="{A298195A-4BF9-48F5-B92E-C95C7A131BAE}"/>
    <cellStyle name="Normal 7 4 2 7" xfId="2262" xr:uid="{BB43C588-4BF2-4163-9453-B3C65F3D5FA6}"/>
    <cellStyle name="Normal 7 4 2 8" xfId="2263" xr:uid="{E145F8F0-D543-4646-82AC-790B43870A54}"/>
    <cellStyle name="Normal 7 4 2 9" xfId="2264" xr:uid="{C07EAF00-D76F-4255-A209-8A387BDFC666}"/>
    <cellStyle name="Normal 7 4 3" xfId="2265" xr:uid="{33E4DA61-0E11-48FE-A9A0-15847EC66187}"/>
    <cellStyle name="Normal 7 4 3 2" xfId="2266" xr:uid="{9B73FA8B-5F3D-49C7-B5FF-B2F7AB5923BD}"/>
    <cellStyle name="Normal 7 4 3 2 2" xfId="2267" xr:uid="{E621CCBD-1E68-435B-AB2C-00EFD274BB13}"/>
    <cellStyle name="Normal 7 4 3 2 2 2" xfId="2268" xr:uid="{CE8D4808-98A5-4AC0-A069-DFC4D83DF195}"/>
    <cellStyle name="Normal 7 4 3 2 2 2 2" xfId="4101" xr:uid="{3435216B-52F9-4F4D-8647-D541E9BF0223}"/>
    <cellStyle name="Normal 7 4 3 2 2 3" xfId="2269" xr:uid="{9AA7E321-242E-4D1B-9DAC-2DBC6CC344EF}"/>
    <cellStyle name="Normal 7 4 3 2 2 4" xfId="2270" xr:uid="{9E0DB718-4556-4AAD-8768-9C26E9A00972}"/>
    <cellStyle name="Normal 7 4 3 2 3" xfId="2271" xr:uid="{5ACA58A8-5275-4537-9F53-C1CC56C1F627}"/>
    <cellStyle name="Normal 7 4 3 2 3 2" xfId="2272" xr:uid="{2F617C9C-4361-483A-9A9F-918035759057}"/>
    <cellStyle name="Normal 7 4 3 2 3 3" xfId="2273" xr:uid="{18260BA1-7AEB-428F-BDB7-E32C4AE893CD}"/>
    <cellStyle name="Normal 7 4 3 2 3 4" xfId="2274" xr:uid="{5DD49948-87EB-4601-9142-EDFA41668215}"/>
    <cellStyle name="Normal 7 4 3 2 4" xfId="2275" xr:uid="{689AF92F-4DB4-40FC-B4D0-4C46ADC17415}"/>
    <cellStyle name="Normal 7 4 3 2 5" xfId="2276" xr:uid="{1456BE5B-1B7F-46A2-B551-7C288A410D5F}"/>
    <cellStyle name="Normal 7 4 3 2 6" xfId="2277" xr:uid="{293F7DA6-7C25-4807-BFA4-24C5DE610654}"/>
    <cellStyle name="Normal 7 4 3 3" xfId="2278" xr:uid="{C95259BE-F1CD-4ECF-9113-6C4308F50467}"/>
    <cellStyle name="Normal 7 4 3 3 2" xfId="2279" xr:uid="{63CEBAFB-4288-4690-9F59-20481676A507}"/>
    <cellStyle name="Normal 7 4 3 3 2 2" xfId="2280" xr:uid="{74872E10-2128-4AB1-BEAA-CA059BF5AAF1}"/>
    <cellStyle name="Normal 7 4 3 3 2 3" xfId="2281" xr:uid="{F2B6619B-EDE4-4F86-B4B0-585ECDC0D7EC}"/>
    <cellStyle name="Normal 7 4 3 3 2 4" xfId="2282" xr:uid="{AF8D20C8-21AE-4D00-B397-1CBF8B06D21A}"/>
    <cellStyle name="Normal 7 4 3 3 3" xfId="2283" xr:uid="{EAD788A0-3D5D-47E0-80D1-44E778D32EE4}"/>
    <cellStyle name="Normal 7 4 3 3 4" xfId="2284" xr:uid="{4D335547-3101-4689-A9C2-A73A1E31958D}"/>
    <cellStyle name="Normal 7 4 3 3 5" xfId="2285" xr:uid="{B9ECE6BE-FDC1-4049-AD12-4A9FDDD7276D}"/>
    <cellStyle name="Normal 7 4 3 4" xfId="2286" xr:uid="{722498CD-D500-4235-A1A7-C3BA82BD3EBF}"/>
    <cellStyle name="Normal 7 4 3 4 2" xfId="2287" xr:uid="{20237006-0716-46CC-BF50-EAA3D2225669}"/>
    <cellStyle name="Normal 7 4 3 4 3" xfId="2288" xr:uid="{2189BCD6-C99B-4BFA-8C04-680A3D4F3CBF}"/>
    <cellStyle name="Normal 7 4 3 4 4" xfId="2289" xr:uid="{0F06451C-FD68-49E0-A064-7CA3F2D150C0}"/>
    <cellStyle name="Normal 7 4 3 5" xfId="2290" xr:uid="{9ABD5F37-A7AC-4752-85E8-F10891A73F31}"/>
    <cellStyle name="Normal 7 4 3 5 2" xfId="2291" xr:uid="{20D766CB-183E-4FCC-8C6F-DD58D4C51C29}"/>
    <cellStyle name="Normal 7 4 3 5 3" xfId="2292" xr:uid="{78D4FE96-8793-4968-8540-57DBCC224106}"/>
    <cellStyle name="Normal 7 4 3 5 4" xfId="2293" xr:uid="{A27335A4-3F54-429A-9304-91798C622130}"/>
    <cellStyle name="Normal 7 4 3 6" xfId="2294" xr:uid="{ACCC44F7-F028-4789-9CC6-CD4210826D07}"/>
    <cellStyle name="Normal 7 4 3 7" xfId="2295" xr:uid="{12B85B1D-3759-4AF0-B315-FC7D14E199DC}"/>
    <cellStyle name="Normal 7 4 3 8" xfId="2296" xr:uid="{DD0625A4-0E7E-4311-8598-C9AD858724B0}"/>
    <cellStyle name="Normal 7 4 4" xfId="2297" xr:uid="{38DF739E-E9DE-4BC8-9BBE-1A53E24B5F37}"/>
    <cellStyle name="Normal 7 4 4 2" xfId="2298" xr:uid="{F0CF67B6-A7F3-4597-93ED-5BB66E565BE7}"/>
    <cellStyle name="Normal 7 4 4 2 2" xfId="2299" xr:uid="{117B8EDD-CC56-49FA-B540-2CEAEDFE49D7}"/>
    <cellStyle name="Normal 7 4 4 2 2 2" xfId="2300" xr:uid="{4595E7BD-FCB5-41C7-B5EE-AFDCE06A0AB6}"/>
    <cellStyle name="Normal 7 4 4 2 2 3" xfId="2301" xr:uid="{3B901817-C4A3-40E2-B4BB-B409F08289B2}"/>
    <cellStyle name="Normal 7 4 4 2 2 4" xfId="2302" xr:uid="{0CF5FF6F-AA63-4C2E-BAC1-F9DA5080BCA0}"/>
    <cellStyle name="Normal 7 4 4 2 3" xfId="2303" xr:uid="{BBF1615A-6A43-4805-BBF1-470362C2597A}"/>
    <cellStyle name="Normal 7 4 4 2 4" xfId="2304" xr:uid="{36539000-5B39-4E04-8933-D1702837D3F2}"/>
    <cellStyle name="Normal 7 4 4 2 5" xfId="2305" xr:uid="{5B64C64F-F3E6-4DDF-88BC-46A344A5A777}"/>
    <cellStyle name="Normal 7 4 4 3" xfId="2306" xr:uid="{C614CF00-1E55-42C0-A1AC-E8A14004BD20}"/>
    <cellStyle name="Normal 7 4 4 3 2" xfId="2307" xr:uid="{D6BC5B09-4B45-4D8A-8721-C83DEF9CBF2A}"/>
    <cellStyle name="Normal 7 4 4 3 3" xfId="2308" xr:uid="{081296FA-6475-4F48-AF59-787EC3707D81}"/>
    <cellStyle name="Normal 7 4 4 3 4" xfId="2309" xr:uid="{2F6542B6-46DD-4788-A038-8D2D8F03F85E}"/>
    <cellStyle name="Normal 7 4 4 4" xfId="2310" xr:uid="{006DA9A6-9BCD-42DD-91D3-FC2F3F2CACAA}"/>
    <cellStyle name="Normal 7 4 4 4 2" xfId="2311" xr:uid="{119047ED-BBC8-4675-8096-057CAC6D7D47}"/>
    <cellStyle name="Normal 7 4 4 4 3" xfId="2312" xr:uid="{88F92D18-7FC6-45D1-BB20-F1D58DD8D054}"/>
    <cellStyle name="Normal 7 4 4 4 4" xfId="2313" xr:uid="{43A99A85-FE7D-4029-9B31-5391DF16FACF}"/>
    <cellStyle name="Normal 7 4 4 5" xfId="2314" xr:uid="{2B914977-4D2E-4900-BE68-E0066711DD56}"/>
    <cellStyle name="Normal 7 4 4 6" xfId="2315" xr:uid="{E59CCFF9-6D3D-443D-97C6-EA2E73E76E40}"/>
    <cellStyle name="Normal 7 4 4 7" xfId="2316" xr:uid="{940CA45F-E4B2-4724-9A88-D86113BD52DD}"/>
    <cellStyle name="Normal 7 4 5" xfId="2317" xr:uid="{7ECFB873-7D20-4E0B-B4E0-B9CF7EE61E6F}"/>
    <cellStyle name="Normal 7 4 5 2" xfId="2318" xr:uid="{4BC9F12C-02BA-4C1A-ACCD-92DF18B35768}"/>
    <cellStyle name="Normal 7 4 5 2 2" xfId="2319" xr:uid="{48D7FA71-7549-44F4-8E6E-7D30C3107370}"/>
    <cellStyle name="Normal 7 4 5 2 3" xfId="2320" xr:uid="{28FAB327-79A7-4C75-8CC1-C65EC199FCC0}"/>
    <cellStyle name="Normal 7 4 5 2 4" xfId="2321" xr:uid="{0D0A2517-9097-4F00-8072-9B48BBFC9931}"/>
    <cellStyle name="Normal 7 4 5 3" xfId="2322" xr:uid="{941D1CDF-CA93-4170-A384-518F5607448F}"/>
    <cellStyle name="Normal 7 4 5 3 2" xfId="2323" xr:uid="{0F7FA0CE-5F91-4AE3-A76E-77195A3A4DD9}"/>
    <cellStyle name="Normal 7 4 5 3 3" xfId="2324" xr:uid="{1AF1D23E-64E3-4556-8696-D9C19E992522}"/>
    <cellStyle name="Normal 7 4 5 3 4" xfId="2325" xr:uid="{BA0DDB1F-4042-456E-A7C8-E711B8C39D6F}"/>
    <cellStyle name="Normal 7 4 5 4" xfId="2326" xr:uid="{4C1DC0A7-A022-4A85-A6F6-54EEB1A0DE5A}"/>
    <cellStyle name="Normal 7 4 5 5" xfId="2327" xr:uid="{2C6FFFD5-81B4-4076-A3BA-A1DE7A8100D4}"/>
    <cellStyle name="Normal 7 4 5 6" xfId="2328" xr:uid="{FAED01B3-6A53-4CA2-A0E8-E9CF7FD2E7E2}"/>
    <cellStyle name="Normal 7 4 6" xfId="2329" xr:uid="{749B9623-DF36-4D7A-BD23-8D5E2CF6FBA7}"/>
    <cellStyle name="Normal 7 4 6 2" xfId="2330" xr:uid="{8489B545-956C-4289-B1E9-F924F775D33F}"/>
    <cellStyle name="Normal 7 4 6 2 2" xfId="2331" xr:uid="{0E503E4A-9287-441B-B830-C1D79705005E}"/>
    <cellStyle name="Normal 7 4 6 2 3" xfId="2332" xr:uid="{A4E20D46-3639-4664-903E-16C88E5AA657}"/>
    <cellStyle name="Normal 7 4 6 2 4" xfId="2333" xr:uid="{F1BEDCCD-C899-465F-A9BE-571AE56C0729}"/>
    <cellStyle name="Normal 7 4 6 3" xfId="2334" xr:uid="{EF6C3437-EABD-48F9-8124-FEF9ABBC4F26}"/>
    <cellStyle name="Normal 7 4 6 4" xfId="2335" xr:uid="{E1317E3A-89B9-432F-9A5D-579A7DFF6555}"/>
    <cellStyle name="Normal 7 4 6 5" xfId="2336" xr:uid="{EC74C86D-22B8-4E09-8399-18FE06F90283}"/>
    <cellStyle name="Normal 7 4 7" xfId="2337" xr:uid="{782AE93D-2A07-40F9-AC26-4ABE854E45B7}"/>
    <cellStyle name="Normal 7 4 7 2" xfId="2338" xr:uid="{E116436B-6711-46D0-B45D-9A0E72535914}"/>
    <cellStyle name="Normal 7 4 7 3" xfId="2339" xr:uid="{073A0163-D055-436F-9455-BFEE6C5A88D9}"/>
    <cellStyle name="Normal 7 4 7 4" xfId="2340" xr:uid="{D063DF24-F971-4026-84C4-170DB6A6529F}"/>
    <cellStyle name="Normal 7 4 8" xfId="2341" xr:uid="{364CF8CA-5FA0-431B-AA7F-E5B741BE6CE8}"/>
    <cellStyle name="Normal 7 4 8 2" xfId="2342" xr:uid="{4F877D8F-6B41-4E7F-BDA4-361D3ABE2FF8}"/>
    <cellStyle name="Normal 7 4 8 3" xfId="2343" xr:uid="{1DFA163E-9D04-449A-9207-9598C4798828}"/>
    <cellStyle name="Normal 7 4 8 4" xfId="2344" xr:uid="{2A72C925-59F4-4096-B2D6-34D703155CD4}"/>
    <cellStyle name="Normal 7 4 9" xfId="2345" xr:uid="{2E6EC50D-6B99-4CA4-B524-DAA721EA1350}"/>
    <cellStyle name="Normal 7 5" xfId="2346" xr:uid="{BE49EFF5-B880-4450-95AF-420F3521A29E}"/>
    <cellStyle name="Normal 7 5 2" xfId="2347" xr:uid="{6BAED88D-7442-4049-B53F-FD93460589FD}"/>
    <cellStyle name="Normal 7 5 2 2" xfId="2348" xr:uid="{F6DE7BEE-EF71-439D-A69F-E2D7B483BF82}"/>
    <cellStyle name="Normal 7 5 2 2 2" xfId="2349" xr:uid="{CA148AEC-81EA-4BEA-8496-C943902367DF}"/>
    <cellStyle name="Normal 7 5 2 2 2 2" xfId="2350" xr:uid="{81675818-BB1D-45E0-89E3-126B7A5DFE27}"/>
    <cellStyle name="Normal 7 5 2 2 2 3" xfId="2351" xr:uid="{9AC08BAD-9D83-44FC-814F-F5D890861CD1}"/>
    <cellStyle name="Normal 7 5 2 2 2 4" xfId="2352" xr:uid="{32A9DD5F-EDBB-4FD3-B35D-FDCE5E9A3EF1}"/>
    <cellStyle name="Normal 7 5 2 2 3" xfId="2353" xr:uid="{184A2838-8EA4-4020-AB55-8228E8504000}"/>
    <cellStyle name="Normal 7 5 2 2 3 2" xfId="2354" xr:uid="{AD8C1660-4833-4EB4-9169-7AF20CD3CC51}"/>
    <cellStyle name="Normal 7 5 2 2 3 3" xfId="2355" xr:uid="{EAF9C52E-EC56-4559-A265-A0227D47C0BE}"/>
    <cellStyle name="Normal 7 5 2 2 3 4" xfId="2356" xr:uid="{2C97FE88-7346-4CD6-8776-6DA785611C35}"/>
    <cellStyle name="Normal 7 5 2 2 4" xfId="2357" xr:uid="{BA0E488A-E0B5-449B-996D-9D7DC5362435}"/>
    <cellStyle name="Normal 7 5 2 2 5" xfId="2358" xr:uid="{88BF3D7C-B17F-4D45-AEC6-1710C6269E4F}"/>
    <cellStyle name="Normal 7 5 2 2 6" xfId="2359" xr:uid="{F5A28A82-270F-424C-BCA4-E37458366F5F}"/>
    <cellStyle name="Normal 7 5 2 3" xfId="2360" xr:uid="{632F3C06-7D94-42CB-9897-BCA057EC0FFA}"/>
    <cellStyle name="Normal 7 5 2 3 2" xfId="2361" xr:uid="{1A03BB94-C6FA-40AF-9F97-E83759D26F74}"/>
    <cellStyle name="Normal 7 5 2 3 2 2" xfId="2362" xr:uid="{FE56F528-8C01-4CFA-8E24-BA0C21E8FD12}"/>
    <cellStyle name="Normal 7 5 2 3 2 3" xfId="2363" xr:uid="{4F3E65D8-5D63-45C8-8BA2-0656BC5F705A}"/>
    <cellStyle name="Normal 7 5 2 3 2 4" xfId="2364" xr:uid="{50DDA927-6A4D-4EBE-B603-C10A60514490}"/>
    <cellStyle name="Normal 7 5 2 3 3" xfId="2365" xr:uid="{0F03487E-4D8D-4782-8CE7-C0A630355DD4}"/>
    <cellStyle name="Normal 7 5 2 3 4" xfId="2366" xr:uid="{F5CADFAA-229C-490E-BD2B-A7278D5F09EE}"/>
    <cellStyle name="Normal 7 5 2 3 5" xfId="2367" xr:uid="{380CECCF-422D-4B4E-96C3-0C729BD53363}"/>
    <cellStyle name="Normal 7 5 2 4" xfId="2368" xr:uid="{7DD8185B-6533-474B-BCE8-E3F788D19EB8}"/>
    <cellStyle name="Normal 7 5 2 4 2" xfId="2369" xr:uid="{CA39641C-37EF-403E-A7E0-D8181AE92460}"/>
    <cellStyle name="Normal 7 5 2 4 3" xfId="2370" xr:uid="{73F5608A-067F-4AD2-943E-E7FB41F72FC5}"/>
    <cellStyle name="Normal 7 5 2 4 4" xfId="2371" xr:uid="{69E56469-E144-4D7E-A875-5A79DCDCE8FA}"/>
    <cellStyle name="Normal 7 5 2 5" xfId="2372" xr:uid="{2357D710-B148-4748-ADBD-2EC300620A0E}"/>
    <cellStyle name="Normal 7 5 2 5 2" xfId="2373" xr:uid="{B834E920-2B17-44BD-B122-C70CD78F9A90}"/>
    <cellStyle name="Normal 7 5 2 5 3" xfId="2374" xr:uid="{E1EA8163-DBE3-4C88-B7FE-E21234E14BDE}"/>
    <cellStyle name="Normal 7 5 2 5 4" xfId="2375" xr:uid="{B976BB16-6384-4B17-9D7C-11D7D50911E8}"/>
    <cellStyle name="Normal 7 5 2 6" xfId="2376" xr:uid="{0A485814-BBB7-49EB-AD98-BC3FAEF40218}"/>
    <cellStyle name="Normal 7 5 2 7" xfId="2377" xr:uid="{CE53EA6C-EE13-4948-A0C3-F322E4760484}"/>
    <cellStyle name="Normal 7 5 2 8" xfId="2378" xr:uid="{8DC48BAB-F4C9-419C-92F3-FA66CA86F30B}"/>
    <cellStyle name="Normal 7 5 3" xfId="2379" xr:uid="{D6915A6F-D6AD-42AA-8906-C2BFF3844A1F}"/>
    <cellStyle name="Normal 7 5 3 2" xfId="2380" xr:uid="{559A2024-575B-471E-ACFA-A48AC2BDC854}"/>
    <cellStyle name="Normal 7 5 3 2 2" xfId="2381" xr:uid="{A15A5C91-37D3-4FA4-9C57-F7838AEB9F91}"/>
    <cellStyle name="Normal 7 5 3 2 3" xfId="2382" xr:uid="{CE452B57-1855-4BA1-9313-B6C79466D700}"/>
    <cellStyle name="Normal 7 5 3 2 4" xfId="2383" xr:uid="{2239A277-E24B-449D-A457-720181F3EF01}"/>
    <cellStyle name="Normal 7 5 3 3" xfId="2384" xr:uid="{52A91EC1-BDC5-4E4E-B111-3DF9ADAF9AAF}"/>
    <cellStyle name="Normal 7 5 3 3 2" xfId="2385" xr:uid="{1613A551-8A59-4C8A-A29E-E0ECE94E0ED8}"/>
    <cellStyle name="Normal 7 5 3 3 3" xfId="2386" xr:uid="{DE9669D6-F6C6-4522-9895-A2B85CB2180D}"/>
    <cellStyle name="Normal 7 5 3 3 4" xfId="2387" xr:uid="{5567400A-6145-4BDD-AB58-C72B2FDB8676}"/>
    <cellStyle name="Normal 7 5 3 4" xfId="2388" xr:uid="{E57221C6-BC18-4553-B2ED-388E78716D17}"/>
    <cellStyle name="Normal 7 5 3 5" xfId="2389" xr:uid="{D5C9E9C5-5B3A-4B40-8C79-CEE0A2E329D0}"/>
    <cellStyle name="Normal 7 5 3 6" xfId="2390" xr:uid="{C3700FE3-9B1D-437D-9440-71DE518389C4}"/>
    <cellStyle name="Normal 7 5 4" xfId="2391" xr:uid="{1AC9B7A9-32C9-48DC-8434-A1323C305D56}"/>
    <cellStyle name="Normal 7 5 4 2" xfId="2392" xr:uid="{5A062018-C700-4307-A42A-339B3220BA3D}"/>
    <cellStyle name="Normal 7 5 4 2 2" xfId="2393" xr:uid="{9B4CE1E5-74C1-4CB2-A2BD-1ED80D16DF06}"/>
    <cellStyle name="Normal 7 5 4 2 3" xfId="2394" xr:uid="{3FF5ECD1-1E8B-41E8-99F0-21C2FD7C70D6}"/>
    <cellStyle name="Normal 7 5 4 2 4" xfId="2395" xr:uid="{83DE2DDE-70EC-4DEA-8A5B-6D24491E2DE5}"/>
    <cellStyle name="Normal 7 5 4 3" xfId="2396" xr:uid="{7EFEE727-0408-49F7-AEF2-9A682E286B8B}"/>
    <cellStyle name="Normal 7 5 4 4" xfId="2397" xr:uid="{DF679161-7D60-4F54-BE6D-C8770D5A82DA}"/>
    <cellStyle name="Normal 7 5 4 5" xfId="2398" xr:uid="{B87B5659-87EE-482D-8EBB-98CA06C49F12}"/>
    <cellStyle name="Normal 7 5 5" xfId="2399" xr:uid="{2D5516F2-6460-47FA-9A4A-831C6DC1F4D0}"/>
    <cellStyle name="Normal 7 5 5 2" xfId="2400" xr:uid="{3ECE3C2F-A770-4528-A4AD-230EF5FB561B}"/>
    <cellStyle name="Normal 7 5 5 3" xfId="2401" xr:uid="{1D280225-3ADD-4B34-A20A-4DAA5CADECD7}"/>
    <cellStyle name="Normal 7 5 5 4" xfId="2402" xr:uid="{2FFF7D30-9A44-4D1F-8C12-5528849F1954}"/>
    <cellStyle name="Normal 7 5 6" xfId="2403" xr:uid="{8D5E668C-F5F1-46A6-A8D8-6882676BFE87}"/>
    <cellStyle name="Normal 7 5 6 2" xfId="2404" xr:uid="{122C5485-5064-4C17-A819-4B0D84DC0BF0}"/>
    <cellStyle name="Normal 7 5 6 3" xfId="2405" xr:uid="{A632F904-5B4B-4541-A2DF-61FBE568BF4D}"/>
    <cellStyle name="Normal 7 5 6 4" xfId="2406" xr:uid="{1B15AE3A-C576-45DD-8F12-263204A4D0CD}"/>
    <cellStyle name="Normal 7 5 7" xfId="2407" xr:uid="{BE23BF12-4A8C-4956-95B8-7B1258CAF1CB}"/>
    <cellStyle name="Normal 7 5 8" xfId="2408" xr:uid="{4FE1ED77-8C40-4BF6-BDAF-1E0CE7B7D5F5}"/>
    <cellStyle name="Normal 7 5 9" xfId="2409" xr:uid="{92A6B2B8-46F1-4102-AE53-A3B2AC43E004}"/>
    <cellStyle name="Normal 7 6" xfId="2410" xr:uid="{9BA98CB3-4524-47D8-B43F-8B88BFA4C91D}"/>
    <cellStyle name="Normal 7 6 2" xfId="2411" xr:uid="{4AACC21F-8987-411E-8759-CA02E752EF35}"/>
    <cellStyle name="Normal 7 6 2 2" xfId="2412" xr:uid="{86027377-D97E-46A0-B032-FC883806541A}"/>
    <cellStyle name="Normal 7 6 2 2 2" xfId="2413" xr:uid="{4A792A12-886F-47BA-8511-994770C3FC02}"/>
    <cellStyle name="Normal 7 6 2 2 2 2" xfId="4102" xr:uid="{993B4F0E-E0FC-4851-9D7F-7808D9B9697B}"/>
    <cellStyle name="Normal 7 6 2 2 3" xfId="2414" xr:uid="{0978A143-7558-422D-BB74-1D9FBF3E2FA1}"/>
    <cellStyle name="Normal 7 6 2 2 4" xfId="2415" xr:uid="{062B2AA0-1A8E-4FFB-B52F-622BEDA2BEA7}"/>
    <cellStyle name="Normal 7 6 2 3" xfId="2416" xr:uid="{65C933F0-38D5-4D8B-80D1-14562F773774}"/>
    <cellStyle name="Normal 7 6 2 3 2" xfId="2417" xr:uid="{5E70CD8A-05B9-4F8E-952B-0625233F2374}"/>
    <cellStyle name="Normal 7 6 2 3 3" xfId="2418" xr:uid="{8A1C3C13-94AE-42F9-BBAE-441AC898F235}"/>
    <cellStyle name="Normal 7 6 2 3 4" xfId="2419" xr:uid="{6AB750D9-8CD2-4B41-BD7A-B07B2F47C0ED}"/>
    <cellStyle name="Normal 7 6 2 4" xfId="2420" xr:uid="{6C83B886-39F4-483A-BCD3-621B28C2AC02}"/>
    <cellStyle name="Normal 7 6 2 5" xfId="2421" xr:uid="{2436560B-D7BE-443A-B2EE-613EE2E1D503}"/>
    <cellStyle name="Normal 7 6 2 6" xfId="2422" xr:uid="{681C3E3D-D17D-452E-AA70-525F5D755169}"/>
    <cellStyle name="Normal 7 6 3" xfId="2423" xr:uid="{45C3D343-EAEE-4E06-A408-2302A7B63842}"/>
    <cellStyle name="Normal 7 6 3 2" xfId="2424" xr:uid="{53D53811-DC31-4D04-A025-558B16BCFDBD}"/>
    <cellStyle name="Normal 7 6 3 2 2" xfId="2425" xr:uid="{5F714EFA-612E-4869-AFD4-4B85B2215EE3}"/>
    <cellStyle name="Normal 7 6 3 2 3" xfId="2426" xr:uid="{E78ED822-C9B2-48ED-BA53-E4CD55871E7D}"/>
    <cellStyle name="Normal 7 6 3 2 4" xfId="2427" xr:uid="{95EC8E46-3140-4456-AE8F-A2867A261A3C}"/>
    <cellStyle name="Normal 7 6 3 3" xfId="2428" xr:uid="{3A6337AD-51B0-4FC6-9709-82C1673A60D7}"/>
    <cellStyle name="Normal 7 6 3 4" xfId="2429" xr:uid="{948793D2-C295-4D13-B2CF-964AE3A47398}"/>
    <cellStyle name="Normal 7 6 3 5" xfId="2430" xr:uid="{02648309-0CCA-45F0-A03B-2C4C99949E39}"/>
    <cellStyle name="Normal 7 6 4" xfId="2431" xr:uid="{1388E971-DFB6-4F11-8181-5E81F2ADEDE7}"/>
    <cellStyle name="Normal 7 6 4 2" xfId="2432" xr:uid="{6711A9FA-A5B4-4370-BCC3-BCC58CDE064B}"/>
    <cellStyle name="Normal 7 6 4 3" xfId="2433" xr:uid="{DD71525B-105F-4492-BA43-658E83CA141C}"/>
    <cellStyle name="Normal 7 6 4 4" xfId="2434" xr:uid="{0D06AC5A-BA3D-4293-B0CB-CE33ACC3955D}"/>
    <cellStyle name="Normal 7 6 5" xfId="2435" xr:uid="{688423D6-06BE-449D-AD42-375E63F7D61F}"/>
    <cellStyle name="Normal 7 6 5 2" xfId="2436" xr:uid="{C6847B24-812B-490E-8519-C9AAE53C4EAD}"/>
    <cellStyle name="Normal 7 6 5 3" xfId="2437" xr:uid="{3EB07814-E285-42FF-8EA9-317596955A04}"/>
    <cellStyle name="Normal 7 6 5 4" xfId="2438" xr:uid="{8D404C1E-667F-4309-B7EE-20A2D9214F9B}"/>
    <cellStyle name="Normal 7 6 6" xfId="2439" xr:uid="{20752C7E-2F8B-416C-9B11-7D432151A13C}"/>
    <cellStyle name="Normal 7 6 7" xfId="2440" xr:uid="{B98C13C8-666E-4B4D-A559-8ABC888130B6}"/>
    <cellStyle name="Normal 7 6 8" xfId="2441" xr:uid="{A1638458-24A1-40C8-A13A-1B47928A8ECF}"/>
    <cellStyle name="Normal 7 7" xfId="2442" xr:uid="{AABEBCC9-F25D-4DC6-85CA-6B06F8EFD7F4}"/>
    <cellStyle name="Normal 7 7 2" xfId="2443" xr:uid="{E1A95B13-FF36-4F76-ABDE-A04BC4585F6C}"/>
    <cellStyle name="Normal 7 7 2 2" xfId="2444" xr:uid="{E2D15878-5473-4E4A-9F3F-EEEA47A64BD3}"/>
    <cellStyle name="Normal 7 7 2 2 2" xfId="2445" xr:uid="{26083812-B80D-47E9-96A9-010949888669}"/>
    <cellStyle name="Normal 7 7 2 2 3" xfId="2446" xr:uid="{3C797E68-C95E-427B-B844-4830830B3402}"/>
    <cellStyle name="Normal 7 7 2 2 4" xfId="2447" xr:uid="{792D2097-F3A1-4EF5-B19A-6FFFE03A5CBA}"/>
    <cellStyle name="Normal 7 7 2 3" xfId="2448" xr:uid="{B3BA7563-DFF0-4B2D-A53A-8C870F93543F}"/>
    <cellStyle name="Normal 7 7 2 4" xfId="2449" xr:uid="{A06DACBA-3124-4A97-8C8C-EDF7EF3996DD}"/>
    <cellStyle name="Normal 7 7 2 5" xfId="2450" xr:uid="{C29CECA7-63E9-409A-AC28-4E47C1B2AC40}"/>
    <cellStyle name="Normal 7 7 3" xfId="2451" xr:uid="{AC1E1053-4331-486A-8DB5-5AA33130FB6E}"/>
    <cellStyle name="Normal 7 7 3 2" xfId="2452" xr:uid="{64BED675-E0B7-41D6-8D1C-C0B34DCBF1B8}"/>
    <cellStyle name="Normal 7 7 3 3" xfId="2453" xr:uid="{3673E4C1-BF41-4AED-8837-38B77252FFF9}"/>
    <cellStyle name="Normal 7 7 3 4" xfId="2454" xr:uid="{1CC36B84-01F7-4C9D-AF7B-91DB7914D769}"/>
    <cellStyle name="Normal 7 7 4" xfId="2455" xr:uid="{01DF59D0-CF36-4758-905E-7FCC4138457A}"/>
    <cellStyle name="Normal 7 7 4 2" xfId="2456" xr:uid="{DEFF5A30-06F5-4ECE-82A0-9C4535915E90}"/>
    <cellStyle name="Normal 7 7 4 3" xfId="2457" xr:uid="{221D77F1-46FB-4E51-8F7A-3C549ED27364}"/>
    <cellStyle name="Normal 7 7 4 4" xfId="2458" xr:uid="{22DD266D-9AAE-437F-9542-6A94866C37B9}"/>
    <cellStyle name="Normal 7 7 5" xfId="2459" xr:uid="{A1825FE6-DD3D-42C4-B0D8-3403E921CB23}"/>
    <cellStyle name="Normal 7 7 6" xfId="2460" xr:uid="{DAB04E6E-1E4F-4E97-A89E-6315E63C9674}"/>
    <cellStyle name="Normal 7 7 7" xfId="2461" xr:uid="{E9403D0E-C1D0-47AA-836C-6DD9E59BC7F5}"/>
    <cellStyle name="Normal 7 8" xfId="2462" xr:uid="{C9F38701-BD49-48CD-AA13-2EEEECACBBBB}"/>
    <cellStyle name="Normal 7 8 2" xfId="2463" xr:uid="{4DC5A9D8-F74D-4385-A454-76D6F62C468C}"/>
    <cellStyle name="Normal 7 8 2 2" xfId="2464" xr:uid="{450B8ED9-D822-4F21-A015-BB486AEC4C0F}"/>
    <cellStyle name="Normal 7 8 2 3" xfId="2465" xr:uid="{31E42DE8-1D99-4F4B-95EC-0C2E8A340DAE}"/>
    <cellStyle name="Normal 7 8 2 4" xfId="2466" xr:uid="{8A49D5E0-296F-4A58-9332-FBEDA8CF377D}"/>
    <cellStyle name="Normal 7 8 3" xfId="2467" xr:uid="{3C635133-EC12-4F02-A66B-5673FC55A7F3}"/>
    <cellStyle name="Normal 7 8 3 2" xfId="2468" xr:uid="{EC066520-AAA6-405E-B3EC-225064531C55}"/>
    <cellStyle name="Normal 7 8 3 3" xfId="2469" xr:uid="{D1B9D322-8B32-4100-AA4E-196FF4879806}"/>
    <cellStyle name="Normal 7 8 3 4" xfId="2470" xr:uid="{B504F1C2-3821-4A08-88F3-7F4A3EA5009A}"/>
    <cellStyle name="Normal 7 8 4" xfId="2471" xr:uid="{B66CBB75-95E3-4022-A017-BA9CDA3B8B7D}"/>
    <cellStyle name="Normal 7 8 5" xfId="2472" xr:uid="{9670A297-201D-47D3-BEAC-D41032A7A0B7}"/>
    <cellStyle name="Normal 7 8 6" xfId="2473" xr:uid="{ACAF9307-34DA-4E2D-A386-EE5425B70CE1}"/>
    <cellStyle name="Normal 7 9" xfId="2474" xr:uid="{0A015462-0416-4316-AFA7-77A8990A79B2}"/>
    <cellStyle name="Normal 7 9 2" xfId="2475" xr:uid="{C747C39C-413D-470D-9AD4-AA4E618A5B81}"/>
    <cellStyle name="Normal 7 9 2 2" xfId="2476" xr:uid="{3F991F23-CAF2-41A3-87C3-D01A8BA9D474}"/>
    <cellStyle name="Normal 7 9 2 2 2" xfId="4385" xr:uid="{4DE3BCE1-EE92-4044-ABD5-EF15294ECA71}"/>
    <cellStyle name="Normal 7 9 2 2 2 2" xfId="4649" xr:uid="{6A09230A-CBE8-49E2-BD76-4C9A15DE41E2}"/>
    <cellStyle name="Normal 7 9 2 2 3" xfId="4890" xr:uid="{4F670EBA-3B55-4550-86ED-D4872BC617BA}"/>
    <cellStyle name="Normal 7 9 2 3" xfId="2477" xr:uid="{5C4ADF7B-5F14-44ED-8791-516062A58AD9}"/>
    <cellStyle name="Normal 7 9 2 4" xfId="2478" xr:uid="{FBF038FE-65C0-4E60-8759-38BCE9AAC19C}"/>
    <cellStyle name="Normal 7 9 3" xfId="2479" xr:uid="{AF0CBE08-E3BF-4DF0-AEF2-03B3EE40A82F}"/>
    <cellStyle name="Normal 7 9 4" xfId="2480" xr:uid="{B3A809B5-FD62-4C34-A353-8ED5284245B6}"/>
    <cellStyle name="Normal 7 9 4 2" xfId="4827" xr:uid="{CBBEB56C-0A8C-467C-81D4-CC75604A28E6}"/>
    <cellStyle name="Normal 7 9 4 3" xfId="4891" xr:uid="{86C8D9AB-E46A-4969-89D8-6B0155E8B044}"/>
    <cellStyle name="Normal 7 9 4 4" xfId="4856" xr:uid="{C5AC06B1-9AA5-4470-9965-11D521085FB4}"/>
    <cellStyle name="Normal 7 9 5" xfId="2481" xr:uid="{80223216-F9B1-4DE5-9F92-A6144A4A74E7}"/>
    <cellStyle name="Normal 8" xfId="78" xr:uid="{9BAC433E-5A46-4EC2-A945-BDE4F79FB7B8}"/>
    <cellStyle name="Normal 8 10" xfId="2482" xr:uid="{6B12359C-1716-4D47-8B47-6047C8730F5A}"/>
    <cellStyle name="Normal 8 10 2" xfId="2483" xr:uid="{8D2AD0FA-BE06-423F-BDED-2673ABBE68A5}"/>
    <cellStyle name="Normal 8 10 3" xfId="2484" xr:uid="{DDE56391-A624-4570-A072-36631D794720}"/>
    <cellStyle name="Normal 8 10 4" xfId="2485" xr:uid="{BD29A83D-E119-449B-920F-A9784688701F}"/>
    <cellStyle name="Normal 8 11" xfId="2486" xr:uid="{B95C0DAF-231A-4341-AED9-8F408D01401B}"/>
    <cellStyle name="Normal 8 11 2" xfId="2487" xr:uid="{28F2159A-0607-4D4A-890D-4DEF766A3F57}"/>
    <cellStyle name="Normal 8 11 3" xfId="2488" xr:uid="{5407FB5A-5984-4E68-8A93-0C6FD978C2D5}"/>
    <cellStyle name="Normal 8 11 4" xfId="2489" xr:uid="{E9A59AA8-2136-4420-89A9-3E3802112636}"/>
    <cellStyle name="Normal 8 12" xfId="2490" xr:uid="{2C93B835-C2E4-4B15-8404-52D4D1944CE5}"/>
    <cellStyle name="Normal 8 12 2" xfId="2491" xr:uid="{A6DB7856-28C2-4614-96C4-34DE15C71BE0}"/>
    <cellStyle name="Normal 8 13" xfId="2492" xr:uid="{C0DA50E7-1B45-4268-9BBC-303F1ED6C101}"/>
    <cellStyle name="Normal 8 14" xfId="2493" xr:uid="{49AE8A8B-4227-4A8E-A6DB-499B4AE344D8}"/>
    <cellStyle name="Normal 8 15" xfId="2494" xr:uid="{C4A8E148-826F-48C8-8A43-E201E250596C}"/>
    <cellStyle name="Normal 8 2" xfId="97" xr:uid="{801AECFD-B739-48BC-8DA3-923A92EF719D}"/>
    <cellStyle name="Normal 8 2 10" xfId="2495" xr:uid="{BE6F16C3-4049-4721-8122-AAF9FC69794C}"/>
    <cellStyle name="Normal 8 2 11" xfId="2496" xr:uid="{16250D01-B74F-4C55-949D-304BB2CE7585}"/>
    <cellStyle name="Normal 8 2 2" xfId="2497" xr:uid="{C304B30E-0EA7-4C16-80BB-EA0157564424}"/>
    <cellStyle name="Normal 8 2 2 2" xfId="2498" xr:uid="{A9A9967E-E320-4509-AB13-EE9336C2C078}"/>
    <cellStyle name="Normal 8 2 2 2 2" xfId="2499" xr:uid="{5E08C787-7CBC-4E6B-B302-B9E4B53EE309}"/>
    <cellStyle name="Normal 8 2 2 2 2 2" xfId="2500" xr:uid="{9B82646E-2A73-4ADE-8CA5-9A94C1748CAF}"/>
    <cellStyle name="Normal 8 2 2 2 2 2 2" xfId="2501" xr:uid="{1F38713C-3F0C-4D0D-8466-8EA44DDC4A59}"/>
    <cellStyle name="Normal 8 2 2 2 2 2 2 2" xfId="4103" xr:uid="{554E96F4-6804-4FC5-AF09-9061B95B04D7}"/>
    <cellStyle name="Normal 8 2 2 2 2 2 2 2 2" xfId="4104" xr:uid="{7330F070-58EF-4E14-BBD6-7844DCCD1BB3}"/>
    <cellStyle name="Normal 8 2 2 2 2 2 2 3" xfId="4105" xr:uid="{8A6EC298-6A89-4044-AC46-C6B6D6CE041B}"/>
    <cellStyle name="Normal 8 2 2 2 2 2 3" xfId="2502" xr:uid="{BF95CB25-A4A8-445F-B448-7951E3EA24C6}"/>
    <cellStyle name="Normal 8 2 2 2 2 2 3 2" xfId="4106" xr:uid="{21E5E957-CC6C-4D19-85D1-5A2A297F5C6C}"/>
    <cellStyle name="Normal 8 2 2 2 2 2 4" xfId="2503" xr:uid="{903D3F5B-AFC8-42A0-8644-15AC5B4E1E46}"/>
    <cellStyle name="Normal 8 2 2 2 2 3" xfId="2504" xr:uid="{4C757A17-4EFD-425B-A01C-1E990B9FFB58}"/>
    <cellStyle name="Normal 8 2 2 2 2 3 2" xfId="2505" xr:uid="{CD56676B-3DB3-42E1-B119-7BFA796EE8BC}"/>
    <cellStyle name="Normal 8 2 2 2 2 3 2 2" xfId="4107" xr:uid="{F894CB9F-D87E-42EA-9319-8BD20B0163D1}"/>
    <cellStyle name="Normal 8 2 2 2 2 3 3" xfId="2506" xr:uid="{3FC2818C-A30E-408E-93F9-3185922118E9}"/>
    <cellStyle name="Normal 8 2 2 2 2 3 4" xfId="2507" xr:uid="{5061A655-2B39-47D0-A3E0-5D3787D942A2}"/>
    <cellStyle name="Normal 8 2 2 2 2 4" xfId="2508" xr:uid="{DEDE232C-69C9-49CA-BA2D-011807F9A755}"/>
    <cellStyle name="Normal 8 2 2 2 2 4 2" xfId="4108" xr:uid="{5B13A545-AEC0-4279-B514-F5D210CE0317}"/>
    <cellStyle name="Normal 8 2 2 2 2 5" xfId="2509" xr:uid="{A36167FF-22D8-41EC-98F4-6DCE0AA23318}"/>
    <cellStyle name="Normal 8 2 2 2 2 6" xfId="2510" xr:uid="{3757442F-7DAF-41B4-9A64-743621597919}"/>
    <cellStyle name="Normal 8 2 2 2 3" xfId="2511" xr:uid="{E862B139-6FF2-409D-B6BB-A47A00B407D6}"/>
    <cellStyle name="Normal 8 2 2 2 3 2" xfId="2512" xr:uid="{602285F9-4E29-43BB-A6DD-DBA1C31D2685}"/>
    <cellStyle name="Normal 8 2 2 2 3 2 2" xfId="2513" xr:uid="{5A8F1B91-BC26-41EF-880E-1D86BAE2BAC5}"/>
    <cellStyle name="Normal 8 2 2 2 3 2 2 2" xfId="4109" xr:uid="{B4375FEB-CF61-4E3A-9270-A8EA3F2896E2}"/>
    <cellStyle name="Normal 8 2 2 2 3 2 2 2 2" xfId="4110" xr:uid="{0B768434-8310-4002-AA00-A930858517D4}"/>
    <cellStyle name="Normal 8 2 2 2 3 2 2 3" xfId="4111" xr:uid="{3333B67B-14C7-4FCC-827D-454AAE18E575}"/>
    <cellStyle name="Normal 8 2 2 2 3 2 3" xfId="2514" xr:uid="{0C6C5F92-B58D-40D4-90EA-42D1CA21DD7E}"/>
    <cellStyle name="Normal 8 2 2 2 3 2 3 2" xfId="4112" xr:uid="{AB2F0AFF-A251-4994-A8F2-BB094CB7C576}"/>
    <cellStyle name="Normal 8 2 2 2 3 2 4" xfId="2515" xr:uid="{F010F8FD-CDE2-4A14-9807-D623BCA24CCE}"/>
    <cellStyle name="Normal 8 2 2 2 3 3" xfId="2516" xr:uid="{F0EEB3DB-AC0B-4C09-B4CF-EDB41E8F0B7D}"/>
    <cellStyle name="Normal 8 2 2 2 3 3 2" xfId="4113" xr:uid="{7015BB08-ECE9-409C-8839-58C69F9E2509}"/>
    <cellStyle name="Normal 8 2 2 2 3 3 2 2" xfId="4114" xr:uid="{27CA91CE-19C4-4381-A009-9637125E1CE8}"/>
    <cellStyle name="Normal 8 2 2 2 3 3 3" xfId="4115" xr:uid="{1F96B06F-596A-4E12-B639-C2DBF0602552}"/>
    <cellStyle name="Normal 8 2 2 2 3 4" xfId="2517" xr:uid="{BADF8108-9CA7-440E-B0F1-2A3B9B1C80CC}"/>
    <cellStyle name="Normal 8 2 2 2 3 4 2" xfId="4116" xr:uid="{BD35BC04-BBAA-4FAF-BE7B-E1E90134A53C}"/>
    <cellStyle name="Normal 8 2 2 2 3 5" xfId="2518" xr:uid="{6C53A0EE-948A-467D-B9D2-8D0787403D56}"/>
    <cellStyle name="Normal 8 2 2 2 4" xfId="2519" xr:uid="{EC68B126-39CA-4165-8A27-BA8862F7214F}"/>
    <cellStyle name="Normal 8 2 2 2 4 2" xfId="2520" xr:uid="{DDF28A63-A9C5-439C-82E6-118767CECB4D}"/>
    <cellStyle name="Normal 8 2 2 2 4 2 2" xfId="4117" xr:uid="{C39A6CD1-CD8A-4403-B644-C10240DED687}"/>
    <cellStyle name="Normal 8 2 2 2 4 2 2 2" xfId="4118" xr:uid="{6E6ED7CF-6921-48E3-9B5D-F6236019CA93}"/>
    <cellStyle name="Normal 8 2 2 2 4 2 3" xfId="4119" xr:uid="{6FBEDCEA-6ECB-4BB0-BAE3-3D88C415DFA8}"/>
    <cellStyle name="Normal 8 2 2 2 4 3" xfId="2521" xr:uid="{551169E2-258B-4FE2-BD66-87497C5F31D6}"/>
    <cellStyle name="Normal 8 2 2 2 4 3 2" xfId="4120" xr:uid="{5D946F03-77E2-447C-A8DB-40FD250ECD29}"/>
    <cellStyle name="Normal 8 2 2 2 4 4" xfId="2522" xr:uid="{3C81AED5-1B74-46B6-BF7A-CB6F59187210}"/>
    <cellStyle name="Normal 8 2 2 2 5" xfId="2523" xr:uid="{970EB5EE-2554-43CF-B73F-F2A8D1210D92}"/>
    <cellStyle name="Normal 8 2 2 2 5 2" xfId="2524" xr:uid="{3A4D7A2E-54A6-4330-8A49-664CCA5A54ED}"/>
    <cellStyle name="Normal 8 2 2 2 5 2 2" xfId="4121" xr:uid="{85E0768C-0C51-4871-9F27-5E1D56C12C12}"/>
    <cellStyle name="Normal 8 2 2 2 5 3" xfId="2525" xr:uid="{6D161A2A-173F-425A-907C-B660BDDBB5DC}"/>
    <cellStyle name="Normal 8 2 2 2 5 4" xfId="2526" xr:uid="{C85A1209-7E26-448A-A0BF-7252A8F0B65D}"/>
    <cellStyle name="Normal 8 2 2 2 6" xfId="2527" xr:uid="{8A483B51-925B-45CC-A227-218D43F8DAF1}"/>
    <cellStyle name="Normal 8 2 2 2 6 2" xfId="4122" xr:uid="{61A0E376-3DC2-4FEB-97D6-5ABB7047F750}"/>
    <cellStyle name="Normal 8 2 2 2 7" xfId="2528" xr:uid="{C9CF3826-1F13-46DB-A090-F1D3C551FAD7}"/>
    <cellStyle name="Normal 8 2 2 2 8" xfId="2529" xr:uid="{64D70F19-A86E-4035-BED7-1426A49D7DDB}"/>
    <cellStyle name="Normal 8 2 2 3" xfId="2530" xr:uid="{6BC776E0-0573-40E2-98E3-1A1262AD881E}"/>
    <cellStyle name="Normal 8 2 2 3 2" xfId="2531" xr:uid="{D32E0D84-52DD-4696-AB08-80EA56E64D16}"/>
    <cellStyle name="Normal 8 2 2 3 2 2" xfId="2532" xr:uid="{F8A7C93E-7F12-4518-B8F5-93CC4D1956EE}"/>
    <cellStyle name="Normal 8 2 2 3 2 2 2" xfId="4123" xr:uid="{5435AE1F-E9E1-4A43-88FC-53A95CC456F9}"/>
    <cellStyle name="Normal 8 2 2 3 2 2 2 2" xfId="4124" xr:uid="{9D198106-F4F5-4A8E-9312-884091030CE8}"/>
    <cellStyle name="Normal 8 2 2 3 2 2 3" xfId="4125" xr:uid="{CCB0C158-91C9-4BB2-9481-457A9167A728}"/>
    <cellStyle name="Normal 8 2 2 3 2 3" xfId="2533" xr:uid="{1952C3C2-DD43-4B93-8273-8BC04E8568CF}"/>
    <cellStyle name="Normal 8 2 2 3 2 3 2" xfId="4126" xr:uid="{03FF2AAD-76FF-4AE6-BF55-84817E59AED5}"/>
    <cellStyle name="Normal 8 2 2 3 2 4" xfId="2534" xr:uid="{2A5E450F-6E62-49AA-9AA7-8951EF2EDF5A}"/>
    <cellStyle name="Normal 8 2 2 3 3" xfId="2535" xr:uid="{3DE68781-8DFD-46BD-B1B5-BA1863546C59}"/>
    <cellStyle name="Normal 8 2 2 3 3 2" xfId="2536" xr:uid="{C89FB435-AD96-4FAC-8079-B8D7A0A4E05E}"/>
    <cellStyle name="Normal 8 2 2 3 3 2 2" xfId="4127" xr:uid="{88DB730E-7E9C-4780-B91B-E4FFA2FE89C0}"/>
    <cellStyle name="Normal 8 2 2 3 3 3" xfId="2537" xr:uid="{3BF5F55E-80C5-4B95-B025-AF4061378DB4}"/>
    <cellStyle name="Normal 8 2 2 3 3 4" xfId="2538" xr:uid="{480410D1-F755-45A8-944B-3B5F366CE18A}"/>
    <cellStyle name="Normal 8 2 2 3 4" xfId="2539" xr:uid="{0E9CB7A3-06BF-416E-94B0-070617D2A2C2}"/>
    <cellStyle name="Normal 8 2 2 3 4 2" xfId="4128" xr:uid="{EA93AE6C-E5E2-4DF4-BDA6-D2EC989AD02C}"/>
    <cellStyle name="Normal 8 2 2 3 5" xfId="2540" xr:uid="{89F653F2-6E79-4895-AD6F-59985E9326E9}"/>
    <cellStyle name="Normal 8 2 2 3 6" xfId="2541" xr:uid="{3E4EA905-0BE4-4C39-A920-252F6EFC11DC}"/>
    <cellStyle name="Normal 8 2 2 4" xfId="2542" xr:uid="{49260A61-E438-4954-AE3C-3C725C1E9395}"/>
    <cellStyle name="Normal 8 2 2 4 2" xfId="2543" xr:uid="{D9F28590-6B94-40E3-87AB-B3E4D62CDF26}"/>
    <cellStyle name="Normal 8 2 2 4 2 2" xfId="2544" xr:uid="{368FE5C8-A542-4A51-9AC8-CE290446A7D2}"/>
    <cellStyle name="Normal 8 2 2 4 2 2 2" xfId="4129" xr:uid="{FE3C83CA-9D78-4006-9A2D-B16F4C881E01}"/>
    <cellStyle name="Normal 8 2 2 4 2 2 2 2" xfId="4130" xr:uid="{2B3F420B-4443-4625-86D4-801AA628C448}"/>
    <cellStyle name="Normal 8 2 2 4 2 2 3" xfId="4131" xr:uid="{8BBC7D85-7C5D-42BB-A096-5F9BA7C01396}"/>
    <cellStyle name="Normal 8 2 2 4 2 3" xfId="2545" xr:uid="{7DA3E646-F45F-4F63-963D-D2BF8B0FD433}"/>
    <cellStyle name="Normal 8 2 2 4 2 3 2" xfId="4132" xr:uid="{E0C4BF63-1642-4A0C-872B-4E5F6476ACCC}"/>
    <cellStyle name="Normal 8 2 2 4 2 4" xfId="2546" xr:uid="{33E556E3-EBDB-496A-AA85-3EB9D1432EAA}"/>
    <cellStyle name="Normal 8 2 2 4 3" xfId="2547" xr:uid="{650ED834-D97E-4284-A256-6662129A4245}"/>
    <cellStyle name="Normal 8 2 2 4 3 2" xfId="4133" xr:uid="{F77317EE-9E94-4E54-BBDD-894C719F5A55}"/>
    <cellStyle name="Normal 8 2 2 4 3 2 2" xfId="4134" xr:uid="{C595CEDF-7421-4461-917B-8E227CC7B259}"/>
    <cellStyle name="Normal 8 2 2 4 3 3" xfId="4135" xr:uid="{46511504-2CF7-4319-BAB6-C6A694660670}"/>
    <cellStyle name="Normal 8 2 2 4 4" xfId="2548" xr:uid="{9DC2CDD3-1623-4BCF-96AF-E8A16BFA1315}"/>
    <cellStyle name="Normal 8 2 2 4 4 2" xfId="4136" xr:uid="{FB02B3C9-8CE2-46E0-9212-A12798501183}"/>
    <cellStyle name="Normal 8 2 2 4 5" xfId="2549" xr:uid="{22407E26-F1B2-4A32-88D0-38F5F235D709}"/>
    <cellStyle name="Normal 8 2 2 5" xfId="2550" xr:uid="{9F064249-F52B-4265-8BBE-5247A49296AA}"/>
    <cellStyle name="Normal 8 2 2 5 2" xfId="2551" xr:uid="{1130C6CA-6267-4AF7-85E5-F3461EE5A218}"/>
    <cellStyle name="Normal 8 2 2 5 2 2" xfId="4137" xr:uid="{B31DC075-CC6E-4B3A-99FD-E7529C5CD06A}"/>
    <cellStyle name="Normal 8 2 2 5 2 2 2" xfId="4138" xr:uid="{C806C4F3-AB99-44A6-BB06-D19E749EF408}"/>
    <cellStyle name="Normal 8 2 2 5 2 3" xfId="4139" xr:uid="{5CD81311-2FC2-4CCE-A1B9-EAAC12C9A014}"/>
    <cellStyle name="Normal 8 2 2 5 3" xfId="2552" xr:uid="{90B0793A-68C7-4D77-A74F-091DCF23B382}"/>
    <cellStyle name="Normal 8 2 2 5 3 2" xfId="4140" xr:uid="{04E62291-ABA0-4D07-93A0-F61EFA95CAD3}"/>
    <cellStyle name="Normal 8 2 2 5 4" xfId="2553" xr:uid="{9F58F645-4D25-4D54-BACF-F7E72E70E3B0}"/>
    <cellStyle name="Normal 8 2 2 6" xfId="2554" xr:uid="{D17E8953-C580-44B3-9C2A-9583549725E7}"/>
    <cellStyle name="Normal 8 2 2 6 2" xfId="2555" xr:uid="{8576CDF5-6D7F-436C-9873-C1B6C02F69FF}"/>
    <cellStyle name="Normal 8 2 2 6 2 2" xfId="4141" xr:uid="{2908A23A-0290-4F51-B13D-07AF7D2225A9}"/>
    <cellStyle name="Normal 8 2 2 6 3" xfId="2556" xr:uid="{81F49C9A-FC60-42BE-8790-2484FF1DE8F6}"/>
    <cellStyle name="Normal 8 2 2 6 4" xfId="2557" xr:uid="{B6432097-8B47-4288-B20C-A8576530682A}"/>
    <cellStyle name="Normal 8 2 2 7" xfId="2558" xr:uid="{9F34DCAE-427E-4800-93EB-8BBA2901D4D9}"/>
    <cellStyle name="Normal 8 2 2 7 2" xfId="4142" xr:uid="{E248E528-38B6-4B47-AF1F-FF2108ED58A0}"/>
    <cellStyle name="Normal 8 2 2 8" xfId="2559" xr:uid="{56C44037-B5EB-426E-B5A2-E81682F5E9B0}"/>
    <cellStyle name="Normal 8 2 2 9" xfId="2560" xr:uid="{053FC886-C669-4FFC-8FA2-90DC3C42633F}"/>
    <cellStyle name="Normal 8 2 3" xfId="2561" xr:uid="{29E862F4-B44B-4026-A229-688CA5DC2B96}"/>
    <cellStyle name="Normal 8 2 3 2" xfId="2562" xr:uid="{154EDB9C-B2E7-4EE7-87DF-D1C5845D4237}"/>
    <cellStyle name="Normal 8 2 3 2 2" xfId="2563" xr:uid="{238342AC-C9A6-482F-9B60-60472448DE89}"/>
    <cellStyle name="Normal 8 2 3 2 2 2" xfId="2564" xr:uid="{D5848691-5C26-4873-8608-196C822D4892}"/>
    <cellStyle name="Normal 8 2 3 2 2 2 2" xfId="4143" xr:uid="{AAE9884F-C524-476E-878F-F10494423980}"/>
    <cellStyle name="Normal 8 2 3 2 2 2 2 2" xfId="4144" xr:uid="{9BAE0850-99F8-47AD-AE7D-E591D31CA2BF}"/>
    <cellStyle name="Normal 8 2 3 2 2 2 3" xfId="4145" xr:uid="{947DEE62-0E39-41E4-AFB9-D275976FDE46}"/>
    <cellStyle name="Normal 8 2 3 2 2 3" xfId="2565" xr:uid="{1DE792FC-85E3-4FA9-8C99-F085EE9E93E9}"/>
    <cellStyle name="Normal 8 2 3 2 2 3 2" xfId="4146" xr:uid="{66CB9450-38A1-4C6E-9978-15043F063895}"/>
    <cellStyle name="Normal 8 2 3 2 2 4" xfId="2566" xr:uid="{6478717E-2395-439A-8972-75A45C19D309}"/>
    <cellStyle name="Normal 8 2 3 2 3" xfId="2567" xr:uid="{F207114D-FD06-4199-B849-02E6B1B1ECC8}"/>
    <cellStyle name="Normal 8 2 3 2 3 2" xfId="2568" xr:uid="{CDCB0D24-FD8C-40EB-B436-0B6203B9F3FF}"/>
    <cellStyle name="Normal 8 2 3 2 3 2 2" xfId="4147" xr:uid="{6801A4B5-AC12-4BCC-ABE5-82D6DCE29244}"/>
    <cellStyle name="Normal 8 2 3 2 3 3" xfId="2569" xr:uid="{9A87A19F-E23C-4643-91B8-D3460CDD7E56}"/>
    <cellStyle name="Normal 8 2 3 2 3 4" xfId="2570" xr:uid="{92BADB20-E9D5-4B50-9A63-CACD1A0254BD}"/>
    <cellStyle name="Normal 8 2 3 2 4" xfId="2571" xr:uid="{7F460868-DF4F-413E-BAAF-6151A0E5B325}"/>
    <cellStyle name="Normal 8 2 3 2 4 2" xfId="4148" xr:uid="{9BB70FDB-7043-4656-B5ED-897D62452DEC}"/>
    <cellStyle name="Normal 8 2 3 2 5" xfId="2572" xr:uid="{313C5FB6-46F2-42E5-A0D7-B16DE84FED43}"/>
    <cellStyle name="Normal 8 2 3 2 6" xfId="2573" xr:uid="{2C6D8B15-87B7-46E6-93A8-08BBE47A7C7D}"/>
    <cellStyle name="Normal 8 2 3 3" xfId="2574" xr:uid="{74D85933-0C18-457D-BAF9-2ADCA104C881}"/>
    <cellStyle name="Normal 8 2 3 3 2" xfId="2575" xr:uid="{19078F70-60F6-41C0-8B55-A75A2883CA82}"/>
    <cellStyle name="Normal 8 2 3 3 2 2" xfId="2576" xr:uid="{4BAFADEA-ABF9-4008-9A0D-7A535000E5A4}"/>
    <cellStyle name="Normal 8 2 3 3 2 2 2" xfId="4149" xr:uid="{9EC90BDF-C7B0-4384-97FE-1418138B5F85}"/>
    <cellStyle name="Normal 8 2 3 3 2 2 2 2" xfId="4150" xr:uid="{E7036AA6-120F-495F-B258-707CA88B2432}"/>
    <cellStyle name="Normal 8 2 3 3 2 2 3" xfId="4151" xr:uid="{9B5BD59D-E3A9-4077-AA62-1303F943859B}"/>
    <cellStyle name="Normal 8 2 3 3 2 3" xfId="2577" xr:uid="{53867F6E-8870-46C9-ADFD-C7C71C02B5D9}"/>
    <cellStyle name="Normal 8 2 3 3 2 3 2" xfId="4152" xr:uid="{05EFD680-B4F9-4CDD-97A4-F366FE7C7529}"/>
    <cellStyle name="Normal 8 2 3 3 2 4" xfId="2578" xr:uid="{5A8EEA8B-BC33-41DA-80B3-C8F9C04330B7}"/>
    <cellStyle name="Normal 8 2 3 3 3" xfId="2579" xr:uid="{5F56154D-1512-4E32-9E89-4B1B6255CFF0}"/>
    <cellStyle name="Normal 8 2 3 3 3 2" xfId="4153" xr:uid="{99B3FF3B-4410-4235-8E5B-BC268D1C8094}"/>
    <cellStyle name="Normal 8 2 3 3 3 2 2" xfId="4154" xr:uid="{FFD84D6F-3FBE-49CB-A025-E4FA07A6CFB6}"/>
    <cellStyle name="Normal 8 2 3 3 3 3" xfId="4155" xr:uid="{02B437FE-9966-4BC5-B5FF-C1E3826F1BE2}"/>
    <cellStyle name="Normal 8 2 3 3 4" xfId="2580" xr:uid="{B90552F8-7D28-4784-841B-C52FC98E96FF}"/>
    <cellStyle name="Normal 8 2 3 3 4 2" xfId="4156" xr:uid="{5CACC8D2-AEC5-4AA7-8D9C-2C447B2DD02E}"/>
    <cellStyle name="Normal 8 2 3 3 5" xfId="2581" xr:uid="{205A71F1-F530-47D0-A470-8145B4F9D71B}"/>
    <cellStyle name="Normal 8 2 3 4" xfId="2582" xr:uid="{BDA75024-26B2-4112-A28D-931A507505F9}"/>
    <cellStyle name="Normal 8 2 3 4 2" xfId="2583" xr:uid="{649672CC-3808-4A40-8EA8-AC5E568EB0A3}"/>
    <cellStyle name="Normal 8 2 3 4 2 2" xfId="4157" xr:uid="{F3D305E7-3B75-42DD-9A07-42C890682FF0}"/>
    <cellStyle name="Normal 8 2 3 4 2 2 2" xfId="4158" xr:uid="{28DE27F5-9BDE-4CEF-8150-11602171E4C9}"/>
    <cellStyle name="Normal 8 2 3 4 2 3" xfId="4159" xr:uid="{E91F54F0-AD4D-44C6-935C-618F4886D3E5}"/>
    <cellStyle name="Normal 8 2 3 4 3" xfId="2584" xr:uid="{651C6B3F-EDE0-4C24-95DC-53A32EB2EC7D}"/>
    <cellStyle name="Normal 8 2 3 4 3 2" xfId="4160" xr:uid="{1BF54A69-C4AE-4258-A4D2-B39F42B7D7F2}"/>
    <cellStyle name="Normal 8 2 3 4 4" xfId="2585" xr:uid="{57EAC262-45D3-45AE-830E-4EB92546D3B4}"/>
    <cellStyle name="Normal 8 2 3 5" xfId="2586" xr:uid="{15125877-ABE9-46F7-BA2E-A95645BB1DD6}"/>
    <cellStyle name="Normal 8 2 3 5 2" xfId="2587" xr:uid="{A5D6D456-61C9-4432-9E7D-DE1B5D64986C}"/>
    <cellStyle name="Normal 8 2 3 5 2 2" xfId="4161" xr:uid="{A8AE2D88-E2E7-4166-8AE5-135EE8F6BF15}"/>
    <cellStyle name="Normal 8 2 3 5 3" xfId="2588" xr:uid="{9FE7837D-D437-445F-AB33-342E37894120}"/>
    <cellStyle name="Normal 8 2 3 5 4" xfId="2589" xr:uid="{0F7DC501-5B26-4911-B493-F679623A54A3}"/>
    <cellStyle name="Normal 8 2 3 6" xfId="2590" xr:uid="{C7FC95A8-C0BC-43B1-B078-CC2D182C16CD}"/>
    <cellStyle name="Normal 8 2 3 6 2" xfId="4162" xr:uid="{5A55EE29-C73A-4631-989C-B280509C9F66}"/>
    <cellStyle name="Normal 8 2 3 7" xfId="2591" xr:uid="{14485E8A-1D14-46D1-93C0-618E6E963AF1}"/>
    <cellStyle name="Normal 8 2 3 8" xfId="2592" xr:uid="{A017F31D-96A5-4795-B6DB-C725684CDFF0}"/>
    <cellStyle name="Normal 8 2 4" xfId="2593" xr:uid="{C5C1D948-C82F-4E88-9565-BBF2ED1E01E3}"/>
    <cellStyle name="Normal 8 2 4 2" xfId="2594" xr:uid="{015D13A2-CDE2-440A-8AC4-F947B4DB6352}"/>
    <cellStyle name="Normal 8 2 4 2 2" xfId="2595" xr:uid="{5D33A94E-1982-48E6-BD90-9D28BBBDC7AF}"/>
    <cellStyle name="Normal 8 2 4 2 2 2" xfId="2596" xr:uid="{73901EA1-6379-4163-8735-4BA2A36E7B16}"/>
    <cellStyle name="Normal 8 2 4 2 2 2 2" xfId="4163" xr:uid="{6D2518EE-1638-4819-B43D-E07F3D7E12C1}"/>
    <cellStyle name="Normal 8 2 4 2 2 3" xfId="2597" xr:uid="{F13B14AC-1340-44AB-A8EA-2BF3489766A0}"/>
    <cellStyle name="Normal 8 2 4 2 2 4" xfId="2598" xr:uid="{D57AB291-5B3F-440E-A233-327FE9AEBDCF}"/>
    <cellStyle name="Normal 8 2 4 2 3" xfId="2599" xr:uid="{B2F46B0D-9CE9-44C7-B367-69AFB56CA763}"/>
    <cellStyle name="Normal 8 2 4 2 3 2" xfId="4164" xr:uid="{BC6DC605-3C00-4730-80C4-9B0ECCF6D130}"/>
    <cellStyle name="Normal 8 2 4 2 4" xfId="2600" xr:uid="{156FCCDD-FBB5-41ED-ADFD-88992FB0D4FC}"/>
    <cellStyle name="Normal 8 2 4 2 5" xfId="2601" xr:uid="{A7361520-244A-4EA1-BD31-434EAC5B0FC7}"/>
    <cellStyle name="Normal 8 2 4 3" xfId="2602" xr:uid="{8E4C821D-DE0D-4A77-8946-1EF15742BB6B}"/>
    <cellStyle name="Normal 8 2 4 3 2" xfId="2603" xr:uid="{7495E7CE-C792-4BEE-9B8A-8C69419488D6}"/>
    <cellStyle name="Normal 8 2 4 3 2 2" xfId="4165" xr:uid="{E9B69188-2E49-4686-949C-74F5010D53F8}"/>
    <cellStyle name="Normal 8 2 4 3 3" xfId="2604" xr:uid="{B1FF52AC-FBD2-4C63-8CE7-6E7100C1A9A0}"/>
    <cellStyle name="Normal 8 2 4 3 4" xfId="2605" xr:uid="{B84539CB-F27C-4E1A-98E8-E11402178122}"/>
    <cellStyle name="Normal 8 2 4 4" xfId="2606" xr:uid="{64F5B0DD-C76C-4B9D-83BA-9457EDE1D77C}"/>
    <cellStyle name="Normal 8 2 4 4 2" xfId="2607" xr:uid="{2E5B80C3-F788-41F9-9664-57D8BB52EE83}"/>
    <cellStyle name="Normal 8 2 4 4 3" xfId="2608" xr:uid="{89A3D093-74FE-4290-B5E0-D009ACBB3696}"/>
    <cellStyle name="Normal 8 2 4 4 4" xfId="2609" xr:uid="{9B5F6C1B-9382-4FE0-B956-B515A5054A36}"/>
    <cellStyle name="Normal 8 2 4 5" xfId="2610" xr:uid="{92AD1BFA-DDE1-46A1-9E57-9AF6C944E318}"/>
    <cellStyle name="Normal 8 2 4 6" xfId="2611" xr:uid="{78F0B105-959F-431C-8CCA-EE594488565B}"/>
    <cellStyle name="Normal 8 2 4 7" xfId="2612" xr:uid="{553206CF-FB3D-48BF-80C6-F1EF346DB14A}"/>
    <cellStyle name="Normal 8 2 5" xfId="2613" xr:uid="{7330CAEA-A090-4A7D-924B-A4D13F48EAC7}"/>
    <cellStyle name="Normal 8 2 5 2" xfId="2614" xr:uid="{489FBF72-962B-44D7-A08B-92C7BACC0072}"/>
    <cellStyle name="Normal 8 2 5 2 2" xfId="2615" xr:uid="{2B229267-63AC-449B-89DB-26909E5D30C4}"/>
    <cellStyle name="Normal 8 2 5 2 2 2" xfId="4166" xr:uid="{4408E566-426E-40A8-BCFC-0F3F0F8D4013}"/>
    <cellStyle name="Normal 8 2 5 2 2 2 2" xfId="4167" xr:uid="{E57F451F-E166-435A-963F-B3C0166CB2B1}"/>
    <cellStyle name="Normal 8 2 5 2 2 3" xfId="4168" xr:uid="{6BA245D4-C6BC-4BCD-B453-8B73CF8FCEE0}"/>
    <cellStyle name="Normal 8 2 5 2 3" xfId="2616" xr:uid="{1A9BE462-1605-4250-9CD2-042DCB6A617B}"/>
    <cellStyle name="Normal 8 2 5 2 3 2" xfId="4169" xr:uid="{B7D31EED-F260-4022-9B56-259FC05E66D5}"/>
    <cellStyle name="Normal 8 2 5 2 4" xfId="2617" xr:uid="{6564DEC8-DAB6-419E-A8EB-79DDC567236F}"/>
    <cellStyle name="Normal 8 2 5 3" xfId="2618" xr:uid="{AAAAD331-1250-404B-87D2-2E7D36FF7397}"/>
    <cellStyle name="Normal 8 2 5 3 2" xfId="2619" xr:uid="{DECFDE71-119F-4273-AA12-4C0CA661D0F8}"/>
    <cellStyle name="Normal 8 2 5 3 2 2" xfId="4170" xr:uid="{056ACEFD-F8F6-4144-A76D-D47797F8F934}"/>
    <cellStyle name="Normal 8 2 5 3 3" xfId="2620" xr:uid="{6D550483-336A-40BA-91BF-E84E0C183EB4}"/>
    <cellStyle name="Normal 8 2 5 3 4" xfId="2621" xr:uid="{69EA3563-C752-468C-AF13-FA7CE948A5B4}"/>
    <cellStyle name="Normal 8 2 5 4" xfId="2622" xr:uid="{34614038-8479-44EB-BE0C-D1313F984ABD}"/>
    <cellStyle name="Normal 8 2 5 4 2" xfId="4171" xr:uid="{FFE92B2F-B0AF-4E9F-9F4E-CC2FE140B4B9}"/>
    <cellStyle name="Normal 8 2 5 5" xfId="2623" xr:uid="{6608B562-A38F-4219-9669-80CE8D68DDE6}"/>
    <cellStyle name="Normal 8 2 5 6" xfId="2624" xr:uid="{2AA19B42-6F27-4B17-9220-FF7DCF765C4E}"/>
    <cellStyle name="Normal 8 2 6" xfId="2625" xr:uid="{84C1E7CF-00F7-4354-8D31-8AC9FB0CCDFC}"/>
    <cellStyle name="Normal 8 2 6 2" xfId="2626" xr:uid="{D8719993-AEB4-4A2D-8138-449925B3DCD3}"/>
    <cellStyle name="Normal 8 2 6 2 2" xfId="2627" xr:uid="{4BBEA4AB-1403-4DA6-B719-61BE41438D4C}"/>
    <cellStyle name="Normal 8 2 6 2 2 2" xfId="4172" xr:uid="{F8829442-1368-41DC-AEC9-EC753EBEA597}"/>
    <cellStyle name="Normal 8 2 6 2 3" xfId="2628" xr:uid="{35461AA5-469D-4C99-A223-773A9283FD89}"/>
    <cellStyle name="Normal 8 2 6 2 4" xfId="2629" xr:uid="{B19FDA43-F657-4218-BEEA-882C520DACB5}"/>
    <cellStyle name="Normal 8 2 6 3" xfId="2630" xr:uid="{1B892C2C-3D82-4B78-86E0-667DF751FBBC}"/>
    <cellStyle name="Normal 8 2 6 3 2" xfId="4173" xr:uid="{7FF23358-58B7-4951-8202-6BE59DEB3C5F}"/>
    <cellStyle name="Normal 8 2 6 4" xfId="2631" xr:uid="{97F89BAE-953F-4CE0-937C-7D1E35F44AE6}"/>
    <cellStyle name="Normal 8 2 6 5" xfId="2632" xr:uid="{AAED288E-999B-43B7-BF72-2AE1961D7F05}"/>
    <cellStyle name="Normal 8 2 7" xfId="2633" xr:uid="{3A2410BB-EA09-4CDB-9A28-78F685CABF8C}"/>
    <cellStyle name="Normal 8 2 7 2" xfId="2634" xr:uid="{1F2BD00E-AED7-40D7-B350-076A7018CBDA}"/>
    <cellStyle name="Normal 8 2 7 2 2" xfId="4174" xr:uid="{7117AC29-D42F-410A-A61B-CEED32ADF0D4}"/>
    <cellStyle name="Normal 8 2 7 3" xfId="2635" xr:uid="{FE41EBAB-B112-4ECE-B19C-3638A5624191}"/>
    <cellStyle name="Normal 8 2 7 4" xfId="2636" xr:uid="{A9818B5C-5263-48BB-84B2-D8CF2FE2C3FA}"/>
    <cellStyle name="Normal 8 2 8" xfId="2637" xr:uid="{B15950A1-676C-4337-862B-858D8D4F7D36}"/>
    <cellStyle name="Normal 8 2 8 2" xfId="2638" xr:uid="{C8CEEEEE-517E-45E2-80DE-B436E9C82B53}"/>
    <cellStyle name="Normal 8 2 8 3" xfId="2639" xr:uid="{A270AF45-3530-4134-8E86-979EFFA69E21}"/>
    <cellStyle name="Normal 8 2 8 4" xfId="2640" xr:uid="{512C85EA-4D17-4A44-8A8F-D599967DAFA5}"/>
    <cellStyle name="Normal 8 2 9" xfId="2641" xr:uid="{F32ABDFA-7739-4E54-8730-2380745D56F3}"/>
    <cellStyle name="Normal 8 3" xfId="2642" xr:uid="{CB780FFD-0AF3-4316-8E2A-FF7C2801F5E1}"/>
    <cellStyle name="Normal 8 3 10" xfId="2643" xr:uid="{F23CE16A-EDA3-4618-8313-91EF9FB0188B}"/>
    <cellStyle name="Normal 8 3 11" xfId="2644" xr:uid="{08777845-B49D-4B76-BE67-D69D426ED54E}"/>
    <cellStyle name="Normal 8 3 2" xfId="2645" xr:uid="{4725270E-ACA1-4AF7-A515-472BFFFCEF78}"/>
    <cellStyle name="Normal 8 3 2 2" xfId="2646" xr:uid="{EDD58328-CC1B-4039-817B-30C1BB663E8B}"/>
    <cellStyle name="Normal 8 3 2 2 2" xfId="2647" xr:uid="{65AFD344-E5C6-411B-9D16-EA9E7DF42C0D}"/>
    <cellStyle name="Normal 8 3 2 2 2 2" xfId="2648" xr:uid="{BFD31733-FD18-4351-B502-90E6659D0A36}"/>
    <cellStyle name="Normal 8 3 2 2 2 2 2" xfId="2649" xr:uid="{A2A3997F-69E1-4F2D-AA1B-53CF2FA356F1}"/>
    <cellStyle name="Normal 8 3 2 2 2 2 2 2" xfId="4175" xr:uid="{F10F7DC1-9382-4ACD-8104-3C5A571D8417}"/>
    <cellStyle name="Normal 8 3 2 2 2 2 3" xfId="2650" xr:uid="{1B7A056A-05B0-4EDB-B9F1-F2A2FDDC6401}"/>
    <cellStyle name="Normal 8 3 2 2 2 2 4" xfId="2651" xr:uid="{B527CF5A-34CD-4BDE-98B1-4B6DF291DE1B}"/>
    <cellStyle name="Normal 8 3 2 2 2 3" xfId="2652" xr:uid="{ADD5AAD3-4BF2-4AA8-A4BA-E7A8DEBBD8B7}"/>
    <cellStyle name="Normal 8 3 2 2 2 3 2" xfId="2653" xr:uid="{2781B5D9-7064-40DF-A10C-A13C8CA69BAF}"/>
    <cellStyle name="Normal 8 3 2 2 2 3 3" xfId="2654" xr:uid="{EE7D1601-8B1E-4CF8-A167-286AD4729D10}"/>
    <cellStyle name="Normal 8 3 2 2 2 3 4" xfId="2655" xr:uid="{5A476171-401E-4268-8E3B-80D929AFC0F7}"/>
    <cellStyle name="Normal 8 3 2 2 2 4" xfId="2656" xr:uid="{54450D22-F729-4B22-8E31-6F0FF6C71B7C}"/>
    <cellStyle name="Normal 8 3 2 2 2 5" xfId="2657" xr:uid="{83725A55-CF6F-4490-8A2D-2FC41E6B9AE5}"/>
    <cellStyle name="Normal 8 3 2 2 2 6" xfId="2658" xr:uid="{C3647496-4CD7-4D1A-A99D-2224FD216542}"/>
    <cellStyle name="Normal 8 3 2 2 3" xfId="2659" xr:uid="{47CAC3BF-4AC8-42A0-9E98-94D25EB0B928}"/>
    <cellStyle name="Normal 8 3 2 2 3 2" xfId="2660" xr:uid="{A9CA85AA-7E5B-4C7A-8A50-72CEF4E09354}"/>
    <cellStyle name="Normal 8 3 2 2 3 2 2" xfId="2661" xr:uid="{3D1CF670-4EA1-4E59-8F95-0E3C7C37194C}"/>
    <cellStyle name="Normal 8 3 2 2 3 2 3" xfId="2662" xr:uid="{4444E09E-16F2-4888-A2D2-BA5FD8FF4612}"/>
    <cellStyle name="Normal 8 3 2 2 3 2 4" xfId="2663" xr:uid="{84CE570D-FB5D-44B3-8E97-FC404B64BC80}"/>
    <cellStyle name="Normal 8 3 2 2 3 3" xfId="2664" xr:uid="{3EB5CCC4-0479-46AC-9608-2CA191084402}"/>
    <cellStyle name="Normal 8 3 2 2 3 4" xfId="2665" xr:uid="{5D2547EF-C079-48EE-A1D8-A9A29838F835}"/>
    <cellStyle name="Normal 8 3 2 2 3 5" xfId="2666" xr:uid="{7EC1E0DA-EEC0-41E4-99D3-699943648C41}"/>
    <cellStyle name="Normal 8 3 2 2 4" xfId="2667" xr:uid="{939090E8-3E3B-48C5-96E7-55A3AA28159D}"/>
    <cellStyle name="Normal 8 3 2 2 4 2" xfId="2668" xr:uid="{B0982095-7C42-42CF-90D4-95B404B691AA}"/>
    <cellStyle name="Normal 8 3 2 2 4 3" xfId="2669" xr:uid="{809D5A2B-D6C6-4167-B794-A15D75D02A23}"/>
    <cellStyle name="Normal 8 3 2 2 4 4" xfId="2670" xr:uid="{D80FB13B-4ECA-478B-875A-0959B3717762}"/>
    <cellStyle name="Normal 8 3 2 2 5" xfId="2671" xr:uid="{CBC18E73-2544-4082-947E-3565C9242728}"/>
    <cellStyle name="Normal 8 3 2 2 5 2" xfId="2672" xr:uid="{A125F5CD-5BCA-41E7-893F-0D77BEEE7945}"/>
    <cellStyle name="Normal 8 3 2 2 5 3" xfId="2673" xr:uid="{9DFEB3EE-F4CF-4972-8930-428AE1ABC04A}"/>
    <cellStyle name="Normal 8 3 2 2 5 4" xfId="2674" xr:uid="{89D3C87D-66C5-41DC-849E-075F084C45E0}"/>
    <cellStyle name="Normal 8 3 2 2 6" xfId="2675" xr:uid="{DA091B25-36E7-43F8-B4FC-A91AE0C68DE7}"/>
    <cellStyle name="Normal 8 3 2 2 7" xfId="2676" xr:uid="{06FB3484-135B-4A97-A1BA-65834B878BD1}"/>
    <cellStyle name="Normal 8 3 2 2 8" xfId="2677" xr:uid="{8F0904BE-F5F3-4601-847C-F9C92E0FE10A}"/>
    <cellStyle name="Normal 8 3 2 3" xfId="2678" xr:uid="{FBA401C1-5409-41B4-B2E5-655AA5F5D3AC}"/>
    <cellStyle name="Normal 8 3 2 3 2" xfId="2679" xr:uid="{312DB51C-3EF3-4837-A1BC-7176A4DA7C01}"/>
    <cellStyle name="Normal 8 3 2 3 2 2" xfId="2680" xr:uid="{C5AE5C20-F757-4789-AE4C-3110DE9C2CD8}"/>
    <cellStyle name="Normal 8 3 2 3 2 2 2" xfId="4176" xr:uid="{4C6AA62A-C685-40B8-852B-C584B0B61A16}"/>
    <cellStyle name="Normal 8 3 2 3 2 2 2 2" xfId="4177" xr:uid="{CCEFA1E0-558F-42FD-9710-CC16571A919A}"/>
    <cellStyle name="Normal 8 3 2 3 2 2 3" xfId="4178" xr:uid="{05567EEA-B528-4C81-893E-DF808014B039}"/>
    <cellStyle name="Normal 8 3 2 3 2 3" xfId="2681" xr:uid="{E97CAEE4-0018-49E0-B07C-3D98E2A59C1D}"/>
    <cellStyle name="Normal 8 3 2 3 2 3 2" xfId="4179" xr:uid="{259D090B-D652-4DDC-99E2-CE34D60C1D85}"/>
    <cellStyle name="Normal 8 3 2 3 2 4" xfId="2682" xr:uid="{82D3A213-EDC4-4D97-B54A-F4FF5BC0FA45}"/>
    <cellStyle name="Normal 8 3 2 3 3" xfId="2683" xr:uid="{44F4255B-4EC2-45CC-8EAD-3C1B3DB1DC01}"/>
    <cellStyle name="Normal 8 3 2 3 3 2" xfId="2684" xr:uid="{03124DEF-28F9-4826-B233-B57D809EA834}"/>
    <cellStyle name="Normal 8 3 2 3 3 2 2" xfId="4180" xr:uid="{5F9BC249-325D-42BC-B8FB-4252CCD46106}"/>
    <cellStyle name="Normal 8 3 2 3 3 3" xfId="2685" xr:uid="{58A695CD-7D41-4228-B3BB-962F284C95F1}"/>
    <cellStyle name="Normal 8 3 2 3 3 4" xfId="2686" xr:uid="{26B0428C-11A5-43C7-9952-62302AA0D8F8}"/>
    <cellStyle name="Normal 8 3 2 3 4" xfId="2687" xr:uid="{0819AAF9-4C42-4DE1-83EC-A0F04EDB596A}"/>
    <cellStyle name="Normal 8 3 2 3 4 2" xfId="4181" xr:uid="{A1DD870C-19B4-411B-9827-F8D1A029D7F3}"/>
    <cellStyle name="Normal 8 3 2 3 5" xfId="2688" xr:uid="{04719857-D09D-4CA2-BE69-47318A2FFB3A}"/>
    <cellStyle name="Normal 8 3 2 3 6" xfId="2689" xr:uid="{34373EE6-3780-4B92-B5E3-D9A051D74218}"/>
    <cellStyle name="Normal 8 3 2 4" xfId="2690" xr:uid="{0AB737B7-1B98-42D5-91BA-2B152B7ABC53}"/>
    <cellStyle name="Normal 8 3 2 4 2" xfId="2691" xr:uid="{F48180CA-D2AF-4173-B7DB-66DA52F630B9}"/>
    <cellStyle name="Normal 8 3 2 4 2 2" xfId="2692" xr:uid="{AB83E73E-4B54-4170-8915-22CA834AEB4F}"/>
    <cellStyle name="Normal 8 3 2 4 2 2 2" xfId="4182" xr:uid="{BD0814A5-23E8-43FE-8AC2-DC034D769B1E}"/>
    <cellStyle name="Normal 8 3 2 4 2 3" xfId="2693" xr:uid="{2D9AF353-5B6D-4DD6-AAB8-273430FE3E5E}"/>
    <cellStyle name="Normal 8 3 2 4 2 4" xfId="2694" xr:uid="{440A02F3-98A1-4DAC-AA3F-C837BC7D79E1}"/>
    <cellStyle name="Normal 8 3 2 4 3" xfId="2695" xr:uid="{208CEA4E-5A4B-4728-95DD-E73648C25CB3}"/>
    <cellStyle name="Normal 8 3 2 4 3 2" xfId="4183" xr:uid="{84E3378A-95F3-4EBA-9255-FC2A36826235}"/>
    <cellStyle name="Normal 8 3 2 4 4" xfId="2696" xr:uid="{3857726D-9AAE-4527-8023-924DA5A15D31}"/>
    <cellStyle name="Normal 8 3 2 4 5" xfId="2697" xr:uid="{517708A6-8D6B-4471-BBBC-13A421AED72A}"/>
    <cellStyle name="Normal 8 3 2 5" xfId="2698" xr:uid="{B8B0D038-5D63-4DBF-9C71-09C62B0DF89B}"/>
    <cellStyle name="Normal 8 3 2 5 2" xfId="2699" xr:uid="{FB84E18D-C717-4822-8412-3A2A2A894EF1}"/>
    <cellStyle name="Normal 8 3 2 5 2 2" xfId="4184" xr:uid="{ECBA778B-23A9-4E63-93A8-AA5B6FA68922}"/>
    <cellStyle name="Normal 8 3 2 5 3" xfId="2700" xr:uid="{71A1E156-CBFD-44A9-9960-A50D438BD66D}"/>
    <cellStyle name="Normal 8 3 2 5 4" xfId="2701" xr:uid="{7A0BA7E0-4E1C-471D-AE4A-BDA988AB8B4B}"/>
    <cellStyle name="Normal 8 3 2 6" xfId="2702" xr:uid="{8094A0F0-82E1-492E-8D24-8A285F67D30E}"/>
    <cellStyle name="Normal 8 3 2 6 2" xfId="2703" xr:uid="{80AF2801-B0D6-4737-BB69-CA8CF670C440}"/>
    <cellStyle name="Normal 8 3 2 6 3" xfId="2704" xr:uid="{55830CF3-CC82-4B28-9E66-D434FBDBD5F6}"/>
    <cellStyle name="Normal 8 3 2 6 4" xfId="2705" xr:uid="{12B59F56-1268-4D1A-B86D-D1B78B3E0C45}"/>
    <cellStyle name="Normal 8 3 2 7" xfId="2706" xr:uid="{D80235B0-A5D4-4848-9BF1-8E26C70408D9}"/>
    <cellStyle name="Normal 8 3 2 8" xfId="2707" xr:uid="{B103076E-3447-4D60-8117-F9A004B2AB34}"/>
    <cellStyle name="Normal 8 3 2 9" xfId="2708" xr:uid="{E58525C8-22F6-4034-8767-828DDB96EF7E}"/>
    <cellStyle name="Normal 8 3 3" xfId="2709" xr:uid="{69E57A22-4D34-47B3-8AC1-B28829EBC664}"/>
    <cellStyle name="Normal 8 3 3 2" xfId="2710" xr:uid="{BB6A92C2-1D93-4A54-BCFB-CDCC472FD866}"/>
    <cellStyle name="Normal 8 3 3 2 2" xfId="2711" xr:uid="{F3800436-573A-4886-9818-48ED55DA52F0}"/>
    <cellStyle name="Normal 8 3 3 2 2 2" xfId="2712" xr:uid="{960A74A5-7255-40F2-9D01-416B12087935}"/>
    <cellStyle name="Normal 8 3 3 2 2 2 2" xfId="4185" xr:uid="{B3BCB5DF-6456-48AB-AF5D-43F15063C37F}"/>
    <cellStyle name="Normal 8 3 3 2 2 2 2 2" xfId="4780" xr:uid="{070E0E4D-8CF1-4BF9-922A-B849299A4BDC}"/>
    <cellStyle name="Normal 8 3 3 2 2 2 3" xfId="4781" xr:uid="{89344A2B-B151-4483-8F6B-649E35FBDB8A}"/>
    <cellStyle name="Normal 8 3 3 2 2 3" xfId="2713" xr:uid="{1C98B30A-A53F-4AE8-B7DD-2DE7B20CD886}"/>
    <cellStyle name="Normal 8 3 3 2 2 3 2" xfId="4782" xr:uid="{ABE03766-7A13-4C14-A6B6-4EA1DEA8DBDB}"/>
    <cellStyle name="Normal 8 3 3 2 2 4" xfId="2714" xr:uid="{D17830AF-792B-41E7-B875-DC0926E05101}"/>
    <cellStyle name="Normal 8 3 3 2 3" xfId="2715" xr:uid="{027A0A49-37BA-484B-9658-028502888316}"/>
    <cellStyle name="Normal 8 3 3 2 3 2" xfId="2716" xr:uid="{0A660633-05E2-4BF1-8FD4-DC3F5795298C}"/>
    <cellStyle name="Normal 8 3 3 2 3 2 2" xfId="4783" xr:uid="{4EE4A8C2-CF03-4605-AF7D-C857143A0115}"/>
    <cellStyle name="Normal 8 3 3 2 3 3" xfId="2717" xr:uid="{770FE1E7-7554-4403-AC47-B22F8779F1EC}"/>
    <cellStyle name="Normal 8 3 3 2 3 4" xfId="2718" xr:uid="{2A47DE70-736B-4196-9949-53965C324817}"/>
    <cellStyle name="Normal 8 3 3 2 4" xfId="2719" xr:uid="{BE44802F-1661-46B8-9C1F-7CF8D3B96D33}"/>
    <cellStyle name="Normal 8 3 3 2 4 2" xfId="4784" xr:uid="{4060082E-B7DB-4967-8F05-97640B13666C}"/>
    <cellStyle name="Normal 8 3 3 2 5" xfId="2720" xr:uid="{732FBB6B-2AAC-433D-9BF7-30E13919E5ED}"/>
    <cellStyle name="Normal 8 3 3 2 6" xfId="2721" xr:uid="{0A1E8CD5-0949-45DD-AA3F-679BF1676EB5}"/>
    <cellStyle name="Normal 8 3 3 3" xfId="2722" xr:uid="{A2CEAA29-7B9E-4055-9D8F-5FCD3BE35F29}"/>
    <cellStyle name="Normal 8 3 3 3 2" xfId="2723" xr:uid="{50BA3A22-85A1-45E2-8930-8D231258AC1D}"/>
    <cellStyle name="Normal 8 3 3 3 2 2" xfId="2724" xr:uid="{3E5B4D87-2646-4701-82D1-58F03F44FA58}"/>
    <cellStyle name="Normal 8 3 3 3 2 2 2" xfId="4785" xr:uid="{7915B949-F9EC-42EE-A28A-954200695B21}"/>
    <cellStyle name="Normal 8 3 3 3 2 3" xfId="2725" xr:uid="{3F83830E-BB5F-497E-B162-36DF0A7E7597}"/>
    <cellStyle name="Normal 8 3 3 3 2 4" xfId="2726" xr:uid="{4B0C3616-FA94-4132-8AD8-0548C899181F}"/>
    <cellStyle name="Normal 8 3 3 3 3" xfId="2727" xr:uid="{9D6C9D77-0B18-4BD1-BAC7-2F35B769507C}"/>
    <cellStyle name="Normal 8 3 3 3 3 2" xfId="4786" xr:uid="{69060364-3529-425A-8F48-AF9D49492F81}"/>
    <cellStyle name="Normal 8 3 3 3 4" xfId="2728" xr:uid="{7664B361-7FE8-4B6B-8391-F1FBF04BB1DE}"/>
    <cellStyle name="Normal 8 3 3 3 5" xfId="2729" xr:uid="{88231C14-3AEB-414F-B0F9-9F6C6874B937}"/>
    <cellStyle name="Normal 8 3 3 4" xfId="2730" xr:uid="{71A38917-84A3-4B9A-909C-9F059CCD42AE}"/>
    <cellStyle name="Normal 8 3 3 4 2" xfId="2731" xr:uid="{47FD3601-EBAD-4C2D-8531-F3A60D3A6D44}"/>
    <cellStyle name="Normal 8 3 3 4 2 2" xfId="4787" xr:uid="{F9D8715F-0636-44DD-9B5B-947D1135C35E}"/>
    <cellStyle name="Normal 8 3 3 4 3" xfId="2732" xr:uid="{FF7CC8B7-9AC2-4FFB-B74A-6AC809A0FC30}"/>
    <cellStyle name="Normal 8 3 3 4 4" xfId="2733" xr:uid="{C1E77B5A-A1EF-4CCB-AF23-0ACD1273E81C}"/>
    <cellStyle name="Normal 8 3 3 5" xfId="2734" xr:uid="{6D94A8C4-A490-4EEE-B6B0-ECAF31BC612D}"/>
    <cellStyle name="Normal 8 3 3 5 2" xfId="2735" xr:uid="{73C5747D-54EF-4E3E-9673-218699D13BB7}"/>
    <cellStyle name="Normal 8 3 3 5 3" xfId="2736" xr:uid="{A2E9CC7D-BADB-4EC3-ACAD-0D5A44AB5289}"/>
    <cellStyle name="Normal 8 3 3 5 4" xfId="2737" xr:uid="{17D37B7D-D963-43F8-924E-89EDCF77A5A8}"/>
    <cellStyle name="Normal 8 3 3 6" xfId="2738" xr:uid="{C29D35CF-4127-4650-B75B-9B3E9B7BCAD5}"/>
    <cellStyle name="Normal 8 3 3 7" xfId="2739" xr:uid="{F18958B7-BCB4-4CF6-B669-3D4EC0CB50E8}"/>
    <cellStyle name="Normal 8 3 3 8" xfId="2740" xr:uid="{33B2EA51-733E-413C-92F5-76E4C959B104}"/>
    <cellStyle name="Normal 8 3 4" xfId="2741" xr:uid="{2A665E25-F8D1-4693-ACBA-7AC20402B0B9}"/>
    <cellStyle name="Normal 8 3 4 2" xfId="2742" xr:uid="{F197431B-FA3A-42BF-B976-2E958915A1BD}"/>
    <cellStyle name="Normal 8 3 4 2 2" xfId="2743" xr:uid="{AA77F7D5-90B5-497F-A5E1-0A903EB01ABD}"/>
    <cellStyle name="Normal 8 3 4 2 2 2" xfId="2744" xr:uid="{6912EA69-810C-4004-AE31-B927DDED2461}"/>
    <cellStyle name="Normal 8 3 4 2 2 2 2" xfId="4186" xr:uid="{6D57BBEA-897E-48CB-BD3B-9F91774D32B0}"/>
    <cellStyle name="Normal 8 3 4 2 2 3" xfId="2745" xr:uid="{EEECF391-8DF7-41B7-A51B-EA4BAEE6CC85}"/>
    <cellStyle name="Normal 8 3 4 2 2 4" xfId="2746" xr:uid="{771B1351-B3DF-4D57-AB76-46863A0A3800}"/>
    <cellStyle name="Normal 8 3 4 2 3" xfId="2747" xr:uid="{E62312E2-9406-4FDB-ABFD-DCCF2583F444}"/>
    <cellStyle name="Normal 8 3 4 2 3 2" xfId="4187" xr:uid="{622E4AB7-9A5A-47B2-8B3A-776F4229D04F}"/>
    <cellStyle name="Normal 8 3 4 2 4" xfId="2748" xr:uid="{592DF26C-5CA1-4428-8526-016B2A10528D}"/>
    <cellStyle name="Normal 8 3 4 2 5" xfId="2749" xr:uid="{A29DFF40-2327-401F-B424-4C6AD201805A}"/>
    <cellStyle name="Normal 8 3 4 3" xfId="2750" xr:uid="{9AD9EE10-FE7C-45D4-AD94-00F997ACDAB2}"/>
    <cellStyle name="Normal 8 3 4 3 2" xfId="2751" xr:uid="{0A5C228E-7F2C-4BCB-9C40-034D5E51D938}"/>
    <cellStyle name="Normal 8 3 4 3 2 2" xfId="4188" xr:uid="{A591AAF4-4A88-4F6D-B3C8-4C5C04D29445}"/>
    <cellStyle name="Normal 8 3 4 3 3" xfId="2752" xr:uid="{D227FBD0-8E90-4C4D-8E80-2A53F6DB1D5A}"/>
    <cellStyle name="Normal 8 3 4 3 4" xfId="2753" xr:uid="{E6DA85E6-DA16-4D84-8D07-723E197A3D8D}"/>
    <cellStyle name="Normal 8 3 4 4" xfId="2754" xr:uid="{159831D7-84CF-4D57-9AD3-087AA3AC3986}"/>
    <cellStyle name="Normal 8 3 4 4 2" xfId="2755" xr:uid="{43CEC478-6B8E-458D-B603-80DB3D57D901}"/>
    <cellStyle name="Normal 8 3 4 4 3" xfId="2756" xr:uid="{D54BEC8B-5B72-43C2-9FAF-2BD8506F7413}"/>
    <cellStyle name="Normal 8 3 4 4 4" xfId="2757" xr:uid="{3D70647D-15E6-4446-9392-A23BD20EC25F}"/>
    <cellStyle name="Normal 8 3 4 5" xfId="2758" xr:uid="{63150045-4580-4C17-8149-7A11E6CD0911}"/>
    <cellStyle name="Normal 8 3 4 6" xfId="2759" xr:uid="{80364842-B726-484F-840D-8BEBED798E2E}"/>
    <cellStyle name="Normal 8 3 4 7" xfId="2760" xr:uid="{D9F387DE-036D-4907-87E6-C97358C7ED5C}"/>
    <cellStyle name="Normal 8 3 5" xfId="2761" xr:uid="{245942E8-20D2-48C2-A3B5-1D9FB78AE100}"/>
    <cellStyle name="Normal 8 3 5 2" xfId="2762" xr:uid="{954E28BB-4B37-4D1C-9334-64112E663B5F}"/>
    <cellStyle name="Normal 8 3 5 2 2" xfId="2763" xr:uid="{894EEDEA-D724-4AC2-BBB1-BB20C4B377C2}"/>
    <cellStyle name="Normal 8 3 5 2 2 2" xfId="4189" xr:uid="{94343B19-CFB8-4073-A360-53B58BD03F1A}"/>
    <cellStyle name="Normal 8 3 5 2 3" xfId="2764" xr:uid="{07D612B3-CAAF-41F4-BF0E-6433D3ABC9D8}"/>
    <cellStyle name="Normal 8 3 5 2 4" xfId="2765" xr:uid="{62716997-5F05-4E84-8129-F18859EA2A2D}"/>
    <cellStyle name="Normal 8 3 5 3" xfId="2766" xr:uid="{59FA7B89-7CB3-425D-86F3-4936E044AB9B}"/>
    <cellStyle name="Normal 8 3 5 3 2" xfId="2767" xr:uid="{A5279881-3142-4FE9-9203-6F23133209CC}"/>
    <cellStyle name="Normal 8 3 5 3 3" xfId="2768" xr:uid="{B77C83FB-D09C-4CAD-8BA3-60E5EE6057D2}"/>
    <cellStyle name="Normal 8 3 5 3 4" xfId="2769" xr:uid="{D71D5E59-C2A2-4FD4-ACF3-8D7B9C076C40}"/>
    <cellStyle name="Normal 8 3 5 4" xfId="2770" xr:uid="{673D5385-9545-4040-93A5-37DFC5ABE447}"/>
    <cellStyle name="Normal 8 3 5 5" xfId="2771" xr:uid="{6CB2D66F-BAE0-4EF2-A7F0-80D742CB0ACB}"/>
    <cellStyle name="Normal 8 3 5 6" xfId="2772" xr:uid="{D74164DB-F3E0-4E17-8AF7-F0FA9C6833B1}"/>
    <cellStyle name="Normal 8 3 6" xfId="2773" xr:uid="{885B0F80-9A34-4E44-85EC-0C24B7FDA3C4}"/>
    <cellStyle name="Normal 8 3 6 2" xfId="2774" xr:uid="{C09BF6E9-272C-4AF7-AFE8-2E309F0E2696}"/>
    <cellStyle name="Normal 8 3 6 2 2" xfId="2775" xr:uid="{1C10B030-B66B-4F48-A615-5D00EEB3846D}"/>
    <cellStyle name="Normal 8 3 6 2 3" xfId="2776" xr:uid="{F70A98A9-FF48-4EE3-883F-6912BDD9B5C3}"/>
    <cellStyle name="Normal 8 3 6 2 4" xfId="2777" xr:uid="{D50B972F-C17E-4A3A-8AA4-F5B829134843}"/>
    <cellStyle name="Normal 8 3 6 3" xfId="2778" xr:uid="{398FB242-861F-4156-8FE4-9FECA357DAF6}"/>
    <cellStyle name="Normal 8 3 6 4" xfId="2779" xr:uid="{C383CE1F-CB84-46CB-B1AE-806D85C2D0F1}"/>
    <cellStyle name="Normal 8 3 6 5" xfId="2780" xr:uid="{B089F717-4CEF-4E66-987A-4AC2C8C83228}"/>
    <cellStyle name="Normal 8 3 7" xfId="2781" xr:uid="{BF6A8132-A470-4DD6-8BC3-049B8B0CF284}"/>
    <cellStyle name="Normal 8 3 7 2" xfId="2782" xr:uid="{DF35EB6F-4535-4194-B881-8177361E9DBD}"/>
    <cellStyle name="Normal 8 3 7 3" xfId="2783" xr:uid="{AC4E3CF4-6F3E-4C43-A079-39549034E834}"/>
    <cellStyle name="Normal 8 3 7 4" xfId="2784" xr:uid="{3FD37663-30A3-403C-BD89-D192F73809D0}"/>
    <cellStyle name="Normal 8 3 8" xfId="2785" xr:uid="{EB5D3BFE-E7D8-4B43-98E5-BD2AD5CD5D24}"/>
    <cellStyle name="Normal 8 3 8 2" xfId="2786" xr:uid="{46ABAE80-3337-4FC2-B0DE-46C0293814C4}"/>
    <cellStyle name="Normal 8 3 8 3" xfId="2787" xr:uid="{D46817F0-8346-4E79-8801-93FE68941027}"/>
    <cellStyle name="Normal 8 3 8 4" xfId="2788" xr:uid="{9D986500-4804-4BBE-8B10-468FB83E2E6E}"/>
    <cellStyle name="Normal 8 3 9" xfId="2789" xr:uid="{6384579C-C58B-41C5-BC30-9CD6DADF51C8}"/>
    <cellStyle name="Normal 8 4" xfId="2790" xr:uid="{1D5FCE53-E03A-4C3C-A876-A7D1A0129B17}"/>
    <cellStyle name="Normal 8 4 10" xfId="2791" xr:uid="{3CDBD5A2-9C27-48AA-AF95-4DDECE8B69E2}"/>
    <cellStyle name="Normal 8 4 11" xfId="2792" xr:uid="{3EF2EEEA-B8CF-45C9-A9E7-B5373EB1590C}"/>
    <cellStyle name="Normal 8 4 2" xfId="2793" xr:uid="{DA667326-BA04-447D-8A45-084D630D5E77}"/>
    <cellStyle name="Normal 8 4 2 2" xfId="2794" xr:uid="{68A8C013-4F5C-45E3-A8D2-D99E6B3D68E0}"/>
    <cellStyle name="Normal 8 4 2 2 2" xfId="2795" xr:uid="{7E4C3231-D598-4596-A144-3D415D194D40}"/>
    <cellStyle name="Normal 8 4 2 2 2 2" xfId="2796" xr:uid="{693B3D72-12D3-431C-99BC-346B52DB308E}"/>
    <cellStyle name="Normal 8 4 2 2 2 2 2" xfId="2797" xr:uid="{7CA3FE3B-0EFC-4694-9A9C-15783429004C}"/>
    <cellStyle name="Normal 8 4 2 2 2 2 3" xfId="2798" xr:uid="{C656204B-6765-4D32-B583-14E0679708E6}"/>
    <cellStyle name="Normal 8 4 2 2 2 2 4" xfId="2799" xr:uid="{13EEF183-4E2B-4D94-827A-797976A1EBA4}"/>
    <cellStyle name="Normal 8 4 2 2 2 3" xfId="2800" xr:uid="{F4F6E21E-05FF-447E-BFC7-2EF452BD9420}"/>
    <cellStyle name="Normal 8 4 2 2 2 3 2" xfId="2801" xr:uid="{CB98596B-A113-4183-A865-61D1DC33CB45}"/>
    <cellStyle name="Normal 8 4 2 2 2 3 3" xfId="2802" xr:uid="{E17C20C5-5AEA-41AE-80B9-BDEDB0324D1F}"/>
    <cellStyle name="Normal 8 4 2 2 2 3 4" xfId="2803" xr:uid="{39B25B93-10DC-4028-AE40-12811A03BB24}"/>
    <cellStyle name="Normal 8 4 2 2 2 4" xfId="2804" xr:uid="{77AD0831-0F60-45BF-AB12-883AA74F6E8B}"/>
    <cellStyle name="Normal 8 4 2 2 2 5" xfId="2805" xr:uid="{B2DCD625-2C46-4925-B157-B8A40A7A0A48}"/>
    <cellStyle name="Normal 8 4 2 2 2 6" xfId="2806" xr:uid="{764D214F-2D41-449C-BD01-40972C3CD40D}"/>
    <cellStyle name="Normal 8 4 2 2 3" xfId="2807" xr:uid="{B24D1ED9-F313-4455-B6C7-C04D8BDCC881}"/>
    <cellStyle name="Normal 8 4 2 2 3 2" xfId="2808" xr:uid="{76038677-3E6D-4034-A25C-120F437DD323}"/>
    <cellStyle name="Normal 8 4 2 2 3 2 2" xfId="2809" xr:uid="{5C941C68-698A-458E-B883-7A6F65A7674C}"/>
    <cellStyle name="Normal 8 4 2 2 3 2 3" xfId="2810" xr:uid="{329A149B-A52F-44A8-B60A-5FCA8AD928A2}"/>
    <cellStyle name="Normal 8 4 2 2 3 2 4" xfId="2811" xr:uid="{099917BA-9606-4C83-A6FC-260CED551C8E}"/>
    <cellStyle name="Normal 8 4 2 2 3 3" xfId="2812" xr:uid="{584A381F-4A8E-4C60-961B-92A503729A78}"/>
    <cellStyle name="Normal 8 4 2 2 3 4" xfId="2813" xr:uid="{E6622EC7-1587-418B-BF82-71D82BF6F7FD}"/>
    <cellStyle name="Normal 8 4 2 2 3 5" xfId="2814" xr:uid="{1135C62E-BA86-4C5A-ABEC-86A9639F134E}"/>
    <cellStyle name="Normal 8 4 2 2 4" xfId="2815" xr:uid="{CE3774AC-0C7C-42F1-B5A2-BFA09C4E20BB}"/>
    <cellStyle name="Normal 8 4 2 2 4 2" xfId="2816" xr:uid="{B27C6F04-437F-4DBB-AF0B-344A8D71AA38}"/>
    <cellStyle name="Normal 8 4 2 2 4 3" xfId="2817" xr:uid="{1B363DFD-FF9C-4163-B406-368E81F1ED3F}"/>
    <cellStyle name="Normal 8 4 2 2 4 4" xfId="2818" xr:uid="{33EF88FD-4D24-4CE6-B4B0-FF0AEAE8FC9B}"/>
    <cellStyle name="Normal 8 4 2 2 5" xfId="2819" xr:uid="{C5421AB8-997B-420E-A656-9ACE0DF7B166}"/>
    <cellStyle name="Normal 8 4 2 2 5 2" xfId="2820" xr:uid="{8D167D88-B70C-4BFB-945B-EC22BADA0DA1}"/>
    <cellStyle name="Normal 8 4 2 2 5 3" xfId="2821" xr:uid="{126DFA2A-4961-4DAF-B6F3-E5CAB5651297}"/>
    <cellStyle name="Normal 8 4 2 2 5 4" xfId="2822" xr:uid="{3DA00195-9DBD-4FF3-BA93-908B4714574B}"/>
    <cellStyle name="Normal 8 4 2 2 6" xfId="2823" xr:uid="{16DC4E06-BAA0-4D19-9763-8F858F184CA2}"/>
    <cellStyle name="Normal 8 4 2 2 7" xfId="2824" xr:uid="{163FE54C-05B2-41A3-9FD0-3A610E186BCD}"/>
    <cellStyle name="Normal 8 4 2 2 8" xfId="2825" xr:uid="{EBDF53B5-F986-4A9D-948D-8AF298368DC0}"/>
    <cellStyle name="Normal 8 4 2 3" xfId="2826" xr:uid="{ADA12D3E-34EF-43E5-B767-3E0E6C0358BA}"/>
    <cellStyle name="Normal 8 4 2 3 2" xfId="2827" xr:uid="{A812B961-F804-4827-8A97-DD7A543F0AD7}"/>
    <cellStyle name="Normal 8 4 2 3 2 2" xfId="2828" xr:uid="{89E96592-A64F-4BA5-B6E1-A16ABC464ED0}"/>
    <cellStyle name="Normal 8 4 2 3 2 3" xfId="2829" xr:uid="{181C84A9-F7D1-45D5-9B70-331C9E203B5D}"/>
    <cellStyle name="Normal 8 4 2 3 2 4" xfId="2830" xr:uid="{6D5B4A2E-6539-47F5-BEBA-BB827775328F}"/>
    <cellStyle name="Normal 8 4 2 3 3" xfId="2831" xr:uid="{19AF96F4-4E0A-401D-9341-A2A3CF5EA695}"/>
    <cellStyle name="Normal 8 4 2 3 3 2" xfId="2832" xr:uid="{FC4D2AD7-8416-4600-96C5-0B92899AED44}"/>
    <cellStyle name="Normal 8 4 2 3 3 3" xfId="2833" xr:uid="{68831B4D-F912-4B8D-9C01-F482925955E1}"/>
    <cellStyle name="Normal 8 4 2 3 3 4" xfId="2834" xr:uid="{9EC210C4-8BE5-43B7-8D71-BBB5AEC64F35}"/>
    <cellStyle name="Normal 8 4 2 3 4" xfId="2835" xr:uid="{8C5D12A0-6DF8-4B1A-BFAD-D2A13ABD472B}"/>
    <cellStyle name="Normal 8 4 2 3 5" xfId="2836" xr:uid="{72E3D3A4-06A2-40C3-8AB7-3F3AA4D4F4E0}"/>
    <cellStyle name="Normal 8 4 2 3 6" xfId="2837" xr:uid="{187EE8D7-7A66-4F63-B92F-25C7384EC16A}"/>
    <cellStyle name="Normal 8 4 2 4" xfId="2838" xr:uid="{FC2BF266-290F-4C25-B92C-55F7EF013120}"/>
    <cellStyle name="Normal 8 4 2 4 2" xfId="2839" xr:uid="{F9833B12-781E-4AE9-A697-42D5EC1934CD}"/>
    <cellStyle name="Normal 8 4 2 4 2 2" xfId="2840" xr:uid="{894BECBF-5D07-4CA7-ABB9-89B476E0AE5D}"/>
    <cellStyle name="Normal 8 4 2 4 2 3" xfId="2841" xr:uid="{A3FF3C7C-5BFD-43E9-8CDF-5697BC7255D2}"/>
    <cellStyle name="Normal 8 4 2 4 2 4" xfId="2842" xr:uid="{380FF0D2-AD8A-4570-80A4-4533E8784298}"/>
    <cellStyle name="Normal 8 4 2 4 3" xfId="2843" xr:uid="{C08A8C2B-76B6-48E8-ABB5-78988CA300A0}"/>
    <cellStyle name="Normal 8 4 2 4 4" xfId="2844" xr:uid="{A15F9D48-7F60-4CC1-92F8-E46508AC9DC2}"/>
    <cellStyle name="Normal 8 4 2 4 5" xfId="2845" xr:uid="{239AAA53-6ED3-41B6-804A-FEF845E1F9F5}"/>
    <cellStyle name="Normal 8 4 2 5" xfId="2846" xr:uid="{BFB2CCA5-2BF3-46A1-9D7B-A9609DC2DAF1}"/>
    <cellStyle name="Normal 8 4 2 5 2" xfId="2847" xr:uid="{A342984D-C510-47ED-9F2C-525533CAB6A9}"/>
    <cellStyle name="Normal 8 4 2 5 3" xfId="2848" xr:uid="{101F4B3F-4C42-4109-8F00-7115C3C2C961}"/>
    <cellStyle name="Normal 8 4 2 5 4" xfId="2849" xr:uid="{BC5AE338-D2C2-433D-A76C-0C82B9D0DF74}"/>
    <cellStyle name="Normal 8 4 2 6" xfId="2850" xr:uid="{E71935C6-B134-44BC-93C9-028E10384EC8}"/>
    <cellStyle name="Normal 8 4 2 6 2" xfId="2851" xr:uid="{B2C2C7F7-5E9C-41FB-830F-E94BE3EEA36D}"/>
    <cellStyle name="Normal 8 4 2 6 3" xfId="2852" xr:uid="{89B0D726-206C-407B-ADF0-0247632D31A9}"/>
    <cellStyle name="Normal 8 4 2 6 4" xfId="2853" xr:uid="{0371C7F1-7916-48F6-BEFA-1D8B97D895B3}"/>
    <cellStyle name="Normal 8 4 2 7" xfId="2854" xr:uid="{3969B09E-79C2-4A09-9593-C4857DD4F788}"/>
    <cellStyle name="Normal 8 4 2 8" xfId="2855" xr:uid="{EC642FBC-2317-48A8-B3A0-A98AA120FB61}"/>
    <cellStyle name="Normal 8 4 2 9" xfId="2856" xr:uid="{08D19E59-50AA-41A6-A978-114D94F56B87}"/>
    <cellStyle name="Normal 8 4 3" xfId="2857" xr:uid="{FC961E1E-6218-47A1-8DA9-3D95CDDE79CF}"/>
    <cellStyle name="Normal 8 4 3 2" xfId="2858" xr:uid="{07DC8407-FF9F-4E7A-AFEB-13D0BDBC059D}"/>
    <cellStyle name="Normal 8 4 3 2 2" xfId="2859" xr:uid="{5874D4F5-211B-4C6D-A650-D48D924A7B1B}"/>
    <cellStyle name="Normal 8 4 3 2 2 2" xfId="2860" xr:uid="{5DBC430D-1A88-4095-81C8-92FCF0E857B5}"/>
    <cellStyle name="Normal 8 4 3 2 2 2 2" xfId="4190" xr:uid="{C1F22291-6458-4FFD-8257-3E8111F16AE8}"/>
    <cellStyle name="Normal 8 4 3 2 2 3" xfId="2861" xr:uid="{2CAAD08E-EE99-4478-9CC5-7BEFE03DD6B9}"/>
    <cellStyle name="Normal 8 4 3 2 2 4" xfId="2862" xr:uid="{573DC8CF-C29C-45E7-8013-821B50372F2C}"/>
    <cellStyle name="Normal 8 4 3 2 3" xfId="2863" xr:uid="{5EBA0264-1D20-4FBE-9997-61C3B22744A6}"/>
    <cellStyle name="Normal 8 4 3 2 3 2" xfId="2864" xr:uid="{85EA7F21-B026-413E-B5A0-7ED0F4CA933B}"/>
    <cellStyle name="Normal 8 4 3 2 3 3" xfId="2865" xr:uid="{9D079E95-9752-4C46-98E9-EDC9A98F895D}"/>
    <cellStyle name="Normal 8 4 3 2 3 4" xfId="2866" xr:uid="{508EAE63-5EA5-403B-B85F-8D2B4BA01EA3}"/>
    <cellStyle name="Normal 8 4 3 2 4" xfId="2867" xr:uid="{79CE2985-7236-48D0-9178-73DF7EA42C14}"/>
    <cellStyle name="Normal 8 4 3 2 5" xfId="2868" xr:uid="{31227987-8753-45F6-A02D-1FD0B63B8112}"/>
    <cellStyle name="Normal 8 4 3 2 6" xfId="2869" xr:uid="{AD90485A-5486-4C4A-9434-DD8B14A70C9C}"/>
    <cellStyle name="Normal 8 4 3 3" xfId="2870" xr:uid="{07B442A6-1987-4C47-99C5-144E8FFEE758}"/>
    <cellStyle name="Normal 8 4 3 3 2" xfId="2871" xr:uid="{C6909ACF-3F9A-4297-91F0-D20C919FEA0C}"/>
    <cellStyle name="Normal 8 4 3 3 2 2" xfId="2872" xr:uid="{6DCECE69-290F-4028-B368-7E3729C16817}"/>
    <cellStyle name="Normal 8 4 3 3 2 3" xfId="2873" xr:uid="{82856445-4AFF-4817-817A-3C308E10864B}"/>
    <cellStyle name="Normal 8 4 3 3 2 4" xfId="2874" xr:uid="{D49A051D-04C0-4F28-920A-AF33D66166C9}"/>
    <cellStyle name="Normal 8 4 3 3 3" xfId="2875" xr:uid="{A05367F3-E9C6-48C2-9AB0-49FEEB11C542}"/>
    <cellStyle name="Normal 8 4 3 3 4" xfId="2876" xr:uid="{A528C0BC-DAA6-4006-8AEA-55EA9F242FB1}"/>
    <cellStyle name="Normal 8 4 3 3 5" xfId="2877" xr:uid="{BF22E656-208E-4CE2-88EB-C1BFB054533E}"/>
    <cellStyle name="Normal 8 4 3 4" xfId="2878" xr:uid="{5FD207A4-61D2-46E9-BA26-F33C0018FF3F}"/>
    <cellStyle name="Normal 8 4 3 4 2" xfId="2879" xr:uid="{BABC0209-B767-4202-986A-2E73CB883AAC}"/>
    <cellStyle name="Normal 8 4 3 4 3" xfId="2880" xr:uid="{8669EF0D-4407-4FB5-B2B0-2C21F233146D}"/>
    <cellStyle name="Normal 8 4 3 4 4" xfId="2881" xr:uid="{B10D1C9A-E37D-4EAF-BE8D-0B497F188D2D}"/>
    <cellStyle name="Normal 8 4 3 5" xfId="2882" xr:uid="{3938D77D-74C9-47EF-9C05-3D72DA927A1F}"/>
    <cellStyle name="Normal 8 4 3 5 2" xfId="2883" xr:uid="{04D1A844-79BE-4B3B-BCF3-05585C1DBA6F}"/>
    <cellStyle name="Normal 8 4 3 5 3" xfId="2884" xr:uid="{1A0147ED-F39E-4434-9020-2AFF8ECCB6D9}"/>
    <cellStyle name="Normal 8 4 3 5 4" xfId="2885" xr:uid="{072E64C0-49C3-40EA-B3A5-DAF3BB21C615}"/>
    <cellStyle name="Normal 8 4 3 6" xfId="2886" xr:uid="{29B26CF6-A8FB-4928-8F2E-40C7EF8F25E3}"/>
    <cellStyle name="Normal 8 4 3 7" xfId="2887" xr:uid="{C600A911-0B0F-4934-9CAD-4F38E56CFEDC}"/>
    <cellStyle name="Normal 8 4 3 8" xfId="2888" xr:uid="{2B401A06-01F5-46BD-9B50-AF1B8BBC6E3A}"/>
    <cellStyle name="Normal 8 4 4" xfId="2889" xr:uid="{EAF58BC4-E168-4D41-B4E6-6CC542F6BD0E}"/>
    <cellStyle name="Normal 8 4 4 2" xfId="2890" xr:uid="{1C064C22-FA18-436C-B554-66D334887330}"/>
    <cellStyle name="Normal 8 4 4 2 2" xfId="2891" xr:uid="{234D37E1-2CAD-4D22-9F47-0105133076E5}"/>
    <cellStyle name="Normal 8 4 4 2 2 2" xfId="2892" xr:uid="{0FCD4D02-E6E0-4F6D-B531-F765F00D45F6}"/>
    <cellStyle name="Normal 8 4 4 2 2 3" xfId="2893" xr:uid="{A7389C17-866D-4B80-A1A5-03787517F064}"/>
    <cellStyle name="Normal 8 4 4 2 2 4" xfId="2894" xr:uid="{EA06E5BA-225C-43E9-83AA-EDFE7412A458}"/>
    <cellStyle name="Normal 8 4 4 2 3" xfId="2895" xr:uid="{C2BD72A2-8070-4F61-B47D-9D30AB39434C}"/>
    <cellStyle name="Normal 8 4 4 2 4" xfId="2896" xr:uid="{09F40198-ABB1-49D9-B1F5-DEC48FA46FEB}"/>
    <cellStyle name="Normal 8 4 4 2 5" xfId="2897" xr:uid="{57AA95FF-A716-4B1D-B48D-75505E03D3AD}"/>
    <cellStyle name="Normal 8 4 4 3" xfId="2898" xr:uid="{ED2E6F37-0F65-438C-B3EB-562D7FE44E9E}"/>
    <cellStyle name="Normal 8 4 4 3 2" xfId="2899" xr:uid="{FF26A2A8-0B05-4CD4-B03B-E58856B49651}"/>
    <cellStyle name="Normal 8 4 4 3 3" xfId="2900" xr:uid="{48787947-9411-468B-B92D-9928815BE67F}"/>
    <cellStyle name="Normal 8 4 4 3 4" xfId="2901" xr:uid="{01A5104C-5DC5-48DF-969A-08FA0ECBE739}"/>
    <cellStyle name="Normal 8 4 4 4" xfId="2902" xr:uid="{9C3447AC-44C5-46C9-BADA-37541FA7B643}"/>
    <cellStyle name="Normal 8 4 4 4 2" xfId="2903" xr:uid="{59DC438F-BCAD-4CFC-88EE-FA3D161544C7}"/>
    <cellStyle name="Normal 8 4 4 4 3" xfId="2904" xr:uid="{9BDF7D49-7639-4857-BE54-4B6B01809598}"/>
    <cellStyle name="Normal 8 4 4 4 4" xfId="2905" xr:uid="{6CF808CA-E1A4-4ABD-A34B-47C1E0028F8C}"/>
    <cellStyle name="Normal 8 4 4 5" xfId="2906" xr:uid="{8523B4A5-FB2A-4B66-A0EB-33F685C1939C}"/>
    <cellStyle name="Normal 8 4 4 6" xfId="2907" xr:uid="{5EE266E6-7566-4BC9-8FAC-4EE883A8E325}"/>
    <cellStyle name="Normal 8 4 4 7" xfId="2908" xr:uid="{3BDD609D-CD1B-4BAB-BE55-D4767D8DE945}"/>
    <cellStyle name="Normal 8 4 5" xfId="2909" xr:uid="{90957060-0BBE-4C49-913C-44252CB702C5}"/>
    <cellStyle name="Normal 8 4 5 2" xfId="2910" xr:uid="{27715BF5-05C8-4AD0-A958-F8F7DCF96992}"/>
    <cellStyle name="Normal 8 4 5 2 2" xfId="2911" xr:uid="{7B1F4450-63A7-4A27-9CDE-846619F3A46C}"/>
    <cellStyle name="Normal 8 4 5 2 3" xfId="2912" xr:uid="{F4B3B786-DD6A-44C9-9137-A600E34D3B82}"/>
    <cellStyle name="Normal 8 4 5 2 4" xfId="2913" xr:uid="{5D3B28BC-3DDE-4F04-A5A9-8BB7E0AB59FA}"/>
    <cellStyle name="Normal 8 4 5 3" xfId="2914" xr:uid="{87CAB406-74AE-4D3B-951A-D912D1F2F4A4}"/>
    <cellStyle name="Normal 8 4 5 3 2" xfId="2915" xr:uid="{24FC0803-4BE2-4BAD-BD9F-A1E05E994916}"/>
    <cellStyle name="Normal 8 4 5 3 3" xfId="2916" xr:uid="{47F85986-CC04-4B79-8869-747B0C128264}"/>
    <cellStyle name="Normal 8 4 5 3 4" xfId="2917" xr:uid="{560C7504-DDD1-4C64-869E-CC3BE57A3D98}"/>
    <cellStyle name="Normal 8 4 5 4" xfId="2918" xr:uid="{910BFD53-47BE-4B68-92AA-65CD2CE9104F}"/>
    <cellStyle name="Normal 8 4 5 5" xfId="2919" xr:uid="{1AF4AED3-A125-4161-91A5-6CF079DCEAF4}"/>
    <cellStyle name="Normal 8 4 5 6" xfId="2920" xr:uid="{7103002C-456C-4025-87B9-A303B0E95D05}"/>
    <cellStyle name="Normal 8 4 6" xfId="2921" xr:uid="{58EF3164-6601-4B64-834B-4D602F4911CB}"/>
    <cellStyle name="Normal 8 4 6 2" xfId="2922" xr:uid="{ECC2FF76-FF79-48CB-9017-19473524701E}"/>
    <cellStyle name="Normal 8 4 6 2 2" xfId="2923" xr:uid="{F414D23C-D259-436B-B0F7-BA58355C87CF}"/>
    <cellStyle name="Normal 8 4 6 2 3" xfId="2924" xr:uid="{794B61E2-52AF-44B0-A0BA-C9AF295A41E2}"/>
    <cellStyle name="Normal 8 4 6 2 4" xfId="2925" xr:uid="{F28A5766-94B9-4D18-B5C8-A5D0ED3E74BC}"/>
    <cellStyle name="Normal 8 4 6 3" xfId="2926" xr:uid="{34564504-0F02-4676-A9EE-6BF0503BD1D6}"/>
    <cellStyle name="Normal 8 4 6 4" xfId="2927" xr:uid="{91A4D0D5-DE16-4BCE-914D-B054F1AE2E3D}"/>
    <cellStyle name="Normal 8 4 6 5" xfId="2928" xr:uid="{F69BB7EA-8F85-41A1-B5D4-88C304017314}"/>
    <cellStyle name="Normal 8 4 7" xfId="2929" xr:uid="{EA7BEB52-D054-4BFD-A455-5C35A1CCA183}"/>
    <cellStyle name="Normal 8 4 7 2" xfId="2930" xr:uid="{0F17BE59-0F46-45E5-B75F-6D587982D87D}"/>
    <cellStyle name="Normal 8 4 7 3" xfId="2931" xr:uid="{D9FF9F39-B9B8-42AC-BFBE-0DE604DF1AA6}"/>
    <cellStyle name="Normal 8 4 7 4" xfId="2932" xr:uid="{C57E684C-5A3C-452D-A3A3-102DA696456B}"/>
    <cellStyle name="Normal 8 4 8" xfId="2933" xr:uid="{8BE4A620-1320-4D00-9176-BF9E4C674778}"/>
    <cellStyle name="Normal 8 4 8 2" xfId="2934" xr:uid="{BB0D074F-2FD2-4ED3-B04B-DD167759F9F0}"/>
    <cellStyle name="Normal 8 4 8 3" xfId="2935" xr:uid="{44071C7D-7EA5-4115-9081-6DF0C8AEA565}"/>
    <cellStyle name="Normal 8 4 8 4" xfId="2936" xr:uid="{A6E5824E-E203-4A44-884B-6880667BA6A3}"/>
    <cellStyle name="Normal 8 4 9" xfId="2937" xr:uid="{135DC0F3-B86D-41B0-BED0-497FACBD1E86}"/>
    <cellStyle name="Normal 8 5" xfId="2938" xr:uid="{0D5DA8C1-7555-4DA1-87B4-19FD4C0869D0}"/>
    <cellStyle name="Normal 8 5 2" xfId="2939" xr:uid="{70C42C2D-2252-4C39-B77B-2A6EDDB4D1EB}"/>
    <cellStyle name="Normal 8 5 2 2" xfId="2940" xr:uid="{19A4EAD6-46C1-4514-9445-4C4F466F795A}"/>
    <cellStyle name="Normal 8 5 2 2 2" xfId="2941" xr:uid="{552D500C-B710-479F-9C7E-728E9D45278B}"/>
    <cellStyle name="Normal 8 5 2 2 2 2" xfId="2942" xr:uid="{16A6FAE6-A302-4F9D-87DE-84D376E0E29A}"/>
    <cellStyle name="Normal 8 5 2 2 2 3" xfId="2943" xr:uid="{283F6C09-C8ED-4E3F-A445-43B7F01FC315}"/>
    <cellStyle name="Normal 8 5 2 2 2 4" xfId="2944" xr:uid="{E4BF3BAD-B43F-4290-9266-105D5BD70D81}"/>
    <cellStyle name="Normal 8 5 2 2 3" xfId="2945" xr:uid="{459B29AD-0BFF-4480-8827-453A384DD46D}"/>
    <cellStyle name="Normal 8 5 2 2 3 2" xfId="2946" xr:uid="{A4DB7336-F9B1-4AC9-BC65-A5C87E58B561}"/>
    <cellStyle name="Normal 8 5 2 2 3 3" xfId="2947" xr:uid="{5D6DD262-5C55-4E12-A1C1-92E59BED20C4}"/>
    <cellStyle name="Normal 8 5 2 2 3 4" xfId="2948" xr:uid="{C9D2BEDA-0AEF-4179-9A16-FDCCADA591EB}"/>
    <cellStyle name="Normal 8 5 2 2 4" xfId="2949" xr:uid="{84325C8A-37D0-4BFE-88F9-186E2FCFA4A4}"/>
    <cellStyle name="Normal 8 5 2 2 5" xfId="2950" xr:uid="{3AB62752-3F58-4179-9508-1BCBFF8D93E0}"/>
    <cellStyle name="Normal 8 5 2 2 6" xfId="2951" xr:uid="{EF29247C-452F-4802-9038-17F439979943}"/>
    <cellStyle name="Normal 8 5 2 3" xfId="2952" xr:uid="{95658AED-1667-48CA-B551-07909F8DE2CE}"/>
    <cellStyle name="Normal 8 5 2 3 2" xfId="2953" xr:uid="{6FF13B8F-4259-430F-ADEE-E70576F23B98}"/>
    <cellStyle name="Normal 8 5 2 3 2 2" xfId="2954" xr:uid="{4A51E7EA-16AB-498D-9A9D-679E7669E147}"/>
    <cellStyle name="Normal 8 5 2 3 2 3" xfId="2955" xr:uid="{077387B1-488D-4BFB-B456-4A18EA2F8656}"/>
    <cellStyle name="Normal 8 5 2 3 2 4" xfId="2956" xr:uid="{7382F013-9F0D-47F0-BFFB-AC4355AB20CB}"/>
    <cellStyle name="Normal 8 5 2 3 3" xfId="2957" xr:uid="{BCE0EDE7-4A46-4518-9297-42DCE4E7A534}"/>
    <cellStyle name="Normal 8 5 2 3 4" xfId="2958" xr:uid="{3D3FA032-24E6-430F-9AC4-DFEC91EC9C95}"/>
    <cellStyle name="Normal 8 5 2 3 5" xfId="2959" xr:uid="{BA247487-1A39-4A23-B0D6-4193914C8003}"/>
    <cellStyle name="Normal 8 5 2 4" xfId="2960" xr:uid="{7965BD70-C4A1-45D2-8F96-9A2FF4A4C177}"/>
    <cellStyle name="Normal 8 5 2 4 2" xfId="2961" xr:uid="{3427D0BE-0921-4ED7-953C-3FF6590BDEC1}"/>
    <cellStyle name="Normal 8 5 2 4 3" xfId="2962" xr:uid="{27DE985C-2BD4-4A42-91CB-6EDE632DE53D}"/>
    <cellStyle name="Normal 8 5 2 4 4" xfId="2963" xr:uid="{55BA97E6-CD41-4516-B1D4-14336B0D1BED}"/>
    <cellStyle name="Normal 8 5 2 5" xfId="2964" xr:uid="{1356E50D-3787-46DF-ACFE-DD4FA019698C}"/>
    <cellStyle name="Normal 8 5 2 5 2" xfId="2965" xr:uid="{BF3CBE33-98D6-4C23-B3F6-9D749B3FAF8B}"/>
    <cellStyle name="Normal 8 5 2 5 3" xfId="2966" xr:uid="{DFE424CB-431C-46CB-939D-DACF77380089}"/>
    <cellStyle name="Normal 8 5 2 5 4" xfId="2967" xr:uid="{726C5915-715F-48EA-B00B-3B4ABA4F48E3}"/>
    <cellStyle name="Normal 8 5 2 6" xfId="2968" xr:uid="{E0176309-59E1-45AB-B721-083252707595}"/>
    <cellStyle name="Normal 8 5 2 7" xfId="2969" xr:uid="{C5345655-EAF3-467C-8D33-39B4DCC7D699}"/>
    <cellStyle name="Normal 8 5 2 8" xfId="2970" xr:uid="{A9394F30-057E-460A-AB83-E1FDE509B370}"/>
    <cellStyle name="Normal 8 5 3" xfId="2971" xr:uid="{C975AA6D-E996-4305-96AB-27E829454A02}"/>
    <cellStyle name="Normal 8 5 3 2" xfId="2972" xr:uid="{1DD110A3-7489-45D6-8188-1A77CB93F562}"/>
    <cellStyle name="Normal 8 5 3 2 2" xfId="2973" xr:uid="{448F75C5-69BE-4A75-B763-E4035AE68F09}"/>
    <cellStyle name="Normal 8 5 3 2 3" xfId="2974" xr:uid="{73F4FB20-A80E-40A7-A42E-729141CEC598}"/>
    <cellStyle name="Normal 8 5 3 2 4" xfId="2975" xr:uid="{F76466E0-E846-47F0-A725-B4945CB7E5D1}"/>
    <cellStyle name="Normal 8 5 3 3" xfId="2976" xr:uid="{31F637CF-3C78-4E98-82B3-284BF33A3EDC}"/>
    <cellStyle name="Normal 8 5 3 3 2" xfId="2977" xr:uid="{8C89ED7A-A7FE-4151-B58F-11C526DA98DF}"/>
    <cellStyle name="Normal 8 5 3 3 3" xfId="2978" xr:uid="{5A9C1C9B-3B96-4741-8BF0-678C9582542A}"/>
    <cellStyle name="Normal 8 5 3 3 4" xfId="2979" xr:uid="{389B57E6-42D2-42DC-9E5E-4D064BF22FB7}"/>
    <cellStyle name="Normal 8 5 3 4" xfId="2980" xr:uid="{759C4CD6-ABE6-4B01-974F-13D39C8B4FE7}"/>
    <cellStyle name="Normal 8 5 3 5" xfId="2981" xr:uid="{C258A316-CD4B-470D-B943-69206301A889}"/>
    <cellStyle name="Normal 8 5 3 6" xfId="2982" xr:uid="{51D9AAC6-EE2F-41B7-B942-54916643000C}"/>
    <cellStyle name="Normal 8 5 4" xfId="2983" xr:uid="{802F2B37-A175-4419-B6E2-8AFE6C373835}"/>
    <cellStyle name="Normal 8 5 4 2" xfId="2984" xr:uid="{ABFC3085-5E84-4916-8C3F-838F8D9D13E8}"/>
    <cellStyle name="Normal 8 5 4 2 2" xfId="2985" xr:uid="{87EC1B4D-3AB0-44B4-AFB6-ECDABE289E77}"/>
    <cellStyle name="Normal 8 5 4 2 3" xfId="2986" xr:uid="{868A6E4D-F352-407A-A527-D4DE53783BD0}"/>
    <cellStyle name="Normal 8 5 4 2 4" xfId="2987" xr:uid="{22F24623-9563-42C0-9947-6A905DD1E902}"/>
    <cellStyle name="Normal 8 5 4 3" xfId="2988" xr:uid="{E7168B16-75B9-4E3C-9408-B29CA7587A69}"/>
    <cellStyle name="Normal 8 5 4 4" xfId="2989" xr:uid="{FF04F15E-E92F-44F3-AB72-4851B81CE9BB}"/>
    <cellStyle name="Normal 8 5 4 5" xfId="2990" xr:uid="{7A70222E-8F16-4EB4-B524-5D01F3B9AB87}"/>
    <cellStyle name="Normal 8 5 5" xfId="2991" xr:uid="{CB48C722-A8B0-49ED-82E1-36B97F2CF87F}"/>
    <cellStyle name="Normal 8 5 5 2" xfId="2992" xr:uid="{F2C8123F-BCC1-4C57-B828-7C0254FC1D31}"/>
    <cellStyle name="Normal 8 5 5 3" xfId="2993" xr:uid="{71B1128F-476B-4E53-A72F-789D36EAC0CB}"/>
    <cellStyle name="Normal 8 5 5 4" xfId="2994" xr:uid="{29E2945A-E138-4799-B6CE-420C6B484C47}"/>
    <cellStyle name="Normal 8 5 6" xfId="2995" xr:uid="{F14CC4F0-BB33-4FC1-86E4-651EDC60630A}"/>
    <cellStyle name="Normal 8 5 6 2" xfId="2996" xr:uid="{1C3A4A52-9418-4546-91A1-7974E3D61F08}"/>
    <cellStyle name="Normal 8 5 6 3" xfId="2997" xr:uid="{F575C3B6-EA30-46ED-B128-8030291C4115}"/>
    <cellStyle name="Normal 8 5 6 4" xfId="2998" xr:uid="{92B8EA5D-4827-475A-939B-C83D34B7A000}"/>
    <cellStyle name="Normal 8 5 7" xfId="2999" xr:uid="{0FC324DA-D64C-4234-9CEF-3247366FB7C3}"/>
    <cellStyle name="Normal 8 5 8" xfId="3000" xr:uid="{7301C001-4233-46CC-A6AC-8515F8C5CA17}"/>
    <cellStyle name="Normal 8 5 9" xfId="3001" xr:uid="{8F116A20-E000-4316-93A0-4C0CA8ACBBB2}"/>
    <cellStyle name="Normal 8 6" xfId="3002" xr:uid="{51BAEDE7-1ECC-43D8-A2F5-E9C126A9A724}"/>
    <cellStyle name="Normal 8 6 2" xfId="3003" xr:uid="{535557DF-E2F4-4FA9-8DFF-D7B64302E434}"/>
    <cellStyle name="Normal 8 6 2 2" xfId="3004" xr:uid="{134F0EA4-9FCB-4B48-8DE7-3E2E388925D7}"/>
    <cellStyle name="Normal 8 6 2 2 2" xfId="3005" xr:uid="{A0AB4790-6053-4989-82E4-8BAA2CC6C929}"/>
    <cellStyle name="Normal 8 6 2 2 2 2" xfId="4191" xr:uid="{838A54CD-BB04-47B5-8BD7-6E80D26D6FBF}"/>
    <cellStyle name="Normal 8 6 2 2 3" xfId="3006" xr:uid="{CE145E48-63DC-4508-B844-A1AF6545EB96}"/>
    <cellStyle name="Normal 8 6 2 2 4" xfId="3007" xr:uid="{C233037F-61C8-40EC-9CBA-5170A27FA295}"/>
    <cellStyle name="Normal 8 6 2 3" xfId="3008" xr:uid="{AAD1C81F-94CD-40F2-B3B1-54648382B903}"/>
    <cellStyle name="Normal 8 6 2 3 2" xfId="3009" xr:uid="{8CB29B42-B03C-4640-890C-1D75B7C49943}"/>
    <cellStyle name="Normal 8 6 2 3 3" xfId="3010" xr:uid="{6B2504EB-B14A-404E-9CB0-FD025CCCE831}"/>
    <cellStyle name="Normal 8 6 2 3 4" xfId="3011" xr:uid="{081D37ED-1C86-41A1-844E-9BFE1FCAF369}"/>
    <cellStyle name="Normal 8 6 2 4" xfId="3012" xr:uid="{12BA070E-5674-48E5-870D-01E968A44448}"/>
    <cellStyle name="Normal 8 6 2 5" xfId="3013" xr:uid="{D9D3BB01-754B-42E5-8B06-993A252083D7}"/>
    <cellStyle name="Normal 8 6 2 6" xfId="3014" xr:uid="{61CFE55A-4820-4F38-BE56-891CDDDB7800}"/>
    <cellStyle name="Normal 8 6 3" xfId="3015" xr:uid="{AA714FFA-5EAF-4AD6-863C-2406C83065A4}"/>
    <cellStyle name="Normal 8 6 3 2" xfId="3016" xr:uid="{EAE8B770-A780-4C4C-A859-4670A46A9056}"/>
    <cellStyle name="Normal 8 6 3 2 2" xfId="3017" xr:uid="{674095B4-9194-49E9-9273-C370F7E8A55E}"/>
    <cellStyle name="Normal 8 6 3 2 3" xfId="3018" xr:uid="{9FAC6671-0504-48EF-BE94-B25C053DD041}"/>
    <cellStyle name="Normal 8 6 3 2 4" xfId="3019" xr:uid="{D8FFC58A-6E69-4916-A3F9-5AD27DDC606A}"/>
    <cellStyle name="Normal 8 6 3 3" xfId="3020" xr:uid="{C0DFFFA0-9024-432A-A6D3-887840F06C81}"/>
    <cellStyle name="Normal 8 6 3 4" xfId="3021" xr:uid="{A79D2E56-0053-4E9F-A0FF-DE4CD7B5384A}"/>
    <cellStyle name="Normal 8 6 3 5" xfId="3022" xr:uid="{A68B94D4-CF75-4481-BE51-4AA6338BA29C}"/>
    <cellStyle name="Normal 8 6 4" xfId="3023" xr:uid="{04F1A060-1E73-4690-AFC5-764459A32721}"/>
    <cellStyle name="Normal 8 6 4 2" xfId="3024" xr:uid="{8E5C7217-2BCD-428D-9267-E51338B98395}"/>
    <cellStyle name="Normal 8 6 4 3" xfId="3025" xr:uid="{5B01C416-A47A-4B37-84B7-CA03F44B0229}"/>
    <cellStyle name="Normal 8 6 4 4" xfId="3026" xr:uid="{05D37E72-6521-44D7-9CFC-DB316D8DBDB2}"/>
    <cellStyle name="Normal 8 6 5" xfId="3027" xr:uid="{F46623F0-0661-4CC0-955B-2598B6A96E72}"/>
    <cellStyle name="Normal 8 6 5 2" xfId="3028" xr:uid="{A9A4B864-2633-4185-A893-1B99C97BA82C}"/>
    <cellStyle name="Normal 8 6 5 3" xfId="3029" xr:uid="{3BEEE534-E113-44FC-BEF4-9A61AE9D8CE4}"/>
    <cellStyle name="Normal 8 6 5 4" xfId="3030" xr:uid="{07704FB7-410C-4AE2-9DA3-6A0782123EC4}"/>
    <cellStyle name="Normal 8 6 6" xfId="3031" xr:uid="{E9034EA2-8DD4-4D78-AD57-084848D25917}"/>
    <cellStyle name="Normal 8 6 7" xfId="3032" xr:uid="{6230B446-BFEF-4D4B-8313-2DD1BE7C0ACC}"/>
    <cellStyle name="Normal 8 6 8" xfId="3033" xr:uid="{E2888235-7A41-4F86-ACD6-4D6CD4245E8B}"/>
    <cellStyle name="Normal 8 7" xfId="3034" xr:uid="{2E68A6D1-C45F-4A34-812F-A79B8DB1840A}"/>
    <cellStyle name="Normal 8 7 2" xfId="3035" xr:uid="{84C5B012-C816-488B-B301-00730DCAD4CD}"/>
    <cellStyle name="Normal 8 7 2 2" xfId="3036" xr:uid="{0BF62758-66FB-48E8-B8EF-5998769DE5AF}"/>
    <cellStyle name="Normal 8 7 2 2 2" xfId="3037" xr:uid="{DAF8E57B-763D-40EA-964B-5B8664ECDF2E}"/>
    <cellStyle name="Normal 8 7 2 2 3" xfId="3038" xr:uid="{A1CA647E-5484-4B3C-AF6A-D983761F5CCE}"/>
    <cellStyle name="Normal 8 7 2 2 4" xfId="3039" xr:uid="{017DD416-C260-4F1A-9B62-077B332ADB4A}"/>
    <cellStyle name="Normal 8 7 2 3" xfId="3040" xr:uid="{9DC4E3D6-1A4F-42A3-830A-E4B420BF9066}"/>
    <cellStyle name="Normal 8 7 2 4" xfId="3041" xr:uid="{54E459DC-3565-47C1-8137-86D31802E5C9}"/>
    <cellStyle name="Normal 8 7 2 5" xfId="3042" xr:uid="{B00E2476-648A-4CE1-B8FD-18C0B0B08004}"/>
    <cellStyle name="Normal 8 7 3" xfId="3043" xr:uid="{E75228E6-26A8-49CD-A204-3FA203441ECF}"/>
    <cellStyle name="Normal 8 7 3 2" xfId="3044" xr:uid="{044D5A0A-990C-4F6B-ABA6-B4E460C5F9CD}"/>
    <cellStyle name="Normal 8 7 3 3" xfId="3045" xr:uid="{ED12C5F9-557E-476B-A499-06647008EFF1}"/>
    <cellStyle name="Normal 8 7 3 4" xfId="3046" xr:uid="{55FF6518-3282-4713-827E-B955B5BE76F6}"/>
    <cellStyle name="Normal 8 7 4" xfId="3047" xr:uid="{77F571BF-1974-43F0-95D7-F8DCD5FDB984}"/>
    <cellStyle name="Normal 8 7 4 2" xfId="3048" xr:uid="{45F6AA15-1C84-49B1-A2DB-9919CCAC7E65}"/>
    <cellStyle name="Normal 8 7 4 3" xfId="3049" xr:uid="{B8FEF053-B090-4D21-AEE3-D5B02D9E15BC}"/>
    <cellStyle name="Normal 8 7 4 4" xfId="3050" xr:uid="{070F1C10-26EF-488A-B66C-4CA80418E443}"/>
    <cellStyle name="Normal 8 7 5" xfId="3051" xr:uid="{A4EEBC28-139F-408D-823F-973972CD265B}"/>
    <cellStyle name="Normal 8 7 6" xfId="3052" xr:uid="{89F96B13-25B2-4091-AF37-DFC8ECA26D96}"/>
    <cellStyle name="Normal 8 7 7" xfId="3053" xr:uid="{F05169A3-0BD8-4A90-9948-EAE8C724A2C6}"/>
    <cellStyle name="Normal 8 8" xfId="3054" xr:uid="{ADC738B9-CAB4-4280-AF37-4540FFDFADC8}"/>
    <cellStyle name="Normal 8 8 2" xfId="3055" xr:uid="{8948BEE6-FB15-4175-BF55-B279E94D8A33}"/>
    <cellStyle name="Normal 8 8 2 2" xfId="3056" xr:uid="{18D26840-9474-46F6-9B47-A22A6EC46F6E}"/>
    <cellStyle name="Normal 8 8 2 3" xfId="3057" xr:uid="{FB7D948E-523B-4DB6-934C-EB48E3ED7708}"/>
    <cellStyle name="Normal 8 8 2 4" xfId="3058" xr:uid="{0401548F-9B68-425A-8863-8C18B0D15098}"/>
    <cellStyle name="Normal 8 8 3" xfId="3059" xr:uid="{BB71B3FD-F242-4B17-996B-FE82B3EB8516}"/>
    <cellStyle name="Normal 8 8 3 2" xfId="3060" xr:uid="{BA6E4C58-025C-4BDA-ADC5-96FA773E4F27}"/>
    <cellStyle name="Normal 8 8 3 3" xfId="3061" xr:uid="{CE898E2D-CB23-45DA-A20D-34D387C113FC}"/>
    <cellStyle name="Normal 8 8 3 4" xfId="3062" xr:uid="{832E7D3E-3AFE-4BFC-9EB9-6EE0CD0E255C}"/>
    <cellStyle name="Normal 8 8 4" xfId="3063" xr:uid="{C79EA9C5-80F1-44FB-9005-89CF5940020B}"/>
    <cellStyle name="Normal 8 8 5" xfId="3064" xr:uid="{F51FC115-08F3-48D4-8043-C223D39ED9E6}"/>
    <cellStyle name="Normal 8 8 6" xfId="3065" xr:uid="{40640847-513E-4711-B7FD-E89EFF33D53B}"/>
    <cellStyle name="Normal 8 9" xfId="3066" xr:uid="{847A5009-C4A7-46BE-8F98-9656F08ADDD6}"/>
    <cellStyle name="Normal 8 9 2" xfId="3067" xr:uid="{5C44E9C5-62A2-4E54-BC04-EA77B488DB55}"/>
    <cellStyle name="Normal 8 9 2 2" xfId="3068" xr:uid="{4229DCE5-2B83-4A02-AD79-848BDB9EC4AD}"/>
    <cellStyle name="Normal 8 9 2 2 2" xfId="4387" xr:uid="{A558C047-41EE-4887-875D-2865356CE8A5}"/>
    <cellStyle name="Normal 8 9 2 2 2 2" xfId="41535" xr:uid="{C20C7D47-2A02-4D9F-ABBD-16733BEC6ADF}"/>
    <cellStyle name="Normal 8 9 2 2 2 3" xfId="6157" xr:uid="{F11F6510-1B03-4DE5-9C8F-362802164C69}"/>
    <cellStyle name="Normal 8 9 2 2 2 4" xfId="5565" xr:uid="{171DDE88-6B76-4543-A543-7BCB9B123A16}"/>
    <cellStyle name="Normal 8 9 2 2 2 5" xfId="4728" xr:uid="{6B46EBB4-72AF-45FB-A0B9-D3126B790BAD}"/>
    <cellStyle name="Normal 8 9 2 2 3" xfId="4892" xr:uid="{ED9AD7EF-6FE1-4AE0-B4F1-441990BA5E86}"/>
    <cellStyle name="Normal 8 9 2 3" xfId="3069" xr:uid="{FFCDCD88-2D0C-41DD-8ABC-721F80D0B0C9}"/>
    <cellStyle name="Normal 8 9 2 4" xfId="3070" xr:uid="{C07DA382-AB20-4D0F-8C6E-19FACFB5B19C}"/>
    <cellStyle name="Normal 8 9 3" xfId="3071" xr:uid="{F6102131-4058-4B72-B674-7EB895ED8058}"/>
    <cellStyle name="Normal 8 9 4" xfId="3072" xr:uid="{4E28299C-644C-4A60-B938-D43FB70FD256}"/>
    <cellStyle name="Normal 8 9 4 2" xfId="4829" xr:uid="{486F31F5-5DB2-4F02-A8C3-F59A5D0FEC74}"/>
    <cellStyle name="Normal 8 9 4 2 2" xfId="41556" xr:uid="{014678AC-8DFD-400D-88E8-A58EF5E8E8B4}"/>
    <cellStyle name="Normal 8 9 4 2 3" xfId="6163" xr:uid="{C8465F9F-C987-4D11-9216-B4A4E6E06783}"/>
    <cellStyle name="Normal 8 9 4 2 4" xfId="5571" xr:uid="{4FF56A33-0EE2-4969-B75A-0FF7F3D2DAA2}"/>
    <cellStyle name="Normal 8 9 4 3" xfId="4893" xr:uid="{A9293ED7-19C6-4F29-8C03-D2EC2906ACE4}"/>
    <cellStyle name="Normal 8 9 4 4" xfId="4858" xr:uid="{6F01D76D-B27D-49A0-A5EC-1A691E73C1B5}"/>
    <cellStyle name="Normal 8 9 4 4 2" xfId="41566" xr:uid="{DCF734C6-DC67-466E-88B5-D4063681EF54}"/>
    <cellStyle name="Normal 8 9 4 4 3" xfId="6166" xr:uid="{6A5C490E-E06C-4980-8864-77829356A9C9}"/>
    <cellStyle name="Normal 8 9 4 4 4" xfId="5574" xr:uid="{8E776034-42EA-4A55-9B0E-DB25A9E77672}"/>
    <cellStyle name="Normal 8 9 5" xfId="3073" xr:uid="{18F71D64-6BBE-4E91-86B2-291F90D9B289}"/>
    <cellStyle name="Normal 9" xfId="79" xr:uid="{30164350-1401-4FD8-9C53-B674630E3C40}"/>
    <cellStyle name="Normal 9 10" xfId="3074" xr:uid="{2A3D0CB0-27D3-44E0-8910-AF949B99FD28}"/>
    <cellStyle name="Normal 9 10 2" xfId="3075" xr:uid="{2BB0521C-23E5-43B6-A279-95B870189DB2}"/>
    <cellStyle name="Normal 9 10 2 2" xfId="3076" xr:uid="{48862EFA-A6D1-487A-A1CC-34C3545ADD61}"/>
    <cellStyle name="Normal 9 10 2 3" xfId="3077" xr:uid="{763B9145-129C-40EB-B31E-C372F87070A9}"/>
    <cellStyle name="Normal 9 10 2 4" xfId="3078" xr:uid="{9B780A39-0618-46A3-8BC6-B91FC3BEE5FA}"/>
    <cellStyle name="Normal 9 10 3" xfId="3079" xr:uid="{62EB1876-C189-4E0F-AA60-E8095242805C}"/>
    <cellStyle name="Normal 9 10 4" xfId="3080" xr:uid="{47068639-4C4E-45B2-B34C-9693A801BA5F}"/>
    <cellStyle name="Normal 9 10 5" xfId="3081" xr:uid="{6AEF40F2-1C76-48AA-85C5-AF240E7EE6ED}"/>
    <cellStyle name="Normal 9 11" xfId="3082" xr:uid="{55B7F0CC-40AE-4A2B-93DC-7EE297723D16}"/>
    <cellStyle name="Normal 9 11 2" xfId="3083" xr:uid="{3817ED06-95B8-45F9-AEA0-16B91CDAB730}"/>
    <cellStyle name="Normal 9 11 3" xfId="3084" xr:uid="{6F97D766-F574-49BE-BBD6-516812D1B74A}"/>
    <cellStyle name="Normal 9 11 4" xfId="3085" xr:uid="{5B4F86CA-9866-498E-961D-923A623B9310}"/>
    <cellStyle name="Normal 9 12" xfId="3086" xr:uid="{27D654D8-76F0-4788-AE95-2656AE6FD2F1}"/>
    <cellStyle name="Normal 9 12 2" xfId="3087" xr:uid="{5061C28E-1A47-4EDC-A3FC-360D09C6FF4C}"/>
    <cellStyle name="Normal 9 12 3" xfId="3088" xr:uid="{CF3D9322-7E9C-4640-B223-CF483E008A42}"/>
    <cellStyle name="Normal 9 12 4" xfId="3089" xr:uid="{61010534-D22E-4D4C-BA05-8CBF985FD1A0}"/>
    <cellStyle name="Normal 9 13" xfId="3090" xr:uid="{12E9E9BD-8E68-4BD0-BD7D-91B3B4882452}"/>
    <cellStyle name="Normal 9 13 2" xfId="3091" xr:uid="{BEF3B7A3-7410-464C-A76E-93CBF819EE12}"/>
    <cellStyle name="Normal 9 14" xfId="3092" xr:uid="{163FCF10-59CB-47E3-AA04-4C02BE7EAE29}"/>
    <cellStyle name="Normal 9 15" xfId="3093" xr:uid="{50D2820D-4BEE-40AD-BAC4-41987B2CCEB0}"/>
    <cellStyle name="Normal 9 16" xfId="3094" xr:uid="{5E19F1A9-9639-4046-B70D-1EA15C86F704}"/>
    <cellStyle name="Normal 9 2" xfId="80" xr:uid="{011F3635-8CDE-49E6-83C8-7511B04500E7}"/>
    <cellStyle name="Normal 9 2 2" xfId="3735" xr:uid="{6477B9C8-EE1F-49F7-AE7F-5A7638D18FF8}"/>
    <cellStyle name="Normal 9 2 2 2" xfId="4558" xr:uid="{ECE12F21-0604-47CF-A364-568B2E7D5BA9}"/>
    <cellStyle name="Normal 9 2 3" xfId="4467" xr:uid="{1C996ED2-E87C-4220-A765-7E912EEFB36E}"/>
    <cellStyle name="Normal 9 3" xfId="98" xr:uid="{DF67B71B-19E0-4B5A-90D0-C2C9C2054BA7}"/>
    <cellStyle name="Normal 9 3 10" xfId="3095" xr:uid="{47372089-7AFC-4417-AC05-3338A50F9985}"/>
    <cellStyle name="Normal 9 3 11" xfId="3096" xr:uid="{D3D6DB4E-0AC9-4BE5-89D7-FADA3B539999}"/>
    <cellStyle name="Normal 9 3 2" xfId="3097" xr:uid="{0E35AE3C-600E-4744-BB89-43741DE8A324}"/>
    <cellStyle name="Normal 9 3 2 2" xfId="3098" xr:uid="{0D95B183-6F3A-4286-A1E1-62A56A226525}"/>
    <cellStyle name="Normal 9 3 2 2 2" xfId="3099" xr:uid="{A6CEDB4E-6F50-44DF-B2B2-E31D6A5074B9}"/>
    <cellStyle name="Normal 9 3 2 2 2 2" xfId="3100" xr:uid="{71BAF623-4F02-4D02-B1F9-5B049605F620}"/>
    <cellStyle name="Normal 9 3 2 2 2 2 2" xfId="3101" xr:uid="{AD5656EE-F690-47B5-ACA6-824812F655B9}"/>
    <cellStyle name="Normal 9 3 2 2 2 2 2 2" xfId="4192" xr:uid="{5A4DC9F2-4F2E-4A93-94FE-1DD9DF1282B3}"/>
    <cellStyle name="Normal 9 3 2 2 2 2 2 2 2" xfId="4193" xr:uid="{B6D37A8E-67FE-4BE9-8F8A-0688DA483834}"/>
    <cellStyle name="Normal 9 3 2 2 2 2 2 3" xfId="4194" xr:uid="{1F1AECB4-6E55-40D0-BBBB-C14B95F84E5E}"/>
    <cellStyle name="Normal 9 3 2 2 2 2 3" xfId="3102" xr:uid="{F1A04262-CF01-4C75-B7B7-D34669468114}"/>
    <cellStyle name="Normal 9 3 2 2 2 2 3 2" xfId="4195" xr:uid="{F64CD0BA-AD6F-4BBC-8F56-92D438368C67}"/>
    <cellStyle name="Normal 9 3 2 2 2 2 4" xfId="3103" xr:uid="{009ECFD4-E001-41D1-8F41-3BDF31CAF505}"/>
    <cellStyle name="Normal 9 3 2 2 2 3" xfId="3104" xr:uid="{AD48CADF-F3B2-4B57-8616-82EA8C1C05B8}"/>
    <cellStyle name="Normal 9 3 2 2 2 3 2" xfId="3105" xr:uid="{FF373B60-E202-433E-AA08-A07456C24E0A}"/>
    <cellStyle name="Normal 9 3 2 2 2 3 2 2" xfId="4196" xr:uid="{BE22BC03-3456-4CD2-90B3-B6645F9C96C3}"/>
    <cellStyle name="Normal 9 3 2 2 2 3 3" xfId="3106" xr:uid="{C772E86A-3ECF-486B-83D4-F3BFEC0BF9F1}"/>
    <cellStyle name="Normal 9 3 2 2 2 3 4" xfId="3107" xr:uid="{5F8E6621-C559-4E02-8461-DEE2530AF307}"/>
    <cellStyle name="Normal 9 3 2 2 2 4" xfId="3108" xr:uid="{1A33AFCE-E615-40D9-A114-1263BE0FDA2C}"/>
    <cellStyle name="Normal 9 3 2 2 2 4 2" xfId="4197" xr:uid="{0C8561F2-8737-43C3-B91C-7BD6EE0E1D89}"/>
    <cellStyle name="Normal 9 3 2 2 2 5" xfId="3109" xr:uid="{09D565B1-074D-4012-9182-1CE3BEC9210B}"/>
    <cellStyle name="Normal 9 3 2 2 2 6" xfId="3110" xr:uid="{34C901AD-4E9B-44B1-8CD2-AAC9D38267BA}"/>
    <cellStyle name="Normal 9 3 2 2 3" xfId="3111" xr:uid="{58CDDFE4-920E-40F1-B506-7B55D571104E}"/>
    <cellStyle name="Normal 9 3 2 2 3 2" xfId="3112" xr:uid="{85FAAFB0-3A06-40B1-B1C1-BA5C167A443C}"/>
    <cellStyle name="Normal 9 3 2 2 3 2 2" xfId="3113" xr:uid="{1AEEE306-8BC5-414C-894D-0FB76D8A3991}"/>
    <cellStyle name="Normal 9 3 2 2 3 2 2 2" xfId="4198" xr:uid="{584C425B-E1BD-4934-8B02-D732B82B6F06}"/>
    <cellStyle name="Normal 9 3 2 2 3 2 2 2 2" xfId="4199" xr:uid="{8F8814C4-56E0-4571-AB1F-6EC37537FADF}"/>
    <cellStyle name="Normal 9 3 2 2 3 2 2 3" xfId="4200" xr:uid="{0E6F4F7C-9BDB-4223-8F71-443D5FA0B991}"/>
    <cellStyle name="Normal 9 3 2 2 3 2 3" xfId="3114" xr:uid="{DED445EA-EF83-471A-8F98-DA741833FC02}"/>
    <cellStyle name="Normal 9 3 2 2 3 2 3 2" xfId="4201" xr:uid="{83D92519-4265-4252-809F-D7C28FA67A75}"/>
    <cellStyle name="Normal 9 3 2 2 3 2 4" xfId="3115" xr:uid="{8243ED23-A820-46A1-A6EE-413FB71172FC}"/>
    <cellStyle name="Normal 9 3 2 2 3 3" xfId="3116" xr:uid="{24E121E5-5B76-4C9B-96FE-86DF940C1CB7}"/>
    <cellStyle name="Normal 9 3 2 2 3 3 2" xfId="4202" xr:uid="{6AD76717-CDB0-4E1A-AE6D-19362AA24C96}"/>
    <cellStyle name="Normal 9 3 2 2 3 3 2 2" xfId="4203" xr:uid="{67000C5D-63D3-4825-971F-E7FF6694BFD2}"/>
    <cellStyle name="Normal 9 3 2 2 3 3 3" xfId="4204" xr:uid="{91BC4E70-81B4-4A9C-ABFA-8C5852BBDB95}"/>
    <cellStyle name="Normal 9 3 2 2 3 4" xfId="3117" xr:uid="{039A481F-EC36-4B58-97E9-1AD849854B49}"/>
    <cellStyle name="Normal 9 3 2 2 3 4 2" xfId="4205" xr:uid="{04835DD8-F09B-4545-BBC4-79AAEC23E939}"/>
    <cellStyle name="Normal 9 3 2 2 3 5" xfId="3118" xr:uid="{531D5DE5-742B-41A4-B930-AD348BC3EB96}"/>
    <cellStyle name="Normal 9 3 2 2 4" xfId="3119" xr:uid="{080DF24B-CF09-4361-840F-385CB7675FCB}"/>
    <cellStyle name="Normal 9 3 2 2 4 2" xfId="3120" xr:uid="{3C12D87A-572D-4C59-B6E2-6D14582252D2}"/>
    <cellStyle name="Normal 9 3 2 2 4 2 2" xfId="4206" xr:uid="{DD083FEC-E0B8-4FFB-8104-BB81043094DF}"/>
    <cellStyle name="Normal 9 3 2 2 4 2 2 2" xfId="4207" xr:uid="{5A08DA31-DFC0-446A-BB01-EC888FB698FB}"/>
    <cellStyle name="Normal 9 3 2 2 4 2 3" xfId="4208" xr:uid="{C3858E8C-B994-4708-9C39-0B980F71FFC1}"/>
    <cellStyle name="Normal 9 3 2 2 4 3" xfId="3121" xr:uid="{D4A80A59-BF64-4FDF-ADC7-79BE1F3212CF}"/>
    <cellStyle name="Normal 9 3 2 2 4 3 2" xfId="4209" xr:uid="{ADA8C5C6-6BBC-46B5-8927-CA5435E772D7}"/>
    <cellStyle name="Normal 9 3 2 2 4 4" xfId="3122" xr:uid="{B062A19D-3D1F-47D4-A4B8-B2BC444ED6CD}"/>
    <cellStyle name="Normal 9 3 2 2 5" xfId="3123" xr:uid="{290CD625-2B81-49E8-8652-FAF49DA259F1}"/>
    <cellStyle name="Normal 9 3 2 2 5 2" xfId="3124" xr:uid="{64D98127-C6E9-403D-A6D9-7BC51CCA4D40}"/>
    <cellStyle name="Normal 9 3 2 2 5 2 2" xfId="4210" xr:uid="{408C8CF1-E147-43AB-BB2A-60CCA1224402}"/>
    <cellStyle name="Normal 9 3 2 2 5 3" xfId="3125" xr:uid="{3F5C6062-96CB-434A-8269-043D1A71684E}"/>
    <cellStyle name="Normal 9 3 2 2 5 4" xfId="3126" xr:uid="{1A3EC8E7-D521-46E0-AB84-652758B56151}"/>
    <cellStyle name="Normal 9 3 2 2 6" xfId="3127" xr:uid="{B4DFE53E-7344-421E-8411-95D08D82CB08}"/>
    <cellStyle name="Normal 9 3 2 2 6 2" xfId="4211" xr:uid="{0A37F68A-5189-4804-B9E6-5D4A78740113}"/>
    <cellStyle name="Normal 9 3 2 2 7" xfId="3128" xr:uid="{114F17A7-EA71-4562-927A-4F4F40E6DFB5}"/>
    <cellStyle name="Normal 9 3 2 2 8" xfId="3129" xr:uid="{D33EE001-36B4-4E9E-8A09-BB843B88C4DC}"/>
    <cellStyle name="Normal 9 3 2 3" xfId="3130" xr:uid="{D327184A-0549-45EA-B1F3-7661B4584B44}"/>
    <cellStyle name="Normal 9 3 2 3 2" xfId="3131" xr:uid="{00DFEBC9-F7BF-4FB0-9395-6E3499191188}"/>
    <cellStyle name="Normal 9 3 2 3 2 2" xfId="3132" xr:uid="{31329A3E-0A2F-4EB1-93B8-5FE71C5A2DC0}"/>
    <cellStyle name="Normal 9 3 2 3 2 2 2" xfId="4212" xr:uid="{D318E881-82AE-4F87-B3F3-C14EE8E05986}"/>
    <cellStyle name="Normal 9 3 2 3 2 2 2 2" xfId="4213" xr:uid="{E39AE5BA-7074-4193-9461-CEE3696C0AB4}"/>
    <cellStyle name="Normal 9 3 2 3 2 2 3" xfId="4214" xr:uid="{48E58CF3-4BB3-4BC6-8A24-510C3C7E40B6}"/>
    <cellStyle name="Normal 9 3 2 3 2 3" xfId="3133" xr:uid="{07435CEF-4B6B-47E0-98BE-41E79035F62B}"/>
    <cellStyle name="Normal 9 3 2 3 2 3 2" xfId="4215" xr:uid="{C8B7DE54-18FE-45CF-8556-0917E8643D1E}"/>
    <cellStyle name="Normal 9 3 2 3 2 4" xfId="3134" xr:uid="{53408769-B56F-4204-84F7-FA74FF5BE0F5}"/>
    <cellStyle name="Normal 9 3 2 3 3" xfId="3135" xr:uid="{BB1CEC11-FC7C-4F49-ADFD-AF6FAE326D1F}"/>
    <cellStyle name="Normal 9 3 2 3 3 2" xfId="3136" xr:uid="{F15C4296-F28B-4A7C-8B07-8929D5D17D5F}"/>
    <cellStyle name="Normal 9 3 2 3 3 2 2" xfId="4216" xr:uid="{76046632-4911-46CF-9330-0D2559D112D2}"/>
    <cellStyle name="Normal 9 3 2 3 3 3" xfId="3137" xr:uid="{CE7D8764-001D-4FB7-AD5F-A7EE081020E0}"/>
    <cellStyle name="Normal 9 3 2 3 3 4" xfId="3138" xr:uid="{EAB676D4-1A05-4F38-A478-6D076E5BB411}"/>
    <cellStyle name="Normal 9 3 2 3 4" xfId="3139" xr:uid="{7A0B1853-256A-47C0-A520-F7F2104D0893}"/>
    <cellStyle name="Normal 9 3 2 3 4 2" xfId="4217" xr:uid="{4F0A887C-895D-4E2C-8A0A-FAB691C3C261}"/>
    <cellStyle name="Normal 9 3 2 3 5" xfId="3140" xr:uid="{73027645-ADC7-4A40-9B0A-977272779FCE}"/>
    <cellStyle name="Normal 9 3 2 3 6" xfId="3141" xr:uid="{C1E54CCB-ECF3-4625-BE87-91B0D809816F}"/>
    <cellStyle name="Normal 9 3 2 4" xfId="3142" xr:uid="{E6439A86-F1CC-4AEC-B46C-2DDF06091BF3}"/>
    <cellStyle name="Normal 9 3 2 4 2" xfId="3143" xr:uid="{498126C4-071D-4DCF-B26D-7973099E8D43}"/>
    <cellStyle name="Normal 9 3 2 4 2 2" xfId="3144" xr:uid="{81C321FD-16E7-4F6D-8213-9892A12B0CF0}"/>
    <cellStyle name="Normal 9 3 2 4 2 2 2" xfId="4218" xr:uid="{AE8AB762-91AC-47F0-8022-C17B56E2EBA8}"/>
    <cellStyle name="Normal 9 3 2 4 2 2 2 2" xfId="4219" xr:uid="{D5742432-5260-4FEC-9852-0E1F1B849A4B}"/>
    <cellStyle name="Normal 9 3 2 4 2 2 3" xfId="4220" xr:uid="{169F719F-6CB8-4890-9D75-DB3B5D7340FE}"/>
    <cellStyle name="Normal 9 3 2 4 2 3" xfId="3145" xr:uid="{592D4AE2-A864-4316-A422-98EB4B969423}"/>
    <cellStyle name="Normal 9 3 2 4 2 3 2" xfId="4221" xr:uid="{87A3E5FA-4416-48EB-BAEC-FDF876CB5945}"/>
    <cellStyle name="Normal 9 3 2 4 2 4" xfId="3146" xr:uid="{AD4288C4-8836-49FF-8EC8-7CB82AD20524}"/>
    <cellStyle name="Normal 9 3 2 4 3" xfId="3147" xr:uid="{D010485A-4EAE-463A-8697-14D4CFA65F40}"/>
    <cellStyle name="Normal 9 3 2 4 3 2" xfId="4222" xr:uid="{BB841AEF-09B3-4470-BF5F-43B9A660F384}"/>
    <cellStyle name="Normal 9 3 2 4 3 2 2" xfId="4223" xr:uid="{523A9C00-FD01-4717-914C-25D76B4B6BCF}"/>
    <cellStyle name="Normal 9 3 2 4 3 3" xfId="4224" xr:uid="{BA0C9884-8428-4376-BF7C-9E085BF794C4}"/>
    <cellStyle name="Normal 9 3 2 4 4" xfId="3148" xr:uid="{A801813A-9A7F-4585-9D9F-027B810438E4}"/>
    <cellStyle name="Normal 9 3 2 4 4 2" xfId="4225" xr:uid="{E7686E82-0A54-4472-B8B5-613F61F2F749}"/>
    <cellStyle name="Normal 9 3 2 4 5" xfId="3149" xr:uid="{3A020A8C-0684-494E-980C-045ECCBD4216}"/>
    <cellStyle name="Normal 9 3 2 5" xfId="3150" xr:uid="{25076920-1C6F-440B-86C4-534BA5E495E6}"/>
    <cellStyle name="Normal 9 3 2 5 2" xfId="3151" xr:uid="{D2EF5AC4-7D82-47FA-A19E-DE722EA04878}"/>
    <cellStyle name="Normal 9 3 2 5 2 2" xfId="4226" xr:uid="{79AFE2D8-2ED1-4313-837C-40B6E7D785AE}"/>
    <cellStyle name="Normal 9 3 2 5 2 2 2" xfId="4227" xr:uid="{E8EA0932-6B35-4EC4-A124-1BD2D7172A9D}"/>
    <cellStyle name="Normal 9 3 2 5 2 3" xfId="4228" xr:uid="{DB415B04-0C4B-4965-AC43-DDB66AE8DB3F}"/>
    <cellStyle name="Normal 9 3 2 5 3" xfId="3152" xr:uid="{B2A613F8-75E3-46CF-8553-C7D398467A9D}"/>
    <cellStyle name="Normal 9 3 2 5 3 2" xfId="4229" xr:uid="{7AABC694-C1AA-4096-A12A-2FBBF8D7B549}"/>
    <cellStyle name="Normal 9 3 2 5 4" xfId="3153" xr:uid="{7D6B8782-CAC8-46B2-B162-6CFD20A824AD}"/>
    <cellStyle name="Normal 9 3 2 6" xfId="3154" xr:uid="{19F39DA4-1650-4445-943F-92BA7BBCAA70}"/>
    <cellStyle name="Normal 9 3 2 6 2" xfId="3155" xr:uid="{EE471447-6D49-4C02-A48C-C866BF1DBD1D}"/>
    <cellStyle name="Normal 9 3 2 6 2 2" xfId="4230" xr:uid="{F3E173CE-5525-4F2F-B744-37AFF387C72A}"/>
    <cellStyle name="Normal 9 3 2 6 3" xfId="3156" xr:uid="{41D24970-011E-49B3-8B3E-CAEF5BFAC6DF}"/>
    <cellStyle name="Normal 9 3 2 6 4" xfId="3157" xr:uid="{04482680-CD9D-4E54-BA58-E29323E9D94E}"/>
    <cellStyle name="Normal 9 3 2 7" xfId="3158" xr:uid="{68EE44EE-3FBD-45EE-982E-96E33310D40B}"/>
    <cellStyle name="Normal 9 3 2 7 2" xfId="4231" xr:uid="{F18C401D-EAE5-4C40-8FE2-B09EE8D41049}"/>
    <cellStyle name="Normal 9 3 2 8" xfId="3159" xr:uid="{4C1F9578-B715-4151-9BCA-DB315CAB32A8}"/>
    <cellStyle name="Normal 9 3 2 9" xfId="3160" xr:uid="{649CD540-E62C-4C71-9101-DC082DBEBE9E}"/>
    <cellStyle name="Normal 9 3 3" xfId="3161" xr:uid="{5F33DFB0-A92E-4879-8BB6-5C60E3495D64}"/>
    <cellStyle name="Normal 9 3 3 2" xfId="3162" xr:uid="{D677628B-20AF-4F93-8A6A-DC8F3D466A05}"/>
    <cellStyle name="Normal 9 3 3 2 2" xfId="3163" xr:uid="{B42B2E7F-9E3F-489C-B2D7-9702AB69704C}"/>
    <cellStyle name="Normal 9 3 3 2 2 2" xfId="3164" xr:uid="{F9EC06C4-BAE7-47D6-A291-AF2659532E77}"/>
    <cellStyle name="Normal 9 3 3 2 2 2 2" xfId="4232" xr:uid="{B7D51A2E-D82E-4DFD-863D-B0CD16C98B1C}"/>
    <cellStyle name="Normal 9 3 3 2 2 2 2 2" xfId="4233" xr:uid="{DEA9C620-57F1-4D22-91AA-AABF63DCA962}"/>
    <cellStyle name="Normal 9 3 3 2 2 2 3" xfId="4234" xr:uid="{F20DBF19-6A7F-4A22-8112-3A25308C5507}"/>
    <cellStyle name="Normal 9 3 3 2 2 3" xfId="3165" xr:uid="{56F6B2DA-D246-4BCC-B536-FEBAA61FF6DE}"/>
    <cellStyle name="Normal 9 3 3 2 2 3 2" xfId="4235" xr:uid="{DB440AD2-9090-4BE7-A668-257864D1A4B0}"/>
    <cellStyle name="Normal 9 3 3 2 2 4" xfId="3166" xr:uid="{866FAEEF-0D72-446F-8E70-01FF49949E55}"/>
    <cellStyle name="Normal 9 3 3 2 3" xfId="3167" xr:uid="{03A9C1F2-B509-4A2A-9ADA-250A61753442}"/>
    <cellStyle name="Normal 9 3 3 2 3 2" xfId="3168" xr:uid="{420C562C-1CB3-44F2-941B-545BC44C7D20}"/>
    <cellStyle name="Normal 9 3 3 2 3 2 2" xfId="4236" xr:uid="{D68281CB-A997-4E8E-877D-9B60D18E5A4A}"/>
    <cellStyle name="Normal 9 3 3 2 3 3" xfId="3169" xr:uid="{5C428BF8-CE0B-4C0D-AF56-4993C562D8C8}"/>
    <cellStyle name="Normal 9 3 3 2 3 4" xfId="3170" xr:uid="{92C089A3-BB84-4182-A235-294461CD24CF}"/>
    <cellStyle name="Normal 9 3 3 2 4" xfId="3171" xr:uid="{9D87A5EE-0C72-45B6-A946-69F99ADC63A6}"/>
    <cellStyle name="Normal 9 3 3 2 4 2" xfId="4237" xr:uid="{1844D5DF-7754-442C-8E37-68786187EBC5}"/>
    <cellStyle name="Normal 9 3 3 2 5" xfId="3172" xr:uid="{679143AD-B6E3-48D5-B3CA-E1976C95DF14}"/>
    <cellStyle name="Normal 9 3 3 2 6" xfId="3173" xr:uid="{67136F63-687A-4CFD-9BD1-BF7ABBCD77BB}"/>
    <cellStyle name="Normal 9 3 3 3" xfId="3174" xr:uid="{B4158590-4F24-4F84-BB0D-3BF6B07C005A}"/>
    <cellStyle name="Normal 9 3 3 3 2" xfId="3175" xr:uid="{7850D628-7667-4B08-90FC-B0B7FBD42ABF}"/>
    <cellStyle name="Normal 9 3 3 3 2 2" xfId="3176" xr:uid="{1025C3F3-54DF-46BA-9CC8-A197D4800A91}"/>
    <cellStyle name="Normal 9 3 3 3 2 2 2" xfId="4238" xr:uid="{A4A3EC47-D9D2-487A-9277-81A29E96B006}"/>
    <cellStyle name="Normal 9 3 3 3 2 2 2 2" xfId="4239" xr:uid="{8E1FC38F-3883-43FD-AFA3-9162CD7CF3BF}"/>
    <cellStyle name="Normal 9 3 3 3 2 2 2 2 2" xfId="4968" xr:uid="{8D261193-E5D5-4B7E-8E11-30755DFA1B2A}"/>
    <cellStyle name="Normal 9 3 3 3 2 2 2 2 2 2" xfId="41592" xr:uid="{61CF2C0F-ABDF-4295-8B09-685B9C5C5546}"/>
    <cellStyle name="Normal 9 3 3 3 2 2 2 2 2 3" xfId="6178" xr:uid="{F1B7A854-291A-4B69-8F1D-42EC440B40E2}"/>
    <cellStyle name="Normal 9 3 3 3 2 2 2 2 2 4" xfId="5586" xr:uid="{21F04753-DE45-4598-9E71-696C10088382}"/>
    <cellStyle name="Normal 9 3 3 3 2 2 3" xfId="4240" xr:uid="{FA730A24-727F-4124-A991-E5B7DC1245E1}"/>
    <cellStyle name="Normal 9 3 3 3 2 2 3 2" xfId="4969" xr:uid="{14FD9DCA-C6F7-4B82-86A3-217F64269177}"/>
    <cellStyle name="Normal 9 3 3 3 2 2 3 2 2" xfId="41593" xr:uid="{BB1EEFBE-12B5-4A96-BAA2-35A8BE3CF289}"/>
    <cellStyle name="Normal 9 3 3 3 2 2 3 2 3" xfId="6179" xr:uid="{1300F1F8-5721-4C5E-8C76-39FC2C6D9AFA}"/>
    <cellStyle name="Normal 9 3 3 3 2 2 3 2 4" xfId="5587" xr:uid="{72C79DC4-D5FE-4A33-845B-8DDDEAC55A23}"/>
    <cellStyle name="Normal 9 3 3 3 2 3" xfId="3177" xr:uid="{14155E83-0088-43A9-8C26-03F0CDF54EAB}"/>
    <cellStyle name="Normal 9 3 3 3 2 3 2" xfId="4241" xr:uid="{44D112AC-5220-4814-9618-210FE0EFB7A3}"/>
    <cellStyle name="Normal 9 3 3 3 2 3 2 2" xfId="4971" xr:uid="{7CDB661E-936B-43F2-9675-F56ECC57762F}"/>
    <cellStyle name="Normal 9 3 3 3 2 3 2 2 2" xfId="41595" xr:uid="{64287DC8-D6A1-4FA0-B311-89995D9C9A1F}"/>
    <cellStyle name="Normal 9 3 3 3 2 3 2 2 3" xfId="6181" xr:uid="{90815BB2-CBB2-4E88-9C4B-5106CB372586}"/>
    <cellStyle name="Normal 9 3 3 3 2 3 2 2 4" xfId="5589" xr:uid="{2BF1702C-B37F-406A-8CD2-90B483F9943C}"/>
    <cellStyle name="Normal 9 3 3 3 2 3 3" xfId="4970" xr:uid="{3830CA5D-ACC5-485B-8903-E7691CC52886}"/>
    <cellStyle name="Normal 9 3 3 3 2 3 3 2" xfId="41594" xr:uid="{0CD629A5-D22C-47A3-8ECA-B79822CF4ACB}"/>
    <cellStyle name="Normal 9 3 3 3 2 3 3 3" xfId="6180" xr:uid="{B26FFABF-3FDB-4F7E-8842-FC5319AE89F3}"/>
    <cellStyle name="Normal 9 3 3 3 2 3 3 4" xfId="5588" xr:uid="{9A863BB8-50D2-41E1-9073-AB6A6E2E62A1}"/>
    <cellStyle name="Normal 9 3 3 3 2 4" xfId="3178" xr:uid="{A262827F-5F7D-45A4-BAE9-CC96214B40EB}"/>
    <cellStyle name="Normal 9 3 3 3 2 4 2" xfId="4972" xr:uid="{41D88B43-7E3D-409D-8404-335E4921B4CC}"/>
    <cellStyle name="Normal 9 3 3 3 2 4 2 2" xfId="41596" xr:uid="{6309E6D4-32A4-4CB6-BCB9-6DED6B59B37A}"/>
    <cellStyle name="Normal 9 3 3 3 2 4 2 3" xfId="6182" xr:uid="{E80A62DD-E3A2-4A51-AA48-3B950BFE71A7}"/>
    <cellStyle name="Normal 9 3 3 3 2 4 2 4" xfId="5590" xr:uid="{93464DAB-96A3-4B55-9985-CA02B342BD76}"/>
    <cellStyle name="Normal 9 3 3 3 3" xfId="3179" xr:uid="{C05B77AE-8253-43AB-8896-E9B0DCB1AC9D}"/>
    <cellStyle name="Normal 9 3 3 3 3 2" xfId="4242" xr:uid="{FF55AA9B-CB95-4497-9ED4-225B6BAFDFFE}"/>
    <cellStyle name="Normal 9 3 3 3 3 2 2" xfId="4243" xr:uid="{E1EB27E1-0E52-4057-B2BE-31E0504A3F7B}"/>
    <cellStyle name="Normal 9 3 3 3 3 2 2 2" xfId="4975" xr:uid="{2B63F48B-7C4A-4283-971F-E22A128C0441}"/>
    <cellStyle name="Normal 9 3 3 3 3 2 2 2 2" xfId="41599" xr:uid="{E08FA651-0647-439E-AC5D-2ED06C9DDD18}"/>
    <cellStyle name="Normal 9 3 3 3 3 2 2 2 3" xfId="6185" xr:uid="{9F0BF099-5299-463A-AD10-345EADB2E37D}"/>
    <cellStyle name="Normal 9 3 3 3 3 2 2 2 4" xfId="5593" xr:uid="{6F920376-EB30-4160-9969-36CC50817FDE}"/>
    <cellStyle name="Normal 9 3 3 3 3 2 3" xfId="4974" xr:uid="{573A6B7D-4BD1-4A95-A0E4-823BF3CB756C}"/>
    <cellStyle name="Normal 9 3 3 3 3 2 3 2" xfId="41598" xr:uid="{7883930B-7C7B-442C-A5AF-317D46412507}"/>
    <cellStyle name="Normal 9 3 3 3 3 2 3 3" xfId="6184" xr:uid="{218483E8-A2BA-43EE-B50A-FA25F0AE4914}"/>
    <cellStyle name="Normal 9 3 3 3 3 2 3 4" xfId="5592" xr:uid="{B45C53BE-5848-4B89-B039-A72515C111AB}"/>
    <cellStyle name="Normal 9 3 3 3 3 3" xfId="4244" xr:uid="{BE066072-FD20-4DE6-8A4C-77E711DF1867}"/>
    <cellStyle name="Normal 9 3 3 3 3 3 2" xfId="4976" xr:uid="{2CC21FF5-DA33-4149-8459-1D972A53BBBF}"/>
    <cellStyle name="Normal 9 3 3 3 3 3 2 2" xfId="41600" xr:uid="{EA87C5DF-7950-4599-B6B8-2A56760B97B7}"/>
    <cellStyle name="Normal 9 3 3 3 3 3 2 3" xfId="6186" xr:uid="{7D7016A6-5074-4072-9F27-C8166214D8D2}"/>
    <cellStyle name="Normal 9 3 3 3 3 3 2 4" xfId="5594" xr:uid="{306B7A97-2C9B-454E-8A57-7F925929C405}"/>
    <cellStyle name="Normal 9 3 3 3 3 4" xfId="4973" xr:uid="{3BFBAECF-A8E4-426B-85CF-88A0EE3BEBB7}"/>
    <cellStyle name="Normal 9 3 3 3 3 4 2" xfId="41597" xr:uid="{74E9F228-945B-4CC0-8A37-7751E352C404}"/>
    <cellStyle name="Normal 9 3 3 3 3 4 3" xfId="6183" xr:uid="{6482A9F7-30D2-47B0-BBAA-877D9E3BAAB9}"/>
    <cellStyle name="Normal 9 3 3 3 3 4 4" xfId="5591" xr:uid="{4FFCB811-6F27-4D3B-917E-9591CA39EAA5}"/>
    <cellStyle name="Normal 9 3 3 3 4" xfId="3180" xr:uid="{5C9E6C77-5CCF-4133-9CC6-0BD7C066D79C}"/>
    <cellStyle name="Normal 9 3 3 3 4 2" xfId="4245" xr:uid="{9D5BF4E0-F1CA-4BEF-8E26-997F37B7969A}"/>
    <cellStyle name="Normal 9 3 3 3 4 2 2" xfId="4978" xr:uid="{E7678E94-11DF-4DEC-9FDE-BF478389BA78}"/>
    <cellStyle name="Normal 9 3 3 3 4 2 2 2" xfId="41602" xr:uid="{D9BEE461-EA23-4495-94FF-3F416125D566}"/>
    <cellStyle name="Normal 9 3 3 3 4 2 2 3" xfId="6188" xr:uid="{4EEFDB1A-1483-450B-B967-F9D93C7F05A9}"/>
    <cellStyle name="Normal 9 3 3 3 4 2 2 4" xfId="5596" xr:uid="{72F8ADE4-F9E6-4A9E-AD3C-269D2E3927D3}"/>
    <cellStyle name="Normal 9 3 3 3 4 3" xfId="4977" xr:uid="{F93D0559-DBB7-448B-AB89-16E44CC801BF}"/>
    <cellStyle name="Normal 9 3 3 3 4 3 2" xfId="41601" xr:uid="{D99569D0-3CAC-4839-936B-10BDD03D65DF}"/>
    <cellStyle name="Normal 9 3 3 3 4 3 3" xfId="6187" xr:uid="{21212F83-B0E4-4F04-A8DC-96E25AF8A699}"/>
    <cellStyle name="Normal 9 3 3 3 4 3 4" xfId="5595" xr:uid="{103DC331-9AF4-4F88-8333-8761088042BD}"/>
    <cellStyle name="Normal 9 3 3 3 5" xfId="3181" xr:uid="{CEA42569-4D47-4747-9557-073376D94732}"/>
    <cellStyle name="Normal 9 3 3 3 5 2" xfId="4979" xr:uid="{85706E87-4898-4F4A-8A25-F0091754E880}"/>
    <cellStyle name="Normal 9 3 3 3 5 2 2" xfId="41603" xr:uid="{DC4F8A4B-BBDC-4426-886F-025D5FEBEB3F}"/>
    <cellStyle name="Normal 9 3 3 3 5 2 3" xfId="6189" xr:uid="{2DB18F22-DCD3-4EF6-9C22-E426A7CEE7E5}"/>
    <cellStyle name="Normal 9 3 3 3 5 2 4" xfId="5597" xr:uid="{FB12D73E-EA3C-464C-99D8-1AD8427D3290}"/>
    <cellStyle name="Normal 9 3 3 4" xfId="3182" xr:uid="{29B72AF6-7847-4167-A5D1-8180E3E34742}"/>
    <cellStyle name="Normal 9 3 3 4 2" xfId="3183" xr:uid="{FE96BE95-C455-4489-924F-94B7950DCE80}"/>
    <cellStyle name="Normal 9 3 3 4 2 2" xfId="4246" xr:uid="{2062620A-7121-430E-A2A9-986E0C65202F}"/>
    <cellStyle name="Normal 9 3 3 4 2 2 2" xfId="4247" xr:uid="{9A35363D-D529-4F1F-979A-F355E99FC2E7}"/>
    <cellStyle name="Normal 9 3 3 4 2 2 2 2" xfId="4983" xr:uid="{923B2ACB-25C6-4F78-9A15-FED8B4DA7A8A}"/>
    <cellStyle name="Normal 9 3 3 4 2 2 2 2 2" xfId="41607" xr:uid="{F9CFF6E5-7435-4A27-B832-DDCD5BDF79C0}"/>
    <cellStyle name="Normal 9 3 3 4 2 2 2 2 3" xfId="6193" xr:uid="{0F598FD4-C35D-4F13-9DC4-9C4BD4157B65}"/>
    <cellStyle name="Normal 9 3 3 4 2 2 2 2 4" xfId="5601" xr:uid="{C3CC222F-8223-4232-850C-1930E59B1151}"/>
    <cellStyle name="Normal 9 3 3 4 2 2 3" xfId="4982" xr:uid="{84865E0D-2CEA-40BB-8C0F-325D3C385C38}"/>
    <cellStyle name="Normal 9 3 3 4 2 2 3 2" xfId="41606" xr:uid="{7CB7B25B-EDB7-4D5A-B25F-6505A8C4C16F}"/>
    <cellStyle name="Normal 9 3 3 4 2 2 3 3" xfId="6192" xr:uid="{18830F68-4495-4C0B-BC1F-CA895AD53A58}"/>
    <cellStyle name="Normal 9 3 3 4 2 2 3 4" xfId="5600" xr:uid="{5403C079-6EF9-4FD4-B20C-12A13E694428}"/>
    <cellStyle name="Normal 9 3 3 4 2 3" xfId="4248" xr:uid="{967E429A-7D7A-4E4A-9B51-387967B8775B}"/>
    <cellStyle name="Normal 9 3 3 4 2 3 2" xfId="4984" xr:uid="{9EB1712B-0508-4F36-AC82-07DF63AB4554}"/>
    <cellStyle name="Normal 9 3 3 4 2 3 2 2" xfId="41608" xr:uid="{59D9A802-BA29-446C-84C0-97C06E0157F5}"/>
    <cellStyle name="Normal 9 3 3 4 2 3 2 3" xfId="6194" xr:uid="{5AAC4C90-F963-4025-86C1-71FF024CBAB0}"/>
    <cellStyle name="Normal 9 3 3 4 2 3 2 4" xfId="5602" xr:uid="{41062E64-F6ED-47CB-ABDB-5D65856259F9}"/>
    <cellStyle name="Normal 9 3 3 4 2 4" xfId="4981" xr:uid="{FA2F29BC-2160-48C8-A499-8551CFF886E6}"/>
    <cellStyle name="Normal 9 3 3 4 2 4 2" xfId="41605" xr:uid="{F82A316A-ACE2-4C5A-A13D-963447117E81}"/>
    <cellStyle name="Normal 9 3 3 4 2 4 3" xfId="6191" xr:uid="{E273669E-A8A4-4CBF-A0DD-17B6EDD278A4}"/>
    <cellStyle name="Normal 9 3 3 4 2 4 4" xfId="5599" xr:uid="{13A7A507-8953-40D4-8784-CEA523118FED}"/>
    <cellStyle name="Normal 9 3 3 4 3" xfId="3184" xr:uid="{139335A5-AEE6-4948-AB64-2F367F5EEA24}"/>
    <cellStyle name="Normal 9 3 3 4 3 2" xfId="4249" xr:uid="{9798DDC6-6A82-4FE7-B1B0-354A17D2C7E9}"/>
    <cellStyle name="Normal 9 3 3 4 3 2 2" xfId="4986" xr:uid="{A5E4D245-FA20-471A-ADD6-725367D2F96B}"/>
    <cellStyle name="Normal 9 3 3 4 3 2 2 2" xfId="41610" xr:uid="{3FD63911-E5A7-4ABA-A3EA-F0DFFC9BA10B}"/>
    <cellStyle name="Normal 9 3 3 4 3 2 2 3" xfId="6196" xr:uid="{2C43971B-6BD7-440E-A1A8-530B3771020A}"/>
    <cellStyle name="Normal 9 3 3 4 3 2 2 4" xfId="5604" xr:uid="{D76DACA7-46C4-4619-8238-926CBEDA63F9}"/>
    <cellStyle name="Normal 9 3 3 4 3 3" xfId="4985" xr:uid="{7D42E268-354E-4E00-8F0D-D84BD2E081AB}"/>
    <cellStyle name="Normal 9 3 3 4 3 3 2" xfId="41609" xr:uid="{6029654E-7DA2-42B5-98E6-D28D6534D472}"/>
    <cellStyle name="Normal 9 3 3 4 3 3 3" xfId="6195" xr:uid="{5E4E4669-3D7D-41EC-B9AD-B04BDE23E416}"/>
    <cellStyle name="Normal 9 3 3 4 3 3 4" xfId="5603" xr:uid="{A722AD8B-42FA-44D5-ABC1-42ADB71506AB}"/>
    <cellStyle name="Normal 9 3 3 4 4" xfId="3185" xr:uid="{89744481-A919-4397-8C2D-EE0BEBFE873F}"/>
    <cellStyle name="Normal 9 3 3 4 4 2" xfId="4987" xr:uid="{5C266A1B-7433-4093-8988-FB33DD5E298C}"/>
    <cellStyle name="Normal 9 3 3 4 4 2 2" xfId="41611" xr:uid="{C12D3D83-3809-4234-AE3B-27872C9CB2E7}"/>
    <cellStyle name="Normal 9 3 3 4 4 2 3" xfId="6197" xr:uid="{0DB6F677-FCEA-42D2-81A4-49957F1A6792}"/>
    <cellStyle name="Normal 9 3 3 4 4 2 4" xfId="5605" xr:uid="{4113EFEA-F24E-40B2-B51E-BC28BA9DCBDE}"/>
    <cellStyle name="Normal 9 3 3 4 5" xfId="4980" xr:uid="{B432BB30-00B1-4F6A-B5B0-7C4A025E4E6F}"/>
    <cellStyle name="Normal 9 3 3 4 5 2" xfId="41604" xr:uid="{7C338C55-B89D-4918-AF83-89B02C2B2D47}"/>
    <cellStyle name="Normal 9 3 3 4 5 3" xfId="6190" xr:uid="{FACA2FC0-2CBB-436F-A2F5-6BDE89950397}"/>
    <cellStyle name="Normal 9 3 3 4 5 4" xfId="5598" xr:uid="{EEE79E3F-DF54-4EDA-9EAD-40445AE319BD}"/>
    <cellStyle name="Normal 9 3 3 5" xfId="3186" xr:uid="{67FE9E5B-B234-4A1B-82E7-AACC538CF44E}"/>
    <cellStyle name="Normal 9 3 3 5 2" xfId="3187" xr:uid="{15F6466C-2750-4791-8B6C-B950DADCF2B5}"/>
    <cellStyle name="Normal 9 3 3 5 2 2" xfId="4250" xr:uid="{69076DA0-BFA1-4463-B2E7-5E61B54C8A6C}"/>
    <cellStyle name="Normal 9 3 3 5 2 2 2" xfId="4990" xr:uid="{AFDE8249-E41A-4E2D-A650-A51DFE51FB83}"/>
    <cellStyle name="Normal 9 3 3 5 2 2 2 2" xfId="41614" xr:uid="{E0336CE1-0E02-47CC-88EF-93F09AE27E46}"/>
    <cellStyle name="Normal 9 3 3 5 2 2 2 3" xfId="6200" xr:uid="{B1905917-9817-4C0F-925F-6D50F38CEDE4}"/>
    <cellStyle name="Normal 9 3 3 5 2 2 2 4" xfId="5608" xr:uid="{F99FB35A-9377-4CF9-857D-8DE71A18FAC9}"/>
    <cellStyle name="Normal 9 3 3 5 2 3" xfId="4989" xr:uid="{1345AB3D-8FF4-4C71-BAE7-E7895F767316}"/>
    <cellStyle name="Normal 9 3 3 5 2 3 2" xfId="41613" xr:uid="{EB7C448B-76CF-477F-87DF-15BB7A933E5D}"/>
    <cellStyle name="Normal 9 3 3 5 2 3 3" xfId="6199" xr:uid="{44A4CF40-1672-408D-B7F9-E998AA2EB152}"/>
    <cellStyle name="Normal 9 3 3 5 2 3 4" xfId="5607" xr:uid="{702C76D3-324C-4B3B-A09D-45F1E752AB20}"/>
    <cellStyle name="Normal 9 3 3 5 3" xfId="3188" xr:uid="{AC40D7D2-AC85-4FD1-A690-31E02491F94E}"/>
    <cellStyle name="Normal 9 3 3 5 3 2" xfId="4991" xr:uid="{99A68C7A-257A-4771-9A8D-9581585C92F5}"/>
    <cellStyle name="Normal 9 3 3 5 3 2 2" xfId="41615" xr:uid="{300160ED-5F44-491D-8791-A908EB21CCF8}"/>
    <cellStyle name="Normal 9 3 3 5 3 2 3" xfId="6201" xr:uid="{F6ABC0AC-2AD2-42D3-AD72-0BCBE421A8E5}"/>
    <cellStyle name="Normal 9 3 3 5 3 2 4" xfId="5609" xr:uid="{510EA307-CBAD-4B3B-8B74-BAF846A76022}"/>
    <cellStyle name="Normal 9 3 3 5 4" xfId="3189" xr:uid="{28FF2DE4-8775-4B72-A8F3-7173F6EECBA5}"/>
    <cellStyle name="Normal 9 3 3 5 4 2" xfId="4992" xr:uid="{5CECA27D-F37A-4353-94EC-FACBC2F150AC}"/>
    <cellStyle name="Normal 9 3 3 5 4 2 2" xfId="41616" xr:uid="{49B3EAEB-7DAB-48DC-82C5-4AF13B78A572}"/>
    <cellStyle name="Normal 9 3 3 5 4 2 3" xfId="6202" xr:uid="{CF395B0E-C78C-45EB-86BB-57C96C437907}"/>
    <cellStyle name="Normal 9 3 3 5 4 2 4" xfId="5610" xr:uid="{3205674D-AA17-40ED-A1CF-35CB520B2E97}"/>
    <cellStyle name="Normal 9 3 3 5 5" xfId="4988" xr:uid="{9AB6538C-CA5A-409C-9FFA-99AE954F9879}"/>
    <cellStyle name="Normal 9 3 3 5 5 2" xfId="41612" xr:uid="{AC319D71-3F20-4E60-86DA-E770BB32F52F}"/>
    <cellStyle name="Normal 9 3 3 5 5 3" xfId="6198" xr:uid="{5E5FA91F-AC94-45DC-AD14-215ED388087C}"/>
    <cellStyle name="Normal 9 3 3 5 5 4" xfId="5606" xr:uid="{BF1B5B0E-83A5-47C5-8341-B91A184C43D4}"/>
    <cellStyle name="Normal 9 3 3 6" xfId="3190" xr:uid="{11859DA2-928F-412D-835A-0BF2E99EC146}"/>
    <cellStyle name="Normal 9 3 3 6 2" xfId="4251" xr:uid="{FDD56CA7-30CC-4382-8C6B-15C2E965FA70}"/>
    <cellStyle name="Normal 9 3 3 6 2 2" xfId="4994" xr:uid="{96698B50-AC90-4D72-9F9F-962891999E38}"/>
    <cellStyle name="Normal 9 3 3 6 2 2 2" xfId="41618" xr:uid="{10F24F36-E36A-4685-9499-B01BC6FE4CA2}"/>
    <cellStyle name="Normal 9 3 3 6 2 2 3" xfId="6204" xr:uid="{E9726A3C-0B94-40C8-AD66-8CA2E7DA1912}"/>
    <cellStyle name="Normal 9 3 3 6 2 2 4" xfId="5612" xr:uid="{72841A1E-2E14-48F4-AF6A-EE17A63196B3}"/>
    <cellStyle name="Normal 9 3 3 6 3" xfId="4993" xr:uid="{5872B665-22D1-4B14-9DD4-8C121A69033D}"/>
    <cellStyle name="Normal 9 3 3 6 3 2" xfId="41617" xr:uid="{A67D05AA-2CC7-4FC4-BECE-83C2102FB765}"/>
    <cellStyle name="Normal 9 3 3 6 3 3" xfId="6203" xr:uid="{C0DB251C-F010-4921-A564-98B0FBB24429}"/>
    <cellStyle name="Normal 9 3 3 6 3 4" xfId="5611" xr:uid="{4202F3D0-201D-4044-B110-DC55741C108A}"/>
    <cellStyle name="Normal 9 3 3 7" xfId="3191" xr:uid="{9EC85BE8-0B69-450B-9D09-7724450CFF08}"/>
    <cellStyle name="Normal 9 3 3 7 2" xfId="4995" xr:uid="{8CD04D80-D84E-4FA5-803F-D7EDAF901165}"/>
    <cellStyle name="Normal 9 3 3 7 2 2" xfId="41619" xr:uid="{9BBB7027-673D-4DA2-B759-011150740C72}"/>
    <cellStyle name="Normal 9 3 3 7 2 3" xfId="6205" xr:uid="{5CA04567-E842-4F2C-92B2-AE5DD27DB84F}"/>
    <cellStyle name="Normal 9 3 3 7 2 4" xfId="5613" xr:uid="{20350E6F-7280-4210-A93E-E4FB5E7BAC6A}"/>
    <cellStyle name="Normal 9 3 3 8" xfId="3192" xr:uid="{4F9DAAD4-4A30-48F7-B267-C3EAEBEB0053}"/>
    <cellStyle name="Normal 9 3 3 8 2" xfId="4996" xr:uid="{B1AE2B03-65C6-46D2-879B-B5B56C997C46}"/>
    <cellStyle name="Normal 9 3 3 8 2 2" xfId="41620" xr:uid="{F1A639E3-A205-4AF5-999C-C5AAEDB270F7}"/>
    <cellStyle name="Normal 9 3 3 8 2 3" xfId="6206" xr:uid="{291A4CE8-F9AF-4CFB-8115-46939F9A2897}"/>
    <cellStyle name="Normal 9 3 3 8 2 4" xfId="5614" xr:uid="{7C8A3E86-88AE-4EF1-8A84-A2EC32504510}"/>
    <cellStyle name="Normal 9 3 4" xfId="3193" xr:uid="{E5D6684D-70AC-45C9-A06E-8F5232E5F868}"/>
    <cellStyle name="Normal 9 3 4 2" xfId="3194" xr:uid="{AB41FAE1-698F-423F-9FD3-34640DBD0BFD}"/>
    <cellStyle name="Normal 9 3 4 2 2" xfId="3195" xr:uid="{2AC38688-74F2-40AD-9562-CB019DF0442B}"/>
    <cellStyle name="Normal 9 3 4 2 2 2" xfId="3196" xr:uid="{483B82B7-9819-472C-8FA3-A8546398149C}"/>
    <cellStyle name="Normal 9 3 4 2 2 2 2" xfId="4252" xr:uid="{73B26359-616F-4E5A-B205-BC700B3F7B89}"/>
    <cellStyle name="Normal 9 3 4 2 2 2 2 2" xfId="5001" xr:uid="{069D8F26-CF4B-4B1A-9FC2-BF5C77241D0F}"/>
    <cellStyle name="Normal 9 3 4 2 2 2 2 2 2" xfId="41625" xr:uid="{B6700D21-3AE7-41BA-9FF7-1A02E040A0C2}"/>
    <cellStyle name="Normal 9 3 4 2 2 2 2 2 3" xfId="6211" xr:uid="{53004730-0BB2-4529-8FA4-D0DB632C87A2}"/>
    <cellStyle name="Normal 9 3 4 2 2 2 2 2 4" xfId="5619" xr:uid="{1D4DA86D-F688-4842-A8D2-F53244E750AE}"/>
    <cellStyle name="Normal 9 3 4 2 2 2 3" xfId="5000" xr:uid="{572D784E-6FA4-425B-BAC0-6896095884E3}"/>
    <cellStyle name="Normal 9 3 4 2 2 2 3 2" xfId="41624" xr:uid="{5255E132-3C1A-48B2-9EEE-AADF082B8B02}"/>
    <cellStyle name="Normal 9 3 4 2 2 2 3 3" xfId="6210" xr:uid="{CDB11703-901F-4EDD-B5A2-AE4397DE5ECF}"/>
    <cellStyle name="Normal 9 3 4 2 2 2 3 4" xfId="5618" xr:uid="{D258F819-1214-4F06-AFD5-57E65C381F8A}"/>
    <cellStyle name="Normal 9 3 4 2 2 3" xfId="3197" xr:uid="{D4A1B65E-00DA-4809-ADC8-3F55A1A0ADD3}"/>
    <cellStyle name="Normal 9 3 4 2 2 3 2" xfId="5002" xr:uid="{93F25AE2-9FE3-4A1F-A300-C8828F9A3501}"/>
    <cellStyle name="Normal 9 3 4 2 2 3 2 2" xfId="41626" xr:uid="{661F4DA6-5CDC-41F8-B9F9-E508B372F297}"/>
    <cellStyle name="Normal 9 3 4 2 2 3 2 3" xfId="6212" xr:uid="{2E3F5406-D203-407D-8EA0-FAFA8AF308ED}"/>
    <cellStyle name="Normal 9 3 4 2 2 3 2 4" xfId="5620" xr:uid="{34B40B54-01DA-4ACB-9041-A4AA6B28134A}"/>
    <cellStyle name="Normal 9 3 4 2 2 4" xfId="3198" xr:uid="{F4320BD2-E79B-496F-A215-21D85CFA56A9}"/>
    <cellStyle name="Normal 9 3 4 2 2 4 2" xfId="5003" xr:uid="{D3749FA9-C0B4-4E6C-8688-4380DE9A7C00}"/>
    <cellStyle name="Normal 9 3 4 2 2 4 2 2" xfId="41627" xr:uid="{5D173681-D505-4372-8728-5A652B173A7A}"/>
    <cellStyle name="Normal 9 3 4 2 2 4 2 3" xfId="6213" xr:uid="{E7908063-F51D-416C-991F-17C95061653B}"/>
    <cellStyle name="Normal 9 3 4 2 2 4 2 4" xfId="5621" xr:uid="{544F86FA-F7A0-41B1-AC5E-439A71700DE4}"/>
    <cellStyle name="Normal 9 3 4 2 2 5" xfId="4999" xr:uid="{7B84D40D-0EFE-411E-AD46-95D49A3C6E40}"/>
    <cellStyle name="Normal 9 3 4 2 2 5 2" xfId="41623" xr:uid="{725C439C-2990-4DA1-B6AC-1379F7C03112}"/>
    <cellStyle name="Normal 9 3 4 2 2 5 3" xfId="6209" xr:uid="{69C60A71-AB35-44CD-9854-7F9D8D0A1930}"/>
    <cellStyle name="Normal 9 3 4 2 2 5 4" xfId="5617" xr:uid="{B7F03C99-E43E-4154-BF92-CB4940C17EE4}"/>
    <cellStyle name="Normal 9 3 4 2 3" xfId="3199" xr:uid="{F057BF6F-1D6A-45E0-AA29-9396D41CF270}"/>
    <cellStyle name="Normal 9 3 4 2 3 2" xfId="4253" xr:uid="{4041E7E1-8C20-421C-9452-5524D9B3EC23}"/>
    <cellStyle name="Normal 9 3 4 2 3 2 2" xfId="5005" xr:uid="{90224DEA-D9CD-4AB0-AF63-636EBC9CADC7}"/>
    <cellStyle name="Normal 9 3 4 2 3 2 2 2" xfId="41629" xr:uid="{AFDF695F-BD24-4CAC-BCBF-319F560EDE41}"/>
    <cellStyle name="Normal 9 3 4 2 3 2 2 3" xfId="6215" xr:uid="{F16E63F1-4081-4DF4-8CFC-631CA88CDE5E}"/>
    <cellStyle name="Normal 9 3 4 2 3 2 2 4" xfId="5623" xr:uid="{8CF0C546-0B42-41C5-9284-4787B43D13F7}"/>
    <cellStyle name="Normal 9 3 4 2 3 3" xfId="5004" xr:uid="{11C98B62-A0AD-474F-8F58-8238D89DA13F}"/>
    <cellStyle name="Normal 9 3 4 2 3 3 2" xfId="41628" xr:uid="{5B61652B-04D1-4D8B-92E9-E63EC2E39E8A}"/>
    <cellStyle name="Normal 9 3 4 2 3 3 3" xfId="6214" xr:uid="{80BB6635-4CF3-4710-9D06-3540AE75D8C3}"/>
    <cellStyle name="Normal 9 3 4 2 3 3 4" xfId="5622" xr:uid="{2724FE4D-BB75-4390-B6E8-A1C74DC71ED3}"/>
    <cellStyle name="Normal 9 3 4 2 4" xfId="3200" xr:uid="{E94D8A0A-CC08-48CE-BDB9-A59916FF0E63}"/>
    <cellStyle name="Normal 9 3 4 2 4 2" xfId="5006" xr:uid="{0224E8F5-73ED-47C1-A091-1D49CFA6C734}"/>
    <cellStyle name="Normal 9 3 4 2 4 2 2" xfId="41630" xr:uid="{E884FC97-EDD3-425B-A2E3-20C46CE15739}"/>
    <cellStyle name="Normal 9 3 4 2 4 2 3" xfId="6216" xr:uid="{B6DCD792-1366-4D17-884B-9AA51E6D9711}"/>
    <cellStyle name="Normal 9 3 4 2 4 2 4" xfId="5624" xr:uid="{EAA2E892-8210-4B80-B539-0746E96A5368}"/>
    <cellStyle name="Normal 9 3 4 2 5" xfId="3201" xr:uid="{82245874-2495-4CBF-9836-942BDCE1B93E}"/>
    <cellStyle name="Normal 9 3 4 2 5 2" xfId="5007" xr:uid="{67615724-D2EF-4B32-B0B9-5BF5F1499884}"/>
    <cellStyle name="Normal 9 3 4 2 5 2 2" xfId="41631" xr:uid="{3F3AF9D5-A151-4DE4-91C1-21FBF74DB25E}"/>
    <cellStyle name="Normal 9 3 4 2 5 2 3" xfId="6217" xr:uid="{DE7EA373-9619-4FD1-B87F-E58BFFAD5F80}"/>
    <cellStyle name="Normal 9 3 4 2 5 2 4" xfId="5625" xr:uid="{A178399B-5B95-41AF-9BD4-E088CCFD2765}"/>
    <cellStyle name="Normal 9 3 4 2 6" xfId="4998" xr:uid="{BB97DB73-19C9-4700-895C-E7A65C611903}"/>
    <cellStyle name="Normal 9 3 4 2 6 2" xfId="41622" xr:uid="{8AFB0B2B-2A50-4950-AD9B-B9995DF0483E}"/>
    <cellStyle name="Normal 9 3 4 2 6 3" xfId="6208" xr:uid="{B77A3A7F-5667-4EEB-8ABF-D49ED03D34C3}"/>
    <cellStyle name="Normal 9 3 4 2 6 4" xfId="5616" xr:uid="{EE38C8F3-0BC8-47DD-9946-D8896446CB85}"/>
    <cellStyle name="Normal 9 3 4 3" xfId="3202" xr:uid="{5EF9C6DC-8395-4D2F-A014-3C7562B9C459}"/>
    <cellStyle name="Normal 9 3 4 3 2" xfId="3203" xr:uid="{6E905504-E039-4C4E-B0F4-66A91EFDAB92}"/>
    <cellStyle name="Normal 9 3 4 3 2 2" xfId="4254" xr:uid="{5A734D05-E055-4445-84F1-D7BA062921CF}"/>
    <cellStyle name="Normal 9 3 4 3 2 2 2" xfId="5010" xr:uid="{836FA39F-6F7D-4746-AD05-C953B21F80D7}"/>
    <cellStyle name="Normal 9 3 4 3 2 2 2 2" xfId="41634" xr:uid="{8DA4819B-42FE-4DFB-B14E-A244809C280C}"/>
    <cellStyle name="Normal 9 3 4 3 2 2 2 3" xfId="6220" xr:uid="{7BBBD183-E95F-435D-91F0-BFC5AB24642A}"/>
    <cellStyle name="Normal 9 3 4 3 2 2 2 4" xfId="5628" xr:uid="{3862E47F-378A-4B4A-A4CF-B73C7DCD1656}"/>
    <cellStyle name="Normal 9 3 4 3 2 3" xfId="5009" xr:uid="{3E32AFEE-6BCC-4B23-AC6D-5AE78CADC6C6}"/>
    <cellStyle name="Normal 9 3 4 3 2 3 2" xfId="41633" xr:uid="{0EBC4C91-3F13-4E1B-929B-6E0764BF6151}"/>
    <cellStyle name="Normal 9 3 4 3 2 3 3" xfId="6219" xr:uid="{F4D7CD79-6AAA-4B7B-B32D-32BF144F3BA1}"/>
    <cellStyle name="Normal 9 3 4 3 2 3 4" xfId="5627" xr:uid="{8FA73A9E-F068-4DCC-A6AD-003944EFE81A}"/>
    <cellStyle name="Normal 9 3 4 3 3" xfId="3204" xr:uid="{23F39300-3D85-4EFC-BE1B-93BD8625C402}"/>
    <cellStyle name="Normal 9 3 4 3 3 2" xfId="5011" xr:uid="{E4915D62-AA92-4531-B19D-6939B434023D}"/>
    <cellStyle name="Normal 9 3 4 3 3 2 2" xfId="41635" xr:uid="{71CCF7B6-0335-40E0-962F-C0886A30B118}"/>
    <cellStyle name="Normal 9 3 4 3 3 2 3" xfId="6221" xr:uid="{04CA1B92-D790-4A5A-A93F-182E883EB4A4}"/>
    <cellStyle name="Normal 9 3 4 3 3 2 4" xfId="5629" xr:uid="{8DE7B735-29E7-4482-9336-567FB4BEBEEC}"/>
    <cellStyle name="Normal 9 3 4 3 4" xfId="3205" xr:uid="{67C780FD-93D3-47B8-AD72-59D1A63C5C8D}"/>
    <cellStyle name="Normal 9 3 4 3 4 2" xfId="5012" xr:uid="{EB3D74C3-D5AF-419C-A53E-762D33FCC3CC}"/>
    <cellStyle name="Normal 9 3 4 3 4 2 2" xfId="41636" xr:uid="{91D1678B-10AD-4F1F-A70C-5653D475388F}"/>
    <cellStyle name="Normal 9 3 4 3 4 2 3" xfId="6222" xr:uid="{EAB56F86-8F5A-4691-ADC5-AC675BD960CA}"/>
    <cellStyle name="Normal 9 3 4 3 4 2 4" xfId="5630" xr:uid="{0320067A-3260-4023-94F0-0378C6A331C3}"/>
    <cellStyle name="Normal 9 3 4 3 5" xfId="5008" xr:uid="{D131248D-3728-42F1-8C95-F586E9B0F6E3}"/>
    <cellStyle name="Normal 9 3 4 3 5 2" xfId="41632" xr:uid="{E684FFC9-3380-420D-B2DA-1E6772BBBA1A}"/>
    <cellStyle name="Normal 9 3 4 3 5 3" xfId="6218" xr:uid="{02EAF0F0-A75C-4D91-A426-850AB5C3D878}"/>
    <cellStyle name="Normal 9 3 4 3 5 4" xfId="5626" xr:uid="{81716E6A-CB44-4D4A-89AC-FC83B4FF77C4}"/>
    <cellStyle name="Normal 9 3 4 4" xfId="3206" xr:uid="{D2E1092E-8E9C-4564-BDE1-BDD9B5A95BD5}"/>
    <cellStyle name="Normal 9 3 4 4 2" xfId="3207" xr:uid="{620B0AAE-69B7-4D70-BA0A-C4E5A19571C3}"/>
    <cellStyle name="Normal 9 3 4 4 2 2" xfId="5014" xr:uid="{E1E00CBA-3EC1-4F6B-8D28-35CC3AD59FD9}"/>
    <cellStyle name="Normal 9 3 4 4 2 2 2" xfId="41638" xr:uid="{1B69F758-E6D3-43E5-A0D6-11638C9DB0F9}"/>
    <cellStyle name="Normal 9 3 4 4 2 2 3" xfId="6224" xr:uid="{C6E0EED5-B612-4E6B-A70D-A7688AFAEB14}"/>
    <cellStyle name="Normal 9 3 4 4 2 2 4" xfId="5632" xr:uid="{4C924739-50B1-4169-B67B-4428D6682518}"/>
    <cellStyle name="Normal 9 3 4 4 3" xfId="3208" xr:uid="{F8244D86-966C-4BFC-BF3B-758F21BB86BF}"/>
    <cellStyle name="Normal 9 3 4 4 3 2" xfId="5015" xr:uid="{CAC6047C-E072-430A-8527-A90B8C7BD289}"/>
    <cellStyle name="Normal 9 3 4 4 3 2 2" xfId="41639" xr:uid="{83D5B91F-88AA-4352-B30F-479D7E4C40B2}"/>
    <cellStyle name="Normal 9 3 4 4 3 2 3" xfId="6225" xr:uid="{B723D504-4200-4F6A-B244-F7C4C046B9D5}"/>
    <cellStyle name="Normal 9 3 4 4 3 2 4" xfId="5633" xr:uid="{98C1838C-B39A-4D23-8463-15A7D1F0E305}"/>
    <cellStyle name="Normal 9 3 4 4 4" xfId="3209" xr:uid="{4A50D524-060F-4D3A-96D7-5E04EC0ACF50}"/>
    <cellStyle name="Normal 9 3 4 4 4 2" xfId="5016" xr:uid="{A661778F-E293-4A32-8B9D-E3DDF7002CD9}"/>
    <cellStyle name="Normal 9 3 4 4 4 2 2" xfId="41640" xr:uid="{E791913B-566E-4BA9-A21E-B685AA8266D4}"/>
    <cellStyle name="Normal 9 3 4 4 4 2 3" xfId="6226" xr:uid="{F62124EF-6B5B-4750-8C3A-873C60ED02CA}"/>
    <cellStyle name="Normal 9 3 4 4 4 2 4" xfId="5634" xr:uid="{D1D1CA1C-CCAE-4CA7-8B0D-62537C4FBAA5}"/>
    <cellStyle name="Normal 9 3 4 4 5" xfId="5013" xr:uid="{94A7A9B9-E557-4127-AD25-785EB9601605}"/>
    <cellStyle name="Normal 9 3 4 4 5 2" xfId="41637" xr:uid="{2B596A4F-B095-464C-BE93-E4C1CA55D631}"/>
    <cellStyle name="Normal 9 3 4 4 5 3" xfId="6223" xr:uid="{5ABB3238-43C4-4FC3-8A3E-580A81885866}"/>
    <cellStyle name="Normal 9 3 4 4 5 4" xfId="5631" xr:uid="{811FD8D5-DEE3-497F-A063-2BBD8B4865DB}"/>
    <cellStyle name="Normal 9 3 4 5" xfId="3210" xr:uid="{B7106B6A-34C7-458E-92DB-696EFF634C3F}"/>
    <cellStyle name="Normal 9 3 4 5 2" xfId="5017" xr:uid="{9BE2FE59-2BCE-456B-8103-D73C71D2F68C}"/>
    <cellStyle name="Normal 9 3 4 5 2 2" xfId="41641" xr:uid="{F20986D1-434F-4E48-9336-F2463D31C1DC}"/>
    <cellStyle name="Normal 9 3 4 5 2 3" xfId="6227" xr:uid="{784F3A63-33E8-4985-91F7-CB14E2F63C94}"/>
    <cellStyle name="Normal 9 3 4 5 2 4" xfId="5635" xr:uid="{A1794911-BCD6-4513-B42B-E127B8981963}"/>
    <cellStyle name="Normal 9 3 4 6" xfId="3211" xr:uid="{888F4188-D1AD-430F-9C7D-D4E0D2ABBF69}"/>
    <cellStyle name="Normal 9 3 4 6 2" xfId="5018" xr:uid="{5652232D-D2CD-4872-BA5C-E551F73130FC}"/>
    <cellStyle name="Normal 9 3 4 6 2 2" xfId="41642" xr:uid="{F0BACF31-9D20-4BE6-B5C7-39F818AEC3AD}"/>
    <cellStyle name="Normal 9 3 4 6 2 3" xfId="6228" xr:uid="{32DFC182-CF51-48D8-99F4-9F82FF500AD0}"/>
    <cellStyle name="Normal 9 3 4 6 2 4" xfId="5636" xr:uid="{68D45EFA-C8F2-46D9-886F-85E245BE46DF}"/>
    <cellStyle name="Normal 9 3 4 7" xfId="3212" xr:uid="{6DF36ED0-D7FF-405B-B42C-59012E93E708}"/>
    <cellStyle name="Normal 9 3 4 7 2" xfId="5019" xr:uid="{3CF84A7F-6E6C-4484-8489-4524A6CF9974}"/>
    <cellStyle name="Normal 9 3 4 7 2 2" xfId="41643" xr:uid="{54617966-E7C8-412A-9A32-B34347235B34}"/>
    <cellStyle name="Normal 9 3 4 7 2 3" xfId="6229" xr:uid="{56CFB408-39A4-4769-8EC1-F23922402FE2}"/>
    <cellStyle name="Normal 9 3 4 7 2 4" xfId="5637" xr:uid="{83D719B9-239C-4123-96AA-CF5E9C86B8F8}"/>
    <cellStyle name="Normal 9 3 4 8" xfId="4997" xr:uid="{ACB5F901-838D-4FE2-BC9D-81C4709CE133}"/>
    <cellStyle name="Normal 9 3 4 8 2" xfId="41621" xr:uid="{B710A7F3-7901-41C7-B5EC-06FDA351ACB1}"/>
    <cellStyle name="Normal 9 3 4 8 3" xfId="6207" xr:uid="{DA87478C-C889-4ADA-AA2E-A0ED2A41EEE8}"/>
    <cellStyle name="Normal 9 3 4 8 4" xfId="5615" xr:uid="{7C03251E-A292-4532-8E6B-6B8CC6CE4DFE}"/>
    <cellStyle name="Normal 9 3 5" xfId="3213" xr:uid="{76F21DF3-09B1-44EF-8C82-F564F3F4AA15}"/>
    <cellStyle name="Normal 9 3 5 2" xfId="3214" xr:uid="{CC6F2749-EDBA-4807-80EE-37DF09169A50}"/>
    <cellStyle name="Normal 9 3 5 2 2" xfId="3215" xr:uid="{7ECEA86B-3E6C-4D7C-B4A1-AA763E476B38}"/>
    <cellStyle name="Normal 9 3 5 2 2 2" xfId="4255" xr:uid="{BFA9198F-053D-48A0-B71A-839BB90C66BC}"/>
    <cellStyle name="Normal 9 3 5 2 2 2 2" xfId="4256" xr:uid="{10DDED64-A9E4-4959-ABF0-975C1DF66971}"/>
    <cellStyle name="Normal 9 3 5 2 2 2 2 2" xfId="5024" xr:uid="{C53011B3-9AB7-442B-A009-5E058A7A104D}"/>
    <cellStyle name="Normal 9 3 5 2 2 2 2 2 2" xfId="41648" xr:uid="{18EC6BF6-4892-414A-9AB3-1AE4729DC970}"/>
    <cellStyle name="Normal 9 3 5 2 2 2 2 2 3" xfId="6234" xr:uid="{C91CB4EC-BD80-43A9-BD8E-8AEFD000C878}"/>
    <cellStyle name="Normal 9 3 5 2 2 2 2 2 4" xfId="5642" xr:uid="{6FFDBD15-FF87-499E-AE59-A4BB82006991}"/>
    <cellStyle name="Normal 9 3 5 2 2 2 3" xfId="5023" xr:uid="{61B4B4A0-717B-4C39-BC8E-D62463DFBD79}"/>
    <cellStyle name="Normal 9 3 5 2 2 2 3 2" xfId="41647" xr:uid="{F9E4CC6A-9EB9-4E2D-9034-D4A28756931B}"/>
    <cellStyle name="Normal 9 3 5 2 2 2 3 3" xfId="6233" xr:uid="{7230C660-7DA9-4E53-9E5A-B434C9AB06D1}"/>
    <cellStyle name="Normal 9 3 5 2 2 2 3 4" xfId="5641" xr:uid="{245FA71E-5F85-4A34-B721-09F3E07F7598}"/>
    <cellStyle name="Normal 9 3 5 2 2 3" xfId="4257" xr:uid="{2CA65E1A-76D7-4D33-A878-2A3E90D62109}"/>
    <cellStyle name="Normal 9 3 5 2 2 3 2" xfId="5025" xr:uid="{FE6EB9F3-A60E-4A62-AB1A-DA77816EE43C}"/>
    <cellStyle name="Normal 9 3 5 2 2 3 2 2" xfId="41649" xr:uid="{840D87F8-A1F6-4054-85B5-76D783B295F1}"/>
    <cellStyle name="Normal 9 3 5 2 2 3 2 3" xfId="6235" xr:uid="{BACA0FD3-F7CD-4F95-B484-E389B35344E5}"/>
    <cellStyle name="Normal 9 3 5 2 2 3 2 4" xfId="5643" xr:uid="{8D1118F0-FB6E-432E-A343-A9F541F5F86D}"/>
    <cellStyle name="Normal 9 3 5 2 2 4" xfId="5022" xr:uid="{DDEC0FFC-55FA-49E9-B1E4-E279F2D6972C}"/>
    <cellStyle name="Normal 9 3 5 2 2 4 2" xfId="41646" xr:uid="{EC482A41-5579-437A-BD42-B1DA0B977A69}"/>
    <cellStyle name="Normal 9 3 5 2 2 4 3" xfId="6232" xr:uid="{14AA7172-1688-4239-894D-9A39B139D3CE}"/>
    <cellStyle name="Normal 9 3 5 2 2 4 4" xfId="5640" xr:uid="{E2A7A867-BB07-4C15-B255-B0322BE89A26}"/>
    <cellStyle name="Normal 9 3 5 2 3" xfId="3216" xr:uid="{EC8A2004-78A9-4793-B5D4-F3FDB04CB91B}"/>
    <cellStyle name="Normal 9 3 5 2 3 2" xfId="4258" xr:uid="{BDFC5B47-E07B-4289-82F2-826A5245A969}"/>
    <cellStyle name="Normal 9 3 5 2 3 2 2" xfId="5027" xr:uid="{45805087-70F7-4A5E-9F4A-E9AD2039FA6B}"/>
    <cellStyle name="Normal 9 3 5 2 3 2 2 2" xfId="41651" xr:uid="{7FF106D8-358E-41AE-97BC-298D1B7DC2A0}"/>
    <cellStyle name="Normal 9 3 5 2 3 2 2 3" xfId="6237" xr:uid="{65E08545-3F29-43BA-AC6F-3EE6906028AC}"/>
    <cellStyle name="Normal 9 3 5 2 3 2 2 4" xfId="5645" xr:uid="{564F6D1C-5E9A-430F-8C77-BB7E76C13409}"/>
    <cellStyle name="Normal 9 3 5 2 3 3" xfId="5026" xr:uid="{C44219F5-3656-4ADC-AA64-C6F444DC96AC}"/>
    <cellStyle name="Normal 9 3 5 2 3 3 2" xfId="41650" xr:uid="{DAEFF4C8-CF12-424E-9658-BFF4B0E4E082}"/>
    <cellStyle name="Normal 9 3 5 2 3 3 3" xfId="6236" xr:uid="{12719512-41FA-4CF9-BC9F-426F5F1A5ECD}"/>
    <cellStyle name="Normal 9 3 5 2 3 3 4" xfId="5644" xr:uid="{511ABBF5-0D81-4758-B8B3-3D6EC5F67716}"/>
    <cellStyle name="Normal 9 3 5 2 4" xfId="3217" xr:uid="{66CCC1E6-89CB-4E97-BAB4-4AC2FD795FB1}"/>
    <cellStyle name="Normal 9 3 5 2 4 2" xfId="5028" xr:uid="{CAB645CD-ADAD-43AB-BC12-E761F2513890}"/>
    <cellStyle name="Normal 9 3 5 2 4 2 2" xfId="41652" xr:uid="{276847EF-41E5-4140-B5E3-24522F793E2D}"/>
    <cellStyle name="Normal 9 3 5 2 4 2 3" xfId="6238" xr:uid="{220927A1-9D6C-4450-B1DE-DA1141D13831}"/>
    <cellStyle name="Normal 9 3 5 2 4 2 4" xfId="5646" xr:uid="{5DC20889-56FA-46D7-8E67-8854334968D5}"/>
    <cellStyle name="Normal 9 3 5 2 5" xfId="5021" xr:uid="{DAB16009-4745-41D4-B1F7-A599DB4B052B}"/>
    <cellStyle name="Normal 9 3 5 2 5 2" xfId="41645" xr:uid="{40D869E2-5880-48EA-94BD-6D6975359A3C}"/>
    <cellStyle name="Normal 9 3 5 2 5 3" xfId="6231" xr:uid="{84AA6C6D-7384-40D8-8928-9078F6EF2528}"/>
    <cellStyle name="Normal 9 3 5 2 5 4" xfId="5639" xr:uid="{E028926B-27A9-452F-ACA7-C8EAAC410D32}"/>
    <cellStyle name="Normal 9 3 5 3" xfId="3218" xr:uid="{6EF4B6BD-E274-4599-8246-278FD1B5AEBD}"/>
    <cellStyle name="Normal 9 3 5 3 2" xfId="3219" xr:uid="{7D323B0B-3F64-430E-8B15-EAAD0FF2E8A3}"/>
    <cellStyle name="Normal 9 3 5 3 2 2" xfId="4259" xr:uid="{71255F83-E80F-44D1-B52C-A89A2D788511}"/>
    <cellStyle name="Normal 9 3 5 3 2 2 2" xfId="5031" xr:uid="{AACED665-0513-4384-8A57-846DB0E4889A}"/>
    <cellStyle name="Normal 9 3 5 3 2 2 2 2" xfId="41655" xr:uid="{C3B595DB-2DDD-4CCE-AB73-8A809D532273}"/>
    <cellStyle name="Normal 9 3 5 3 2 2 2 3" xfId="6241" xr:uid="{ACFD5D19-32A3-45CE-B57B-E8ECD8EEE78A}"/>
    <cellStyle name="Normal 9 3 5 3 2 2 2 4" xfId="5649" xr:uid="{F8C9B5FE-8B37-46E6-8D00-50EDE7CE0DF9}"/>
    <cellStyle name="Normal 9 3 5 3 2 3" xfId="5030" xr:uid="{D5275B5D-6A46-41BA-8D34-3A92C80553E8}"/>
    <cellStyle name="Normal 9 3 5 3 2 3 2" xfId="41654" xr:uid="{D4FC3D96-AE72-4887-988C-2DBA64A8ED9C}"/>
    <cellStyle name="Normal 9 3 5 3 2 3 3" xfId="6240" xr:uid="{3F90F3EA-4417-4668-81DD-11FC04F7E9E4}"/>
    <cellStyle name="Normal 9 3 5 3 2 3 4" xfId="5648" xr:uid="{CD1827BD-6493-454F-A495-25A1553EE0C4}"/>
    <cellStyle name="Normal 9 3 5 3 3" xfId="3220" xr:uid="{6C2CFE5D-0CF5-44DB-9799-163B35DEA77E}"/>
    <cellStyle name="Normal 9 3 5 3 3 2" xfId="5032" xr:uid="{BDE348C9-DAC3-4762-9897-2968013645B5}"/>
    <cellStyle name="Normal 9 3 5 3 3 2 2" xfId="41656" xr:uid="{7F81AFD6-0ABC-41EF-952A-EE49A6496019}"/>
    <cellStyle name="Normal 9 3 5 3 3 2 3" xfId="6242" xr:uid="{69AC4D05-4B18-477D-9BF1-EE08DB33A510}"/>
    <cellStyle name="Normal 9 3 5 3 3 2 4" xfId="5650" xr:uid="{22AB8C40-E16C-41E6-AA33-37BB77EA3DCC}"/>
    <cellStyle name="Normal 9 3 5 3 4" xfId="3221" xr:uid="{499BB6A6-2F3A-4B16-B3A6-EA7053F2A583}"/>
    <cellStyle name="Normal 9 3 5 3 4 2" xfId="5033" xr:uid="{FCEB5FF2-94FB-4D7A-BD43-6758EB814CCB}"/>
    <cellStyle name="Normal 9 3 5 3 4 2 2" xfId="41657" xr:uid="{D62B17E9-0009-4F71-8CE8-61704768E916}"/>
    <cellStyle name="Normal 9 3 5 3 4 2 3" xfId="6243" xr:uid="{8EEDC85E-B0AB-4404-9425-3D98C73CFC52}"/>
    <cellStyle name="Normal 9 3 5 3 4 2 4" xfId="5651" xr:uid="{B6DF595F-189F-48AF-8D06-B15E2A071226}"/>
    <cellStyle name="Normal 9 3 5 3 5" xfId="5029" xr:uid="{4D005EF1-A771-4284-A873-ACC4A6C6B26A}"/>
    <cellStyle name="Normal 9 3 5 3 5 2" xfId="41653" xr:uid="{6439F14A-9599-4E67-A2D8-E69FC65FBBE7}"/>
    <cellStyle name="Normal 9 3 5 3 5 3" xfId="6239" xr:uid="{0C685561-CA8F-471D-9CAA-9BE6D522CEF8}"/>
    <cellStyle name="Normal 9 3 5 3 5 4" xfId="5647" xr:uid="{79511770-7625-4AC8-B889-91B4AE80B543}"/>
    <cellStyle name="Normal 9 3 5 4" xfId="3222" xr:uid="{2550F273-FA14-4297-BEE7-C51659B53E75}"/>
    <cellStyle name="Normal 9 3 5 4 2" xfId="4260" xr:uid="{E35CC85C-64A6-493E-A93C-E28584A76AD8}"/>
    <cellStyle name="Normal 9 3 5 4 2 2" xfId="5035" xr:uid="{F0D42DDB-772D-4F0A-8A62-DAC5920443A0}"/>
    <cellStyle name="Normal 9 3 5 4 2 2 2" xfId="41659" xr:uid="{2A9FBA80-6C90-4D73-B95F-11301E636B48}"/>
    <cellStyle name="Normal 9 3 5 4 2 2 3" xfId="6245" xr:uid="{A0EA3109-D786-4691-9E1B-579A64068DBE}"/>
    <cellStyle name="Normal 9 3 5 4 2 2 4" xfId="5653" xr:uid="{2564267F-F42D-4DA5-A9FF-48C448297197}"/>
    <cellStyle name="Normal 9 3 5 4 3" xfId="5034" xr:uid="{3CED42BA-40A6-40F1-B36E-22FC89E4D3C6}"/>
    <cellStyle name="Normal 9 3 5 4 3 2" xfId="41658" xr:uid="{11EC6208-0293-4627-8028-BED53046382A}"/>
    <cellStyle name="Normal 9 3 5 4 3 3" xfId="6244" xr:uid="{080111CF-648F-4ADD-BB44-403FF6E1C733}"/>
    <cellStyle name="Normal 9 3 5 4 3 4" xfId="5652" xr:uid="{6DE9EF68-6E69-493D-B4F8-DF359C67D1F8}"/>
    <cellStyle name="Normal 9 3 5 5" xfId="3223" xr:uid="{448DB6A3-7310-4076-B562-DCCC18D6885A}"/>
    <cellStyle name="Normal 9 3 5 5 2" xfId="5036" xr:uid="{818153B8-0FD9-472D-A12C-48AB119B9E39}"/>
    <cellStyle name="Normal 9 3 5 5 2 2" xfId="41660" xr:uid="{1490B074-9814-4E53-B3FC-24F3B0DC09D7}"/>
    <cellStyle name="Normal 9 3 5 5 2 3" xfId="6246" xr:uid="{962460B7-F1F0-494B-81C3-5785B621FB97}"/>
    <cellStyle name="Normal 9 3 5 5 2 4" xfId="5654" xr:uid="{8CFFA68E-2ABE-4B08-9ACF-70352AB97BEA}"/>
    <cellStyle name="Normal 9 3 5 6" xfId="3224" xr:uid="{77776DCC-8715-48AD-BF5D-3FBB075D1138}"/>
    <cellStyle name="Normal 9 3 5 6 2" xfId="5037" xr:uid="{3F146B68-232C-49A8-AA70-6C43841D8F12}"/>
    <cellStyle name="Normal 9 3 5 6 2 2" xfId="41661" xr:uid="{7678DDA6-0E27-487C-B567-A981F002B5BA}"/>
    <cellStyle name="Normal 9 3 5 6 2 3" xfId="6247" xr:uid="{6879E940-D6A1-4CDF-922C-7CD4E91DF25C}"/>
    <cellStyle name="Normal 9 3 5 6 2 4" xfId="5655" xr:uid="{309EB4E6-2AC3-4FC0-97E7-23B29EC543E9}"/>
    <cellStyle name="Normal 9 3 5 7" xfId="5020" xr:uid="{109D5745-8018-4412-9D5F-E4F351CEEF8C}"/>
    <cellStyle name="Normal 9 3 5 7 2" xfId="41644" xr:uid="{4DE25F25-B80C-49F4-BA50-E9F7B8687DCB}"/>
    <cellStyle name="Normal 9 3 5 7 3" xfId="6230" xr:uid="{5D7B5490-14F3-4E22-A579-3C3F139B0908}"/>
    <cellStyle name="Normal 9 3 5 7 4" xfId="5638" xr:uid="{BE04C004-DB40-4040-AA93-85ED1FFB4C4A}"/>
    <cellStyle name="Normal 9 3 6" xfId="3225" xr:uid="{873298E4-7DE1-41F7-B365-BD648DC38446}"/>
    <cellStyle name="Normal 9 3 6 2" xfId="3226" xr:uid="{8DF80DD0-44AC-41B4-ACC9-137155BB5C8B}"/>
    <cellStyle name="Normal 9 3 6 2 2" xfId="3227" xr:uid="{DD68DE84-49F6-4B3C-A4A1-02FBD401B0A5}"/>
    <cellStyle name="Normal 9 3 6 2 2 2" xfId="4261" xr:uid="{E268C3B6-2E10-4067-AA5A-F507A738B5E1}"/>
    <cellStyle name="Normal 9 3 6 2 2 2 2" xfId="5041" xr:uid="{A8677E5D-4437-48D1-8FBE-537B949F86C4}"/>
    <cellStyle name="Normal 9 3 6 2 2 2 2 2" xfId="41665" xr:uid="{0D452F4D-7067-4FEF-903E-38746D19B997}"/>
    <cellStyle name="Normal 9 3 6 2 2 2 2 3" xfId="6251" xr:uid="{3FFE40AF-C005-4886-89EF-71F78C0DD255}"/>
    <cellStyle name="Normal 9 3 6 2 2 2 2 4" xfId="5659" xr:uid="{F462FEF3-9C9C-400A-8015-EF4EF77A6F8C}"/>
    <cellStyle name="Normal 9 3 6 2 2 3" xfId="5040" xr:uid="{67694CCF-7082-4AD5-96C4-1F4D31EC8687}"/>
    <cellStyle name="Normal 9 3 6 2 2 3 2" xfId="41664" xr:uid="{15C7B2A2-73C9-4EAD-8B67-93FEB580E51F}"/>
    <cellStyle name="Normal 9 3 6 2 2 3 3" xfId="6250" xr:uid="{C71B3770-6A6C-40B0-8EE4-CFE16E454E65}"/>
    <cellStyle name="Normal 9 3 6 2 2 3 4" xfId="5658" xr:uid="{75955D11-8754-4CA2-8100-DDC607D4FBCF}"/>
    <cellStyle name="Normal 9 3 6 2 3" xfId="3228" xr:uid="{6FF4FD00-97A8-4EFD-A8C7-3E362944005B}"/>
    <cellStyle name="Normal 9 3 6 2 3 2" xfId="5042" xr:uid="{30E0CEA4-B1F1-48FE-BE08-B81480BCB1A6}"/>
    <cellStyle name="Normal 9 3 6 2 3 2 2" xfId="41666" xr:uid="{DD84D119-66EF-4FD2-B140-B626BF9698F8}"/>
    <cellStyle name="Normal 9 3 6 2 3 2 3" xfId="6252" xr:uid="{B87C2C13-629B-42D8-B156-FC4D4DCA7083}"/>
    <cellStyle name="Normal 9 3 6 2 3 2 4" xfId="5660" xr:uid="{3277CA8C-10B0-4F72-A2EF-1E738DFCD593}"/>
    <cellStyle name="Normal 9 3 6 2 4" xfId="3229" xr:uid="{B6BB87BE-9F39-407B-A6B1-15C97D81A13F}"/>
    <cellStyle name="Normal 9 3 6 2 4 2" xfId="5043" xr:uid="{BE1B67E2-4ED3-4E51-99CF-542EED61A8A3}"/>
    <cellStyle name="Normal 9 3 6 2 4 2 2" xfId="41667" xr:uid="{76F322E7-3239-40E0-8FA0-32BE9AB6F3FA}"/>
    <cellStyle name="Normal 9 3 6 2 4 2 3" xfId="6253" xr:uid="{C2E7999A-8A47-44EC-ACDD-2059867F5B45}"/>
    <cellStyle name="Normal 9 3 6 2 4 2 4" xfId="5661" xr:uid="{44989DE3-0FAF-41B3-BD67-3597D64F0226}"/>
    <cellStyle name="Normal 9 3 6 2 5" xfId="5039" xr:uid="{05773E5D-554C-49A0-96C7-24746C9E2E54}"/>
    <cellStyle name="Normal 9 3 6 2 5 2" xfId="41663" xr:uid="{27A08B8D-B2DA-4554-AD80-CB0D3CF1675D}"/>
    <cellStyle name="Normal 9 3 6 2 5 3" xfId="6249" xr:uid="{57BDF53C-5015-4D06-8564-46F7EDFF5A70}"/>
    <cellStyle name="Normal 9 3 6 2 5 4" xfId="5657" xr:uid="{DDBA47CF-D423-4DA1-8A50-7A1B78099F21}"/>
    <cellStyle name="Normal 9 3 6 3" xfId="3230" xr:uid="{9087D47C-2584-4D9E-B413-84919CCA2947}"/>
    <cellStyle name="Normal 9 3 6 3 2" xfId="4262" xr:uid="{6A6F1CD9-9C36-48A9-9257-EAF4D93BFA08}"/>
    <cellStyle name="Normal 9 3 6 3 2 2" xfId="5045" xr:uid="{8B2F0AE4-BEC8-4135-8D74-020F3D542703}"/>
    <cellStyle name="Normal 9 3 6 3 2 2 2" xfId="41669" xr:uid="{A101785F-77B2-4006-BFD8-8D19EDBC12D9}"/>
    <cellStyle name="Normal 9 3 6 3 2 2 3" xfId="6255" xr:uid="{2B1B7CBE-3041-47E2-AA5E-3751CFD620C2}"/>
    <cellStyle name="Normal 9 3 6 3 2 2 4" xfId="5663" xr:uid="{3DB50B15-FADF-4DBA-84AE-0D2ABB8E656B}"/>
    <cellStyle name="Normal 9 3 6 3 3" xfId="5044" xr:uid="{144F6319-A6C5-4EB9-ABEE-31981593C800}"/>
    <cellStyle name="Normal 9 3 6 3 3 2" xfId="41668" xr:uid="{8486D3FD-1654-48F1-8284-A7E4A7B5E115}"/>
    <cellStyle name="Normal 9 3 6 3 3 3" xfId="6254" xr:uid="{F9D52C53-60DC-4A59-964E-A839C309D407}"/>
    <cellStyle name="Normal 9 3 6 3 3 4" xfId="5662" xr:uid="{467678CF-976B-486C-8C40-E94890579FC8}"/>
    <cellStyle name="Normal 9 3 6 4" xfId="3231" xr:uid="{4460408D-C28E-44D5-B294-3419552627F3}"/>
    <cellStyle name="Normal 9 3 6 4 2" xfId="5046" xr:uid="{9E34EC09-EE2E-4CD9-9CEE-1E070DA2A9C1}"/>
    <cellStyle name="Normal 9 3 6 4 2 2" xfId="41670" xr:uid="{59199076-C6CA-4C05-B4AA-73B58E863389}"/>
    <cellStyle name="Normal 9 3 6 4 2 3" xfId="6256" xr:uid="{868DC0A3-9104-4623-AB13-8251539121E5}"/>
    <cellStyle name="Normal 9 3 6 4 2 4" xfId="5664" xr:uid="{C36B1A2F-C418-4800-B39B-9015ECF259FE}"/>
    <cellStyle name="Normal 9 3 6 5" xfId="3232" xr:uid="{C31F9D6A-ECC3-4767-A240-47C11E96FD12}"/>
    <cellStyle name="Normal 9 3 6 5 2" xfId="5047" xr:uid="{A2DD343D-FF5F-4645-9A4C-BC075A339CE4}"/>
    <cellStyle name="Normal 9 3 6 5 2 2" xfId="41671" xr:uid="{A5FCF9EC-DB5D-46F3-B9FB-07392AF9555B}"/>
    <cellStyle name="Normal 9 3 6 5 2 3" xfId="6257" xr:uid="{078FECF7-DAA8-4BA4-99E0-50A6F1FBDD0D}"/>
    <cellStyle name="Normal 9 3 6 5 2 4" xfId="5665" xr:uid="{83716BA8-5D08-426B-8EE8-D87BDCF28330}"/>
    <cellStyle name="Normal 9 3 6 6" xfId="5038" xr:uid="{D3F7873D-1959-485E-8FE3-1EB925F4AD70}"/>
    <cellStyle name="Normal 9 3 6 6 2" xfId="41662" xr:uid="{35A3DB54-6FBC-4E1A-824C-6F8D4F30F447}"/>
    <cellStyle name="Normal 9 3 6 6 3" xfId="6248" xr:uid="{790B54C9-549D-42CD-8593-CDAB5C4B627B}"/>
    <cellStyle name="Normal 9 3 6 6 4" xfId="5656" xr:uid="{448C2494-E698-4D54-8347-88A73E249C95}"/>
    <cellStyle name="Normal 9 3 7" xfId="3233" xr:uid="{F7679B7D-FF28-4F70-B2A7-920A502118EB}"/>
    <cellStyle name="Normal 9 3 7 2" xfId="3234" xr:uid="{6AB90363-7E27-49A7-994B-6C58CE7B15DF}"/>
    <cellStyle name="Normal 9 3 7 2 2" xfId="4263" xr:uid="{4450E613-FD9F-4CE1-B883-35A64205C93A}"/>
    <cellStyle name="Normal 9 3 7 2 2 2" xfId="5050" xr:uid="{A27A3B94-DC78-410D-A3BD-01275B791AFE}"/>
    <cellStyle name="Normal 9 3 7 2 2 2 2" xfId="41674" xr:uid="{9A789111-F532-46B8-915A-4332B7C2BF71}"/>
    <cellStyle name="Normal 9 3 7 2 2 2 3" xfId="6260" xr:uid="{184C34B9-EF55-4D68-B682-037A715A2FEF}"/>
    <cellStyle name="Normal 9 3 7 2 2 2 4" xfId="5668" xr:uid="{37098C5C-ABF1-488A-906B-DB11FD6A6DEC}"/>
    <cellStyle name="Normal 9 3 7 2 3" xfId="5049" xr:uid="{1B008925-E06F-4463-A188-6BF00EE5404C}"/>
    <cellStyle name="Normal 9 3 7 2 3 2" xfId="41673" xr:uid="{6A901196-CD02-40A0-B9E8-F8C485C0BBCE}"/>
    <cellStyle name="Normal 9 3 7 2 3 3" xfId="6259" xr:uid="{EE82F60E-02A2-4DAC-9E37-3A61D44CAE13}"/>
    <cellStyle name="Normal 9 3 7 2 3 4" xfId="5667" xr:uid="{ADB3359E-8031-4C86-8D8B-C11728893DC9}"/>
    <cellStyle name="Normal 9 3 7 3" xfId="3235" xr:uid="{48B4CF74-8043-4918-B427-17CD4EF932F5}"/>
    <cellStyle name="Normal 9 3 7 3 2" xfId="5051" xr:uid="{9EDACCA5-CDB2-4A91-84B4-3942B8B3CA6D}"/>
    <cellStyle name="Normal 9 3 7 3 2 2" xfId="41675" xr:uid="{DA4C46D8-801B-4A4C-9821-37950F9A59B4}"/>
    <cellStyle name="Normal 9 3 7 3 2 3" xfId="6261" xr:uid="{9398D236-0F6A-4103-8641-1ED037C6E1F3}"/>
    <cellStyle name="Normal 9 3 7 3 2 4" xfId="5669" xr:uid="{A8389722-9398-4D31-8AFC-DD13AB17D190}"/>
    <cellStyle name="Normal 9 3 7 4" xfId="3236" xr:uid="{99CB4E66-944C-49A8-B56F-24FD39BDE7C7}"/>
    <cellStyle name="Normal 9 3 7 4 2" xfId="5052" xr:uid="{B02D78DA-3E7F-4C02-B7A2-3531EDEE2470}"/>
    <cellStyle name="Normal 9 3 7 4 2 2" xfId="41676" xr:uid="{5ED07540-82A1-4330-8F45-276B4D8E237B}"/>
    <cellStyle name="Normal 9 3 7 4 2 3" xfId="6262" xr:uid="{5B11DCA6-F90C-44D3-93B1-1E7C1265E904}"/>
    <cellStyle name="Normal 9 3 7 4 2 4" xfId="5670" xr:uid="{F06539EA-BC0E-4FEB-819D-70274C690AAC}"/>
    <cellStyle name="Normal 9 3 7 5" xfId="5048" xr:uid="{65A4DF0D-FA70-4F96-A2E2-65388A93DCEB}"/>
    <cellStyle name="Normal 9 3 7 5 2" xfId="41672" xr:uid="{48EE8F36-F19F-4FA2-8707-23E5DF94F7C5}"/>
    <cellStyle name="Normal 9 3 7 5 3" xfId="6258" xr:uid="{E8EEBEB9-EE19-403D-9945-C2F2ADC829D4}"/>
    <cellStyle name="Normal 9 3 7 5 4" xfId="5666" xr:uid="{DED581E2-7BB9-49E0-BAA3-9DD4F9856B25}"/>
    <cellStyle name="Normal 9 3 8" xfId="3237" xr:uid="{7B64A442-3652-4AB2-A5C7-BAD0FB7B568E}"/>
    <cellStyle name="Normal 9 3 8 2" xfId="3238" xr:uid="{CBE78253-D23B-4C2D-A080-137162BF190B}"/>
    <cellStyle name="Normal 9 3 8 2 2" xfId="5054" xr:uid="{53A97D79-8D4A-435D-B530-5560B087789D}"/>
    <cellStyle name="Normal 9 3 8 2 2 2" xfId="41678" xr:uid="{A38C7A9E-8680-43E3-BBA5-A5D54B329EAC}"/>
    <cellStyle name="Normal 9 3 8 2 2 3" xfId="6264" xr:uid="{1DF0947C-C4BF-4935-834E-B46C40469F5F}"/>
    <cellStyle name="Normal 9 3 8 2 2 4" xfId="5672" xr:uid="{3B037296-A79F-46DD-9EC7-B72E0855B10D}"/>
    <cellStyle name="Normal 9 3 8 3" xfId="3239" xr:uid="{45FBB706-1EA6-4525-839A-0B17FFA27C57}"/>
    <cellStyle name="Normal 9 3 8 3 2" xfId="5055" xr:uid="{BD00F7AA-E8C4-403A-974C-3B1F42A6C981}"/>
    <cellStyle name="Normal 9 3 8 3 2 2" xfId="41679" xr:uid="{9ACF3343-8851-4F44-8DEF-A433AEFE72BC}"/>
    <cellStyle name="Normal 9 3 8 3 2 3" xfId="6265" xr:uid="{A7642C8A-655D-4ADF-BB00-D93E251D0941}"/>
    <cellStyle name="Normal 9 3 8 3 2 4" xfId="5673" xr:uid="{1EBCE827-AF2E-461E-8BAA-2F05468C2749}"/>
    <cellStyle name="Normal 9 3 8 4" xfId="3240" xr:uid="{39CD87B9-E9CF-48F8-AFC5-D8C52AA7463F}"/>
    <cellStyle name="Normal 9 3 8 4 2" xfId="5056" xr:uid="{4CC93187-93BB-4BD4-BEA5-4B488DF327E7}"/>
    <cellStyle name="Normal 9 3 8 4 2 2" xfId="41680" xr:uid="{441E39FF-49C0-4049-A650-7772D1ABB96E}"/>
    <cellStyle name="Normal 9 3 8 4 2 3" xfId="6266" xr:uid="{4A5467B5-89A7-4DCF-8982-8E9C3C611700}"/>
    <cellStyle name="Normal 9 3 8 4 2 4" xfId="5674" xr:uid="{50BEA2B2-0A24-4FE3-A2D6-5F062E440B5F}"/>
    <cellStyle name="Normal 9 3 8 5" xfId="5053" xr:uid="{62591B1E-085E-4E89-9076-7541EBA42186}"/>
    <cellStyle name="Normal 9 3 8 5 2" xfId="41677" xr:uid="{D67AE646-A818-4FA4-97FB-5426A9538525}"/>
    <cellStyle name="Normal 9 3 8 5 3" xfId="6263" xr:uid="{A8921E44-6DAB-450C-A13D-34B11513CF7B}"/>
    <cellStyle name="Normal 9 3 8 5 4" xfId="5671" xr:uid="{F86959B5-50E8-433B-85AF-3066439B5AC8}"/>
    <cellStyle name="Normal 9 3 9" xfId="3241" xr:uid="{FF2A5BAB-6644-4768-BB65-C36DCE030FB0}"/>
    <cellStyle name="Normal 9 3 9 2" xfId="5057" xr:uid="{998A84CB-4135-45D7-B084-CB3EDE4E5FBE}"/>
    <cellStyle name="Normal 9 3 9 2 2" xfId="41681" xr:uid="{88CBBA83-C206-4323-9DA8-88B70F01E16F}"/>
    <cellStyle name="Normal 9 3 9 2 3" xfId="6267" xr:uid="{7F43814F-6BA0-41E4-B9EF-C76EC51FAEFE}"/>
    <cellStyle name="Normal 9 3 9 2 4" xfId="5675" xr:uid="{2D8D0D1C-C0C6-401B-870B-12A26D97FA52}"/>
    <cellStyle name="Normal 9 4" xfId="3242" xr:uid="{7A0AD229-FDF5-476C-AEC5-E7EE43378C5C}"/>
    <cellStyle name="Normal 9 4 10" xfId="3243" xr:uid="{0C8080EF-0525-47C1-AA82-7E1CA40F9AE2}"/>
    <cellStyle name="Normal 9 4 10 2" xfId="5059" xr:uid="{7CD8604C-4596-4D9B-A8B4-7398A50B1F2D}"/>
    <cellStyle name="Normal 9 4 10 2 2" xfId="41683" xr:uid="{AE14F81F-8CB8-4FC9-AD7C-6360F29B0AB0}"/>
    <cellStyle name="Normal 9 4 10 2 3" xfId="6269" xr:uid="{871FDDB6-6534-454C-A919-13A5C3E3C596}"/>
    <cellStyle name="Normal 9 4 10 2 4" xfId="5677" xr:uid="{912A8828-4E11-400F-9130-7D810F85D275}"/>
    <cellStyle name="Normal 9 4 11" xfId="3244" xr:uid="{B34C2F42-C771-4AC1-A5C3-E3FB31F59544}"/>
    <cellStyle name="Normal 9 4 11 2" xfId="5060" xr:uid="{2EF03031-F453-42D7-8F87-15DA10F5F834}"/>
    <cellStyle name="Normal 9 4 11 2 2" xfId="41684" xr:uid="{60F9AAF8-E09C-454F-BB24-0EF6F97194D6}"/>
    <cellStyle name="Normal 9 4 11 2 3" xfId="6270" xr:uid="{31B25909-4077-433E-AD3C-E0B214A94204}"/>
    <cellStyle name="Normal 9 4 11 2 4" xfId="5678" xr:uid="{31BDC7C6-9BB6-4EBD-BC9E-34DEFF0C0E8C}"/>
    <cellStyle name="Normal 9 4 12" xfId="5058" xr:uid="{A802C3B2-8A36-4BBB-8B9D-285917F8B41B}"/>
    <cellStyle name="Normal 9 4 12 2" xfId="41682" xr:uid="{DDAFE8CA-4F1A-4C8B-A6FE-2205ECA94083}"/>
    <cellStyle name="Normal 9 4 12 3" xfId="6268" xr:uid="{13889A52-5811-48A4-AEAC-9AE94919EB49}"/>
    <cellStyle name="Normal 9 4 12 4" xfId="5676" xr:uid="{63DA3ABC-DADE-4DCF-B460-B15CC48F0AC5}"/>
    <cellStyle name="Normal 9 4 2" xfId="3245" xr:uid="{498FAAAC-8240-415A-9313-6AD05486CDED}"/>
    <cellStyle name="Normal 9 4 2 10" xfId="5061" xr:uid="{8C026E44-F1EC-4B39-B017-98A155AA97AE}"/>
    <cellStyle name="Normal 9 4 2 10 2" xfId="41685" xr:uid="{45AC3D83-4A32-4453-9FF9-CD634C4DF3EB}"/>
    <cellStyle name="Normal 9 4 2 10 3" xfId="6271" xr:uid="{BA8ACD4B-6661-4FA6-BBEF-2100845958B5}"/>
    <cellStyle name="Normal 9 4 2 10 4" xfId="5679" xr:uid="{E0B63AE7-1FD9-42E5-9DD9-8DA5A83CCDD0}"/>
    <cellStyle name="Normal 9 4 2 2" xfId="3246" xr:uid="{4F73064C-2C00-4D9E-B3F2-DE560FF64CFD}"/>
    <cellStyle name="Normal 9 4 2 2 2" xfId="3247" xr:uid="{422DC744-1FAA-449A-B140-CE22B64E6C1A}"/>
    <cellStyle name="Normal 9 4 2 2 2 2" xfId="3248" xr:uid="{996C2FC1-837D-4EBB-8343-BA846AFFBB38}"/>
    <cellStyle name="Normal 9 4 2 2 2 2 2" xfId="3249" xr:uid="{E74F0CD9-F062-4C5B-AD94-5A09D2E624DA}"/>
    <cellStyle name="Normal 9 4 2 2 2 2 2 2" xfId="4264" xr:uid="{6C625C33-52D9-4696-A661-52BD3AAEC73D}"/>
    <cellStyle name="Normal 9 4 2 2 2 2 2 2 2" xfId="5066" xr:uid="{EFA0913F-E043-4069-AF10-F48849683397}"/>
    <cellStyle name="Normal 9 4 2 2 2 2 2 2 2 2" xfId="41690" xr:uid="{BCF2B85D-C1DB-471D-B05D-C86F7E32AD2E}"/>
    <cellStyle name="Normal 9 4 2 2 2 2 2 2 2 3" xfId="6276" xr:uid="{AEFC92B1-00E8-46CB-B237-11437D4FE1B8}"/>
    <cellStyle name="Normal 9 4 2 2 2 2 2 2 2 4" xfId="5684" xr:uid="{C7460A86-F373-4D2D-BD7C-A674B416BE7C}"/>
    <cellStyle name="Normal 9 4 2 2 2 2 2 3" xfId="5065" xr:uid="{CD9DE601-4E90-4A76-829A-CE76BD2D7C50}"/>
    <cellStyle name="Normal 9 4 2 2 2 2 2 3 2" xfId="41689" xr:uid="{478AE5D5-609B-48D1-A4AB-155E8EB81024}"/>
    <cellStyle name="Normal 9 4 2 2 2 2 2 3 3" xfId="6275" xr:uid="{08A8E410-95E2-4FD0-8CF4-1A99C00EB5D5}"/>
    <cellStyle name="Normal 9 4 2 2 2 2 2 3 4" xfId="5683" xr:uid="{49780237-F71E-416F-B940-B5C58548BDFF}"/>
    <cellStyle name="Normal 9 4 2 2 2 2 3" xfId="3250" xr:uid="{204C1A72-AAFB-4B57-A36D-F0028950C836}"/>
    <cellStyle name="Normal 9 4 2 2 2 2 3 2" xfId="5067" xr:uid="{B64673BD-C6CC-45E9-AE9E-53B07C9BB38B}"/>
    <cellStyle name="Normal 9 4 2 2 2 2 3 2 2" xfId="41691" xr:uid="{0FAEF5D3-331E-4161-9764-B3E2337E5DCD}"/>
    <cellStyle name="Normal 9 4 2 2 2 2 3 2 3" xfId="6277" xr:uid="{215D004A-9AC5-4B5F-B564-25EA3BE0A02C}"/>
    <cellStyle name="Normal 9 4 2 2 2 2 3 2 4" xfId="5685" xr:uid="{0F9AFDCE-E489-4FAB-9368-60034DC5E375}"/>
    <cellStyle name="Normal 9 4 2 2 2 2 4" xfId="3251" xr:uid="{61AE3376-117B-4DD8-B09E-A17DEA931E99}"/>
    <cellStyle name="Normal 9 4 2 2 2 2 4 2" xfId="5068" xr:uid="{4ED00407-4A59-44B3-AFC8-0DA44565687D}"/>
    <cellStyle name="Normal 9 4 2 2 2 2 4 2 2" xfId="41692" xr:uid="{A01BC8EF-65D8-42AD-B9DF-65685010A38B}"/>
    <cellStyle name="Normal 9 4 2 2 2 2 4 2 3" xfId="6278" xr:uid="{2C45846E-2699-4190-8064-1B00FD150E0B}"/>
    <cellStyle name="Normal 9 4 2 2 2 2 4 2 4" xfId="5686" xr:uid="{508A1E50-97C4-4795-AC1E-46B1B42CD490}"/>
    <cellStyle name="Normal 9 4 2 2 2 2 5" xfId="5064" xr:uid="{325AC19B-1B64-4BAC-81A9-38D346D3878D}"/>
    <cellStyle name="Normal 9 4 2 2 2 2 5 2" xfId="41688" xr:uid="{C2F1CB7E-9611-4A23-BFE6-74E9B359E158}"/>
    <cellStyle name="Normal 9 4 2 2 2 2 5 3" xfId="6274" xr:uid="{202C5AD2-4423-41F2-95BE-923F51FBC1A7}"/>
    <cellStyle name="Normal 9 4 2 2 2 2 5 4" xfId="5682" xr:uid="{1D2E77D8-CC4A-4770-9AB3-96136764C474}"/>
    <cellStyle name="Normal 9 4 2 2 2 3" xfId="3252" xr:uid="{07C44294-A3C7-4080-8151-4026937A914C}"/>
    <cellStyle name="Normal 9 4 2 2 2 3 2" xfId="3253" xr:uid="{B6F5D8D5-2AC5-41DA-8A96-2F0BE2852764}"/>
    <cellStyle name="Normal 9 4 2 2 2 3 2 2" xfId="5070" xr:uid="{AB6EBED1-FF99-40D6-97A8-365BE525B655}"/>
    <cellStyle name="Normal 9 4 2 2 2 3 2 2 2" xfId="41694" xr:uid="{252126AB-6E78-4D2A-A771-3F7F00E57D3C}"/>
    <cellStyle name="Normal 9 4 2 2 2 3 2 2 3" xfId="6280" xr:uid="{42A73DA7-4F2C-405D-879D-70046BEF871A}"/>
    <cellStyle name="Normal 9 4 2 2 2 3 2 2 4" xfId="5688" xr:uid="{74AA5BED-AB1F-4150-99F5-F9AE0B951BB3}"/>
    <cellStyle name="Normal 9 4 2 2 2 3 3" xfId="3254" xr:uid="{2C180124-E8EE-4CF6-8D51-C706F42EAC02}"/>
    <cellStyle name="Normal 9 4 2 2 2 3 3 2" xfId="5071" xr:uid="{6E67575A-E5CD-4020-9A66-89D57CCF5898}"/>
    <cellStyle name="Normal 9 4 2 2 2 3 3 2 2" xfId="41695" xr:uid="{3C44A9CD-7114-430A-8A69-35D959239F55}"/>
    <cellStyle name="Normal 9 4 2 2 2 3 3 2 3" xfId="6281" xr:uid="{2A3563D7-C774-4109-BE69-9379258BC538}"/>
    <cellStyle name="Normal 9 4 2 2 2 3 3 2 4" xfId="5689" xr:uid="{702A7E4C-68CC-4909-85FC-F7017581466E}"/>
    <cellStyle name="Normal 9 4 2 2 2 3 4" xfId="3255" xr:uid="{2EBC7ACC-BCAA-41E7-9BE5-79FF184AADB9}"/>
    <cellStyle name="Normal 9 4 2 2 2 3 4 2" xfId="5072" xr:uid="{5CF6D1BB-5D8F-4EFD-B541-AC733EC03F86}"/>
    <cellStyle name="Normal 9 4 2 2 2 3 4 2 2" xfId="41696" xr:uid="{1C32BD2E-9B34-43A6-AC3B-24A5524EE388}"/>
    <cellStyle name="Normal 9 4 2 2 2 3 4 2 3" xfId="6282" xr:uid="{A795F18D-B6B4-4E54-BA46-1B4D7894E8F7}"/>
    <cellStyle name="Normal 9 4 2 2 2 3 4 2 4" xfId="5690" xr:uid="{70488183-4781-43EE-8B96-CEAD76DA990A}"/>
    <cellStyle name="Normal 9 4 2 2 2 3 5" xfId="5069" xr:uid="{30B203DD-7C06-4D9B-BB58-4E96C80F2803}"/>
    <cellStyle name="Normal 9 4 2 2 2 3 5 2" xfId="41693" xr:uid="{841DC3A6-DB97-42E1-85B6-5B0D25DA75E8}"/>
    <cellStyle name="Normal 9 4 2 2 2 3 5 3" xfId="6279" xr:uid="{CC81BB25-8C77-4C85-8A61-64F53D64CBC2}"/>
    <cellStyle name="Normal 9 4 2 2 2 3 5 4" xfId="5687" xr:uid="{9D0300DB-D9A6-43A9-AF74-CB887F0BFB55}"/>
    <cellStyle name="Normal 9 4 2 2 2 4" xfId="3256" xr:uid="{1B0FDA5F-CA12-4344-A4F0-69158C049B8F}"/>
    <cellStyle name="Normal 9 4 2 2 2 4 2" xfId="5073" xr:uid="{96841D93-E1C8-4EB2-AA06-B629456718D3}"/>
    <cellStyle name="Normal 9 4 2 2 2 4 2 2" xfId="41697" xr:uid="{2E2228F0-EAB0-485D-B644-FE06D8F93A94}"/>
    <cellStyle name="Normal 9 4 2 2 2 4 2 3" xfId="6283" xr:uid="{1A8FAEA2-F624-4932-9C90-7B6FBB128FD6}"/>
    <cellStyle name="Normal 9 4 2 2 2 4 2 4" xfId="5691" xr:uid="{46157BB9-9638-47E5-BECA-FD41AB46EA69}"/>
    <cellStyle name="Normal 9 4 2 2 2 5" xfId="3257" xr:uid="{86E32287-DA0D-4849-BB1B-F5A5CB90CB5C}"/>
    <cellStyle name="Normal 9 4 2 2 2 5 2" xfId="5074" xr:uid="{3097366B-FB0E-448E-A635-D1B0286E1796}"/>
    <cellStyle name="Normal 9 4 2 2 2 5 2 2" xfId="41698" xr:uid="{53607471-B7EB-4AA5-A1E7-EF814BFEDFA9}"/>
    <cellStyle name="Normal 9 4 2 2 2 5 2 3" xfId="6284" xr:uid="{1F9A23AD-F8D3-4551-899F-FBC0327CF1DF}"/>
    <cellStyle name="Normal 9 4 2 2 2 5 2 4" xfId="5692" xr:uid="{B04C977E-5260-4594-988A-FE80A0F5C669}"/>
    <cellStyle name="Normal 9 4 2 2 2 6" xfId="3258" xr:uid="{D064E175-C458-4E5B-8C1A-5A7FFBFB9DA3}"/>
    <cellStyle name="Normal 9 4 2 2 2 6 2" xfId="5075" xr:uid="{E266C27D-A222-47D4-B611-84199BDE3EDC}"/>
    <cellStyle name="Normal 9 4 2 2 2 6 2 2" xfId="41699" xr:uid="{691E1EDF-90A6-4C7C-9321-1ADB5FDD0F0E}"/>
    <cellStyle name="Normal 9 4 2 2 2 6 2 3" xfId="6285" xr:uid="{D4E55E32-76A7-4C63-9B25-24A75268AD5C}"/>
    <cellStyle name="Normal 9 4 2 2 2 6 2 4" xfId="5693" xr:uid="{1C41C1DF-DB38-4B69-ADAC-E204F55EDD41}"/>
    <cellStyle name="Normal 9 4 2 2 2 7" xfId="5063" xr:uid="{330863F7-0F9B-4065-9A2A-0B148989B310}"/>
    <cellStyle name="Normal 9 4 2 2 2 7 2" xfId="41687" xr:uid="{E0687B6D-FBB2-4196-AA98-C29E834AC214}"/>
    <cellStyle name="Normal 9 4 2 2 2 7 3" xfId="6273" xr:uid="{D2F3FF7A-8D8F-46C6-A605-19BD9EEACCCC}"/>
    <cellStyle name="Normal 9 4 2 2 2 7 4" xfId="5681" xr:uid="{A908CEC4-94EA-4B83-BB66-F08B17D21B6F}"/>
    <cellStyle name="Normal 9 4 2 2 3" xfId="3259" xr:uid="{E7FC6070-7D38-4347-8CA7-4A2A5F640F39}"/>
    <cellStyle name="Normal 9 4 2 2 3 2" xfId="3260" xr:uid="{766549E4-2AD4-4865-85A5-385C0291F8EB}"/>
    <cellStyle name="Normal 9 4 2 2 3 2 2" xfId="3261" xr:uid="{3C8BFBED-9B41-4638-AB5E-87DF92EBBA2B}"/>
    <cellStyle name="Normal 9 4 2 2 3 2 2 2" xfId="5078" xr:uid="{B4C4BFE4-0B3A-419A-9D2C-7F4E7BD52816}"/>
    <cellStyle name="Normal 9 4 2 2 3 2 2 2 2" xfId="41702" xr:uid="{BC07298A-C25D-49BD-8593-1F087427B893}"/>
    <cellStyle name="Normal 9 4 2 2 3 2 2 2 3" xfId="6288" xr:uid="{52913A1E-A21F-43A8-A23A-810029971E5D}"/>
    <cellStyle name="Normal 9 4 2 2 3 2 2 2 4" xfId="5696" xr:uid="{4E173397-94A7-4138-B50C-31391EC87357}"/>
    <cellStyle name="Normal 9 4 2 2 3 2 3" xfId="3262" xr:uid="{4C3EE1AC-FF3D-4105-8364-6332C7964CC8}"/>
    <cellStyle name="Normal 9 4 2 2 3 2 3 2" xfId="5079" xr:uid="{88EDF815-702D-4ACF-BD62-D97744042DE8}"/>
    <cellStyle name="Normal 9 4 2 2 3 2 3 2 2" xfId="41703" xr:uid="{CA7AD115-00F4-4B6E-B459-77D69F0B9887}"/>
    <cellStyle name="Normal 9 4 2 2 3 2 3 2 3" xfId="6289" xr:uid="{3C52799E-4A9C-4D44-9D6A-DDEA37809767}"/>
    <cellStyle name="Normal 9 4 2 2 3 2 3 2 4" xfId="5697" xr:uid="{C4128708-90F7-430C-B2D4-DB04DF257831}"/>
    <cellStyle name="Normal 9 4 2 2 3 2 4" xfId="3263" xr:uid="{7887DD84-CB39-4D01-8665-F1567AAA6C4E}"/>
    <cellStyle name="Normal 9 4 2 2 3 2 4 2" xfId="5080" xr:uid="{32759785-8D58-43C7-B297-C5C1BDE0DE62}"/>
    <cellStyle name="Normal 9 4 2 2 3 2 4 2 2" xfId="41704" xr:uid="{099CB5B2-2BFD-41B5-812C-A8DC8085A508}"/>
    <cellStyle name="Normal 9 4 2 2 3 2 4 2 3" xfId="6290" xr:uid="{AD0D9B06-9286-4A85-8C77-C5F808300593}"/>
    <cellStyle name="Normal 9 4 2 2 3 2 4 2 4" xfId="5698" xr:uid="{B0EF1BEA-D9BD-4653-B5B8-E261DE6DA8CA}"/>
    <cellStyle name="Normal 9 4 2 2 3 2 5" xfId="5077" xr:uid="{2EF100DF-4053-43BE-A01B-BDC55E4AD2A6}"/>
    <cellStyle name="Normal 9 4 2 2 3 2 5 2" xfId="41701" xr:uid="{96C20146-C0F0-46DB-B21C-C2F84CC32FD6}"/>
    <cellStyle name="Normal 9 4 2 2 3 2 5 3" xfId="6287" xr:uid="{2BB352B0-EDB3-4294-AB69-B89B1EF0678A}"/>
    <cellStyle name="Normal 9 4 2 2 3 2 5 4" xfId="5695" xr:uid="{E6DA0886-E8A6-4C10-8505-71668A2243A0}"/>
    <cellStyle name="Normal 9 4 2 2 3 3" xfId="3264" xr:uid="{A3E85A73-411F-4C96-B679-27366F3218C1}"/>
    <cellStyle name="Normal 9 4 2 2 3 3 2" xfId="5081" xr:uid="{98798D16-0D36-45EC-90E5-2D7911E098B1}"/>
    <cellStyle name="Normal 9 4 2 2 3 3 2 2" xfId="41705" xr:uid="{35315D6D-BDF0-4CB5-BEEF-45F4D9D2B028}"/>
    <cellStyle name="Normal 9 4 2 2 3 3 2 3" xfId="6291" xr:uid="{D32601CB-C47D-4BF4-88F3-161F99F77FB8}"/>
    <cellStyle name="Normal 9 4 2 2 3 3 2 4" xfId="5699" xr:uid="{243803E2-BB0B-465E-9D40-5EC6582207C0}"/>
    <cellStyle name="Normal 9 4 2 2 3 4" xfId="3265" xr:uid="{A4B74A37-69F2-41D1-9425-4B5C14FA83FA}"/>
    <cellStyle name="Normal 9 4 2 2 3 4 2" xfId="5082" xr:uid="{13905839-BC1B-4662-B751-CEB73F7213FD}"/>
    <cellStyle name="Normal 9 4 2 2 3 4 2 2" xfId="41706" xr:uid="{258E6C7D-16A0-4D39-A882-2C7DC402FE77}"/>
    <cellStyle name="Normal 9 4 2 2 3 4 2 3" xfId="6292" xr:uid="{464C3438-E626-4BEE-AD58-3EDE39DFBA7B}"/>
    <cellStyle name="Normal 9 4 2 2 3 4 2 4" xfId="5700" xr:uid="{3A66A639-053C-4C30-B811-E39A450CADF6}"/>
    <cellStyle name="Normal 9 4 2 2 3 5" xfId="3266" xr:uid="{FDF56976-26AF-423C-B23C-D377759D89DD}"/>
    <cellStyle name="Normal 9 4 2 2 3 5 2" xfId="5083" xr:uid="{503AE3CE-334C-40D5-8C17-168E3F09D4CE}"/>
    <cellStyle name="Normal 9 4 2 2 3 5 2 2" xfId="41707" xr:uid="{392190CD-45F6-4D41-81D7-4F2FF1A07A72}"/>
    <cellStyle name="Normal 9 4 2 2 3 5 2 3" xfId="6293" xr:uid="{428EA9B7-D8CD-43F6-804F-37817963B444}"/>
    <cellStyle name="Normal 9 4 2 2 3 5 2 4" xfId="5701" xr:uid="{B747A917-73B6-4854-B8A9-AE6CCC949E1A}"/>
    <cellStyle name="Normal 9 4 2 2 3 6" xfId="5076" xr:uid="{46F9CB52-1EAC-414F-85C7-E4895DA07840}"/>
    <cellStyle name="Normal 9 4 2 2 3 6 2" xfId="41700" xr:uid="{21CC7023-3136-4A07-B4E4-FCCEBD3D5942}"/>
    <cellStyle name="Normal 9 4 2 2 3 6 3" xfId="6286" xr:uid="{92AB196B-E4A8-4CCB-9D4A-4A7C6EF0D625}"/>
    <cellStyle name="Normal 9 4 2 2 3 6 4" xfId="5694" xr:uid="{22E517E5-2B75-4C0C-825E-3FBC342E173D}"/>
    <cellStyle name="Normal 9 4 2 2 4" xfId="3267" xr:uid="{6FD72132-C225-46FD-9690-8FFA641DF6F1}"/>
    <cellStyle name="Normal 9 4 2 2 4 2" xfId="3268" xr:uid="{029D79F7-C623-4FB8-BADA-1408EBFB9E2A}"/>
    <cellStyle name="Normal 9 4 2 2 4 2 2" xfId="5085" xr:uid="{83775836-9ADF-4266-8EF6-628019F11245}"/>
    <cellStyle name="Normal 9 4 2 2 4 2 2 2" xfId="41709" xr:uid="{B9B44074-D0CC-4264-B16D-4541C5BF8D1E}"/>
    <cellStyle name="Normal 9 4 2 2 4 2 2 3" xfId="6295" xr:uid="{F2FC0D7D-641E-4245-8B86-396973E82165}"/>
    <cellStyle name="Normal 9 4 2 2 4 2 2 4" xfId="5703" xr:uid="{2645D49E-CA87-4C24-8242-458BBA21D90E}"/>
    <cellStyle name="Normal 9 4 2 2 4 3" xfId="3269" xr:uid="{384E2FB5-8143-4A68-A717-587065F0DA72}"/>
    <cellStyle name="Normal 9 4 2 2 4 3 2" xfId="5086" xr:uid="{B7D93C74-33BE-4CEE-99DC-379934A9AD03}"/>
    <cellStyle name="Normal 9 4 2 2 4 3 2 2" xfId="41710" xr:uid="{A40CDBB6-D2C4-49CB-9704-497677FD78E9}"/>
    <cellStyle name="Normal 9 4 2 2 4 3 2 3" xfId="6296" xr:uid="{B050343E-22B2-4492-9D3B-0F5201CFE935}"/>
    <cellStyle name="Normal 9 4 2 2 4 3 2 4" xfId="5704" xr:uid="{D81CE07B-121F-4556-8B63-F97F0225CC56}"/>
    <cellStyle name="Normal 9 4 2 2 4 4" xfId="3270" xr:uid="{F5C5F9C0-A1CC-403E-8502-F097C62750B8}"/>
    <cellStyle name="Normal 9 4 2 2 4 4 2" xfId="5087" xr:uid="{506491E4-4721-458B-8F56-55A20FFD1216}"/>
    <cellStyle name="Normal 9 4 2 2 4 4 2 2" xfId="41711" xr:uid="{217F43F2-EC45-40AF-A45A-1BDCE55A3676}"/>
    <cellStyle name="Normal 9 4 2 2 4 4 2 3" xfId="6297" xr:uid="{D94498F6-87CB-4959-8BCE-E32C6C503C3E}"/>
    <cellStyle name="Normal 9 4 2 2 4 4 2 4" xfId="5705" xr:uid="{C3C50A4A-38E0-48C7-AD5D-23E09BC506DA}"/>
    <cellStyle name="Normal 9 4 2 2 4 5" xfId="5084" xr:uid="{5275DB57-12C4-4690-8414-B631B3AA9EF0}"/>
    <cellStyle name="Normal 9 4 2 2 4 5 2" xfId="41708" xr:uid="{9465169D-420E-469E-84C4-022551A31690}"/>
    <cellStyle name="Normal 9 4 2 2 4 5 3" xfId="6294" xr:uid="{37ADB56D-1991-457A-A06F-86359413178C}"/>
    <cellStyle name="Normal 9 4 2 2 4 5 4" xfId="5702" xr:uid="{D1573305-8E76-46A4-8E0E-D2C29619F559}"/>
    <cellStyle name="Normal 9 4 2 2 5" xfId="3271" xr:uid="{439397AB-BD5D-4548-9521-C2B2EBED4B03}"/>
    <cellStyle name="Normal 9 4 2 2 5 2" xfId="3272" xr:uid="{C86279F8-ECE6-41A5-B533-7D8F441F3E38}"/>
    <cellStyle name="Normal 9 4 2 2 5 2 2" xfId="5089" xr:uid="{26E6EC99-457D-4962-92FE-2102A5372A5F}"/>
    <cellStyle name="Normal 9 4 2 2 5 2 2 2" xfId="41713" xr:uid="{8D9469B4-BC05-476A-9DE7-F0559296B2B7}"/>
    <cellStyle name="Normal 9 4 2 2 5 2 2 3" xfId="6299" xr:uid="{49EB0302-D7CA-4E23-BC21-89A8A06029F0}"/>
    <cellStyle name="Normal 9 4 2 2 5 2 2 4" xfId="5707" xr:uid="{A82BFF19-FB43-4885-92E5-9054E5B619E9}"/>
    <cellStyle name="Normal 9 4 2 2 5 3" xfId="3273" xr:uid="{EB45D77F-4550-4880-9316-5BA9B7FEA9A8}"/>
    <cellStyle name="Normal 9 4 2 2 5 3 2" xfId="5090" xr:uid="{03B11E5D-A397-420E-9D6F-01A85E7EC2C5}"/>
    <cellStyle name="Normal 9 4 2 2 5 3 2 2" xfId="41714" xr:uid="{A4FCE631-1496-430D-B99A-BA81AC93AD85}"/>
    <cellStyle name="Normal 9 4 2 2 5 3 2 3" xfId="6300" xr:uid="{D103E06A-4E39-45FF-8214-1D396EF4EACB}"/>
    <cellStyle name="Normal 9 4 2 2 5 3 2 4" xfId="5708" xr:uid="{70B1AFCE-179D-4ADE-9828-87C82900FC88}"/>
    <cellStyle name="Normal 9 4 2 2 5 4" xfId="3274" xr:uid="{CAEBCDA7-83EB-4C54-BDBA-9F52C03A48B4}"/>
    <cellStyle name="Normal 9 4 2 2 5 4 2" xfId="5091" xr:uid="{B3F69E81-130A-4096-8830-EADEE0854156}"/>
    <cellStyle name="Normal 9 4 2 2 5 4 2 2" xfId="41715" xr:uid="{7DCF4D82-B05E-4DE9-BF06-C66FA064780C}"/>
    <cellStyle name="Normal 9 4 2 2 5 4 2 3" xfId="6301" xr:uid="{EFC7BDB4-F6EF-4527-81E4-8540870E5835}"/>
    <cellStyle name="Normal 9 4 2 2 5 4 2 4" xfId="5709" xr:uid="{2705CD30-D9D0-44C9-A268-C12D42DC7572}"/>
    <cellStyle name="Normal 9 4 2 2 5 5" xfId="5088" xr:uid="{152FF617-D9BE-4E28-9C6A-E877DE70D210}"/>
    <cellStyle name="Normal 9 4 2 2 5 5 2" xfId="41712" xr:uid="{C7E84F77-2D10-4DA7-B5EA-18BF7B4A4F77}"/>
    <cellStyle name="Normal 9 4 2 2 5 5 3" xfId="6298" xr:uid="{931F1F4E-F157-4429-AD87-0017B5898F49}"/>
    <cellStyle name="Normal 9 4 2 2 5 5 4" xfId="5706" xr:uid="{7FD0A8FC-1326-4E90-B254-70B9D4163D32}"/>
    <cellStyle name="Normal 9 4 2 2 6" xfId="3275" xr:uid="{6D93EB7C-0B4F-4C83-8602-0BB4F89BC8F0}"/>
    <cellStyle name="Normal 9 4 2 2 6 2" xfId="5092" xr:uid="{E66B94FC-E409-4FA6-AE64-7F37F131C64F}"/>
    <cellStyle name="Normal 9 4 2 2 6 2 2" xfId="41716" xr:uid="{C105AF07-460B-455F-89BB-E3504BC43775}"/>
    <cellStyle name="Normal 9 4 2 2 6 2 3" xfId="6302" xr:uid="{FC0C1386-70F9-4322-9AAD-F4B44C276528}"/>
    <cellStyle name="Normal 9 4 2 2 6 2 4" xfId="5710" xr:uid="{4531E803-6B85-46F0-BA4E-61E0F042AD8C}"/>
    <cellStyle name="Normal 9 4 2 2 7" xfId="3276" xr:uid="{79D0D762-2C98-4376-8F70-88B426C99A5A}"/>
    <cellStyle name="Normal 9 4 2 2 7 2" xfId="5093" xr:uid="{19412695-97C3-4902-87E2-7B29100DE5F6}"/>
    <cellStyle name="Normal 9 4 2 2 7 2 2" xfId="41717" xr:uid="{23B7A5DE-2B4D-4DA9-B64F-8E1B27DE69DA}"/>
    <cellStyle name="Normal 9 4 2 2 7 2 3" xfId="6303" xr:uid="{5095AA5F-F913-441F-B83D-04271CF892E2}"/>
    <cellStyle name="Normal 9 4 2 2 7 2 4" xfId="5711" xr:uid="{DF5BE8EE-DC7A-46D0-AE33-F6BB13C5E9DF}"/>
    <cellStyle name="Normal 9 4 2 2 8" xfId="3277" xr:uid="{156F1B7F-5BE1-40D2-80B6-77DD4B90CE1A}"/>
    <cellStyle name="Normal 9 4 2 2 8 2" xfId="5094" xr:uid="{B85A4D2A-5724-443D-8DEA-6BCC8597C069}"/>
    <cellStyle name="Normal 9 4 2 2 8 2 2" xfId="41718" xr:uid="{ADA6D6BD-0AC6-4316-8FAB-94053E56CE8B}"/>
    <cellStyle name="Normal 9 4 2 2 8 2 3" xfId="6304" xr:uid="{6100A278-2E5D-4736-BD14-1064945DEC65}"/>
    <cellStyle name="Normal 9 4 2 2 8 2 4" xfId="5712" xr:uid="{57329361-D634-4EDC-8B9D-61406207B890}"/>
    <cellStyle name="Normal 9 4 2 2 9" xfId="5062" xr:uid="{E40CCC8B-8C21-46E7-B715-5560E77BFA69}"/>
    <cellStyle name="Normal 9 4 2 2 9 2" xfId="41686" xr:uid="{D8119704-F40D-468A-8192-08E12E211F40}"/>
    <cellStyle name="Normal 9 4 2 2 9 3" xfId="6272" xr:uid="{1BC277C0-C3FB-4A53-845E-3FB5E3E32F4D}"/>
    <cellStyle name="Normal 9 4 2 2 9 4" xfId="5680" xr:uid="{ACE7CC47-3519-440C-B888-D00417D79D05}"/>
    <cellStyle name="Normal 9 4 2 3" xfId="3278" xr:uid="{FCD3A42D-B4FF-4C9D-A85C-5558690B9F10}"/>
    <cellStyle name="Normal 9 4 2 3 2" xfId="3279" xr:uid="{8C1F4493-E89A-422C-87B6-C7FFF7E3D9D8}"/>
    <cellStyle name="Normal 9 4 2 3 2 2" xfId="3280" xr:uid="{A1DC1703-EA96-47B6-95C3-B10E461BFE55}"/>
    <cellStyle name="Normal 9 4 2 3 2 2 2" xfId="4265" xr:uid="{C5F3778E-F4EE-4D72-AAE4-0A2FEE1B7925}"/>
    <cellStyle name="Normal 9 4 2 3 2 2 2 2" xfId="4266" xr:uid="{DDAEA5D8-9B5F-4345-82A0-3CAF47E642D0}"/>
    <cellStyle name="Normal 9 4 2 3 2 2 2 2 2" xfId="5099" xr:uid="{BB3A63D3-B98B-4DD2-90A7-BC113116137D}"/>
    <cellStyle name="Normal 9 4 2 3 2 2 2 2 2 2" xfId="41723" xr:uid="{51CCE5CC-9B44-4ECA-92BD-4A215C50357F}"/>
    <cellStyle name="Normal 9 4 2 3 2 2 2 2 2 3" xfId="6309" xr:uid="{98DC8BEE-E61B-457F-9DFA-29D00DFF743A}"/>
    <cellStyle name="Normal 9 4 2 3 2 2 2 2 2 4" xfId="5717" xr:uid="{8E09F4CD-0EFC-4491-9E1F-40545449D5ED}"/>
    <cellStyle name="Normal 9 4 2 3 2 2 2 3" xfId="5098" xr:uid="{D5A93FC7-EBDB-41A2-8778-1B948B619EF1}"/>
    <cellStyle name="Normal 9 4 2 3 2 2 2 3 2" xfId="41722" xr:uid="{5C961D56-DDC9-4467-8D74-54832028484E}"/>
    <cellStyle name="Normal 9 4 2 3 2 2 2 3 3" xfId="6308" xr:uid="{AD1D227B-85E0-40B2-8721-45129B835C49}"/>
    <cellStyle name="Normal 9 4 2 3 2 2 2 3 4" xfId="5716" xr:uid="{78B7C3B4-1B13-49B6-A75A-E6D04189572F}"/>
    <cellStyle name="Normal 9 4 2 3 2 2 3" xfId="4267" xr:uid="{65DC83D9-FEFF-4122-A69F-32A14BC3D056}"/>
    <cellStyle name="Normal 9 4 2 3 2 2 3 2" xfId="5100" xr:uid="{4F3EF712-CB91-401C-AE09-7C15A75C7067}"/>
    <cellStyle name="Normal 9 4 2 3 2 2 3 2 2" xfId="41724" xr:uid="{B43E83DA-D9E9-4562-934B-877E877E314C}"/>
    <cellStyle name="Normal 9 4 2 3 2 2 3 2 3" xfId="6310" xr:uid="{1C079A80-D2DB-46D3-8613-D02B829B24F2}"/>
    <cellStyle name="Normal 9 4 2 3 2 2 3 2 4" xfId="5718" xr:uid="{869C50E4-7E40-4C0B-B961-2870CAF1D56B}"/>
    <cellStyle name="Normal 9 4 2 3 2 2 4" xfId="5097" xr:uid="{A02D13A9-684A-42A5-BCF7-8603B2582898}"/>
    <cellStyle name="Normal 9 4 2 3 2 2 4 2" xfId="41721" xr:uid="{68A07F22-177A-4D83-86CA-B20B318D3DDB}"/>
    <cellStyle name="Normal 9 4 2 3 2 2 4 3" xfId="6307" xr:uid="{3CC4329B-ABE8-42B7-A657-FD7F66CF621C}"/>
    <cellStyle name="Normal 9 4 2 3 2 2 4 4" xfId="5715" xr:uid="{F05EBC84-31D6-4B35-A737-FE32DA8951D9}"/>
    <cellStyle name="Normal 9 4 2 3 2 3" xfId="3281" xr:uid="{52BDD0E9-01F1-413B-B877-245C7125FF97}"/>
    <cellStyle name="Normal 9 4 2 3 2 3 2" xfId="4268" xr:uid="{C1E63128-D855-4500-91A6-3563AA1E6310}"/>
    <cellStyle name="Normal 9 4 2 3 2 3 2 2" xfId="5102" xr:uid="{AAE1B1EB-06E7-4543-B653-1172858A597E}"/>
    <cellStyle name="Normal 9 4 2 3 2 3 2 2 2" xfId="41726" xr:uid="{0A076433-2D39-48B2-AE54-6C9867E9A8A9}"/>
    <cellStyle name="Normal 9 4 2 3 2 3 2 2 3" xfId="6312" xr:uid="{2012E14F-B47D-4C74-BD42-4ECEB58E5E08}"/>
    <cellStyle name="Normal 9 4 2 3 2 3 2 2 4" xfId="5720" xr:uid="{D8A64C82-5D3E-431C-91FA-93CB1F245CB0}"/>
    <cellStyle name="Normal 9 4 2 3 2 3 3" xfId="5101" xr:uid="{4FF6EE13-025E-4830-9E98-D2C9FAEF822F}"/>
    <cellStyle name="Normal 9 4 2 3 2 3 3 2" xfId="41725" xr:uid="{1D355ABB-952F-44DF-8AE9-40AE4FEC8763}"/>
    <cellStyle name="Normal 9 4 2 3 2 3 3 3" xfId="6311" xr:uid="{EB54F83B-3E2F-484F-80AA-4DF2F6C388EC}"/>
    <cellStyle name="Normal 9 4 2 3 2 3 3 4" xfId="5719" xr:uid="{7A87E548-ABBA-485A-BA18-5583C7F0E329}"/>
    <cellStyle name="Normal 9 4 2 3 2 4" xfId="3282" xr:uid="{C2A0BBED-0ADE-4CB2-B679-863C55D3F759}"/>
    <cellStyle name="Normal 9 4 2 3 2 4 2" xfId="5103" xr:uid="{9E64DDF3-71D2-4D3C-A6B4-122A9E085B17}"/>
    <cellStyle name="Normal 9 4 2 3 2 4 2 2" xfId="41727" xr:uid="{4F26DDC2-FB6E-4CE6-839D-3390AA70F369}"/>
    <cellStyle name="Normal 9 4 2 3 2 4 2 3" xfId="6313" xr:uid="{8C9A631A-77DA-4C6B-99A2-C305EC99D585}"/>
    <cellStyle name="Normal 9 4 2 3 2 4 2 4" xfId="5721" xr:uid="{A3CCA77D-E8FE-4568-829A-617FDB37E659}"/>
    <cellStyle name="Normal 9 4 2 3 2 5" xfId="5096" xr:uid="{01BF776B-3F90-4649-AD33-6D655AAFF93D}"/>
    <cellStyle name="Normal 9 4 2 3 2 5 2" xfId="41720" xr:uid="{086E5C81-9710-4304-8AD6-1F6A72BA9E81}"/>
    <cellStyle name="Normal 9 4 2 3 2 5 3" xfId="6306" xr:uid="{29604A9B-A8B2-49C9-BF1D-6B9BE8FB2A2F}"/>
    <cellStyle name="Normal 9 4 2 3 2 5 4" xfId="5714" xr:uid="{739AC715-5FBA-4C56-9F8F-1D1DDE301F40}"/>
    <cellStyle name="Normal 9 4 2 3 3" xfId="3283" xr:uid="{60926227-B9ED-4AD6-98F3-0F09E88FEAB6}"/>
    <cellStyle name="Normal 9 4 2 3 3 2" xfId="3284" xr:uid="{C25B69D1-226D-4591-98C4-0B4B94AE3744}"/>
    <cellStyle name="Normal 9 4 2 3 3 2 2" xfId="4269" xr:uid="{CF978AE8-FF07-499F-B8F3-481A9E883289}"/>
    <cellStyle name="Normal 9 4 2 3 3 2 2 2" xfId="5106" xr:uid="{20756BA9-53C3-4FC7-8260-74FE739FB05D}"/>
    <cellStyle name="Normal 9 4 2 3 3 2 2 2 2" xfId="41730" xr:uid="{921261BD-C1E2-41EF-ACC8-D46E02B98B87}"/>
    <cellStyle name="Normal 9 4 2 3 3 2 2 2 3" xfId="6316" xr:uid="{9C478B24-3231-4D1E-8D65-DC8EA5DDBD2C}"/>
    <cellStyle name="Normal 9 4 2 3 3 2 2 2 4" xfId="5724" xr:uid="{12E32A1E-F2A8-4DD3-916B-A26CA284EBF6}"/>
    <cellStyle name="Normal 9 4 2 3 3 2 3" xfId="5105" xr:uid="{F29AB1DA-9376-44C2-A258-BCCA8EAC1DAE}"/>
    <cellStyle name="Normal 9 4 2 3 3 2 3 2" xfId="41729" xr:uid="{40CB40ED-CE5C-40B7-8C82-2613A3A325E8}"/>
    <cellStyle name="Normal 9 4 2 3 3 2 3 3" xfId="6315" xr:uid="{0B86165F-A218-474B-914D-8F36C28CA12E}"/>
    <cellStyle name="Normal 9 4 2 3 3 2 3 4" xfId="5723" xr:uid="{14A56A87-BD88-4B99-B5BA-3009D540249F}"/>
    <cellStyle name="Normal 9 4 2 3 3 3" xfId="3285" xr:uid="{C54C9717-EB40-430D-BD87-AC0139B8ABE5}"/>
    <cellStyle name="Normal 9 4 2 3 3 3 2" xfId="5107" xr:uid="{12EE42FB-2D50-4D00-8D77-7F72706F5305}"/>
    <cellStyle name="Normal 9 4 2 3 3 3 2 2" xfId="41731" xr:uid="{C706307B-8082-489A-BEB0-1F576A50389F}"/>
    <cellStyle name="Normal 9 4 2 3 3 3 2 3" xfId="6317" xr:uid="{92B01ED0-74B0-42AE-9432-118AA87788D8}"/>
    <cellStyle name="Normal 9 4 2 3 3 3 2 4" xfId="5725" xr:uid="{3D408E2E-8A74-469B-959F-C23AD501B99F}"/>
    <cellStyle name="Normal 9 4 2 3 3 4" xfId="3286" xr:uid="{30644E17-89E9-4C58-9ED3-C0DE30FF235B}"/>
    <cellStyle name="Normal 9 4 2 3 3 4 2" xfId="5108" xr:uid="{82FF73F2-83FF-49C7-8FB8-F18AB4E246FF}"/>
    <cellStyle name="Normal 9 4 2 3 3 4 2 2" xfId="41732" xr:uid="{AF1579A2-EC1F-4B0B-B21C-D4F25B20EDA1}"/>
    <cellStyle name="Normal 9 4 2 3 3 4 2 3" xfId="6318" xr:uid="{780004EB-29B8-42F9-99D4-F3001367A4BF}"/>
    <cellStyle name="Normal 9 4 2 3 3 4 2 4" xfId="5726" xr:uid="{7373980B-827B-4D5D-993E-F708E65DA48B}"/>
    <cellStyle name="Normal 9 4 2 3 3 5" xfId="5104" xr:uid="{DCFE2F06-8A8F-4E4A-AD3F-FA812E84BF03}"/>
    <cellStyle name="Normal 9 4 2 3 3 5 2" xfId="41728" xr:uid="{70B049D5-C408-40FF-A8B7-CD3B7C9FC9B2}"/>
    <cellStyle name="Normal 9 4 2 3 3 5 3" xfId="6314" xr:uid="{1B9819BA-ABE2-4A82-ABA4-49EEF9D1A125}"/>
    <cellStyle name="Normal 9 4 2 3 3 5 4" xfId="5722" xr:uid="{D7BB5ECB-8496-446E-845B-585DF737AAD5}"/>
    <cellStyle name="Normal 9 4 2 3 4" xfId="3287" xr:uid="{7E67DB6D-574B-4F08-A64C-97623CD148B7}"/>
    <cellStyle name="Normal 9 4 2 3 4 2" xfId="4270" xr:uid="{6DED0117-68EF-4DCB-98C4-0F02027EF724}"/>
    <cellStyle name="Normal 9 4 2 3 4 2 2" xfId="5110" xr:uid="{B0FF870B-B6E2-4CFC-A5DE-2039E7E8B459}"/>
    <cellStyle name="Normal 9 4 2 3 4 2 2 2" xfId="41734" xr:uid="{731DCD19-D92B-450B-8DD0-8B388CAFE725}"/>
    <cellStyle name="Normal 9 4 2 3 4 2 2 3" xfId="6320" xr:uid="{F20E29C5-C9A1-4F10-B83F-B6E476EB94FD}"/>
    <cellStyle name="Normal 9 4 2 3 4 2 2 4" xfId="5728" xr:uid="{CAAA7BE6-11AD-42B4-A393-37BCD5495241}"/>
    <cellStyle name="Normal 9 4 2 3 4 3" xfId="5109" xr:uid="{CBBB0E8E-70B2-4632-BFE8-2068DE886B7C}"/>
    <cellStyle name="Normal 9 4 2 3 4 3 2" xfId="41733" xr:uid="{A2F60D02-D130-4D49-8CB2-76828E4F89A6}"/>
    <cellStyle name="Normal 9 4 2 3 4 3 3" xfId="6319" xr:uid="{1A6D7622-C9CB-4372-934B-2579CEAED284}"/>
    <cellStyle name="Normal 9 4 2 3 4 3 4" xfId="5727" xr:uid="{E1217286-3F1C-44D3-BC21-5D38770774A4}"/>
    <cellStyle name="Normal 9 4 2 3 5" xfId="3288" xr:uid="{CFA6262A-117C-4AEA-801A-1B6F2EA93950}"/>
    <cellStyle name="Normal 9 4 2 3 5 2" xfId="5111" xr:uid="{0028698E-A5D2-4788-B379-EFC076C681FE}"/>
    <cellStyle name="Normal 9 4 2 3 5 2 2" xfId="41735" xr:uid="{2739CC3B-AA95-43F0-AE6C-23083BF5235A}"/>
    <cellStyle name="Normal 9 4 2 3 5 2 3" xfId="6321" xr:uid="{6EA7AFFA-2B43-469B-99D2-0135FA70BA08}"/>
    <cellStyle name="Normal 9 4 2 3 5 2 4" xfId="5729" xr:uid="{743E9E03-6B1B-455C-B30A-507F5E3750E9}"/>
    <cellStyle name="Normal 9 4 2 3 6" xfId="3289" xr:uid="{9FB2BE71-465F-41CA-A5A8-3320AB856D2A}"/>
    <cellStyle name="Normal 9 4 2 3 6 2" xfId="5112" xr:uid="{E4970484-9156-4A95-A486-F69ACEBB9B88}"/>
    <cellStyle name="Normal 9 4 2 3 6 2 2" xfId="41736" xr:uid="{75E8A3F9-F4C0-4064-8354-FE89325BEA4B}"/>
    <cellStyle name="Normal 9 4 2 3 6 2 3" xfId="6322" xr:uid="{3F2A4A65-5AE9-4EB7-9DE5-0EF71734F919}"/>
    <cellStyle name="Normal 9 4 2 3 6 2 4" xfId="5730" xr:uid="{0BEA9AC1-84B5-403C-B180-080108C746F4}"/>
    <cellStyle name="Normal 9 4 2 3 7" xfId="5095" xr:uid="{15ED6648-8CDC-4962-9147-35D21A614AE6}"/>
    <cellStyle name="Normal 9 4 2 3 7 2" xfId="41719" xr:uid="{6188302F-E8A6-4884-B8B7-2F8B2D3F5610}"/>
    <cellStyle name="Normal 9 4 2 3 7 3" xfId="6305" xr:uid="{9C4043F8-0D1B-428A-91A6-01D0BB36C200}"/>
    <cellStyle name="Normal 9 4 2 3 7 4" xfId="5713" xr:uid="{73BFEE04-E4A3-414E-A95F-B7DA525FC20B}"/>
    <cellStyle name="Normal 9 4 2 4" xfId="3290" xr:uid="{E69A2C6B-12B2-4F16-99E8-F09FB3D91D80}"/>
    <cellStyle name="Normal 9 4 2 4 2" xfId="3291" xr:uid="{7EE56FE3-B0D5-43B0-A771-A933FDE3DA46}"/>
    <cellStyle name="Normal 9 4 2 4 2 2" xfId="3292" xr:uid="{73819121-33A1-421C-ACAD-43B69FC104D4}"/>
    <cellStyle name="Normal 9 4 2 4 2 2 2" xfId="4271" xr:uid="{37AC7A67-3430-4C71-B4EE-38A2618DC00C}"/>
    <cellStyle name="Normal 9 4 2 4 2 2 2 2" xfId="5116" xr:uid="{A620A054-C3B3-4197-8CEE-9BAF0920D32C}"/>
    <cellStyle name="Normal 9 4 2 4 2 2 2 2 2" xfId="41740" xr:uid="{9C99D434-8B4E-4BF3-8767-E459D1F0A999}"/>
    <cellStyle name="Normal 9 4 2 4 2 2 2 2 3" xfId="6326" xr:uid="{7BE450D0-BF63-4199-B3B4-2CF7BB67013B}"/>
    <cellStyle name="Normal 9 4 2 4 2 2 2 2 4" xfId="5734" xr:uid="{7B75F05E-DE44-4C05-ACAB-BAA55F103D5F}"/>
    <cellStyle name="Normal 9 4 2 4 2 2 3" xfId="5115" xr:uid="{7509E92D-4023-4209-9692-7277814B745E}"/>
    <cellStyle name="Normal 9 4 2 4 2 2 3 2" xfId="41739" xr:uid="{399B75CB-17C3-4817-8F7A-0B46584BA22C}"/>
    <cellStyle name="Normal 9 4 2 4 2 2 3 3" xfId="6325" xr:uid="{512F2FF3-2B53-48F1-946C-AEBF19024557}"/>
    <cellStyle name="Normal 9 4 2 4 2 2 3 4" xfId="5733" xr:uid="{99FEB3AA-BADA-4DE7-BB7D-5D6F26C83B6C}"/>
    <cellStyle name="Normal 9 4 2 4 2 3" xfId="3293" xr:uid="{04EC1D5B-D4AF-4C7B-9CE0-49AC2899F6A8}"/>
    <cellStyle name="Normal 9 4 2 4 2 3 2" xfId="5117" xr:uid="{6E7435B8-FDD0-4F1B-A1C0-8007AE7E2BED}"/>
    <cellStyle name="Normal 9 4 2 4 2 3 2 2" xfId="41741" xr:uid="{7E1E2F90-B839-4F39-A8A4-B4B8C33FB7C8}"/>
    <cellStyle name="Normal 9 4 2 4 2 3 2 3" xfId="6327" xr:uid="{9021D288-5B38-407E-B7DA-0EF909ECC1A1}"/>
    <cellStyle name="Normal 9 4 2 4 2 3 2 4" xfId="5735" xr:uid="{7F9D54AB-55D0-45C8-BED1-DFCC8724118D}"/>
    <cellStyle name="Normal 9 4 2 4 2 4" xfId="3294" xr:uid="{9E9CA0D1-44BD-487E-906A-E604C4EF5C65}"/>
    <cellStyle name="Normal 9 4 2 4 2 4 2" xfId="5118" xr:uid="{6F748328-0E45-4634-9E6D-9D1833551A43}"/>
    <cellStyle name="Normal 9 4 2 4 2 4 2 2" xfId="41742" xr:uid="{41642022-5C20-4247-AA57-4390A97D90DE}"/>
    <cellStyle name="Normal 9 4 2 4 2 4 2 3" xfId="6328" xr:uid="{1FBFEDEE-EE77-4842-96D4-7DD2CBE71B0C}"/>
    <cellStyle name="Normal 9 4 2 4 2 4 2 4" xfId="5736" xr:uid="{E8D202ED-687C-4AC0-A9BB-4D27D12D8A59}"/>
    <cellStyle name="Normal 9 4 2 4 2 5" xfId="5114" xr:uid="{BD1D1170-F72B-4057-A823-B4AE63D39F78}"/>
    <cellStyle name="Normal 9 4 2 4 2 5 2" xfId="41738" xr:uid="{C8DDC0B2-07AB-4F6C-960B-71E2ACFB32C0}"/>
    <cellStyle name="Normal 9 4 2 4 2 5 3" xfId="6324" xr:uid="{A1F05F1D-AD8C-460D-B528-3C9D97D34E97}"/>
    <cellStyle name="Normal 9 4 2 4 2 5 4" xfId="5732" xr:uid="{845645D1-7BCA-4403-BB6E-F7E0698A15E9}"/>
    <cellStyle name="Normal 9 4 2 4 3" xfId="3295" xr:uid="{4663D79A-BBEF-48C0-921A-30B511EB093D}"/>
    <cellStyle name="Normal 9 4 2 4 3 2" xfId="4272" xr:uid="{9C80CDAC-81CC-47A6-8A36-413185E29041}"/>
    <cellStyle name="Normal 9 4 2 4 3 2 2" xfId="5120" xr:uid="{E43C6B43-E8E8-4179-849E-5D756EAA4B57}"/>
    <cellStyle name="Normal 9 4 2 4 3 2 2 2" xfId="41744" xr:uid="{5F7DC44F-6367-481B-81ED-5AD4A7AF2FBC}"/>
    <cellStyle name="Normal 9 4 2 4 3 2 2 3" xfId="6330" xr:uid="{1C1D00CE-1E63-40A7-BFEC-3819D4CC7DF3}"/>
    <cellStyle name="Normal 9 4 2 4 3 2 2 4" xfId="5738" xr:uid="{5315C9AD-A9FE-4346-BA05-467D166E350F}"/>
    <cellStyle name="Normal 9 4 2 4 3 3" xfId="5119" xr:uid="{FC9F4636-4EFA-4268-93BB-BD2C8FA686CB}"/>
    <cellStyle name="Normal 9 4 2 4 3 3 2" xfId="41743" xr:uid="{18314896-0C1B-42D8-A61C-8265887EDE77}"/>
    <cellStyle name="Normal 9 4 2 4 3 3 3" xfId="6329" xr:uid="{59DBA416-5C20-49D5-8058-C88D8E90E9A4}"/>
    <cellStyle name="Normal 9 4 2 4 3 3 4" xfId="5737" xr:uid="{69496DDF-CF61-4A0A-BF29-97372FD41C42}"/>
    <cellStyle name="Normal 9 4 2 4 4" xfId="3296" xr:uid="{B30F9787-D862-4A72-8F0B-A50CD3EE00FE}"/>
    <cellStyle name="Normal 9 4 2 4 4 2" xfId="5121" xr:uid="{91AC977B-A98C-46AF-BBAF-8DE7C7C65FCE}"/>
    <cellStyle name="Normal 9 4 2 4 4 2 2" xfId="41745" xr:uid="{B0361B15-F1C9-48BA-A3AB-91D46F5FE54C}"/>
    <cellStyle name="Normal 9 4 2 4 4 2 3" xfId="6331" xr:uid="{0C4B53BB-B665-4957-87F5-320413281C0F}"/>
    <cellStyle name="Normal 9 4 2 4 4 2 4" xfId="5739" xr:uid="{795CAB0B-117C-472C-B0D5-AE950BE3D91F}"/>
    <cellStyle name="Normal 9 4 2 4 5" xfId="3297" xr:uid="{811C02F6-0EFD-4843-B9CE-921B91EB7325}"/>
    <cellStyle name="Normal 9 4 2 4 5 2" xfId="5122" xr:uid="{42A1E2B9-6DE0-4080-A733-D14245C6D290}"/>
    <cellStyle name="Normal 9 4 2 4 5 2 2" xfId="41746" xr:uid="{DFE730DA-F739-4C5A-88F6-19FDAE2BCFB6}"/>
    <cellStyle name="Normal 9 4 2 4 5 2 3" xfId="6332" xr:uid="{70F2B40D-9D4B-4135-B989-EBA843406430}"/>
    <cellStyle name="Normal 9 4 2 4 5 2 4" xfId="5740" xr:uid="{18D32755-D55B-46E6-A846-BDCC86631321}"/>
    <cellStyle name="Normal 9 4 2 4 6" xfId="5113" xr:uid="{E7D011E3-66F8-4446-84F3-A1D8E5DD12F6}"/>
    <cellStyle name="Normal 9 4 2 4 6 2" xfId="41737" xr:uid="{1DA8A005-BCDC-42DD-A212-8E27ACF07C41}"/>
    <cellStyle name="Normal 9 4 2 4 6 3" xfId="6323" xr:uid="{A38501C8-EDFE-4742-A601-34C77F7BCF1C}"/>
    <cellStyle name="Normal 9 4 2 4 6 4" xfId="5731" xr:uid="{5EC90996-E2E5-44DF-B6F3-CD49F479F3CE}"/>
    <cellStyle name="Normal 9 4 2 5" xfId="3298" xr:uid="{477103F5-2720-41A8-9575-1E85E4CFB318}"/>
    <cellStyle name="Normal 9 4 2 5 2" xfId="3299" xr:uid="{5C510529-48C6-4D55-A012-5DCF3C9B7545}"/>
    <cellStyle name="Normal 9 4 2 5 2 2" xfId="4273" xr:uid="{48648ED7-7E99-4192-AB13-FBF09880F8D0}"/>
    <cellStyle name="Normal 9 4 2 5 2 2 2" xfId="5125" xr:uid="{537584D2-F937-4DDD-9F71-0C4BBE73BDB7}"/>
    <cellStyle name="Normal 9 4 2 5 2 2 2 2" xfId="41749" xr:uid="{3300481A-3BDA-4E8F-8939-7498DC137729}"/>
    <cellStyle name="Normal 9 4 2 5 2 2 2 3" xfId="6335" xr:uid="{EAE226ED-9C3B-4AA2-853C-A2B22920422C}"/>
    <cellStyle name="Normal 9 4 2 5 2 2 2 4" xfId="5743" xr:uid="{13635490-F08A-4C11-916C-6879C7CA352F}"/>
    <cellStyle name="Normal 9 4 2 5 2 3" xfId="5124" xr:uid="{2E6100EE-A8A8-4DEE-AABD-066F42B4830A}"/>
    <cellStyle name="Normal 9 4 2 5 2 3 2" xfId="41748" xr:uid="{71C35907-A4E3-4FF2-94B0-AC2C11F29571}"/>
    <cellStyle name="Normal 9 4 2 5 2 3 3" xfId="6334" xr:uid="{446789B4-F2A7-4FDF-94AA-62B24BCBA371}"/>
    <cellStyle name="Normal 9 4 2 5 2 3 4" xfId="5742" xr:uid="{A40B9D19-D9AB-4629-B9DA-17AE9B2FACFF}"/>
    <cellStyle name="Normal 9 4 2 5 3" xfId="3300" xr:uid="{6663474A-3F46-4627-81AB-90BD09E3B1DB}"/>
    <cellStyle name="Normal 9 4 2 5 3 2" xfId="5126" xr:uid="{D5761A78-A8AA-464D-8CF3-6A6483D44EE3}"/>
    <cellStyle name="Normal 9 4 2 5 3 2 2" xfId="41750" xr:uid="{840C2C74-BAF8-4DB8-B91A-FDD376D539B2}"/>
    <cellStyle name="Normal 9 4 2 5 3 2 3" xfId="6336" xr:uid="{67418CB2-1DA0-491E-B623-A4B3A0007CAF}"/>
    <cellStyle name="Normal 9 4 2 5 3 2 4" xfId="5744" xr:uid="{3354AE51-4B88-442A-9449-EE4206FA15DF}"/>
    <cellStyle name="Normal 9 4 2 5 4" xfId="3301" xr:uid="{5AF2F9AE-BE49-4EA0-8F4E-AEE74D864E4B}"/>
    <cellStyle name="Normal 9 4 2 5 4 2" xfId="5127" xr:uid="{92D2E3C7-D996-408F-B48E-70A3975F862B}"/>
    <cellStyle name="Normal 9 4 2 5 4 2 2" xfId="41751" xr:uid="{601D3939-BA8D-4CDA-982E-9A7A4B6BAF0A}"/>
    <cellStyle name="Normal 9 4 2 5 4 2 3" xfId="6337" xr:uid="{587AA7BF-11E3-4497-9F5C-E2FF70973DE4}"/>
    <cellStyle name="Normal 9 4 2 5 4 2 4" xfId="5745" xr:uid="{ED148FEF-1217-4CA0-9A7E-7F0DFBCCF422}"/>
    <cellStyle name="Normal 9 4 2 5 5" xfId="5123" xr:uid="{9DBA3355-A7E6-4EEF-B5CB-A8FA0CC38C34}"/>
    <cellStyle name="Normal 9 4 2 5 5 2" xfId="41747" xr:uid="{CAD4D1FB-A315-439E-973D-5EAE3F797C1B}"/>
    <cellStyle name="Normal 9 4 2 5 5 3" xfId="6333" xr:uid="{2B4B9E10-F7C0-4C3C-A1FB-60BDAB95B678}"/>
    <cellStyle name="Normal 9 4 2 5 5 4" xfId="5741" xr:uid="{9FB556E0-C96B-4166-8D99-669263A1D6CD}"/>
    <cellStyle name="Normal 9 4 2 6" xfId="3302" xr:uid="{C78C932A-C5A8-446E-9799-8F1F72DB44AF}"/>
    <cellStyle name="Normal 9 4 2 6 2" xfId="3303" xr:uid="{D9C2E741-FB5A-47D3-A0D5-217DE55CDBB1}"/>
    <cellStyle name="Normal 9 4 2 6 2 2" xfId="5129" xr:uid="{BC35BB9F-B2D6-49E4-B5B9-9645D163F105}"/>
    <cellStyle name="Normal 9 4 2 6 2 2 2" xfId="41753" xr:uid="{DF7799E4-A7FB-4C3B-8D8D-7BAA6BE99E20}"/>
    <cellStyle name="Normal 9 4 2 6 2 2 3" xfId="6339" xr:uid="{A9068F65-BB99-4D42-BED9-C42DF3943A10}"/>
    <cellStyle name="Normal 9 4 2 6 2 2 4" xfId="5747" xr:uid="{FEDD7BDC-259D-4758-8F74-BE1CFA1CAEEB}"/>
    <cellStyle name="Normal 9 4 2 6 3" xfId="3304" xr:uid="{99B82F22-B9D7-4F7C-AF6C-B3A16B72FA21}"/>
    <cellStyle name="Normal 9 4 2 6 3 2" xfId="5130" xr:uid="{FD82D16B-A396-42D4-8971-9A8D1A883EF4}"/>
    <cellStyle name="Normal 9 4 2 6 3 2 2" xfId="41754" xr:uid="{0E5FF4B3-F9F2-43EB-AA34-98C05614B53D}"/>
    <cellStyle name="Normal 9 4 2 6 3 2 3" xfId="6340" xr:uid="{8AB4D32F-E362-4C05-A6C7-876A510A0087}"/>
    <cellStyle name="Normal 9 4 2 6 3 2 4" xfId="5748" xr:uid="{980D35A9-02CF-4BCE-8788-5C266DB260FB}"/>
    <cellStyle name="Normal 9 4 2 6 4" xfId="3305" xr:uid="{A28CE181-6CE4-44B2-9C62-5169DF7F02BC}"/>
    <cellStyle name="Normal 9 4 2 6 4 2" xfId="5131" xr:uid="{0A27F158-5307-45F1-9E08-0B833BAA72E6}"/>
    <cellStyle name="Normal 9 4 2 6 4 2 2" xfId="41755" xr:uid="{2414829F-F2D5-4541-8AA3-18DBB657962D}"/>
    <cellStyle name="Normal 9 4 2 6 4 2 3" xfId="6341" xr:uid="{E32A49F7-1080-493C-9355-B8D753389B44}"/>
    <cellStyle name="Normal 9 4 2 6 4 2 4" xfId="5749" xr:uid="{3820B280-71F0-4318-A0FB-636983555035}"/>
    <cellStyle name="Normal 9 4 2 6 5" xfId="5128" xr:uid="{AEB91DA2-6B1F-4614-B202-562E30B9D81A}"/>
    <cellStyle name="Normal 9 4 2 6 5 2" xfId="41752" xr:uid="{617DD51B-3BC4-4D85-A0A9-A2068961ADCF}"/>
    <cellStyle name="Normal 9 4 2 6 5 3" xfId="6338" xr:uid="{9FD5CDEA-1966-4713-A157-C174DDBF5DC4}"/>
    <cellStyle name="Normal 9 4 2 6 5 4" xfId="5746" xr:uid="{A6195659-2523-4819-A8F8-B43490DEFA91}"/>
    <cellStyle name="Normal 9 4 2 7" xfId="3306" xr:uid="{82FDC766-83A0-4604-94FB-92483E8B08F0}"/>
    <cellStyle name="Normal 9 4 2 7 2" xfId="5132" xr:uid="{13B3DE84-A502-4FD9-AED8-5C7264D3EFF7}"/>
    <cellStyle name="Normal 9 4 2 7 2 2" xfId="41756" xr:uid="{06BA50F8-F785-41FA-B237-85AC8797D14E}"/>
    <cellStyle name="Normal 9 4 2 7 2 3" xfId="6342" xr:uid="{E4CDFC04-294F-4E54-8688-797CBCFB150A}"/>
    <cellStyle name="Normal 9 4 2 7 2 4" xfId="5750" xr:uid="{08D0FFD5-0ED4-42F4-A3A9-34534CC0B996}"/>
    <cellStyle name="Normal 9 4 2 8" xfId="3307" xr:uid="{478FEAB1-9464-44F7-B324-1058D7682E84}"/>
    <cellStyle name="Normal 9 4 2 8 2" xfId="5133" xr:uid="{FABE5217-7189-4F78-8288-383EA5C94665}"/>
    <cellStyle name="Normal 9 4 2 8 2 2" xfId="41757" xr:uid="{13607719-E01F-4055-986D-08E4B179D495}"/>
    <cellStyle name="Normal 9 4 2 8 2 3" xfId="6343" xr:uid="{0F1FA1BA-01CD-4B97-8B6B-DF07B0792A18}"/>
    <cellStyle name="Normal 9 4 2 8 2 4" xfId="5751" xr:uid="{E3D53156-3A22-44D2-8A1F-8FAA2D4F319C}"/>
    <cellStyle name="Normal 9 4 2 9" xfId="3308" xr:uid="{7526A55A-3CC6-4CAA-9311-6E9615878443}"/>
    <cellStyle name="Normal 9 4 2 9 2" xfId="5134" xr:uid="{B6A258D9-0831-4F2A-8B84-46529ED298D8}"/>
    <cellStyle name="Normal 9 4 2 9 2 2" xfId="41758" xr:uid="{632EAC61-0239-4DD7-9768-347ED1FD4ACB}"/>
    <cellStyle name="Normal 9 4 2 9 2 3" xfId="6344" xr:uid="{A2A6FB92-D901-41DC-8D9E-E00E864ADEF5}"/>
    <cellStyle name="Normal 9 4 2 9 2 4" xfId="5752" xr:uid="{E5231685-A667-4E6C-B00A-D7EA93146CE2}"/>
    <cellStyle name="Normal 9 4 3" xfId="3309" xr:uid="{5BDA6D9E-2CBA-47B0-927C-95A78FE57632}"/>
    <cellStyle name="Normal 9 4 3 2" xfId="3310" xr:uid="{C8CDB3F6-E8B5-44DD-B3BF-C1951A937F5F}"/>
    <cellStyle name="Normal 9 4 3 2 2" xfId="3311" xr:uid="{D3B698AA-D426-47C3-A631-DC8FA3E9F8C5}"/>
    <cellStyle name="Normal 9 4 3 2 2 2" xfId="3312" xr:uid="{4AD62672-B37E-4F00-960F-58589557A473}"/>
    <cellStyle name="Normal 9 4 3 2 2 2 2" xfId="4274" xr:uid="{69E4C456-E5C1-4D82-A717-2D83CF006A3B}"/>
    <cellStyle name="Normal 9 4 3 2 2 2 2 2" xfId="4788" xr:uid="{AA12DEFA-5EC2-4EB3-9D74-111E9FE96C57}"/>
    <cellStyle name="Normal 9 4 3 2 2 2 2 2 2" xfId="5510" xr:uid="{3F21276B-3A58-49EE-803A-B53A7660576F}"/>
    <cellStyle name="Normal 9 4 3 2 2 2 2 2 3" xfId="5139" xr:uid="{B1D0FFFF-0EFD-423D-8421-E5E18C34BC20}"/>
    <cellStyle name="Normal 9 4 3 2 2 2 2 2 3 2" xfId="41763" xr:uid="{AB0FFB6A-FBF6-4238-908F-E2C497688C22}"/>
    <cellStyle name="Normal 9 4 3 2 2 2 2 2 3 3" xfId="6349" xr:uid="{7A069F15-F065-41A8-883A-55CFF8E84314}"/>
    <cellStyle name="Normal 9 4 3 2 2 2 2 2 3 4" xfId="5757" xr:uid="{195F350C-7C92-439F-8FC1-AB96B0844567}"/>
    <cellStyle name="Normal 9 4 3 2 2 2 3" xfId="4789" xr:uid="{C7EC89EC-CBD2-423C-90B1-3E0C64838BFF}"/>
    <cellStyle name="Normal 9 4 3 2 2 2 3 2" xfId="5511" xr:uid="{15DCF1EA-BF0D-490E-84C4-B8200E238A86}"/>
    <cellStyle name="Normal 9 4 3 2 2 2 3 3" xfId="5138" xr:uid="{4F89984A-ED3C-44D6-81AD-F7A000A91C66}"/>
    <cellStyle name="Normal 9 4 3 2 2 2 3 3 2" xfId="41762" xr:uid="{E5CCC4D5-9F13-4885-B3AA-714739EE16D9}"/>
    <cellStyle name="Normal 9 4 3 2 2 2 3 3 3" xfId="6348" xr:uid="{8D511036-3E8E-42E6-86F9-95A07655EED0}"/>
    <cellStyle name="Normal 9 4 3 2 2 2 3 3 4" xfId="5756" xr:uid="{7EA3D559-18B0-4EF5-A635-15DAD613CD07}"/>
    <cellStyle name="Normal 9 4 3 2 2 3" xfId="3313" xr:uid="{A9F0D49E-0968-47BE-BFFC-1D9C0178BF3C}"/>
    <cellStyle name="Normal 9 4 3 2 2 3 2" xfId="4790" xr:uid="{51302944-98A5-4F3A-85FF-980EDD4ECEA8}"/>
    <cellStyle name="Normal 9 4 3 2 2 3 2 2" xfId="5512" xr:uid="{399B070C-ACB4-4B0D-88F4-921007F09245}"/>
    <cellStyle name="Normal 9 4 3 2 2 3 2 3" xfId="5140" xr:uid="{F9BA6940-918F-417F-BF98-A4D437190F4F}"/>
    <cellStyle name="Normal 9 4 3 2 2 3 2 3 2" xfId="41764" xr:uid="{A504EBB3-4E42-4BDF-8F47-1A17CB1BC3B7}"/>
    <cellStyle name="Normal 9 4 3 2 2 3 2 3 3" xfId="6350" xr:uid="{771E281C-9817-4BA2-A986-10CFF55820D4}"/>
    <cellStyle name="Normal 9 4 3 2 2 3 2 3 4" xfId="5758" xr:uid="{0E438DFA-8E60-4A95-951B-BA086F5A8520}"/>
    <cellStyle name="Normal 9 4 3 2 2 4" xfId="3314" xr:uid="{ECFAF9AF-D66B-44AC-80BD-3FDEB68D68E3}"/>
    <cellStyle name="Normal 9 4 3 2 2 4 2" xfId="5141" xr:uid="{07BE564E-3873-4F04-B33B-3C57F0DC82E9}"/>
    <cellStyle name="Normal 9 4 3 2 2 4 2 2" xfId="41765" xr:uid="{B63F81F1-D3C8-4AC6-A78D-DEB762FBEFDC}"/>
    <cellStyle name="Normal 9 4 3 2 2 4 2 3" xfId="6351" xr:uid="{2A8156EE-3D75-4A67-B8EA-8A2A1D4E1414}"/>
    <cellStyle name="Normal 9 4 3 2 2 4 2 4" xfId="5759" xr:uid="{562D2F61-9A68-42A9-9FA2-DCD3A3D7885C}"/>
    <cellStyle name="Normal 9 4 3 2 2 5" xfId="5137" xr:uid="{5A39226C-7341-401C-908B-2240BD88C9F8}"/>
    <cellStyle name="Normal 9 4 3 2 2 5 2" xfId="41761" xr:uid="{25EE51E5-84FD-4A29-9B3A-03D0F807F9F8}"/>
    <cellStyle name="Normal 9 4 3 2 2 5 3" xfId="6347" xr:uid="{363F7460-AB42-4F97-930F-3B8D2B350418}"/>
    <cellStyle name="Normal 9 4 3 2 2 5 4" xfId="5755" xr:uid="{5C5053D6-0348-4885-BF5C-C6F386E76445}"/>
    <cellStyle name="Normal 9 4 3 2 3" xfId="3315" xr:uid="{4419C631-5EF6-4A12-91A4-AB5C2E32D91A}"/>
    <cellStyle name="Normal 9 4 3 2 3 2" xfId="3316" xr:uid="{989A2208-AC98-4078-9EDC-CB15FB50BA91}"/>
    <cellStyle name="Normal 9 4 3 2 3 2 2" xfId="4791" xr:uid="{930F2F54-E4E3-4193-A397-E70B156F7E60}"/>
    <cellStyle name="Normal 9 4 3 2 3 2 2 2" xfId="5513" xr:uid="{E83B4BA0-95A8-40BE-A511-271806079B5E}"/>
    <cellStyle name="Normal 9 4 3 2 3 2 2 3" xfId="5143" xr:uid="{F245A38C-C3DC-4492-BFEA-5569DDA7C71E}"/>
    <cellStyle name="Normal 9 4 3 2 3 2 2 3 2" xfId="41767" xr:uid="{7A452E6C-462F-40AA-9398-E44C30BFE62F}"/>
    <cellStyle name="Normal 9 4 3 2 3 2 2 3 3" xfId="6353" xr:uid="{04831BD6-F31D-4B2C-92CD-B26C33EEB063}"/>
    <cellStyle name="Normal 9 4 3 2 3 2 2 3 4" xfId="5761" xr:uid="{3D2C2384-D1DB-4F1C-8A5A-C23966F2D3ED}"/>
    <cellStyle name="Normal 9 4 3 2 3 3" xfId="3317" xr:uid="{7B959047-9C5E-4A20-8855-715262EC8B8D}"/>
    <cellStyle name="Normal 9 4 3 2 3 3 2" xfId="5144" xr:uid="{A2B5680E-36B0-4945-9AE2-7849B599DAF0}"/>
    <cellStyle name="Normal 9 4 3 2 3 3 2 2" xfId="41768" xr:uid="{27F282E8-F36F-4D92-957D-650BFC43C6EF}"/>
    <cellStyle name="Normal 9 4 3 2 3 3 2 3" xfId="6354" xr:uid="{54AEF351-65E7-405B-A0DF-37B25A2F607E}"/>
    <cellStyle name="Normal 9 4 3 2 3 3 2 4" xfId="5762" xr:uid="{6ED3429B-4A79-4E94-8946-82C19E94E7B5}"/>
    <cellStyle name="Normal 9 4 3 2 3 4" xfId="3318" xr:uid="{503FD9D5-02D2-412B-911A-AFBF428EFEE6}"/>
    <cellStyle name="Normal 9 4 3 2 3 4 2" xfId="5145" xr:uid="{5F6DFB67-4393-4D44-A8E9-FCFEBBDD3525}"/>
    <cellStyle name="Normal 9 4 3 2 3 4 2 2" xfId="41769" xr:uid="{2490DC6B-6BE9-42B9-B6A3-ACF24229CF18}"/>
    <cellStyle name="Normal 9 4 3 2 3 4 2 3" xfId="6355" xr:uid="{FE9812DB-250E-4368-B28A-254002EC9DAC}"/>
    <cellStyle name="Normal 9 4 3 2 3 4 2 4" xfId="5763" xr:uid="{13DD4A1B-25A9-4D63-87B1-3EB9676C8005}"/>
    <cellStyle name="Normal 9 4 3 2 3 5" xfId="5142" xr:uid="{15B6FF13-8BB6-4350-A524-954E366BCDF7}"/>
    <cellStyle name="Normal 9 4 3 2 3 5 2" xfId="41766" xr:uid="{5377C360-A3AD-4064-B458-ECE68DEB3CFC}"/>
    <cellStyle name="Normal 9 4 3 2 3 5 3" xfId="6352" xr:uid="{6BD08931-5AA8-48BA-8B36-5A0DB6ADF28C}"/>
    <cellStyle name="Normal 9 4 3 2 3 5 4" xfId="5760" xr:uid="{4242F0AE-C413-4329-ACC4-C22F9CC812EF}"/>
    <cellStyle name="Normal 9 4 3 2 4" xfId="3319" xr:uid="{9C592C9A-F7A7-49A0-9C85-B93F47C94E81}"/>
    <cellStyle name="Normal 9 4 3 2 4 2" xfId="4792" xr:uid="{8488A50E-3E13-4DAD-BB27-B0D58FDA4561}"/>
    <cellStyle name="Normal 9 4 3 2 4 2 2" xfId="5514" xr:uid="{B42067AD-5269-4570-9B2D-32BC514E6DBA}"/>
    <cellStyle name="Normal 9 4 3 2 4 2 3" xfId="5146" xr:uid="{626E4929-6073-4F8D-B6B2-3BACC5467595}"/>
    <cellStyle name="Normal 9 4 3 2 4 2 3 2" xfId="41770" xr:uid="{8787549D-9A8C-4E53-A63E-CC617A22A96E}"/>
    <cellStyle name="Normal 9 4 3 2 4 2 3 3" xfId="6356" xr:uid="{6603FB1D-0DEE-454B-98C3-3FE5D5D76811}"/>
    <cellStyle name="Normal 9 4 3 2 4 2 3 4" xfId="5764" xr:uid="{D9D7DB26-7B67-43B6-9B12-978DF43512A2}"/>
    <cellStyle name="Normal 9 4 3 2 5" xfId="3320" xr:uid="{B87236D9-9496-4D2C-B021-0FD8E1B9E0C1}"/>
    <cellStyle name="Normal 9 4 3 2 5 2" xfId="5147" xr:uid="{5B20A6CC-B232-4096-828C-032A7C366962}"/>
    <cellStyle name="Normal 9 4 3 2 5 2 2" xfId="41771" xr:uid="{09E5D73D-3A05-47B0-A4C6-8D59FC8D1546}"/>
    <cellStyle name="Normal 9 4 3 2 5 2 3" xfId="6357" xr:uid="{6FFB29E7-4FF5-4693-B303-17A9227C7E0A}"/>
    <cellStyle name="Normal 9 4 3 2 5 2 4" xfId="5765" xr:uid="{851E40FB-ACB3-47ED-B499-6C983D7FF1A2}"/>
    <cellStyle name="Normal 9 4 3 2 6" xfId="3321" xr:uid="{3EBE1D1E-7208-4F10-AABA-C6C7731632B8}"/>
    <cellStyle name="Normal 9 4 3 2 6 2" xfId="5148" xr:uid="{0C4EAE21-48D6-4E90-9A03-8F168FF4ED58}"/>
    <cellStyle name="Normal 9 4 3 2 6 2 2" xfId="41772" xr:uid="{AF80FEA6-04C5-4510-8731-F546E785B2C9}"/>
    <cellStyle name="Normal 9 4 3 2 6 2 3" xfId="6358" xr:uid="{E6BF3128-577E-4221-887D-46E88E6693A0}"/>
    <cellStyle name="Normal 9 4 3 2 6 2 4" xfId="5766" xr:uid="{3F75AF7A-55AA-49DA-9959-FAEE53B249D3}"/>
    <cellStyle name="Normal 9 4 3 2 7" xfId="5136" xr:uid="{C1E2E5C2-94CF-42E7-A163-9E98D64226E5}"/>
    <cellStyle name="Normal 9 4 3 2 7 2" xfId="41760" xr:uid="{275DFE61-1D84-4421-8507-CFE87425DE38}"/>
    <cellStyle name="Normal 9 4 3 2 7 3" xfId="6346" xr:uid="{0248B8BF-F8DF-410E-B525-5D9DDE3AB001}"/>
    <cellStyle name="Normal 9 4 3 2 7 4" xfId="5754" xr:uid="{963B9A30-6F6B-4287-A8E3-2D2719E95689}"/>
    <cellStyle name="Normal 9 4 3 3" xfId="3322" xr:uid="{9F3DF539-C34A-4A68-A10C-4AA13FF39973}"/>
    <cellStyle name="Normal 9 4 3 3 2" xfId="3323" xr:uid="{2B05BF6C-4DFF-46E6-A498-125A666A79EF}"/>
    <cellStyle name="Normal 9 4 3 3 2 2" xfId="3324" xr:uid="{70A39B60-BD05-419C-9BEE-14F051117E0E}"/>
    <cellStyle name="Normal 9 4 3 3 2 2 2" xfId="4793" xr:uid="{E694964D-8DEF-4529-AFBD-A579D9C61F38}"/>
    <cellStyle name="Normal 9 4 3 3 2 2 2 2" xfId="5515" xr:uid="{5488F9C0-21D2-42C2-BED8-DFEDA77CF633}"/>
    <cellStyle name="Normal 9 4 3 3 2 2 2 3" xfId="5151" xr:uid="{C1C01A11-D613-4905-80FD-87601F1284A5}"/>
    <cellStyle name="Normal 9 4 3 3 2 2 2 3 2" xfId="41775" xr:uid="{B04B5641-C620-48B6-913C-F4B026153CCE}"/>
    <cellStyle name="Normal 9 4 3 3 2 2 2 3 3" xfId="6361" xr:uid="{E402AEB3-FB46-474A-9E9D-FF46ED1C0DF9}"/>
    <cellStyle name="Normal 9 4 3 3 2 2 2 3 4" xfId="5769" xr:uid="{D257B278-24A5-4316-945D-133CECD99642}"/>
    <cellStyle name="Normal 9 4 3 3 2 3" xfId="3325" xr:uid="{5DE39550-F8B1-4F03-84E7-8D263D55A5F9}"/>
    <cellStyle name="Normal 9 4 3 3 2 3 2" xfId="5152" xr:uid="{56499623-1F10-4F25-A725-E17A946E19CD}"/>
    <cellStyle name="Normal 9 4 3 3 2 3 2 2" xfId="41776" xr:uid="{69E5DE58-BACD-4D91-8D2C-E71BBF7B5991}"/>
    <cellStyle name="Normal 9 4 3 3 2 3 2 3" xfId="6362" xr:uid="{BC5F23A4-D9E0-4412-8BEB-BF9B40F2F74B}"/>
    <cellStyle name="Normal 9 4 3 3 2 3 2 4" xfId="5770" xr:uid="{6546A1FB-8BC8-4C59-81C6-4FB709EFBDEE}"/>
    <cellStyle name="Normal 9 4 3 3 2 4" xfId="3326" xr:uid="{BBD94D0D-4480-4DA9-A21E-06C9D2B12ED7}"/>
    <cellStyle name="Normal 9 4 3 3 2 4 2" xfId="5153" xr:uid="{052F187D-4E69-4D4F-9205-511ED65E70FA}"/>
    <cellStyle name="Normal 9 4 3 3 2 4 2 2" xfId="41777" xr:uid="{6EFC2CF8-3516-4694-A003-37BB26D18CD3}"/>
    <cellStyle name="Normal 9 4 3 3 2 4 2 3" xfId="6363" xr:uid="{CAFB3639-0B8E-4B3A-9276-E8465DF73DB3}"/>
    <cellStyle name="Normal 9 4 3 3 2 4 2 4" xfId="5771" xr:uid="{00CBC533-75B1-4252-A847-BDC31911A3AC}"/>
    <cellStyle name="Normal 9 4 3 3 2 5" xfId="5150" xr:uid="{8381D103-D036-4DF4-980F-3426BBF0425C}"/>
    <cellStyle name="Normal 9 4 3 3 2 5 2" xfId="41774" xr:uid="{6F2EF871-5A7F-400D-B0B6-BA5919633E94}"/>
    <cellStyle name="Normal 9 4 3 3 2 5 3" xfId="6360" xr:uid="{C88EDB83-6ABF-42FF-9453-A52A53E43E5F}"/>
    <cellStyle name="Normal 9 4 3 3 2 5 4" xfId="5768" xr:uid="{E375736E-778E-413F-BB97-60908213F85E}"/>
    <cellStyle name="Normal 9 4 3 3 3" xfId="3327" xr:uid="{A4FE35F4-0D4C-4A87-BE4C-9EEF6BBFCFCE}"/>
    <cellStyle name="Normal 9 4 3 3 3 2" xfId="4794" xr:uid="{0318FCB6-762F-4630-91E3-0825C6B21B8B}"/>
    <cellStyle name="Normal 9 4 3 3 3 2 2" xfId="5516" xr:uid="{A8457067-B207-4EDA-A326-3E7331018A41}"/>
    <cellStyle name="Normal 9 4 3 3 3 2 3" xfId="5154" xr:uid="{C44E0138-A042-4B68-883D-5AC4347E31CF}"/>
    <cellStyle name="Normal 9 4 3 3 3 2 3 2" xfId="41778" xr:uid="{D42FBB24-C93E-4B04-9973-02A0BF40ABAD}"/>
    <cellStyle name="Normal 9 4 3 3 3 2 3 3" xfId="6364" xr:uid="{85D69EEE-984F-41E9-94C5-9576CEE58BAE}"/>
    <cellStyle name="Normal 9 4 3 3 3 2 3 4" xfId="5772" xr:uid="{7375AA4D-68DA-4A2C-8698-74DF994A49DF}"/>
    <cellStyle name="Normal 9 4 3 3 4" xfId="3328" xr:uid="{55D75033-C796-4FC6-80EF-CE82A7C7D058}"/>
    <cellStyle name="Normal 9 4 3 3 4 2" xfId="5155" xr:uid="{25453270-7180-45C9-BBA9-655BDB6F9D68}"/>
    <cellStyle name="Normal 9 4 3 3 4 2 2" xfId="41779" xr:uid="{A46B499F-A99A-44EF-B360-60DE6525DBB4}"/>
    <cellStyle name="Normal 9 4 3 3 4 2 3" xfId="6365" xr:uid="{6574DF68-3117-45AF-87C8-6538C34643B6}"/>
    <cellStyle name="Normal 9 4 3 3 4 2 4" xfId="5773" xr:uid="{B756FCE0-2473-49AB-816F-169652748BCB}"/>
    <cellStyle name="Normal 9 4 3 3 5" xfId="3329" xr:uid="{2A16630E-7CA6-4CB9-9CEC-C16DBD1D398E}"/>
    <cellStyle name="Normal 9 4 3 3 5 2" xfId="5156" xr:uid="{530CEA44-22EB-4D31-AEEB-DAFB6BFDFC17}"/>
    <cellStyle name="Normal 9 4 3 3 5 2 2" xfId="41780" xr:uid="{161ED1A5-E880-4BED-BEE8-F1CE6BD0199F}"/>
    <cellStyle name="Normal 9 4 3 3 5 2 3" xfId="6366" xr:uid="{3F4D4521-C649-4CF7-8CB1-70ABF80DAE45}"/>
    <cellStyle name="Normal 9 4 3 3 5 2 4" xfId="5774" xr:uid="{BE0A3131-036D-4352-A9C7-132F4D1A1F58}"/>
    <cellStyle name="Normal 9 4 3 3 6" xfId="5149" xr:uid="{F4513B4C-CBD6-41F8-83AC-83EFF74C2450}"/>
    <cellStyle name="Normal 9 4 3 3 6 2" xfId="41773" xr:uid="{BF71346D-44BE-477D-A9BA-56CE8D6EFE65}"/>
    <cellStyle name="Normal 9 4 3 3 6 3" xfId="6359" xr:uid="{B4DA1B29-1F57-4FA1-AE71-CB83F751E13F}"/>
    <cellStyle name="Normal 9 4 3 3 6 4" xfId="5767" xr:uid="{A1D45875-3F8F-40E4-8D02-2DE804ED578D}"/>
    <cellStyle name="Normal 9 4 3 4" xfId="3330" xr:uid="{958062D1-2626-4F9F-BA5B-09CECCBC0F78}"/>
    <cellStyle name="Normal 9 4 3 4 2" xfId="3331" xr:uid="{B2E33D41-A2D9-4EB4-A7B5-FF5829667AEE}"/>
    <cellStyle name="Normal 9 4 3 4 2 2" xfId="4795" xr:uid="{8B44BD84-2DBC-4D1C-B820-98636758A6E9}"/>
    <cellStyle name="Normal 9 4 3 4 2 2 2" xfId="5517" xr:uid="{495043F5-D3CF-4645-890D-64624BF3F6EB}"/>
    <cellStyle name="Normal 9 4 3 4 2 2 3" xfId="5158" xr:uid="{3CE0C719-F2C7-42C5-8517-AFA9293ED7BD}"/>
    <cellStyle name="Normal 9 4 3 4 2 2 3 2" xfId="41782" xr:uid="{FA176DF1-E060-4200-A11D-D16A6BF04F35}"/>
    <cellStyle name="Normal 9 4 3 4 2 2 3 3" xfId="6368" xr:uid="{7E06EEBA-16E1-4B9B-8607-CD8119CC1BE6}"/>
    <cellStyle name="Normal 9 4 3 4 2 2 3 4" xfId="5776" xr:uid="{3A8393CD-E117-4AB6-BA1E-D1556EEB2D83}"/>
    <cellStyle name="Normal 9 4 3 4 3" xfId="3332" xr:uid="{F5F9CFAB-8B68-4E16-9FB3-F3883E83932B}"/>
    <cellStyle name="Normal 9 4 3 4 3 2" xfId="5159" xr:uid="{7488064B-0290-4152-AC31-B5BB9C965852}"/>
    <cellStyle name="Normal 9 4 3 4 3 2 2" xfId="41783" xr:uid="{D8C66D3B-D6A3-4AB4-9F4C-6A86643CFB3A}"/>
    <cellStyle name="Normal 9 4 3 4 3 2 3" xfId="6369" xr:uid="{0ED9C2A3-0B39-4249-AFB1-10859F895949}"/>
    <cellStyle name="Normal 9 4 3 4 3 2 4" xfId="5777" xr:uid="{8B76ED11-13B5-4F55-B2A4-528CBF298A1F}"/>
    <cellStyle name="Normal 9 4 3 4 4" xfId="3333" xr:uid="{E572F52C-9BA9-4637-9781-04991122BB17}"/>
    <cellStyle name="Normal 9 4 3 4 4 2" xfId="5160" xr:uid="{F5E49394-5884-495D-AB1B-38DD3964E039}"/>
    <cellStyle name="Normal 9 4 3 4 4 2 2" xfId="41784" xr:uid="{CFDEF389-A3EC-4E14-BCEE-FDE45E0014B2}"/>
    <cellStyle name="Normal 9 4 3 4 4 2 3" xfId="6370" xr:uid="{6B58D0EB-C5D9-4DA7-A0FD-3F781EA71CCF}"/>
    <cellStyle name="Normal 9 4 3 4 4 2 4" xfId="5778" xr:uid="{06FBCA4B-E79D-4913-813F-3CE4451607A8}"/>
    <cellStyle name="Normal 9 4 3 4 5" xfId="5157" xr:uid="{88436273-EB46-4F99-9192-735CF2B079C9}"/>
    <cellStyle name="Normal 9 4 3 4 5 2" xfId="41781" xr:uid="{9220A3C2-ACDE-4B1F-AFB3-8DD05ED5DFAF}"/>
    <cellStyle name="Normal 9 4 3 4 5 3" xfId="6367" xr:uid="{F56E9C5B-5989-4363-AC68-B16B0FEDB3E2}"/>
    <cellStyle name="Normal 9 4 3 4 5 4" xfId="5775" xr:uid="{D7057A6A-AAB1-4296-8750-36ECC4133099}"/>
    <cellStyle name="Normal 9 4 3 5" xfId="3334" xr:uid="{F4DDB9B3-B90F-435D-BEFA-211F76805E31}"/>
    <cellStyle name="Normal 9 4 3 5 2" xfId="3335" xr:uid="{FB42AD8D-9499-4894-BA90-0EFBC8E94EF8}"/>
    <cellStyle name="Normal 9 4 3 5 2 2" xfId="5162" xr:uid="{BAC23BA8-0841-4F53-9E39-911D604B8492}"/>
    <cellStyle name="Normal 9 4 3 5 2 2 2" xfId="41786" xr:uid="{4F3F2909-8AE3-4963-93A6-36EF9993D4E0}"/>
    <cellStyle name="Normal 9 4 3 5 2 2 3" xfId="6372" xr:uid="{479C8B82-B181-462F-94B4-C9F37F6C37F3}"/>
    <cellStyle name="Normal 9 4 3 5 2 2 4" xfId="5780" xr:uid="{3D3EBDD3-4FD0-443B-A99F-4EA1EE2B7D31}"/>
    <cellStyle name="Normal 9 4 3 5 3" xfId="3336" xr:uid="{8B2FC09B-0B4B-49C3-8D76-A5C2E27699F7}"/>
    <cellStyle name="Normal 9 4 3 5 3 2" xfId="5163" xr:uid="{04AF357A-DFD4-45BD-927B-AE004A11899A}"/>
    <cellStyle name="Normal 9 4 3 5 3 2 2" xfId="41787" xr:uid="{F797EFBA-BCBE-4B37-8ABD-1A1359B44AD7}"/>
    <cellStyle name="Normal 9 4 3 5 3 2 3" xfId="6373" xr:uid="{C8F821B2-F644-4EE2-ADDA-ADBAF9FC9AFE}"/>
    <cellStyle name="Normal 9 4 3 5 3 2 4" xfId="5781" xr:uid="{060B3622-62D2-401C-93A1-4251B8973FD3}"/>
    <cellStyle name="Normal 9 4 3 5 4" xfId="3337" xr:uid="{6B8EEFC6-7278-4827-90AF-9019298A64A4}"/>
    <cellStyle name="Normal 9 4 3 5 4 2" xfId="5164" xr:uid="{5430BBCA-35B4-4ED8-AF25-8793E3E29C4C}"/>
    <cellStyle name="Normal 9 4 3 5 4 2 2" xfId="41788" xr:uid="{2F6CBCF0-DD92-40B5-9477-9844350F19E2}"/>
    <cellStyle name="Normal 9 4 3 5 4 2 3" xfId="6374" xr:uid="{C76F00C1-F390-4BB0-92C0-01E6C10D42DB}"/>
    <cellStyle name="Normal 9 4 3 5 4 2 4" xfId="5782" xr:uid="{6EB53BFC-747A-4438-A445-AB98C564C9C5}"/>
    <cellStyle name="Normal 9 4 3 5 5" xfId="5161" xr:uid="{F9FF1C81-02C0-4CA1-A5BC-CDE8DC39BC74}"/>
    <cellStyle name="Normal 9 4 3 5 5 2" xfId="41785" xr:uid="{26A62B5F-0B9E-43CB-8911-ECDFA4DE2BC2}"/>
    <cellStyle name="Normal 9 4 3 5 5 3" xfId="6371" xr:uid="{8F3C870B-5360-4C88-878F-2B9562377A47}"/>
    <cellStyle name="Normal 9 4 3 5 5 4" xfId="5779" xr:uid="{4511C65A-201F-4770-A1EB-69F381C65494}"/>
    <cellStyle name="Normal 9 4 3 6" xfId="3338" xr:uid="{F3E42E9C-D584-4F2F-B24B-BA4C97637393}"/>
    <cellStyle name="Normal 9 4 3 6 2" xfId="5165" xr:uid="{ABEB0F49-BEB5-4E02-86CF-B38D808B4A83}"/>
    <cellStyle name="Normal 9 4 3 6 2 2" xfId="41789" xr:uid="{53C086FB-59E1-478B-BE35-D42A6C9666EC}"/>
    <cellStyle name="Normal 9 4 3 6 2 3" xfId="6375" xr:uid="{69DDDF35-E136-41DF-A285-A879637AB120}"/>
    <cellStyle name="Normal 9 4 3 6 2 4" xfId="5783" xr:uid="{41593BFC-51D6-4994-AFD1-FA4D4840DF13}"/>
    <cellStyle name="Normal 9 4 3 7" xfId="3339" xr:uid="{34D5BD21-3BFB-4298-AE01-22454F14D62A}"/>
    <cellStyle name="Normal 9 4 3 7 2" xfId="5166" xr:uid="{DBAB75DA-A28F-4152-9BAD-E6008D3DE565}"/>
    <cellStyle name="Normal 9 4 3 7 2 2" xfId="41790" xr:uid="{041DD3B7-1DB7-426B-9D95-E82B22875C97}"/>
    <cellStyle name="Normal 9 4 3 7 2 3" xfId="6376" xr:uid="{D637F164-65AB-4601-BC57-72166DE6A547}"/>
    <cellStyle name="Normal 9 4 3 7 2 4" xfId="5784" xr:uid="{E1FBA334-4E1C-4087-A0BA-20A41833E046}"/>
    <cellStyle name="Normal 9 4 3 8" xfId="3340" xr:uid="{7183A728-B2A6-43CF-8499-5D9B721A1579}"/>
    <cellStyle name="Normal 9 4 3 8 2" xfId="5167" xr:uid="{72C9003C-05F8-4853-A6A4-6E1241B4C8BF}"/>
    <cellStyle name="Normal 9 4 3 8 2 2" xfId="41791" xr:uid="{A1FE07CA-3386-45A3-9FEF-4B4D440028BF}"/>
    <cellStyle name="Normal 9 4 3 8 2 3" xfId="6377" xr:uid="{EB87BAEB-FDB7-48AC-949D-3A609AB48D43}"/>
    <cellStyle name="Normal 9 4 3 8 2 4" xfId="5785" xr:uid="{A6783EA1-C9B8-4573-B1BA-02D5C30B2DFD}"/>
    <cellStyle name="Normal 9 4 3 9" xfId="5135" xr:uid="{EF702E8B-6956-4609-8345-16E70D18B0D9}"/>
    <cellStyle name="Normal 9 4 3 9 2" xfId="41759" xr:uid="{05CB0A75-630D-4859-AB83-1102AAACF527}"/>
    <cellStyle name="Normal 9 4 3 9 3" xfId="6345" xr:uid="{255A3078-3562-4DEB-B5E1-2600859ADA2B}"/>
    <cellStyle name="Normal 9 4 3 9 4" xfId="5753" xr:uid="{5D14A831-FA15-432F-A267-AB190970BC0B}"/>
    <cellStyle name="Normal 9 4 4" xfId="3341" xr:uid="{7BB35D35-1122-4AC1-9C6F-34FA22BE3364}"/>
    <cellStyle name="Normal 9 4 4 2" xfId="3342" xr:uid="{D88F90FB-F16A-4D8F-8A7F-85297FC9E954}"/>
    <cellStyle name="Normal 9 4 4 2 2" xfId="3343" xr:uid="{CBC3B2C9-7090-4A08-BC2D-27266A7F4727}"/>
    <cellStyle name="Normal 9 4 4 2 2 2" xfId="3344" xr:uid="{994158D1-4FF4-4744-A43F-2C1AB5E6642D}"/>
    <cellStyle name="Normal 9 4 4 2 2 2 2" xfId="4275" xr:uid="{673ADC95-F19F-44A2-8E0D-1B00A688AB4A}"/>
    <cellStyle name="Normal 9 4 4 2 2 2 2 2" xfId="5172" xr:uid="{4F75F225-1405-4F21-B4AF-87FE50013154}"/>
    <cellStyle name="Normal 9 4 4 2 2 2 2 2 2" xfId="41796" xr:uid="{EBBCCD06-9287-47D0-997A-2D75179908ED}"/>
    <cellStyle name="Normal 9 4 4 2 2 2 2 2 3" xfId="6382" xr:uid="{9A506F03-60CC-4428-86FA-E5D30C894FC4}"/>
    <cellStyle name="Normal 9 4 4 2 2 2 2 2 4" xfId="5790" xr:uid="{7DEDCDA2-48A1-4239-80D8-47B99E421F3F}"/>
    <cellStyle name="Normal 9 4 4 2 2 2 3" xfId="5171" xr:uid="{803385DC-1492-47F3-AA19-0512CAD2950A}"/>
    <cellStyle name="Normal 9 4 4 2 2 2 3 2" xfId="41795" xr:uid="{B80ECFCF-8E07-42F1-8993-4146943B2EE5}"/>
    <cellStyle name="Normal 9 4 4 2 2 2 3 3" xfId="6381" xr:uid="{0B5DC6CC-D9FC-4BAD-9200-025564F97A60}"/>
    <cellStyle name="Normal 9 4 4 2 2 2 3 4" xfId="5789" xr:uid="{2EFDB2E4-9C9A-4FEE-86AD-7300307AFF55}"/>
    <cellStyle name="Normal 9 4 4 2 2 3" xfId="3345" xr:uid="{D432EE00-A50D-4C53-B2FF-4160E02982F4}"/>
    <cellStyle name="Normal 9 4 4 2 2 3 2" xfId="5173" xr:uid="{C9635CBF-461B-4244-8767-30411D1FD8FE}"/>
    <cellStyle name="Normal 9 4 4 2 2 3 2 2" xfId="41797" xr:uid="{971996D6-E0E9-40C6-8643-335EB60BE4F8}"/>
    <cellStyle name="Normal 9 4 4 2 2 3 2 3" xfId="6383" xr:uid="{E93183D1-82A2-434E-9500-B22ED57BAFEE}"/>
    <cellStyle name="Normal 9 4 4 2 2 3 2 4" xfId="5791" xr:uid="{9FA8025C-7EC6-4AE2-A2E2-D0F96D00EB64}"/>
    <cellStyle name="Normal 9 4 4 2 2 4" xfId="3346" xr:uid="{557F0692-1BE9-496E-B4C9-697897A62CA8}"/>
    <cellStyle name="Normal 9 4 4 2 2 4 2" xfId="5174" xr:uid="{BDB922E9-ECBD-450D-B2D6-4D7E82DEEC0F}"/>
    <cellStyle name="Normal 9 4 4 2 2 4 2 2" xfId="41798" xr:uid="{8D58BE22-D622-4E23-AF49-47F7CCFAF253}"/>
    <cellStyle name="Normal 9 4 4 2 2 4 2 3" xfId="6384" xr:uid="{7DA3F31C-91AE-4038-A517-575AE8AE7DAB}"/>
    <cellStyle name="Normal 9 4 4 2 2 4 2 4" xfId="5792" xr:uid="{2B577514-FD74-4F2E-A9B1-62C952BA811F}"/>
    <cellStyle name="Normal 9 4 4 2 2 5" xfId="5170" xr:uid="{2254F228-0F66-4C76-AD0E-2C13AFD568C5}"/>
    <cellStyle name="Normal 9 4 4 2 2 5 2" xfId="41794" xr:uid="{A7EE91B7-6BF2-4906-8E63-BC5686A8D79A}"/>
    <cellStyle name="Normal 9 4 4 2 2 5 3" xfId="6380" xr:uid="{713176CC-3A9D-4566-9B5A-073DB845E93F}"/>
    <cellStyle name="Normal 9 4 4 2 2 5 4" xfId="5788" xr:uid="{1E55A406-479A-4337-A256-3B708CA8B06F}"/>
    <cellStyle name="Normal 9 4 4 2 3" xfId="3347" xr:uid="{588DA655-EEBD-4D90-A29F-5788E4A3714D}"/>
    <cellStyle name="Normal 9 4 4 2 3 2" xfId="4276" xr:uid="{0650458F-8AE0-4DFC-8B70-95A3349843A0}"/>
    <cellStyle name="Normal 9 4 4 2 3 2 2" xfId="5176" xr:uid="{1DE8B028-9CA9-4712-B4EE-2A681AD242FF}"/>
    <cellStyle name="Normal 9 4 4 2 3 2 2 2" xfId="41800" xr:uid="{121E6431-FAC2-4BD0-AB38-7B5302C0303D}"/>
    <cellStyle name="Normal 9 4 4 2 3 2 2 3" xfId="6386" xr:uid="{3ECA39E8-A296-479F-B26C-F9C32ECBCE2F}"/>
    <cellStyle name="Normal 9 4 4 2 3 2 2 4" xfId="5794" xr:uid="{11AB1BBB-412A-4DB6-85D0-7F445327586E}"/>
    <cellStyle name="Normal 9 4 4 2 3 3" xfId="5175" xr:uid="{B4587CA0-F1CC-4FCC-A66C-23D4DC541207}"/>
    <cellStyle name="Normal 9 4 4 2 3 3 2" xfId="41799" xr:uid="{51EB8A03-7F46-4AAB-A9DD-B12A4CC3AFB8}"/>
    <cellStyle name="Normal 9 4 4 2 3 3 3" xfId="6385" xr:uid="{6BF497F8-27DF-4F16-AB9C-4A8F1EC6072E}"/>
    <cellStyle name="Normal 9 4 4 2 3 3 4" xfId="5793" xr:uid="{3E13A334-FAD9-4F48-ADF3-F77BE4829A95}"/>
    <cellStyle name="Normal 9 4 4 2 4" xfId="3348" xr:uid="{581FB363-9EF4-405E-B830-9B79C4C7FFB4}"/>
    <cellStyle name="Normal 9 4 4 2 4 2" xfId="5177" xr:uid="{75A583DE-C0AC-481C-9DFF-5FCDF4FB59E4}"/>
    <cellStyle name="Normal 9 4 4 2 4 2 2" xfId="41801" xr:uid="{63E18129-17A6-4E98-A1F8-BE533EFBC61A}"/>
    <cellStyle name="Normal 9 4 4 2 4 2 3" xfId="6387" xr:uid="{3FE8218B-6D1D-410F-954E-A93F96438F9C}"/>
    <cellStyle name="Normal 9 4 4 2 4 2 4" xfId="5795" xr:uid="{35D47476-CBC7-4E1F-9796-B158DCA3AB7D}"/>
    <cellStyle name="Normal 9 4 4 2 5" xfId="3349" xr:uid="{4BE4DA24-5B18-42C9-86C9-91CAB66527A8}"/>
    <cellStyle name="Normal 9 4 4 2 5 2" xfId="5178" xr:uid="{20B94C40-CEAD-4544-A0D9-683A2C350BE4}"/>
    <cellStyle name="Normal 9 4 4 2 5 2 2" xfId="41802" xr:uid="{92159FD4-9E38-4273-9FFC-5174CF9D73A9}"/>
    <cellStyle name="Normal 9 4 4 2 5 2 3" xfId="6388" xr:uid="{C380A49F-10AA-43A9-AF06-BC57A6ADF235}"/>
    <cellStyle name="Normal 9 4 4 2 5 2 4" xfId="5796" xr:uid="{257F31C0-0465-4FF6-84E1-471DDFE2E5DC}"/>
    <cellStyle name="Normal 9 4 4 2 6" xfId="5169" xr:uid="{D0EB7ABE-317B-4EF4-A320-A7212B50DD42}"/>
    <cellStyle name="Normal 9 4 4 2 6 2" xfId="41793" xr:uid="{AB529A3E-1F0D-4CC8-A43A-789CC781A2FD}"/>
    <cellStyle name="Normal 9 4 4 2 6 3" xfId="6379" xr:uid="{54C14C95-D9D7-40B3-A174-7CBC2288BD04}"/>
    <cellStyle name="Normal 9 4 4 2 6 4" xfId="5787" xr:uid="{B3BD76AC-AADB-4D44-8147-8B9708137D12}"/>
    <cellStyle name="Normal 9 4 4 3" xfId="3350" xr:uid="{A7F5B894-F5AD-4566-9392-ABCA8722EB8F}"/>
    <cellStyle name="Normal 9 4 4 3 2" xfId="3351" xr:uid="{20CE0C57-BF12-441E-A41B-BB021ABFAA50}"/>
    <cellStyle name="Normal 9 4 4 3 2 2" xfId="4277" xr:uid="{B59A62C1-AB76-4B3D-9D32-F478FF2E33D9}"/>
    <cellStyle name="Normal 9 4 4 3 2 2 2" xfId="5181" xr:uid="{5E39E436-7C52-4666-832B-75FCA94D31FE}"/>
    <cellStyle name="Normal 9 4 4 3 2 2 2 2" xfId="41805" xr:uid="{2CA9BE73-4709-4E9D-B387-5AB82E0DBE79}"/>
    <cellStyle name="Normal 9 4 4 3 2 2 2 3" xfId="6391" xr:uid="{C6D1489E-A33F-41E2-B585-07A5951315F3}"/>
    <cellStyle name="Normal 9 4 4 3 2 2 2 4" xfId="5799" xr:uid="{249AF3C7-5A4C-4C3B-9470-F69CBB598F11}"/>
    <cellStyle name="Normal 9 4 4 3 2 3" xfId="5180" xr:uid="{FA559CF5-E6C2-4A01-83B8-75A5A7DD0BF1}"/>
    <cellStyle name="Normal 9 4 4 3 2 3 2" xfId="41804" xr:uid="{88CEEA59-9762-4D3D-96FF-99CCCE70508E}"/>
    <cellStyle name="Normal 9 4 4 3 2 3 3" xfId="6390" xr:uid="{CA508E64-8525-49F4-9E23-2BA0DDAEFB2C}"/>
    <cellStyle name="Normal 9 4 4 3 2 3 4" xfId="5798" xr:uid="{9B9303AE-DE07-43EB-A131-BB8D25AF6338}"/>
    <cellStyle name="Normal 9 4 4 3 3" xfId="3352" xr:uid="{85BF490A-90DF-479F-997D-B250EDA3984F}"/>
    <cellStyle name="Normal 9 4 4 3 3 2" xfId="5182" xr:uid="{5097072C-CDBC-4EDA-9101-BC6F51EECC16}"/>
    <cellStyle name="Normal 9 4 4 3 3 2 2" xfId="41806" xr:uid="{8E3D884C-0882-43C3-9963-E19C42F247CB}"/>
    <cellStyle name="Normal 9 4 4 3 3 2 3" xfId="6392" xr:uid="{6316DEAA-CD50-4C39-B886-5F1CCEA28A45}"/>
    <cellStyle name="Normal 9 4 4 3 3 2 4" xfId="5800" xr:uid="{CB524284-CE30-4A59-A92D-581AB392E6AF}"/>
    <cellStyle name="Normal 9 4 4 3 4" xfId="3353" xr:uid="{D841E5F4-333B-4BA7-B7EF-E0561542E154}"/>
    <cellStyle name="Normal 9 4 4 3 4 2" xfId="5183" xr:uid="{7931317A-4A7A-4BB0-98F4-4C464E51E69F}"/>
    <cellStyle name="Normal 9 4 4 3 4 2 2" xfId="41807" xr:uid="{55CFA283-B198-4DAF-9962-54BFAEC90C8E}"/>
    <cellStyle name="Normal 9 4 4 3 4 2 3" xfId="6393" xr:uid="{78EBC4EE-4EBD-4A2E-913B-13C33120418C}"/>
    <cellStyle name="Normal 9 4 4 3 4 2 4" xfId="5801" xr:uid="{5FA3F2D8-BB1A-4237-989C-FCD215D7240F}"/>
    <cellStyle name="Normal 9 4 4 3 5" xfId="5179" xr:uid="{BC3015AF-2153-4C56-9680-ADE2BB80FF60}"/>
    <cellStyle name="Normal 9 4 4 3 5 2" xfId="41803" xr:uid="{4D406411-4BDA-4F32-B764-659CB0D203B0}"/>
    <cellStyle name="Normal 9 4 4 3 5 3" xfId="6389" xr:uid="{2017F81A-A9D2-4C06-B53F-31EF218AC06B}"/>
    <cellStyle name="Normal 9 4 4 3 5 4" xfId="5797" xr:uid="{AB74C296-6E47-4E9E-A711-F0DECEC4593B}"/>
    <cellStyle name="Normal 9 4 4 4" xfId="3354" xr:uid="{B492D3FD-8950-491F-A8FA-4A54B2847AE0}"/>
    <cellStyle name="Normal 9 4 4 4 2" xfId="3355" xr:uid="{DEEC73F3-F822-4B53-BDB8-AC1CFF9307E9}"/>
    <cellStyle name="Normal 9 4 4 4 2 2" xfId="5185" xr:uid="{E9980666-2528-4A02-B17A-77A5E96E6968}"/>
    <cellStyle name="Normal 9 4 4 4 2 2 2" xfId="41809" xr:uid="{82EFD1D9-BDBB-449C-B7F8-43F94018E586}"/>
    <cellStyle name="Normal 9 4 4 4 2 2 3" xfId="6395" xr:uid="{DD0387F4-D184-482C-92D3-1366DE82EC88}"/>
    <cellStyle name="Normal 9 4 4 4 2 2 4" xfId="5803" xr:uid="{5074262D-0FDA-4A93-B093-E382FE9886D2}"/>
    <cellStyle name="Normal 9 4 4 4 3" xfId="3356" xr:uid="{602DC9B5-5C80-4EE8-BC09-F195BF57C8CC}"/>
    <cellStyle name="Normal 9 4 4 4 3 2" xfId="5186" xr:uid="{E5BE8D91-FAC8-491A-9CEE-F46EA5FC2F69}"/>
    <cellStyle name="Normal 9 4 4 4 3 2 2" xfId="41810" xr:uid="{EC994DD0-5909-4908-BD77-987EB353097E}"/>
    <cellStyle name="Normal 9 4 4 4 3 2 3" xfId="6396" xr:uid="{19ED2EFE-1217-4E3D-A254-01FB77F667D4}"/>
    <cellStyle name="Normal 9 4 4 4 3 2 4" xfId="5804" xr:uid="{1965265E-C00E-458D-BCC3-E04A3193E5D4}"/>
    <cellStyle name="Normal 9 4 4 4 4" xfId="3357" xr:uid="{538C14CC-AB6B-4BBE-855E-ED67E7DB494B}"/>
    <cellStyle name="Normal 9 4 4 4 4 2" xfId="5187" xr:uid="{20A8DD6E-5BCA-416A-A283-F902A4C3731F}"/>
    <cellStyle name="Normal 9 4 4 4 4 2 2" xfId="41811" xr:uid="{878C905F-44E5-413E-ADE1-37E4AB9B9223}"/>
    <cellStyle name="Normal 9 4 4 4 4 2 3" xfId="6397" xr:uid="{762A14B1-D526-4499-BE1F-757761C1362E}"/>
    <cellStyle name="Normal 9 4 4 4 4 2 4" xfId="5805" xr:uid="{60F3C989-E184-4C73-A1A0-900EFB96E689}"/>
    <cellStyle name="Normal 9 4 4 4 5" xfId="5184" xr:uid="{33A8D6E7-2C3E-44CB-92FB-D2493D924736}"/>
    <cellStyle name="Normal 9 4 4 4 5 2" xfId="41808" xr:uid="{53CF74CC-F801-43AD-B954-761FA40B61AB}"/>
    <cellStyle name="Normal 9 4 4 4 5 3" xfId="6394" xr:uid="{4FD3A867-0DF1-48E5-B30A-4DF0D8A4A016}"/>
    <cellStyle name="Normal 9 4 4 4 5 4" xfId="5802" xr:uid="{0B127B2A-0FFC-4EDE-9AB6-D607915AF378}"/>
    <cellStyle name="Normal 9 4 4 5" xfId="3358" xr:uid="{744977B5-2266-4D55-87B6-A50140086923}"/>
    <cellStyle name="Normal 9 4 4 5 2" xfId="5188" xr:uid="{B006B7C4-69B7-4AED-94AA-514E03E7FF1A}"/>
    <cellStyle name="Normal 9 4 4 5 2 2" xfId="41812" xr:uid="{E477B71D-966E-44AF-9371-71B40924F450}"/>
    <cellStyle name="Normal 9 4 4 5 2 3" xfId="6398" xr:uid="{33D3CF7B-7298-49A3-8285-085A1C41B3BC}"/>
    <cellStyle name="Normal 9 4 4 5 2 4" xfId="5806" xr:uid="{2CBCD850-AB22-431B-BA13-3A0E0090CE46}"/>
    <cellStyle name="Normal 9 4 4 6" xfId="3359" xr:uid="{354059ED-8F15-407F-9120-B932B171F478}"/>
    <cellStyle name="Normal 9 4 4 6 2" xfId="5189" xr:uid="{BC34B0A8-7363-4AF2-8997-F631050148E5}"/>
    <cellStyle name="Normal 9 4 4 6 2 2" xfId="41813" xr:uid="{1F8FE308-3D79-4B80-98CA-7CA3B6590BE7}"/>
    <cellStyle name="Normal 9 4 4 6 2 3" xfId="6399" xr:uid="{DEA529EA-4172-4618-A0C8-21825A916B9D}"/>
    <cellStyle name="Normal 9 4 4 6 2 4" xfId="5807" xr:uid="{1C0B74AC-D5C0-427C-B616-44CA35EE5034}"/>
    <cellStyle name="Normal 9 4 4 7" xfId="3360" xr:uid="{4BE6B1E8-1B25-465B-8D62-59A900BB9156}"/>
    <cellStyle name="Normal 9 4 4 7 2" xfId="5190" xr:uid="{7579415E-CBC0-466E-85CC-DE7C40471720}"/>
    <cellStyle name="Normal 9 4 4 7 2 2" xfId="41814" xr:uid="{50AE2DF3-0A82-40E8-810A-3C5A1BE60E39}"/>
    <cellStyle name="Normal 9 4 4 7 2 3" xfId="6400" xr:uid="{D4DDA819-5B3D-4546-B6D2-189D2DCD59FC}"/>
    <cellStyle name="Normal 9 4 4 7 2 4" xfId="5808" xr:uid="{6F8F7808-95E5-4FD1-97B1-3C0AF98207A1}"/>
    <cellStyle name="Normal 9 4 4 8" xfId="5168" xr:uid="{E06CBE81-DB9C-456D-A58E-BB55778B0C1A}"/>
    <cellStyle name="Normal 9 4 4 8 2" xfId="41792" xr:uid="{D86AB9E8-4EB9-45D4-9A3C-282D5DB6A849}"/>
    <cellStyle name="Normal 9 4 4 8 3" xfId="6378" xr:uid="{23AE016E-4450-47AE-895C-CD71D4501EEA}"/>
    <cellStyle name="Normal 9 4 4 8 4" xfId="5786" xr:uid="{094A22FF-0CE5-4AB0-82E3-CEEA35734365}"/>
    <cellStyle name="Normal 9 4 5" xfId="3361" xr:uid="{1F49A07C-5AF0-4F17-91B9-47A1DF418E76}"/>
    <cellStyle name="Normal 9 4 5 2" xfId="3362" xr:uid="{EF1ECFF6-D8B5-4A03-9B34-C6B6212369F5}"/>
    <cellStyle name="Normal 9 4 5 2 2" xfId="3363" xr:uid="{66954F17-1391-4283-B1D0-587F891FB872}"/>
    <cellStyle name="Normal 9 4 5 2 2 2" xfId="4278" xr:uid="{0E0CD881-F54F-44D9-835C-14008C0BB0D7}"/>
    <cellStyle name="Normal 9 4 5 2 2 2 2" xfId="5194" xr:uid="{D3C38B90-3F2F-44FC-923C-38FF641BC4E7}"/>
    <cellStyle name="Normal 9 4 5 2 2 2 2 2" xfId="41818" xr:uid="{89B32135-6E1E-46A2-8D75-C35D51B4D5C0}"/>
    <cellStyle name="Normal 9 4 5 2 2 2 2 3" xfId="6404" xr:uid="{547448CF-2C91-43F5-BAB0-60A987FDFE1C}"/>
    <cellStyle name="Normal 9 4 5 2 2 2 2 4" xfId="5812" xr:uid="{86AAB1B0-D764-4BFC-B1BA-C6215DD99EFE}"/>
    <cellStyle name="Normal 9 4 5 2 2 3" xfId="5193" xr:uid="{9ACA98CD-6432-4456-86E3-464C495C2838}"/>
    <cellStyle name="Normal 9 4 5 2 2 3 2" xfId="41817" xr:uid="{F72A987C-04F6-4A67-B5B7-9154EF0FDB8A}"/>
    <cellStyle name="Normal 9 4 5 2 2 3 3" xfId="6403" xr:uid="{D6922FAB-2942-4E05-B175-9D9D00DC4DF6}"/>
    <cellStyle name="Normal 9 4 5 2 2 3 4" xfId="5811" xr:uid="{E89E279B-8C68-41FC-B468-B1B542ED4E48}"/>
    <cellStyle name="Normal 9 4 5 2 3" xfId="3364" xr:uid="{9F5C5AF4-E9EC-4750-BEC7-42CC085A7725}"/>
    <cellStyle name="Normal 9 4 5 2 3 2" xfId="5195" xr:uid="{D33E1D43-1711-4DD3-9A43-E533055332F0}"/>
    <cellStyle name="Normal 9 4 5 2 3 2 2" xfId="41819" xr:uid="{1F85ADC4-BA12-4E64-88D5-345BBB38CD58}"/>
    <cellStyle name="Normal 9 4 5 2 3 2 3" xfId="6405" xr:uid="{D7E2ECC9-AEB7-4431-9D3C-157370F61F8D}"/>
    <cellStyle name="Normal 9 4 5 2 3 2 4" xfId="5813" xr:uid="{784B11D2-AD5E-4CA3-9585-AD0FB8E84FCA}"/>
    <cellStyle name="Normal 9 4 5 2 4" xfId="3365" xr:uid="{E4EF339B-DD6B-42BE-A24A-C9322603313F}"/>
    <cellStyle name="Normal 9 4 5 2 4 2" xfId="5196" xr:uid="{C2741C63-C58A-48E1-B4F3-2205F1D224FC}"/>
    <cellStyle name="Normal 9 4 5 2 4 2 2" xfId="41820" xr:uid="{BAA63A4D-F264-4B62-886E-228CAC038AD3}"/>
    <cellStyle name="Normal 9 4 5 2 4 2 3" xfId="6406" xr:uid="{D43224D2-E8A4-4824-B108-D5020DB8E673}"/>
    <cellStyle name="Normal 9 4 5 2 4 2 4" xfId="5814" xr:uid="{4D1DD3D2-18E1-42AE-9E34-D64F0673900E}"/>
    <cellStyle name="Normal 9 4 5 2 5" xfId="5192" xr:uid="{CC933A3C-3B91-4B5D-A517-74E463478DB7}"/>
    <cellStyle name="Normal 9 4 5 2 5 2" xfId="41816" xr:uid="{D7778163-93DC-4353-AE40-2F18940E94EB}"/>
    <cellStyle name="Normal 9 4 5 2 5 3" xfId="6402" xr:uid="{BF9192A4-FCC5-437E-9BA6-02B2FAB6147A}"/>
    <cellStyle name="Normal 9 4 5 2 5 4" xfId="5810" xr:uid="{0583167A-923C-4527-825E-69F74D2953E6}"/>
    <cellStyle name="Normal 9 4 5 3" xfId="3366" xr:uid="{24DCF88F-6595-4BB6-A674-45C010CB98B1}"/>
    <cellStyle name="Normal 9 4 5 3 2" xfId="3367" xr:uid="{CF0B08BE-6BC5-469C-AD02-473968AEA3D6}"/>
    <cellStyle name="Normal 9 4 5 3 2 2" xfId="5198" xr:uid="{F67A09DB-8346-4326-A265-AACE6E601D70}"/>
    <cellStyle name="Normal 9 4 5 3 2 2 2" xfId="41822" xr:uid="{08BA0C56-93FD-456A-86A1-617C92D90586}"/>
    <cellStyle name="Normal 9 4 5 3 2 2 3" xfId="6408" xr:uid="{F2D1DDD2-44A4-4C52-8D45-A5B615C97BAE}"/>
    <cellStyle name="Normal 9 4 5 3 2 2 4" xfId="5816" xr:uid="{2093BD26-58DB-4828-A985-5E866E8B335B}"/>
    <cellStyle name="Normal 9 4 5 3 3" xfId="3368" xr:uid="{CF0AD251-48AB-48B4-8C20-B9495E3827E4}"/>
    <cellStyle name="Normal 9 4 5 3 3 2" xfId="5199" xr:uid="{0622BE96-111D-4B0E-9BD3-F2A030D8F8C9}"/>
    <cellStyle name="Normal 9 4 5 3 3 2 2" xfId="41823" xr:uid="{A24DAABB-A84B-46A0-A8BC-1570F04F6841}"/>
    <cellStyle name="Normal 9 4 5 3 3 2 3" xfId="6409" xr:uid="{10B76AB9-4D7E-4369-B3B7-29B710885249}"/>
    <cellStyle name="Normal 9 4 5 3 3 2 4" xfId="5817" xr:uid="{A1DDD90B-564D-44B3-8F71-567D58AFA4E5}"/>
    <cellStyle name="Normal 9 4 5 3 4" xfId="3369" xr:uid="{8E5D8A2B-8075-4308-B215-633D24FDC1E9}"/>
    <cellStyle name="Normal 9 4 5 3 4 2" xfId="5200" xr:uid="{F1E1F65C-A79F-44FB-B753-FC51CD0E46D8}"/>
    <cellStyle name="Normal 9 4 5 3 4 2 2" xfId="41824" xr:uid="{9D2AA8A9-A8C2-4D94-8A2E-4D41154F9A99}"/>
    <cellStyle name="Normal 9 4 5 3 4 2 3" xfId="6410" xr:uid="{4F6F5949-376E-4A43-B54F-00E2EAD8D245}"/>
    <cellStyle name="Normal 9 4 5 3 4 2 4" xfId="5818" xr:uid="{78A96C8F-C382-4DE2-BD21-56853ACDFD90}"/>
    <cellStyle name="Normal 9 4 5 3 5" xfId="5197" xr:uid="{D78B2AE5-4341-437C-ABB1-00D20D4DE624}"/>
    <cellStyle name="Normal 9 4 5 3 5 2" xfId="41821" xr:uid="{51ACA4DF-4BA5-4345-848C-E23B6025D9CC}"/>
    <cellStyle name="Normal 9 4 5 3 5 3" xfId="6407" xr:uid="{4B8691FB-3685-4249-8CCD-10A317965C06}"/>
    <cellStyle name="Normal 9 4 5 3 5 4" xfId="5815" xr:uid="{3DB53B0C-2C81-4640-A940-34563F000DAD}"/>
    <cellStyle name="Normal 9 4 5 4" xfId="3370" xr:uid="{3719A1D3-C9B8-4440-BF3E-3BB5DA34E33D}"/>
    <cellStyle name="Normal 9 4 5 4 2" xfId="5201" xr:uid="{30FB2FA1-3BD2-4EF6-A513-A459FDE50A5F}"/>
    <cellStyle name="Normal 9 4 5 4 2 2" xfId="41825" xr:uid="{30E9C1AE-454C-4721-AF11-A19F74D253E4}"/>
    <cellStyle name="Normal 9 4 5 4 2 3" xfId="6411" xr:uid="{6DEA26E7-4DA7-4F2D-9C09-AFFC64C0C287}"/>
    <cellStyle name="Normal 9 4 5 4 2 4" xfId="5819" xr:uid="{AC84DE5A-DC67-4015-97AD-FED1E128D950}"/>
    <cellStyle name="Normal 9 4 5 5" xfId="3371" xr:uid="{F17C0937-15D5-4B1A-95AD-D9FABD1BAD94}"/>
    <cellStyle name="Normal 9 4 5 5 2" xfId="5202" xr:uid="{C70F7DEF-2C78-4FB3-AB7B-3E4703AE6CDE}"/>
    <cellStyle name="Normal 9 4 5 5 2 2" xfId="41826" xr:uid="{0336FE68-18F2-43AE-AA63-C0927D2393CB}"/>
    <cellStyle name="Normal 9 4 5 5 2 3" xfId="6412" xr:uid="{52DB4A44-7C51-4090-9A87-A32C34868EBB}"/>
    <cellStyle name="Normal 9 4 5 5 2 4" xfId="5820" xr:uid="{39232853-2FBB-496D-A35A-7E91D9D5E5B5}"/>
    <cellStyle name="Normal 9 4 5 6" xfId="3372" xr:uid="{393651DF-AA6D-4B50-BB28-E79B3AC0D67F}"/>
    <cellStyle name="Normal 9 4 5 6 2" xfId="5203" xr:uid="{443E03EB-0CD7-41F5-AC86-03C17F744C98}"/>
    <cellStyle name="Normal 9 4 5 6 2 2" xfId="41827" xr:uid="{49A24F6F-C14B-48DD-95D5-C3B5BDE13891}"/>
    <cellStyle name="Normal 9 4 5 6 2 3" xfId="6413" xr:uid="{CE63E39B-1444-4B0A-90E4-C9E50891A93B}"/>
    <cellStyle name="Normal 9 4 5 6 2 4" xfId="5821" xr:uid="{62F7F6CB-8D5F-4998-ABB8-796F82A56619}"/>
    <cellStyle name="Normal 9 4 5 7" xfId="5191" xr:uid="{D4B95B81-F7B7-416B-82FA-AAC31C9844A4}"/>
    <cellStyle name="Normal 9 4 5 7 2" xfId="41815" xr:uid="{4474FF7B-8544-459A-BE02-3E86EC3F2B4F}"/>
    <cellStyle name="Normal 9 4 5 7 3" xfId="6401" xr:uid="{5D39157D-D717-449F-9CA8-D5FCF6E20E17}"/>
    <cellStyle name="Normal 9 4 5 7 4" xfId="5809" xr:uid="{4184BBDF-4470-4652-9437-CF6EDC8BB6A2}"/>
    <cellStyle name="Normal 9 4 6" xfId="3373" xr:uid="{DAE175C3-F88C-4D6A-806E-FA97E1C0E65B}"/>
    <cellStyle name="Normal 9 4 6 2" xfId="3374" xr:uid="{4EF8B7EB-F69C-46F3-A685-673C89C6B420}"/>
    <cellStyle name="Normal 9 4 6 2 2" xfId="3375" xr:uid="{F1B47807-2A80-412C-9CA0-7FBF87E3A732}"/>
    <cellStyle name="Normal 9 4 6 2 2 2" xfId="5206" xr:uid="{61C2845A-A9CC-430D-99CE-E2357CD9E3A5}"/>
    <cellStyle name="Normal 9 4 6 2 2 2 2" xfId="41830" xr:uid="{64F2F160-D757-4613-B7BD-3BD6DDA15862}"/>
    <cellStyle name="Normal 9 4 6 2 2 2 3" xfId="6416" xr:uid="{F8442F07-FF67-4B06-92B4-BABF4E2C3172}"/>
    <cellStyle name="Normal 9 4 6 2 2 2 4" xfId="5824" xr:uid="{E106D988-FC25-42E6-ADD9-899112F0B13A}"/>
    <cellStyle name="Normal 9 4 6 2 3" xfId="3376" xr:uid="{0730356F-8402-4108-AC3A-675003273A84}"/>
    <cellStyle name="Normal 9 4 6 2 3 2" xfId="5207" xr:uid="{DADC11A1-2F4E-48F5-8EE1-28D0BAA30EE2}"/>
    <cellStyle name="Normal 9 4 6 2 3 2 2" xfId="41831" xr:uid="{7720DAB8-BE2D-4DF6-B0F3-7E24AFB5A345}"/>
    <cellStyle name="Normal 9 4 6 2 3 2 3" xfId="6417" xr:uid="{B2304EE4-FCD7-405E-A8C3-D304824E64A9}"/>
    <cellStyle name="Normal 9 4 6 2 3 2 4" xfId="5825" xr:uid="{D704D721-DE10-447B-8151-3D2C899AA4D1}"/>
    <cellStyle name="Normal 9 4 6 2 4" xfId="3377" xr:uid="{DDD90C4D-0EEF-4D4A-A0EE-AE6E7247C740}"/>
    <cellStyle name="Normal 9 4 6 2 4 2" xfId="5208" xr:uid="{353F167E-FA90-46DA-BD1D-ECED76B9CAE8}"/>
    <cellStyle name="Normal 9 4 6 2 4 2 2" xfId="41832" xr:uid="{5C3B8987-DF59-4B17-A48E-4F42C1A1CEEE}"/>
    <cellStyle name="Normal 9 4 6 2 4 2 3" xfId="6418" xr:uid="{0A3E357B-F6FA-44DB-BDF1-2BD65B7063B4}"/>
    <cellStyle name="Normal 9 4 6 2 4 2 4" xfId="5826" xr:uid="{602BC14F-3364-4FA6-9E43-AD5DC0F9D916}"/>
    <cellStyle name="Normal 9 4 6 2 5" xfId="5205" xr:uid="{A5990A9F-2FEE-49DF-BC4E-41AF29866E8B}"/>
    <cellStyle name="Normal 9 4 6 2 5 2" xfId="41829" xr:uid="{545689F4-E61F-4CF7-A088-B8EEDFA209F8}"/>
    <cellStyle name="Normal 9 4 6 2 5 3" xfId="6415" xr:uid="{78CAC2F9-EAF2-44DE-A229-09F53C9646AB}"/>
    <cellStyle name="Normal 9 4 6 2 5 4" xfId="5823" xr:uid="{56CB4D1A-C802-4573-9DEF-FF3E97EC0CE9}"/>
    <cellStyle name="Normal 9 4 6 3" xfId="3378" xr:uid="{8B428282-3AF5-428A-B39F-E191FC82D6D7}"/>
    <cellStyle name="Normal 9 4 6 3 2" xfId="5209" xr:uid="{564363D5-4FF7-4BCB-B0BA-6BB5B6A6B740}"/>
    <cellStyle name="Normal 9 4 6 3 2 2" xfId="41833" xr:uid="{11E9DAA1-F178-4FDB-91DE-72EB68BCF20C}"/>
    <cellStyle name="Normal 9 4 6 3 2 3" xfId="6419" xr:uid="{6A2F81F9-A6DB-4FB7-9436-AEEE27B199F4}"/>
    <cellStyle name="Normal 9 4 6 3 2 4" xfId="5827" xr:uid="{95667C44-8A3B-48BE-9929-B42EEA035D9E}"/>
    <cellStyle name="Normal 9 4 6 4" xfId="3379" xr:uid="{F5873A77-C7AA-417F-9E59-3D4ECFFB0FF5}"/>
    <cellStyle name="Normal 9 4 6 4 2" xfId="5210" xr:uid="{AD5F856A-EBD9-4308-9A17-4D3C2E6F6CBB}"/>
    <cellStyle name="Normal 9 4 6 4 2 2" xfId="41834" xr:uid="{C16C4B45-F1E7-4F29-B1AA-CC83E1371EE1}"/>
    <cellStyle name="Normal 9 4 6 4 2 3" xfId="6420" xr:uid="{B3FB4B94-59A7-4F2F-9375-F9AEBB82931B}"/>
    <cellStyle name="Normal 9 4 6 4 2 4" xfId="5828" xr:uid="{67D5A661-15A6-47E3-B3F7-E635E5552368}"/>
    <cellStyle name="Normal 9 4 6 5" xfId="3380" xr:uid="{8647A419-D730-433F-A1C4-C1E9D1195CC1}"/>
    <cellStyle name="Normal 9 4 6 5 2" xfId="5211" xr:uid="{036C962B-937F-4668-965D-1A5EBA543041}"/>
    <cellStyle name="Normal 9 4 6 5 2 2" xfId="41835" xr:uid="{ED201546-D81F-46D1-A217-E5F5D6B4D3AE}"/>
    <cellStyle name="Normal 9 4 6 5 2 3" xfId="6421" xr:uid="{B4DC3F12-7982-4320-AD7B-C53B069D3092}"/>
    <cellStyle name="Normal 9 4 6 5 2 4" xfId="5829" xr:uid="{48E0E439-D3F5-43F5-897B-6ACFA63FB077}"/>
    <cellStyle name="Normal 9 4 6 6" xfId="5204" xr:uid="{8F6070E3-3F53-41FE-8A97-96ADA1CBD9DE}"/>
    <cellStyle name="Normal 9 4 6 6 2" xfId="41828" xr:uid="{7FD08EEE-87FD-4954-83DF-61FBFC4E1B1B}"/>
    <cellStyle name="Normal 9 4 6 6 3" xfId="6414" xr:uid="{42FAC852-B046-4B37-9502-450662B6D05F}"/>
    <cellStyle name="Normal 9 4 6 6 4" xfId="5822" xr:uid="{079A0D2B-21B3-4D7C-A18E-B6D29687D2D2}"/>
    <cellStyle name="Normal 9 4 7" xfId="3381" xr:uid="{F2E590E1-F0B8-490C-817E-86B60A243329}"/>
    <cellStyle name="Normal 9 4 7 2" xfId="3382" xr:uid="{ADC81C25-A564-48CF-B544-010D0D5274A6}"/>
    <cellStyle name="Normal 9 4 7 2 2" xfId="5213" xr:uid="{16797430-ACC1-4FCE-9CB6-E0868D265171}"/>
    <cellStyle name="Normal 9 4 7 2 2 2" xfId="41837" xr:uid="{E3111E89-4E7C-460A-ADC2-2A6945E2D341}"/>
    <cellStyle name="Normal 9 4 7 2 2 3" xfId="6423" xr:uid="{58BF862F-35C1-4C3D-8493-034AE06C1480}"/>
    <cellStyle name="Normal 9 4 7 2 2 4" xfId="5831" xr:uid="{521DECA1-0DB2-4E88-B4D3-4B6C24A78555}"/>
    <cellStyle name="Normal 9 4 7 3" xfId="3383" xr:uid="{A6CB50EC-1812-42B4-A173-25B5DB61D86A}"/>
    <cellStyle name="Normal 9 4 7 3 2" xfId="5214" xr:uid="{14880D17-359D-456E-BDC7-E5DFF0FA5DCC}"/>
    <cellStyle name="Normal 9 4 7 3 2 2" xfId="41838" xr:uid="{462159AB-7A94-4AD8-859A-3B960255A61E}"/>
    <cellStyle name="Normal 9 4 7 3 2 3" xfId="6424" xr:uid="{E86B6D5B-6590-4FFD-A94D-21844DE540B3}"/>
    <cellStyle name="Normal 9 4 7 3 2 4" xfId="5832" xr:uid="{09DFD8D1-403F-430F-A39F-8FD80DC8BFCF}"/>
    <cellStyle name="Normal 9 4 7 4" xfId="3384" xr:uid="{84D5CFA2-4ED4-4568-BC6B-A61AB3A9100B}"/>
    <cellStyle name="Normal 9 4 7 4 2" xfId="5215" xr:uid="{B81502BC-1FBC-4D28-B28B-47B5C7F210F1}"/>
    <cellStyle name="Normal 9 4 7 4 2 2" xfId="41839" xr:uid="{5BC3B0D4-114B-4B15-ACB3-668E272E63FC}"/>
    <cellStyle name="Normal 9 4 7 4 2 3" xfId="6425" xr:uid="{3C64235F-2417-4394-A431-77DEB869E432}"/>
    <cellStyle name="Normal 9 4 7 4 2 4" xfId="5833" xr:uid="{2B6AB90B-618A-4862-B77A-66655879CE33}"/>
    <cellStyle name="Normal 9 4 7 5" xfId="5212" xr:uid="{9CEC9CA7-F21B-4CB7-81EA-F2044823D7C6}"/>
    <cellStyle name="Normal 9 4 7 5 2" xfId="41836" xr:uid="{FCBADC0E-072A-4392-B757-664AE2BB9B77}"/>
    <cellStyle name="Normal 9 4 7 5 3" xfId="6422" xr:uid="{196AD9C7-47E5-402D-AEE6-B691BA38DF66}"/>
    <cellStyle name="Normal 9 4 7 5 4" xfId="5830" xr:uid="{E26B6143-404E-4A43-8E1C-8A3575D7ACF9}"/>
    <cellStyle name="Normal 9 4 8" xfId="3385" xr:uid="{D89200B8-1574-4761-A0B4-165C039A10DC}"/>
    <cellStyle name="Normal 9 4 8 2" xfId="3386" xr:uid="{B2FFD2F5-6EC3-4F8D-B4B1-5906143DFAEC}"/>
    <cellStyle name="Normal 9 4 8 2 2" xfId="5217" xr:uid="{C7ED48A1-44AF-4A4F-9D29-ED4A22C22B4D}"/>
    <cellStyle name="Normal 9 4 8 2 2 2" xfId="41841" xr:uid="{B2BE2E27-8011-4157-9C18-C7BA66F6896F}"/>
    <cellStyle name="Normal 9 4 8 2 2 3" xfId="6427" xr:uid="{5D5AEBD2-3A24-44FA-A327-68D3F9CF4DC5}"/>
    <cellStyle name="Normal 9 4 8 2 2 4" xfId="5835" xr:uid="{1A8D642C-2FEF-4585-8455-CE603D6698E9}"/>
    <cellStyle name="Normal 9 4 8 3" xfId="3387" xr:uid="{6EE18EA7-F9A6-44A3-9FF7-990272E63A38}"/>
    <cellStyle name="Normal 9 4 8 3 2" xfId="5218" xr:uid="{AF8B838F-6ED4-4405-B4AE-12B3EE858315}"/>
    <cellStyle name="Normal 9 4 8 3 2 2" xfId="41842" xr:uid="{4CED756E-7005-4843-82B6-329232F6F036}"/>
    <cellStyle name="Normal 9 4 8 3 2 3" xfId="6428" xr:uid="{727B8021-C2A5-48F7-AFDC-5322FE4F6F55}"/>
    <cellStyle name="Normal 9 4 8 3 2 4" xfId="5836" xr:uid="{C86660FE-87A4-4178-BC70-B459EC51B70F}"/>
    <cellStyle name="Normal 9 4 8 4" xfId="3388" xr:uid="{854130FE-378E-4212-B6B3-EF0C49FEFE07}"/>
    <cellStyle name="Normal 9 4 8 4 2" xfId="5219" xr:uid="{10324EA0-789D-4D54-9597-D4B53471A133}"/>
    <cellStyle name="Normal 9 4 8 4 2 2" xfId="41843" xr:uid="{D446FD44-2E5B-4EFE-B399-58F4EAD5192C}"/>
    <cellStyle name="Normal 9 4 8 4 2 3" xfId="6429" xr:uid="{96E91821-C0BD-4524-9B1F-7BADAC8CCE35}"/>
    <cellStyle name="Normal 9 4 8 4 2 4" xfId="5837" xr:uid="{B62674AA-4BC6-4938-88D1-78155F580695}"/>
    <cellStyle name="Normal 9 4 8 5" xfId="5216" xr:uid="{FC6D8C95-A4CE-4E97-B2D2-7327EC89CE45}"/>
    <cellStyle name="Normal 9 4 8 5 2" xfId="41840" xr:uid="{EE5C95B8-6284-4D27-8BA3-A93F1AE86412}"/>
    <cellStyle name="Normal 9 4 8 5 3" xfId="6426" xr:uid="{5709E1B5-04FC-494C-B041-ADFFE6609043}"/>
    <cellStyle name="Normal 9 4 8 5 4" xfId="5834" xr:uid="{4FDD07A8-4143-4BE6-BDA2-80C49E77B6D9}"/>
    <cellStyle name="Normal 9 4 9" xfId="3389" xr:uid="{FC02C3DC-8073-4FC9-B942-A7204D612E9D}"/>
    <cellStyle name="Normal 9 4 9 2" xfId="5220" xr:uid="{607C3974-AB00-46A5-B346-DEB6B0B8B99C}"/>
    <cellStyle name="Normal 9 4 9 2 2" xfId="41844" xr:uid="{340FA235-59BA-4AE4-BDC6-80DF1F7C12D5}"/>
    <cellStyle name="Normal 9 4 9 2 3" xfId="6430" xr:uid="{86937CFE-F98C-432F-9B4A-669C907D1C3D}"/>
    <cellStyle name="Normal 9 4 9 2 4" xfId="5838" xr:uid="{9B93B931-1B87-47F3-AAE8-42987FE3900F}"/>
    <cellStyle name="Normal 9 5" xfId="3390" xr:uid="{21D38BB2-6800-45C3-AF9A-C533E63FD74C}"/>
    <cellStyle name="Normal 9 5 10" xfId="3391" xr:uid="{FC783303-A0CF-4E52-8945-C08BD30D21BA}"/>
    <cellStyle name="Normal 9 5 10 2" xfId="5222" xr:uid="{86E98429-5488-4F61-B81F-A78B7AAE4EB0}"/>
    <cellStyle name="Normal 9 5 10 2 2" xfId="41846" xr:uid="{0BCD5952-D1D4-4FDC-8F5B-64BF25EC65FD}"/>
    <cellStyle name="Normal 9 5 10 2 3" xfId="6432" xr:uid="{CDC6737D-2C6E-4B37-AB00-4F3A48F1AFEC}"/>
    <cellStyle name="Normal 9 5 10 2 4" xfId="5840" xr:uid="{7481BCE2-3B0A-4049-AE61-823271C24257}"/>
    <cellStyle name="Normal 9 5 11" xfId="3392" xr:uid="{3B2D39AD-92F8-4BA2-9E8C-55D855957A19}"/>
    <cellStyle name="Normal 9 5 11 2" xfId="5223" xr:uid="{EEDB87F5-1AC7-4B1E-88DC-F6E2360E837B}"/>
    <cellStyle name="Normal 9 5 11 2 2" xfId="41847" xr:uid="{BE64718C-35E1-4E56-ADF2-2CF200B5C0C3}"/>
    <cellStyle name="Normal 9 5 11 2 3" xfId="6433" xr:uid="{DAA5BB9B-8282-4245-BE47-694C29B93322}"/>
    <cellStyle name="Normal 9 5 11 2 4" xfId="5841" xr:uid="{72DD5426-F18C-4299-84AA-3BDC79AB7EB4}"/>
    <cellStyle name="Normal 9 5 12" xfId="5221" xr:uid="{B4F10FBA-6EDB-4568-8CB8-F09871FC3200}"/>
    <cellStyle name="Normal 9 5 12 2" xfId="41845" xr:uid="{D31ACC3E-4E38-45A2-8A0C-0D0ED6A2A999}"/>
    <cellStyle name="Normal 9 5 12 3" xfId="6431" xr:uid="{80192734-63E7-494F-A463-E8487048796E}"/>
    <cellStyle name="Normal 9 5 12 4" xfId="5839" xr:uid="{B056F267-4206-4518-A4DF-4E1BF172AE4C}"/>
    <cellStyle name="Normal 9 5 2" xfId="3393" xr:uid="{989069DC-BC6E-4A0E-9240-94A34B31E768}"/>
    <cellStyle name="Normal 9 5 2 10" xfId="5224" xr:uid="{4A0040A8-CF0D-48CB-A733-23B4785544ED}"/>
    <cellStyle name="Normal 9 5 2 10 2" xfId="41848" xr:uid="{40348051-E6FA-4C01-967B-5DEC97AE2059}"/>
    <cellStyle name="Normal 9 5 2 10 3" xfId="6434" xr:uid="{8574C289-DE62-4F50-B520-4682D38ADC2A}"/>
    <cellStyle name="Normal 9 5 2 10 4" xfId="5842" xr:uid="{D567890B-59C6-4627-8ECC-C6F2490E4B60}"/>
    <cellStyle name="Normal 9 5 2 2" xfId="3394" xr:uid="{8DE159B7-1147-45D8-94EE-78B85E6223BD}"/>
    <cellStyle name="Normal 9 5 2 2 2" xfId="3395" xr:uid="{3E417F85-8BEB-4A15-90C8-F122F35E6526}"/>
    <cellStyle name="Normal 9 5 2 2 2 2" xfId="3396" xr:uid="{1E64CFF7-031A-4C99-8A5A-6BA92914C3C1}"/>
    <cellStyle name="Normal 9 5 2 2 2 2 2" xfId="3397" xr:uid="{8B820F15-59F9-4C6D-B417-9039C28BF76D}"/>
    <cellStyle name="Normal 9 5 2 2 2 2 2 2" xfId="5228" xr:uid="{7839B241-D09E-49A5-973F-0DC123927DC3}"/>
    <cellStyle name="Normal 9 5 2 2 2 2 2 2 2" xfId="41852" xr:uid="{C6EBB925-6F86-4B21-B737-A243A4867BE5}"/>
    <cellStyle name="Normal 9 5 2 2 2 2 2 2 3" xfId="6438" xr:uid="{A0063D71-B862-4F07-9FD7-02180E4D3033}"/>
    <cellStyle name="Normal 9 5 2 2 2 2 2 2 4" xfId="5846" xr:uid="{D098B82F-A8AB-411A-9A74-FEEDAB77ABC9}"/>
    <cellStyle name="Normal 9 5 2 2 2 2 3" xfId="3398" xr:uid="{99A5E5AD-984D-4902-8FD2-4B45645A20E3}"/>
    <cellStyle name="Normal 9 5 2 2 2 2 3 2" xfId="5229" xr:uid="{F03D9170-03A9-4B8F-8D1B-5A037531D7BE}"/>
    <cellStyle name="Normal 9 5 2 2 2 2 3 2 2" xfId="41853" xr:uid="{78710070-CA8F-4660-B1FF-F18BEDF21EE0}"/>
    <cellStyle name="Normal 9 5 2 2 2 2 3 2 3" xfId="6439" xr:uid="{A66EBBA2-9FC7-4827-BCF7-BCF836BA7D36}"/>
    <cellStyle name="Normal 9 5 2 2 2 2 3 2 4" xfId="5847" xr:uid="{B878A4DA-048C-4299-A0CA-356FD00CA3F2}"/>
    <cellStyle name="Normal 9 5 2 2 2 2 4" xfId="3399" xr:uid="{330DCE92-D882-4B7A-AC87-33816B11527D}"/>
    <cellStyle name="Normal 9 5 2 2 2 2 4 2" xfId="5230" xr:uid="{155A33FA-40D6-4383-9EFB-14D19D847796}"/>
    <cellStyle name="Normal 9 5 2 2 2 2 4 2 2" xfId="41854" xr:uid="{1B1377AF-FABF-4669-86FF-964B62C161A8}"/>
    <cellStyle name="Normal 9 5 2 2 2 2 4 2 3" xfId="6440" xr:uid="{C1AC8DDD-7F52-466C-AF8D-7742C5364926}"/>
    <cellStyle name="Normal 9 5 2 2 2 2 4 2 4" xfId="5848" xr:uid="{D5FD8A43-4298-4984-90D3-0298F4AEFD5E}"/>
    <cellStyle name="Normal 9 5 2 2 2 2 5" xfId="5227" xr:uid="{32F8B147-A354-4678-A096-E1EBCE6CD8A7}"/>
    <cellStyle name="Normal 9 5 2 2 2 2 5 2" xfId="41851" xr:uid="{078535DF-1E4B-4381-8260-C232E97362AA}"/>
    <cellStyle name="Normal 9 5 2 2 2 2 5 3" xfId="6437" xr:uid="{4377C407-C427-4827-8AEB-D2F37BFFB2F3}"/>
    <cellStyle name="Normal 9 5 2 2 2 2 5 4" xfId="5845" xr:uid="{EC4610CB-E064-4ED4-A7D6-553B6E5B19A9}"/>
    <cellStyle name="Normal 9 5 2 2 2 3" xfId="3400" xr:uid="{E1A3384E-403A-44BF-80A0-F00D6C959FD0}"/>
    <cellStyle name="Normal 9 5 2 2 2 3 2" xfId="3401" xr:uid="{8D421773-CB8A-4B0D-B54E-8AADC2AEDAD1}"/>
    <cellStyle name="Normal 9 5 2 2 2 3 2 2" xfId="5232" xr:uid="{7584EC94-CF90-4B71-A203-AEB5762E5824}"/>
    <cellStyle name="Normal 9 5 2 2 2 3 2 2 2" xfId="41856" xr:uid="{4532FE51-6028-4B57-9912-BC8826C0B98E}"/>
    <cellStyle name="Normal 9 5 2 2 2 3 2 2 3" xfId="6442" xr:uid="{9457D608-A977-49FA-B90D-A2A8BB4AA303}"/>
    <cellStyle name="Normal 9 5 2 2 2 3 2 2 4" xfId="5850" xr:uid="{8728B713-8694-4E14-A1F2-3698E809771D}"/>
    <cellStyle name="Normal 9 5 2 2 2 3 3" xfId="3402" xr:uid="{F0608C92-3EC4-496C-8399-5CBC09844400}"/>
    <cellStyle name="Normal 9 5 2 2 2 3 3 2" xfId="5233" xr:uid="{D2D89614-7FB4-4BF9-980B-9B0185E839F0}"/>
    <cellStyle name="Normal 9 5 2 2 2 3 3 2 2" xfId="41857" xr:uid="{D504E705-199D-4F7B-9472-4262C046353A}"/>
    <cellStyle name="Normal 9 5 2 2 2 3 3 2 3" xfId="6443" xr:uid="{D76B38FE-1542-4BEB-805A-6011EE585E5B}"/>
    <cellStyle name="Normal 9 5 2 2 2 3 3 2 4" xfId="5851" xr:uid="{EBBA064A-9D90-48CA-93B6-6047C872AAB5}"/>
    <cellStyle name="Normal 9 5 2 2 2 3 4" xfId="3403" xr:uid="{D8153A10-C8A4-4437-94FC-7CA4896E68F2}"/>
    <cellStyle name="Normal 9 5 2 2 2 3 4 2" xfId="5234" xr:uid="{017DF220-7705-4640-B696-E6E794B47E73}"/>
    <cellStyle name="Normal 9 5 2 2 2 3 4 2 2" xfId="41858" xr:uid="{CF9744E8-4D85-4DAD-9548-773AD030F93A}"/>
    <cellStyle name="Normal 9 5 2 2 2 3 4 2 3" xfId="6444" xr:uid="{7CC96F38-0124-4E04-9878-69991065054B}"/>
    <cellStyle name="Normal 9 5 2 2 2 3 4 2 4" xfId="5852" xr:uid="{D899FD03-7E69-4DB9-8CCD-D16345CD28A0}"/>
    <cellStyle name="Normal 9 5 2 2 2 3 5" xfId="5231" xr:uid="{C11D3EC6-FADC-4BDD-B40F-DDB02C238AA5}"/>
    <cellStyle name="Normal 9 5 2 2 2 3 5 2" xfId="41855" xr:uid="{E7E5A1DA-96C3-47BA-AADE-757FABB9127C}"/>
    <cellStyle name="Normal 9 5 2 2 2 3 5 3" xfId="6441" xr:uid="{FBA605C9-ED26-4B03-911C-BD8F35B58F0D}"/>
    <cellStyle name="Normal 9 5 2 2 2 3 5 4" xfId="5849" xr:uid="{8470D074-7021-4CF2-B3C7-1A9C6514D246}"/>
    <cellStyle name="Normal 9 5 2 2 2 4" xfId="3404" xr:uid="{166D84C5-D02B-4CBF-86D5-F3F2CA77A8BC}"/>
    <cellStyle name="Normal 9 5 2 2 2 4 2" xfId="5235" xr:uid="{E04AEF44-073B-4D9A-8002-64023C763EF0}"/>
    <cellStyle name="Normal 9 5 2 2 2 4 2 2" xfId="41859" xr:uid="{D2C835B1-BC68-4EE9-B3DB-3EFF4BC4C2D0}"/>
    <cellStyle name="Normal 9 5 2 2 2 4 2 3" xfId="6445" xr:uid="{C1178485-3BA2-44A2-91C7-4C1607EF31D2}"/>
    <cellStyle name="Normal 9 5 2 2 2 4 2 4" xfId="5853" xr:uid="{1E1CC52F-F22F-438D-91C0-A3D509B72ADA}"/>
    <cellStyle name="Normal 9 5 2 2 2 5" xfId="3405" xr:uid="{1B29CC16-DA78-435E-9EDA-A6242BB0602C}"/>
    <cellStyle name="Normal 9 5 2 2 2 5 2" xfId="5236" xr:uid="{9AADAEEE-F745-497A-8A3D-5C2B248610D2}"/>
    <cellStyle name="Normal 9 5 2 2 2 5 2 2" xfId="41860" xr:uid="{E8CEA4B8-AB34-43E7-B288-C2783599A053}"/>
    <cellStyle name="Normal 9 5 2 2 2 5 2 3" xfId="6446" xr:uid="{2092FA6F-304E-4632-9068-E106F51BBB2D}"/>
    <cellStyle name="Normal 9 5 2 2 2 5 2 4" xfId="5854" xr:uid="{177C5ADE-6731-4D59-BAD1-99BFE0D3CEE8}"/>
    <cellStyle name="Normal 9 5 2 2 2 6" xfId="3406" xr:uid="{8606883B-6AEB-479F-892F-E51AF4457CB6}"/>
    <cellStyle name="Normal 9 5 2 2 2 6 2" xfId="5237" xr:uid="{0276A7BC-BEC7-4144-A071-235CB84E37F1}"/>
    <cellStyle name="Normal 9 5 2 2 2 6 2 2" xfId="41861" xr:uid="{2F80EFB7-C71E-4387-9B58-EAFCB9984F65}"/>
    <cellStyle name="Normal 9 5 2 2 2 6 2 3" xfId="6447" xr:uid="{3E47B284-EB05-4F10-9EA3-9FC6A5C09975}"/>
    <cellStyle name="Normal 9 5 2 2 2 6 2 4" xfId="5855" xr:uid="{93A554BE-642E-47CD-AE21-A62C30202D02}"/>
    <cellStyle name="Normal 9 5 2 2 2 7" xfId="5226" xr:uid="{AA90030B-E734-4B4E-8617-CF0046DB4E2F}"/>
    <cellStyle name="Normal 9 5 2 2 2 7 2" xfId="41850" xr:uid="{1806804E-23F4-497E-84DF-66338F3F60EB}"/>
    <cellStyle name="Normal 9 5 2 2 2 7 3" xfId="6436" xr:uid="{BBCAC008-50E8-49B8-B8DE-B76E69D4CF91}"/>
    <cellStyle name="Normal 9 5 2 2 2 7 4" xfId="5844" xr:uid="{B3247266-6E1B-4F12-8A38-2FA0040C57EA}"/>
    <cellStyle name="Normal 9 5 2 2 3" xfId="3407" xr:uid="{142E2B5E-2790-4215-8930-C115E76FC6FB}"/>
    <cellStyle name="Normal 9 5 2 2 3 2" xfId="3408" xr:uid="{6E56F8B4-D163-4007-A972-A3B6A3596A38}"/>
    <cellStyle name="Normal 9 5 2 2 3 2 2" xfId="3409" xr:uid="{C74C2FC1-599D-4B84-AD6C-49AB93E1E935}"/>
    <cellStyle name="Normal 9 5 2 2 3 2 2 2" xfId="5240" xr:uid="{C2D6C63F-0444-4397-AB55-5DA4E3E788E3}"/>
    <cellStyle name="Normal 9 5 2 2 3 2 2 2 2" xfId="41864" xr:uid="{3740C5E8-EA4E-4534-AAE5-48DD817F004C}"/>
    <cellStyle name="Normal 9 5 2 2 3 2 2 2 3" xfId="6450" xr:uid="{6F06AFF7-A6FE-46DD-820B-B040F1456C38}"/>
    <cellStyle name="Normal 9 5 2 2 3 2 2 2 4" xfId="5858" xr:uid="{CC257958-0C48-4532-9435-CDF52D7450D4}"/>
    <cellStyle name="Normal 9 5 2 2 3 2 3" xfId="3410" xr:uid="{2F88CFB6-43A1-4E6B-8FCD-F42B0BA6137A}"/>
    <cellStyle name="Normal 9 5 2 2 3 2 3 2" xfId="5241" xr:uid="{C7D10E07-BB42-4A0F-AA1E-663195AD20AD}"/>
    <cellStyle name="Normal 9 5 2 2 3 2 3 2 2" xfId="41865" xr:uid="{85C548E9-731F-4400-9025-FD0815971562}"/>
    <cellStyle name="Normal 9 5 2 2 3 2 3 2 3" xfId="6451" xr:uid="{F4EF485E-9A1B-42D2-BDC0-A0DD9A26FD11}"/>
    <cellStyle name="Normal 9 5 2 2 3 2 3 2 4" xfId="5859" xr:uid="{853B3A31-ED7D-4B65-BCE8-1E679B878FB3}"/>
    <cellStyle name="Normal 9 5 2 2 3 2 4" xfId="3411" xr:uid="{F6F22C99-9AE6-4250-B9F2-EEDE5219A0B2}"/>
    <cellStyle name="Normal 9 5 2 2 3 2 4 2" xfId="5242" xr:uid="{48D8818B-C46C-46B8-9D76-A5D71D3D354E}"/>
    <cellStyle name="Normal 9 5 2 2 3 2 4 2 2" xfId="41866" xr:uid="{67CC5826-A406-4B8F-A608-A16B04336AB6}"/>
    <cellStyle name="Normal 9 5 2 2 3 2 4 2 3" xfId="6452" xr:uid="{208DC8A4-7BE3-4B58-ACFF-EC1B6094D87D}"/>
    <cellStyle name="Normal 9 5 2 2 3 2 4 2 4" xfId="5860" xr:uid="{FCA891DF-2ECF-454D-A304-B66753522111}"/>
    <cellStyle name="Normal 9 5 2 2 3 2 5" xfId="5239" xr:uid="{3D3E19D0-80DB-4F92-B45A-3F6BE59B6095}"/>
    <cellStyle name="Normal 9 5 2 2 3 2 5 2" xfId="41863" xr:uid="{2B4317CD-5C8A-47A1-A91B-F8944F2ED063}"/>
    <cellStyle name="Normal 9 5 2 2 3 2 5 3" xfId="6449" xr:uid="{AEE59367-2646-4D12-BAF0-5DD413F7302C}"/>
    <cellStyle name="Normal 9 5 2 2 3 2 5 4" xfId="5857" xr:uid="{6BFC77F6-D165-41EF-9E37-45D0AB12E598}"/>
    <cellStyle name="Normal 9 5 2 2 3 3" xfId="3412" xr:uid="{B2282246-04FC-45D1-8A1D-64E4C0B186D6}"/>
    <cellStyle name="Normal 9 5 2 2 3 3 2" xfId="5243" xr:uid="{056DD293-AE93-4FA0-9F00-58FCFBC6996F}"/>
    <cellStyle name="Normal 9 5 2 2 3 3 2 2" xfId="41867" xr:uid="{12A59C5B-D56E-4CF3-92F1-3B225621DC9B}"/>
    <cellStyle name="Normal 9 5 2 2 3 3 2 3" xfId="6453" xr:uid="{71100CEC-CD53-4FA4-B084-B25221DCCC65}"/>
    <cellStyle name="Normal 9 5 2 2 3 3 2 4" xfId="5861" xr:uid="{0958A1C4-711B-43D1-A5ED-410A85D00E0E}"/>
    <cellStyle name="Normal 9 5 2 2 3 4" xfId="3413" xr:uid="{69C5A057-7257-4A53-BCAA-0C6C4B664152}"/>
    <cellStyle name="Normal 9 5 2 2 3 4 2" xfId="5244" xr:uid="{D5079D2A-D222-452D-812B-49D7F96FD450}"/>
    <cellStyle name="Normal 9 5 2 2 3 4 2 2" xfId="41868" xr:uid="{565EAB3C-43F9-4210-9B6F-B7E45BF454ED}"/>
    <cellStyle name="Normal 9 5 2 2 3 4 2 3" xfId="6454" xr:uid="{65265940-B22C-450E-9762-91A995F7FF68}"/>
    <cellStyle name="Normal 9 5 2 2 3 4 2 4" xfId="5862" xr:uid="{655BA162-4CF2-4319-91BE-263E9A3FCABA}"/>
    <cellStyle name="Normal 9 5 2 2 3 5" xfId="3414" xr:uid="{E3CF13DA-9317-46A7-97AD-AB392F1935D6}"/>
    <cellStyle name="Normal 9 5 2 2 3 5 2" xfId="5245" xr:uid="{43FF3B02-0798-4584-9491-DC711F65EEF4}"/>
    <cellStyle name="Normal 9 5 2 2 3 5 2 2" xfId="41869" xr:uid="{D86B2885-C50D-43C2-BCD5-B09E5D297DB0}"/>
    <cellStyle name="Normal 9 5 2 2 3 5 2 3" xfId="6455" xr:uid="{87D0E75E-8624-45EE-AD36-9A2DB0FACA06}"/>
    <cellStyle name="Normal 9 5 2 2 3 5 2 4" xfId="5863" xr:uid="{136A48C1-C7D5-48A4-9749-002E913D8DE6}"/>
    <cellStyle name="Normal 9 5 2 2 3 6" xfId="5238" xr:uid="{A6E15D26-65EF-456D-951F-DB0E073FA8A6}"/>
    <cellStyle name="Normal 9 5 2 2 3 6 2" xfId="41862" xr:uid="{4A594D31-A2FE-4E9D-998D-C52B4AAA6D92}"/>
    <cellStyle name="Normal 9 5 2 2 3 6 3" xfId="6448" xr:uid="{7EADD391-AE46-4B8D-9679-B88541C4AA92}"/>
    <cellStyle name="Normal 9 5 2 2 3 6 4" xfId="5856" xr:uid="{5878759A-7568-42BC-8E6A-3CC8ED20D5BD}"/>
    <cellStyle name="Normal 9 5 2 2 4" xfId="3415" xr:uid="{3500F8CF-E67D-4D06-B5DD-F3FC6EB5DA29}"/>
    <cellStyle name="Normal 9 5 2 2 4 2" xfId="3416" xr:uid="{791348CC-2FD0-411F-A591-AC2150466E67}"/>
    <cellStyle name="Normal 9 5 2 2 4 2 2" xfId="5247" xr:uid="{72804425-5C02-44EA-AC55-AF8D8FC9F314}"/>
    <cellStyle name="Normal 9 5 2 2 4 2 2 2" xfId="41871" xr:uid="{ED5C2061-C89E-444E-BAD4-30430B3EF8CB}"/>
    <cellStyle name="Normal 9 5 2 2 4 2 2 3" xfId="6457" xr:uid="{F3D02323-39C2-46BF-B018-42BFF22E9F92}"/>
    <cellStyle name="Normal 9 5 2 2 4 2 2 4" xfId="5865" xr:uid="{C96505BD-5910-4C48-9565-C96E96C48436}"/>
    <cellStyle name="Normal 9 5 2 2 4 3" xfId="3417" xr:uid="{2F2E8C45-6388-400F-89E1-41094FDE8AA2}"/>
    <cellStyle name="Normal 9 5 2 2 4 3 2" xfId="5248" xr:uid="{DDCFBB9A-B379-4B7F-B98E-3150B3D914F2}"/>
    <cellStyle name="Normal 9 5 2 2 4 3 2 2" xfId="41872" xr:uid="{F1351DE6-F6BD-4A0A-B990-39DFA030A263}"/>
    <cellStyle name="Normal 9 5 2 2 4 3 2 3" xfId="6458" xr:uid="{F784D49A-5CBC-49A5-AC4D-2E4A9F0760BE}"/>
    <cellStyle name="Normal 9 5 2 2 4 3 2 4" xfId="5866" xr:uid="{76985F5F-9DF6-4D3C-9509-CC80BA697D4A}"/>
    <cellStyle name="Normal 9 5 2 2 4 4" xfId="3418" xr:uid="{4026DD13-3500-4C94-B66E-388FBC83E3AE}"/>
    <cellStyle name="Normal 9 5 2 2 4 4 2" xfId="5249" xr:uid="{23B1ADC5-7169-409D-8384-0B3473F9693B}"/>
    <cellStyle name="Normal 9 5 2 2 4 4 2 2" xfId="41873" xr:uid="{F8913FF2-CC58-4147-ACDD-3B1FB0D5BEDD}"/>
    <cellStyle name="Normal 9 5 2 2 4 4 2 3" xfId="6459" xr:uid="{54586E3D-59F0-4078-A2E1-B73C197B3289}"/>
    <cellStyle name="Normal 9 5 2 2 4 4 2 4" xfId="5867" xr:uid="{27EF69D4-C59C-40B3-8F34-88C0814BE3DD}"/>
    <cellStyle name="Normal 9 5 2 2 4 5" xfId="5246" xr:uid="{D608101C-235B-411F-9ECE-52D45958AE47}"/>
    <cellStyle name="Normal 9 5 2 2 4 5 2" xfId="41870" xr:uid="{40E8E488-69BB-467F-AD84-F10F5FDD5A3B}"/>
    <cellStyle name="Normal 9 5 2 2 4 5 3" xfId="6456" xr:uid="{FAEFD025-1672-4282-9EFC-1634963E385F}"/>
    <cellStyle name="Normal 9 5 2 2 4 5 4" xfId="5864" xr:uid="{E732BE1C-0550-436C-879B-C4AE9730E78C}"/>
    <cellStyle name="Normal 9 5 2 2 5" xfId="3419" xr:uid="{669437F6-5336-42AA-B355-8AC355D3164A}"/>
    <cellStyle name="Normal 9 5 2 2 5 2" xfId="3420" xr:uid="{0E6725F7-39A9-4A26-AF9E-6D4EBBCE0CFF}"/>
    <cellStyle name="Normal 9 5 2 2 5 2 2" xfId="5251" xr:uid="{FE32FDDC-5C6D-4BDE-A7AD-9509CFE6A45B}"/>
    <cellStyle name="Normal 9 5 2 2 5 2 2 2" xfId="41875" xr:uid="{A1550E86-28C1-49CA-8D68-0A7281FCDFF6}"/>
    <cellStyle name="Normal 9 5 2 2 5 2 2 3" xfId="6461" xr:uid="{51A7D65B-A6E4-4CC5-A1EB-FEE8632B80BF}"/>
    <cellStyle name="Normal 9 5 2 2 5 2 2 4" xfId="5869" xr:uid="{FCE1B77C-5E20-4B88-B1BC-7CCC09F516AB}"/>
    <cellStyle name="Normal 9 5 2 2 5 3" xfId="3421" xr:uid="{6DF60B09-8292-4B9A-B583-67B1C83CC105}"/>
    <cellStyle name="Normal 9 5 2 2 5 3 2" xfId="5252" xr:uid="{1A9FD2C3-7BC8-463A-9C30-C0CB33510941}"/>
    <cellStyle name="Normal 9 5 2 2 5 3 2 2" xfId="41876" xr:uid="{82645D90-A5BC-4058-A7E2-B384F7825ECD}"/>
    <cellStyle name="Normal 9 5 2 2 5 3 2 3" xfId="6462" xr:uid="{A852B345-6210-49F5-A12E-097B2516125B}"/>
    <cellStyle name="Normal 9 5 2 2 5 3 2 4" xfId="5870" xr:uid="{6C9FBEF2-0064-4C75-973B-F0C858C6EDA5}"/>
    <cellStyle name="Normal 9 5 2 2 5 4" xfId="3422" xr:uid="{2A5E751D-16B6-4BD5-9329-7B507DA0B1EB}"/>
    <cellStyle name="Normal 9 5 2 2 5 4 2" xfId="5253" xr:uid="{B01674C7-2B1F-4056-804F-BC5A288DC927}"/>
    <cellStyle name="Normal 9 5 2 2 5 4 2 2" xfId="41877" xr:uid="{89715C5F-E567-4D10-B12B-C2CC4F6EB92B}"/>
    <cellStyle name="Normal 9 5 2 2 5 4 2 3" xfId="6463" xr:uid="{F6AA7D86-C6B6-4B5F-8BAE-04D6552700C8}"/>
    <cellStyle name="Normal 9 5 2 2 5 4 2 4" xfId="5871" xr:uid="{A77B5D2D-84BA-4650-A72A-83E61BA6EA1F}"/>
    <cellStyle name="Normal 9 5 2 2 5 5" xfId="5250" xr:uid="{F33EF434-507B-4D02-A6C9-373E4535E823}"/>
    <cellStyle name="Normal 9 5 2 2 5 5 2" xfId="41874" xr:uid="{07683A80-5CCF-432C-BDB9-3FB569736891}"/>
    <cellStyle name="Normal 9 5 2 2 5 5 3" xfId="6460" xr:uid="{445CC302-6014-4044-897D-B61B0D25CB20}"/>
    <cellStyle name="Normal 9 5 2 2 5 5 4" xfId="5868" xr:uid="{8920B8EB-13B6-45F0-A302-FB411F3ED361}"/>
    <cellStyle name="Normal 9 5 2 2 6" xfId="3423" xr:uid="{109162E5-E881-417F-A067-EAE8614EF4C0}"/>
    <cellStyle name="Normal 9 5 2 2 6 2" xfId="5254" xr:uid="{B47A2907-C177-49C9-8101-5976F2855A2C}"/>
    <cellStyle name="Normal 9 5 2 2 6 2 2" xfId="41878" xr:uid="{C7C9F437-9162-421C-9B7B-2F2045FA4B5D}"/>
    <cellStyle name="Normal 9 5 2 2 6 2 3" xfId="6464" xr:uid="{81913C62-041B-45C9-8B4F-5DAE459366E9}"/>
    <cellStyle name="Normal 9 5 2 2 6 2 4" xfId="5872" xr:uid="{4632211C-CEF9-4C92-BD53-A37E80F97173}"/>
    <cellStyle name="Normal 9 5 2 2 7" xfId="3424" xr:uid="{27F4A471-447E-4A77-9A55-EC328AFEA048}"/>
    <cellStyle name="Normal 9 5 2 2 7 2" xfId="5255" xr:uid="{4AA63541-C858-45DD-B2CA-CFD8A6976650}"/>
    <cellStyle name="Normal 9 5 2 2 7 2 2" xfId="41879" xr:uid="{ADDC0AE8-4469-4F45-AEE3-F7BA84F2E555}"/>
    <cellStyle name="Normal 9 5 2 2 7 2 3" xfId="6465" xr:uid="{0CD9951E-3E2C-451D-94EC-AADE1B2416E6}"/>
    <cellStyle name="Normal 9 5 2 2 7 2 4" xfId="5873" xr:uid="{F10B134D-7DC6-4171-9E44-5203F8B79760}"/>
    <cellStyle name="Normal 9 5 2 2 8" xfId="3425" xr:uid="{9387FF3A-E68C-4656-877C-086B7FEAFDDE}"/>
    <cellStyle name="Normal 9 5 2 2 8 2" xfId="5256" xr:uid="{C8459335-1502-42AC-B4E4-958BCBCA486F}"/>
    <cellStyle name="Normal 9 5 2 2 8 2 2" xfId="41880" xr:uid="{F15F33E1-FE7C-4292-8B31-B8B235FA58D7}"/>
    <cellStyle name="Normal 9 5 2 2 8 2 3" xfId="6466" xr:uid="{7B708FA8-8B2F-4069-956D-BAC01B520BD9}"/>
    <cellStyle name="Normal 9 5 2 2 8 2 4" xfId="5874" xr:uid="{438ABA0E-5CEE-42E4-9512-34E102A1B314}"/>
    <cellStyle name="Normal 9 5 2 2 9" xfId="5225" xr:uid="{1F823A03-9BC3-4DF2-A07C-EE14C38117EA}"/>
    <cellStyle name="Normal 9 5 2 2 9 2" xfId="41849" xr:uid="{76F477ED-2CF7-4605-AEA3-05288706F650}"/>
    <cellStyle name="Normal 9 5 2 2 9 3" xfId="6435" xr:uid="{DDC71604-26A7-4F59-9427-4944A40C8445}"/>
    <cellStyle name="Normal 9 5 2 2 9 4" xfId="5843" xr:uid="{EB6A3947-0908-4030-A293-B16EC9FDE7E6}"/>
    <cellStyle name="Normal 9 5 2 3" xfId="3426" xr:uid="{3704ED6A-B117-4333-AE47-C3EBC0227E79}"/>
    <cellStyle name="Normal 9 5 2 3 2" xfId="3427" xr:uid="{89D76D65-31B4-4750-B75D-B1C26DDD2056}"/>
    <cellStyle name="Normal 9 5 2 3 2 2" xfId="3428" xr:uid="{D2DA3821-C76C-4E90-BFD3-4A1C84A8A250}"/>
    <cellStyle name="Normal 9 5 2 3 2 2 2" xfId="5259" xr:uid="{0A75AE6B-1835-496F-ACEF-AB282D5B3097}"/>
    <cellStyle name="Normal 9 5 2 3 2 2 2 2" xfId="41883" xr:uid="{46A11D8E-A10A-477F-993D-5635D381C092}"/>
    <cellStyle name="Normal 9 5 2 3 2 2 2 3" xfId="6469" xr:uid="{E73CC453-F930-4D4D-AFE3-CC2251B2B5A5}"/>
    <cellStyle name="Normal 9 5 2 3 2 2 2 4" xfId="5877" xr:uid="{65934591-A1BD-471A-BD5D-3340F29CD914}"/>
    <cellStyle name="Normal 9 5 2 3 2 3" xfId="3429" xr:uid="{1E3BCFB0-49E4-488D-88C0-67A9CCF056AE}"/>
    <cellStyle name="Normal 9 5 2 3 2 3 2" xfId="5260" xr:uid="{B70056CC-5AEC-410A-BE06-B1336181FCDC}"/>
    <cellStyle name="Normal 9 5 2 3 2 3 2 2" xfId="41884" xr:uid="{4FEBC043-F680-41C9-99B4-39D0A107DAA6}"/>
    <cellStyle name="Normal 9 5 2 3 2 3 2 3" xfId="6470" xr:uid="{316D2595-8FAC-45B2-BE8B-157EF5EE6F1C}"/>
    <cellStyle name="Normal 9 5 2 3 2 3 2 4" xfId="5878" xr:uid="{5AFA90C3-AFF4-4C94-B945-6479FBEAC2D2}"/>
    <cellStyle name="Normal 9 5 2 3 2 4" xfId="3430" xr:uid="{79E6210A-926D-46D1-AF4B-C5FCF0FD6A2C}"/>
    <cellStyle name="Normal 9 5 2 3 2 4 2" xfId="5261" xr:uid="{7A4DD25D-CA44-4282-8562-BAB9F26CC7B4}"/>
    <cellStyle name="Normal 9 5 2 3 2 4 2 2" xfId="41885" xr:uid="{25C5A892-E98E-4A45-A97E-EAAC998B8682}"/>
    <cellStyle name="Normal 9 5 2 3 2 4 2 3" xfId="6471" xr:uid="{64B02E85-64F0-4DA7-ABCC-B261F445EA2F}"/>
    <cellStyle name="Normal 9 5 2 3 2 4 2 4" xfId="5879" xr:uid="{2CC18C97-0190-443F-88A9-B057DD10F940}"/>
    <cellStyle name="Normal 9 5 2 3 2 5" xfId="5258" xr:uid="{9D13106B-742B-4F25-9163-D77FE52EBB4A}"/>
    <cellStyle name="Normal 9 5 2 3 2 5 2" xfId="41882" xr:uid="{FEF0B2E7-1624-4C21-AF47-8E59E6C913AC}"/>
    <cellStyle name="Normal 9 5 2 3 2 5 3" xfId="6468" xr:uid="{79DD82A5-0FA0-4C21-8AA1-22E0533E6011}"/>
    <cellStyle name="Normal 9 5 2 3 2 5 4" xfId="5876" xr:uid="{97B5FFE2-F855-47D0-B5E3-8E905264FEAB}"/>
    <cellStyle name="Normal 9 5 2 3 3" xfId="3431" xr:uid="{7C6C6C89-FBE1-4EDD-8871-8AEDDC5D27B1}"/>
    <cellStyle name="Normal 9 5 2 3 3 2" xfId="3432" xr:uid="{E9092431-303C-4F7A-B747-1E324E8450FF}"/>
    <cellStyle name="Normal 9 5 2 3 3 2 2" xfId="5263" xr:uid="{C2E38CA0-F185-46A6-A3AC-8645C2D467B3}"/>
    <cellStyle name="Normal 9 5 2 3 3 2 2 2" xfId="41887" xr:uid="{A75DBF58-F510-47E6-BB9E-A1CB8CB3C998}"/>
    <cellStyle name="Normal 9 5 2 3 3 2 2 3" xfId="6473" xr:uid="{39C2F0EE-4B03-46E6-856A-747659CCB933}"/>
    <cellStyle name="Normal 9 5 2 3 3 2 2 4" xfId="5881" xr:uid="{81245A8C-336A-40C4-936F-4DB9DD94F4AB}"/>
    <cellStyle name="Normal 9 5 2 3 3 3" xfId="3433" xr:uid="{CF2EAD18-9DFC-47AC-9EDC-8769A0E4E7A7}"/>
    <cellStyle name="Normal 9 5 2 3 3 3 2" xfId="5264" xr:uid="{202E68B0-7C43-4580-AA18-4A54C7AC2A71}"/>
    <cellStyle name="Normal 9 5 2 3 3 3 2 2" xfId="41888" xr:uid="{78F3DFC5-D5DC-4BF2-9244-5F81DFCCA905}"/>
    <cellStyle name="Normal 9 5 2 3 3 3 2 3" xfId="6474" xr:uid="{F148C317-1D24-4682-8612-EFD01D80CE2A}"/>
    <cellStyle name="Normal 9 5 2 3 3 3 2 4" xfId="5882" xr:uid="{0CE32D61-7078-4623-AB85-3EBE9621C66E}"/>
    <cellStyle name="Normal 9 5 2 3 3 4" xfId="3434" xr:uid="{F65CD509-C271-43F9-BCFE-24F19A4FBC1F}"/>
    <cellStyle name="Normal 9 5 2 3 3 4 2" xfId="5265" xr:uid="{9B71494B-B74F-4368-8D61-202F784AEDC0}"/>
    <cellStyle name="Normal 9 5 2 3 3 4 2 2" xfId="41889" xr:uid="{10D3AAA0-2D9E-49EE-9FCA-D981D714531D}"/>
    <cellStyle name="Normal 9 5 2 3 3 4 2 3" xfId="6475" xr:uid="{F136ED72-A751-4F53-A1F2-11A6BDC331A8}"/>
    <cellStyle name="Normal 9 5 2 3 3 4 2 4" xfId="5883" xr:uid="{60F4496B-CF48-4C74-A432-AB40726DBEA9}"/>
    <cellStyle name="Normal 9 5 2 3 3 5" xfId="5262" xr:uid="{92604A1C-C7F0-4C4E-BBDA-A0D8FBDE0579}"/>
    <cellStyle name="Normal 9 5 2 3 3 5 2" xfId="41886" xr:uid="{65B3C83B-2590-4ACF-81F5-4ECE538F5340}"/>
    <cellStyle name="Normal 9 5 2 3 3 5 3" xfId="6472" xr:uid="{8F94D327-ABDE-408C-96B3-0CBB54B68E8C}"/>
    <cellStyle name="Normal 9 5 2 3 3 5 4" xfId="5880" xr:uid="{4F135A27-E8E4-47D2-A4DD-C266184BFBA0}"/>
    <cellStyle name="Normal 9 5 2 3 4" xfId="3435" xr:uid="{E8681EAD-A02F-4E79-AC3C-F4FC99DA63A6}"/>
    <cellStyle name="Normal 9 5 2 3 4 2" xfId="5266" xr:uid="{2C0C9DAF-09AE-4376-BC47-CF300DA9064F}"/>
    <cellStyle name="Normal 9 5 2 3 4 2 2" xfId="41890" xr:uid="{F1A2FDC6-A926-4774-A96A-4C700E9A0678}"/>
    <cellStyle name="Normal 9 5 2 3 4 2 3" xfId="6476" xr:uid="{43E236CF-7384-4E9A-AF1F-D1D773BB325C}"/>
    <cellStyle name="Normal 9 5 2 3 4 2 4" xfId="5884" xr:uid="{DC42A04D-173A-4A12-90E1-B18E2A582C74}"/>
    <cellStyle name="Normal 9 5 2 3 5" xfId="3436" xr:uid="{6FECE58A-DCAC-4789-B1BF-DC8E853F9647}"/>
    <cellStyle name="Normal 9 5 2 3 5 2" xfId="5267" xr:uid="{BF234FB7-86FF-44D6-992D-FDD3A70C2101}"/>
    <cellStyle name="Normal 9 5 2 3 5 2 2" xfId="41891" xr:uid="{0A72C757-ADED-4195-9EE4-FD169DDB60F2}"/>
    <cellStyle name="Normal 9 5 2 3 5 2 3" xfId="6477" xr:uid="{7E6DAAF9-42C0-4FE2-804A-EAEED7D8A9E0}"/>
    <cellStyle name="Normal 9 5 2 3 5 2 4" xfId="5885" xr:uid="{34B2E074-F073-4A0B-BA14-58EAEEC171DB}"/>
    <cellStyle name="Normal 9 5 2 3 6" xfId="3437" xr:uid="{C8F68D6D-9DB1-4A2C-8458-5B719099B2C2}"/>
    <cellStyle name="Normal 9 5 2 3 6 2" xfId="5268" xr:uid="{466370E5-B07D-4F0D-8A16-1488B925590A}"/>
    <cellStyle name="Normal 9 5 2 3 6 2 2" xfId="41892" xr:uid="{32F733CA-AD52-4CC9-B9A6-3FC2AE2E6E00}"/>
    <cellStyle name="Normal 9 5 2 3 6 2 3" xfId="6478" xr:uid="{0C8C1BCC-8641-4C6A-A5BC-A18F8DD9D0C3}"/>
    <cellStyle name="Normal 9 5 2 3 6 2 4" xfId="5886" xr:uid="{5871ACD3-6A64-473D-BE75-C9B878BBDE03}"/>
    <cellStyle name="Normal 9 5 2 3 7" xfId="5257" xr:uid="{DF1768BD-A086-491E-BC6E-7160BFD2C29B}"/>
    <cellStyle name="Normal 9 5 2 3 7 2" xfId="41881" xr:uid="{98FCEC87-0FA2-4E83-8066-AD536153A404}"/>
    <cellStyle name="Normal 9 5 2 3 7 3" xfId="6467" xr:uid="{05242733-2F94-41FA-BE93-5B8740B78B7D}"/>
    <cellStyle name="Normal 9 5 2 3 7 4" xfId="5875" xr:uid="{A256BC1C-1EAC-47CF-99AC-84FFF8A050AD}"/>
    <cellStyle name="Normal 9 5 2 4" xfId="3438" xr:uid="{03EEA92F-3B87-4D88-BEDD-A8AFCF51CCF3}"/>
    <cellStyle name="Normal 9 5 2 4 2" xfId="3439" xr:uid="{4293488D-2B4A-48B0-84A9-B211EAD2FDC0}"/>
    <cellStyle name="Normal 9 5 2 4 2 2" xfId="3440" xr:uid="{A4A27F85-AE17-400C-86EF-8D8B3A4944F3}"/>
    <cellStyle name="Normal 9 5 2 4 2 2 2" xfId="5271" xr:uid="{182E2523-4C94-4F08-A819-B87F187D895E}"/>
    <cellStyle name="Normal 9 5 2 4 2 2 2 2" xfId="41895" xr:uid="{8D0B853B-E62C-48E8-897D-D197226D6C82}"/>
    <cellStyle name="Normal 9 5 2 4 2 2 2 3" xfId="6481" xr:uid="{7D905E0D-3B7D-416F-B459-27390497BC2F}"/>
    <cellStyle name="Normal 9 5 2 4 2 2 2 4" xfId="5889" xr:uid="{78755A6C-7BE0-45AE-AE78-CF608ED3DE95}"/>
    <cellStyle name="Normal 9 5 2 4 2 3" xfId="3441" xr:uid="{86337E67-7828-431A-BE96-8BC5774C0EAB}"/>
    <cellStyle name="Normal 9 5 2 4 2 3 2" xfId="5272" xr:uid="{372CAC33-1CC2-4EC5-A118-570A369DF3D7}"/>
    <cellStyle name="Normal 9 5 2 4 2 3 2 2" xfId="41896" xr:uid="{D2A6E915-DE96-450F-88E5-693A6D3B0DBF}"/>
    <cellStyle name="Normal 9 5 2 4 2 3 2 3" xfId="6482" xr:uid="{73201E4D-2D53-480F-B08B-67A8E976CCD7}"/>
    <cellStyle name="Normal 9 5 2 4 2 3 2 4" xfId="5890" xr:uid="{D6DE9DCC-2654-4BDA-88C6-CB739F49322E}"/>
    <cellStyle name="Normal 9 5 2 4 2 4" xfId="3442" xr:uid="{2E643C05-B92D-425E-BD4C-0C488E4B1AE2}"/>
    <cellStyle name="Normal 9 5 2 4 2 4 2" xfId="5273" xr:uid="{C13BBA21-AA2D-4245-A0B4-F18C300DFAED}"/>
    <cellStyle name="Normal 9 5 2 4 2 4 2 2" xfId="41897" xr:uid="{380FC3BA-DD20-4ECB-B700-4F3BF3C468C1}"/>
    <cellStyle name="Normal 9 5 2 4 2 4 2 3" xfId="6483" xr:uid="{0690EF49-0EF3-45C3-B78F-8E90F43736C7}"/>
    <cellStyle name="Normal 9 5 2 4 2 4 2 4" xfId="5891" xr:uid="{F7EE0903-5C0E-4469-A5D4-035BEC9D8F4B}"/>
    <cellStyle name="Normal 9 5 2 4 2 5" xfId="5270" xr:uid="{29CA99F7-8A07-43E3-93FE-863FEC39D5AF}"/>
    <cellStyle name="Normal 9 5 2 4 2 5 2" xfId="41894" xr:uid="{7604D758-4CE9-47C6-BF18-36B9993DF27D}"/>
    <cellStyle name="Normal 9 5 2 4 2 5 3" xfId="6480" xr:uid="{5A2AFEBC-090D-45E0-8888-1BDA47E9B41C}"/>
    <cellStyle name="Normal 9 5 2 4 2 5 4" xfId="5888" xr:uid="{082ABCE5-C75A-4C4E-95D8-5E83BB3F8109}"/>
    <cellStyle name="Normal 9 5 2 4 3" xfId="3443" xr:uid="{DA53F776-F5CE-4252-9248-BCF415BCCC90}"/>
    <cellStyle name="Normal 9 5 2 4 3 2" xfId="5274" xr:uid="{8E0281C8-6BAE-4867-B893-B92E13E43FA4}"/>
    <cellStyle name="Normal 9 5 2 4 3 2 2" xfId="41898" xr:uid="{717C5869-5E80-4488-ACA8-D91AB2BC2AFD}"/>
    <cellStyle name="Normal 9 5 2 4 3 2 3" xfId="6484" xr:uid="{F2127B03-283F-431D-9C88-134065CFFED2}"/>
    <cellStyle name="Normal 9 5 2 4 3 2 4" xfId="5892" xr:uid="{C6EFEEBD-2353-46B8-BC38-C31352069ACB}"/>
    <cellStyle name="Normal 9 5 2 4 4" xfId="3444" xr:uid="{9A6859DF-FCF2-4B4F-9736-4FC3FE492A5F}"/>
    <cellStyle name="Normal 9 5 2 4 4 2" xfId="5275" xr:uid="{9174AC1C-C98A-4B1A-B19B-E24F1E06DFE5}"/>
    <cellStyle name="Normal 9 5 2 4 4 2 2" xfId="41899" xr:uid="{8FD9ADDC-4CA2-4902-804B-A027927260C2}"/>
    <cellStyle name="Normal 9 5 2 4 4 2 3" xfId="6485" xr:uid="{29B90F96-2D7D-47CA-81C8-73C7703033A1}"/>
    <cellStyle name="Normal 9 5 2 4 4 2 4" xfId="5893" xr:uid="{DA7487E8-14DB-45F6-B6AE-E4683FDD52B0}"/>
    <cellStyle name="Normal 9 5 2 4 5" xfId="3445" xr:uid="{9847E348-F7B4-435C-ABD8-A0CDB6DE144D}"/>
    <cellStyle name="Normal 9 5 2 4 5 2" xfId="5276" xr:uid="{22ACFC9A-6F6C-4129-A3C8-6E73951008F3}"/>
    <cellStyle name="Normal 9 5 2 4 5 2 2" xfId="41900" xr:uid="{31C0D06D-2D58-48E0-8E4C-4AF6D02CC92D}"/>
    <cellStyle name="Normal 9 5 2 4 5 2 3" xfId="6486" xr:uid="{A0EC1C2C-A9A4-40B8-8F38-91540B1A0771}"/>
    <cellStyle name="Normal 9 5 2 4 5 2 4" xfId="5894" xr:uid="{6CA34BB2-A285-448D-899B-0DF201BDDC61}"/>
    <cellStyle name="Normal 9 5 2 4 6" xfId="5269" xr:uid="{0CCAE6B8-E506-4848-8175-E3CC62867A35}"/>
    <cellStyle name="Normal 9 5 2 4 6 2" xfId="41893" xr:uid="{21BE3729-3818-48DC-AF40-7A7FDBC12FD5}"/>
    <cellStyle name="Normal 9 5 2 4 6 3" xfId="6479" xr:uid="{5A7A81E4-C119-408F-A4F6-88D2DB8E5564}"/>
    <cellStyle name="Normal 9 5 2 4 6 4" xfId="5887" xr:uid="{D15AB10E-56EC-4980-897C-01BC6FAD178D}"/>
    <cellStyle name="Normal 9 5 2 5" xfId="3446" xr:uid="{2BBBD429-6BD6-4AD6-9EB1-DADF42A04894}"/>
    <cellStyle name="Normal 9 5 2 5 2" xfId="3447" xr:uid="{52B7F31C-7CD0-41F9-8503-4A5E89338E37}"/>
    <cellStyle name="Normal 9 5 2 5 2 2" xfId="5278" xr:uid="{BE31FD7A-16D6-4BC2-9E33-BB78697CB7F9}"/>
    <cellStyle name="Normal 9 5 2 5 2 2 2" xfId="41902" xr:uid="{67103D8F-305C-44B6-AD87-3327E1E8C04F}"/>
    <cellStyle name="Normal 9 5 2 5 2 2 3" xfId="6488" xr:uid="{AD8740EF-E78D-4B25-8F96-0F132A197E53}"/>
    <cellStyle name="Normal 9 5 2 5 2 2 4" xfId="5896" xr:uid="{2987941D-EBFC-497D-A973-071B8AF24420}"/>
    <cellStyle name="Normal 9 5 2 5 3" xfId="3448" xr:uid="{3ECB8623-DADE-434E-B864-E4A2FACF954C}"/>
    <cellStyle name="Normal 9 5 2 5 3 2" xfId="5279" xr:uid="{ED216DA5-1639-4AA9-B421-86A7670B8E63}"/>
    <cellStyle name="Normal 9 5 2 5 3 2 2" xfId="41903" xr:uid="{FCEDDC42-4E89-4011-BDA3-4945E1DCAFD6}"/>
    <cellStyle name="Normal 9 5 2 5 3 2 3" xfId="6489" xr:uid="{C08E79C3-EC80-4EE9-AD23-F03479C57950}"/>
    <cellStyle name="Normal 9 5 2 5 3 2 4" xfId="5897" xr:uid="{3EEF8BF1-C31D-4AB7-B2CD-058C3B9715A9}"/>
    <cellStyle name="Normal 9 5 2 5 4" xfId="3449" xr:uid="{0DF6955D-790A-4478-9CF2-FE9E49FCB6B7}"/>
    <cellStyle name="Normal 9 5 2 5 4 2" xfId="5280" xr:uid="{0C21AC40-2114-4CF6-9F9C-6605C3B4143F}"/>
    <cellStyle name="Normal 9 5 2 5 4 2 2" xfId="41904" xr:uid="{56D1254D-CD8D-4471-8CB2-79F4FA4CF8E3}"/>
    <cellStyle name="Normal 9 5 2 5 4 2 3" xfId="6490" xr:uid="{F73D24B8-2DA0-4B34-9F66-373E171332DF}"/>
    <cellStyle name="Normal 9 5 2 5 4 2 4" xfId="5898" xr:uid="{928A6775-F118-4751-A818-1A2423352D9A}"/>
    <cellStyle name="Normal 9 5 2 5 5" xfId="5277" xr:uid="{CB164C59-A3F2-46E6-8BAC-EBDD304BBB30}"/>
    <cellStyle name="Normal 9 5 2 5 5 2" xfId="41901" xr:uid="{9B5F0039-0255-4230-9B90-8EFAEE0400AD}"/>
    <cellStyle name="Normal 9 5 2 5 5 3" xfId="6487" xr:uid="{506C8E59-2015-41CC-9801-7CA401C0E121}"/>
    <cellStyle name="Normal 9 5 2 5 5 4" xfId="5895" xr:uid="{E874F509-4F8E-49E8-8078-C145295778CC}"/>
    <cellStyle name="Normal 9 5 2 6" xfId="3450" xr:uid="{5C033779-CC29-4DF3-B9A8-F3F72E167B7C}"/>
    <cellStyle name="Normal 9 5 2 6 2" xfId="3451" xr:uid="{152C14D9-1826-4959-A353-DCEB8459642B}"/>
    <cellStyle name="Normal 9 5 2 6 2 2" xfId="5282" xr:uid="{EFA7FC05-08DC-450B-8AE8-CEAFF261EDD7}"/>
    <cellStyle name="Normal 9 5 2 6 2 2 2" xfId="41906" xr:uid="{78EE2775-AEF5-40F9-B354-3F5AE64B92BB}"/>
    <cellStyle name="Normal 9 5 2 6 2 2 3" xfId="6492" xr:uid="{12C7F454-A28D-4493-84B2-01CC921C7E5B}"/>
    <cellStyle name="Normal 9 5 2 6 2 2 4" xfId="5900" xr:uid="{7821B935-52D8-49CD-80CA-9E50E55B7C7C}"/>
    <cellStyle name="Normal 9 5 2 6 3" xfId="3452" xr:uid="{BBBA8698-97A5-4301-A30A-BF2DDEA46D66}"/>
    <cellStyle name="Normal 9 5 2 6 3 2" xfId="5283" xr:uid="{8C8124A4-88B8-489D-A068-2C00A1F6748B}"/>
    <cellStyle name="Normal 9 5 2 6 3 2 2" xfId="41907" xr:uid="{711C6FFA-1512-4961-96F7-129E13076347}"/>
    <cellStyle name="Normal 9 5 2 6 3 2 3" xfId="6493" xr:uid="{A8B83836-9CC6-4E38-A67B-B6C0D8DF591A}"/>
    <cellStyle name="Normal 9 5 2 6 3 2 4" xfId="5901" xr:uid="{A9396679-281A-4B70-BB88-41257158EF84}"/>
    <cellStyle name="Normal 9 5 2 6 4" xfId="3453" xr:uid="{D79E1045-1170-4AEF-9FF2-FFFF61DAB4F8}"/>
    <cellStyle name="Normal 9 5 2 6 4 2" xfId="5284" xr:uid="{DE51FBAD-FC7B-4ABC-861C-8A371BAACF06}"/>
    <cellStyle name="Normal 9 5 2 6 4 2 2" xfId="41908" xr:uid="{28D291CC-158D-4767-8330-7648F26F73CF}"/>
    <cellStyle name="Normal 9 5 2 6 4 2 3" xfId="6494" xr:uid="{A2BE7F0E-72CB-4AE2-8B5F-698179B98FF7}"/>
    <cellStyle name="Normal 9 5 2 6 4 2 4" xfId="5902" xr:uid="{96C222DB-7EB0-4CB9-A58A-FF6E78FA8B1D}"/>
    <cellStyle name="Normal 9 5 2 6 5" xfId="5281" xr:uid="{3B9A3BD1-9B02-4727-BBCB-DB788DC1C852}"/>
    <cellStyle name="Normal 9 5 2 6 5 2" xfId="41905" xr:uid="{EFCF5D44-2F04-4296-AB01-5C56D4FB97CC}"/>
    <cellStyle name="Normal 9 5 2 6 5 3" xfId="6491" xr:uid="{30416732-02EA-4E2E-9041-8AF6F4C80942}"/>
    <cellStyle name="Normal 9 5 2 6 5 4" xfId="5899" xr:uid="{29319273-CD6C-4997-B633-B5F32863A4B7}"/>
    <cellStyle name="Normal 9 5 2 7" xfId="3454" xr:uid="{2CE113F4-EB0D-4F9D-B628-187EEF872F01}"/>
    <cellStyle name="Normal 9 5 2 7 2" xfId="5285" xr:uid="{EAC08109-C9D6-4EEC-996A-9B8DDB3FA893}"/>
    <cellStyle name="Normal 9 5 2 7 2 2" xfId="41909" xr:uid="{B18422B5-F1FB-4C98-8E3D-36F72C1565CE}"/>
    <cellStyle name="Normal 9 5 2 7 2 3" xfId="6495" xr:uid="{3858A2AB-0BDB-478C-8149-D89303D7953B}"/>
    <cellStyle name="Normal 9 5 2 7 2 4" xfId="5903" xr:uid="{57915972-089F-4A82-AFC9-E5AB663CC5A1}"/>
    <cellStyle name="Normal 9 5 2 8" xfId="3455" xr:uid="{6D03CA6C-46B8-408A-891F-D75315CFD8A9}"/>
    <cellStyle name="Normal 9 5 2 8 2" xfId="5286" xr:uid="{82AC67ED-1126-40B6-984C-45C34B18B36B}"/>
    <cellStyle name="Normal 9 5 2 8 2 2" xfId="41910" xr:uid="{D32FA250-BDDA-4370-AA7C-CE82ADD08A0D}"/>
    <cellStyle name="Normal 9 5 2 8 2 3" xfId="6496" xr:uid="{56637097-FA88-488A-A73D-821CD4C494B1}"/>
    <cellStyle name="Normal 9 5 2 8 2 4" xfId="5904" xr:uid="{1E9FB13F-73B6-4C8E-95D9-0A1B3EB6A658}"/>
    <cellStyle name="Normal 9 5 2 9" xfId="3456" xr:uid="{FBF3D8D5-CCE5-4C26-A9DD-19A29435E915}"/>
    <cellStyle name="Normal 9 5 2 9 2" xfId="5287" xr:uid="{6736B4F0-A892-456B-942D-F541777C4067}"/>
    <cellStyle name="Normal 9 5 2 9 2 2" xfId="41911" xr:uid="{505C2A78-7DA3-44E5-9514-AB22812F0A94}"/>
    <cellStyle name="Normal 9 5 2 9 2 3" xfId="6497" xr:uid="{0E2E01AE-13AB-40AF-90AA-E461CEE8E69F}"/>
    <cellStyle name="Normal 9 5 2 9 2 4" xfId="5905" xr:uid="{8CCC4D21-6BA4-4ADC-84CD-EA91A9C78D83}"/>
    <cellStyle name="Normal 9 5 3" xfId="3457" xr:uid="{B5CC4E25-E059-4F02-8FA0-57394757442E}"/>
    <cellStyle name="Normal 9 5 3 2" xfId="3458" xr:uid="{80CDE9A6-6DFD-481A-B9D6-5A9EE10BFCF5}"/>
    <cellStyle name="Normal 9 5 3 2 2" xfId="3459" xr:uid="{CB22BEDA-3446-4DE2-A980-9B5B07178137}"/>
    <cellStyle name="Normal 9 5 3 2 2 2" xfId="3460" xr:uid="{66FCF572-26C9-48CE-B862-CFFB6431D6CE}"/>
    <cellStyle name="Normal 9 5 3 2 2 2 2" xfId="4279" xr:uid="{11D45DE2-00A3-43C9-A3E5-10366F88524E}"/>
    <cellStyle name="Normal 9 5 3 2 2 2 2 2" xfId="5292" xr:uid="{3358CD6E-174F-4407-925A-B9971466C691}"/>
    <cellStyle name="Normal 9 5 3 2 2 2 2 2 2" xfId="41916" xr:uid="{531DD28B-974D-4AB2-8F7C-3E21A19C7A20}"/>
    <cellStyle name="Normal 9 5 3 2 2 2 2 2 3" xfId="6502" xr:uid="{E2061E5B-5BA7-4A50-A469-0371C38634BA}"/>
    <cellStyle name="Normal 9 5 3 2 2 2 2 2 4" xfId="5910" xr:uid="{36A224FB-2723-4FC4-B963-F99E5B2D480E}"/>
    <cellStyle name="Normal 9 5 3 2 2 2 3" xfId="5291" xr:uid="{1F070370-4832-4AAD-AC32-090369CBF8F4}"/>
    <cellStyle name="Normal 9 5 3 2 2 2 3 2" xfId="41915" xr:uid="{548381E8-99C3-44F8-A10F-6E559C552F30}"/>
    <cellStyle name="Normal 9 5 3 2 2 2 3 3" xfId="6501" xr:uid="{CA327063-912A-44AE-8785-0EABE9B07253}"/>
    <cellStyle name="Normal 9 5 3 2 2 2 3 4" xfId="5909" xr:uid="{BCC90951-286C-4946-A9FD-D22680B44A40}"/>
    <cellStyle name="Normal 9 5 3 2 2 3" xfId="3461" xr:uid="{BECAE143-0A0D-462D-8051-2D38F04296C1}"/>
    <cellStyle name="Normal 9 5 3 2 2 3 2" xfId="5293" xr:uid="{438E46C3-8CA6-4E01-AA20-82EF4210640E}"/>
    <cellStyle name="Normal 9 5 3 2 2 3 2 2" xfId="41917" xr:uid="{622CC79F-BE60-4A2B-B076-B96794450DF3}"/>
    <cellStyle name="Normal 9 5 3 2 2 3 2 3" xfId="6503" xr:uid="{3BD4E328-26C5-471A-B616-6F93F1B36C52}"/>
    <cellStyle name="Normal 9 5 3 2 2 3 2 4" xfId="5911" xr:uid="{FDC24587-152B-4411-838A-BC0839B8931A}"/>
    <cellStyle name="Normal 9 5 3 2 2 4" xfId="3462" xr:uid="{CC7C5E51-04E6-42A9-B507-0202AFF474F6}"/>
    <cellStyle name="Normal 9 5 3 2 2 4 2" xfId="5294" xr:uid="{B8AC9F7D-48A0-4FC9-82BE-6D5F9ACE0DA6}"/>
    <cellStyle name="Normal 9 5 3 2 2 4 2 2" xfId="41918" xr:uid="{86C216C2-B0E6-459B-80BD-CAC6CD7C4237}"/>
    <cellStyle name="Normal 9 5 3 2 2 4 2 3" xfId="6504" xr:uid="{B602D9AA-F35D-4C24-BB77-EBF11C6FC1B7}"/>
    <cellStyle name="Normal 9 5 3 2 2 4 2 4" xfId="5912" xr:uid="{FD194AC9-9EA8-419F-958C-1865E6206F94}"/>
    <cellStyle name="Normal 9 5 3 2 2 5" xfId="5290" xr:uid="{697B06B1-0BC0-439C-9DEF-9187407D2FDD}"/>
    <cellStyle name="Normal 9 5 3 2 2 5 2" xfId="41914" xr:uid="{F4F6FD43-044B-4832-9680-FBE3B286FEF4}"/>
    <cellStyle name="Normal 9 5 3 2 2 5 3" xfId="6500" xr:uid="{AF8C86D7-0741-4F53-A665-25CBA08F99B7}"/>
    <cellStyle name="Normal 9 5 3 2 2 5 4" xfId="5908" xr:uid="{54CFE951-42D9-4BB0-A745-CD4B9733AF00}"/>
    <cellStyle name="Normal 9 5 3 2 3" xfId="3463" xr:uid="{EB2F38B0-F78E-49FC-82CB-C9E10D33FFEB}"/>
    <cellStyle name="Normal 9 5 3 2 3 2" xfId="3464" xr:uid="{3DBA0EEC-DCC5-4869-899B-8C4CB3179F6C}"/>
    <cellStyle name="Normal 9 5 3 2 3 2 2" xfId="5296" xr:uid="{48ABE53C-6DEA-4738-8212-A7B99C48EEF6}"/>
    <cellStyle name="Normal 9 5 3 2 3 2 2 2" xfId="41920" xr:uid="{A7F52011-9B3D-411B-9125-2D336EE03CE6}"/>
    <cellStyle name="Normal 9 5 3 2 3 2 2 3" xfId="6506" xr:uid="{F7361D26-85FB-41D4-89DE-FA5DF878B9B1}"/>
    <cellStyle name="Normal 9 5 3 2 3 2 2 4" xfId="5914" xr:uid="{14D774E8-B17E-472A-89F7-1F5CFE30C22D}"/>
    <cellStyle name="Normal 9 5 3 2 3 3" xfId="3465" xr:uid="{C773D6F1-9F0A-44F7-99C4-38ABD5326683}"/>
    <cellStyle name="Normal 9 5 3 2 3 3 2" xfId="5297" xr:uid="{15D318D0-53E8-46F5-9880-EE6068AE7713}"/>
    <cellStyle name="Normal 9 5 3 2 3 3 2 2" xfId="41921" xr:uid="{0B694985-D2D6-4B4F-8D83-A52A63F4CCC4}"/>
    <cellStyle name="Normal 9 5 3 2 3 3 2 3" xfId="6507" xr:uid="{7FCDF420-C4AD-481C-93FA-C50E288F2CB6}"/>
    <cellStyle name="Normal 9 5 3 2 3 3 2 4" xfId="5915" xr:uid="{76EE63FF-30D3-4BD3-AA28-A7D4061C11E1}"/>
    <cellStyle name="Normal 9 5 3 2 3 4" xfId="3466" xr:uid="{0801C7C8-31EE-469C-AFD6-5C334AF09A36}"/>
    <cellStyle name="Normal 9 5 3 2 3 4 2" xfId="5298" xr:uid="{FDFFE9EA-19B3-4EFD-9D82-A1C392D704A4}"/>
    <cellStyle name="Normal 9 5 3 2 3 4 2 2" xfId="41922" xr:uid="{0CFB896B-9581-4ECF-AE09-99C43BCBF006}"/>
    <cellStyle name="Normal 9 5 3 2 3 4 2 3" xfId="6508" xr:uid="{0924E45F-4195-4A05-B943-11CE5C7AB64D}"/>
    <cellStyle name="Normal 9 5 3 2 3 4 2 4" xfId="5916" xr:uid="{C0D73BE9-2F91-452D-8BCD-722EC6088D25}"/>
    <cellStyle name="Normal 9 5 3 2 3 5" xfId="5295" xr:uid="{227933E5-B395-45BE-9C70-910C182AFFB8}"/>
    <cellStyle name="Normal 9 5 3 2 3 5 2" xfId="41919" xr:uid="{09C6F883-0D9F-440F-8727-DA5CAF9948E9}"/>
    <cellStyle name="Normal 9 5 3 2 3 5 3" xfId="6505" xr:uid="{2A333E07-3974-4857-B998-DFB8F4FCD8D3}"/>
    <cellStyle name="Normal 9 5 3 2 3 5 4" xfId="5913" xr:uid="{96C33377-19C4-4FAF-9302-735DB2091BC0}"/>
    <cellStyle name="Normal 9 5 3 2 4" xfId="3467" xr:uid="{601C66C3-6088-4787-8D8B-10FF4BC48E4F}"/>
    <cellStyle name="Normal 9 5 3 2 4 2" xfId="5299" xr:uid="{C693EBDD-F62C-4399-9F4A-E4FE2E523AEF}"/>
    <cellStyle name="Normal 9 5 3 2 4 2 2" xfId="41923" xr:uid="{38245E15-5E71-438C-9C5D-94F8C498A7F5}"/>
    <cellStyle name="Normal 9 5 3 2 4 2 3" xfId="6509" xr:uid="{8B94D1E7-C1AA-49CD-B180-F5FCFBE39367}"/>
    <cellStyle name="Normal 9 5 3 2 4 2 4" xfId="5917" xr:uid="{B794CD49-C2CF-413E-B8E1-06A9C232CB68}"/>
    <cellStyle name="Normal 9 5 3 2 5" xfId="3468" xr:uid="{9C7497EF-CBC0-44FA-AF8A-DEA1F20C348C}"/>
    <cellStyle name="Normal 9 5 3 2 5 2" xfId="5300" xr:uid="{81A8CAF6-77C1-47DD-95EF-FBF3F9A607E0}"/>
    <cellStyle name="Normal 9 5 3 2 5 2 2" xfId="41924" xr:uid="{CF9884DB-EACE-483A-A219-D5DCE91ED9F1}"/>
    <cellStyle name="Normal 9 5 3 2 5 2 3" xfId="6510" xr:uid="{CC23A7F4-5C37-47EB-AD7D-B2CBFDBDAE81}"/>
    <cellStyle name="Normal 9 5 3 2 5 2 4" xfId="5918" xr:uid="{08DC6FB7-544E-468B-ACE0-3F5E369A00C9}"/>
    <cellStyle name="Normal 9 5 3 2 6" xfId="3469" xr:uid="{1FEA0B4B-919E-4EC3-B903-39FEE2F4C421}"/>
    <cellStyle name="Normal 9 5 3 2 6 2" xfId="5301" xr:uid="{477A2385-E44C-4424-979A-D9150536BD7A}"/>
    <cellStyle name="Normal 9 5 3 2 6 2 2" xfId="41925" xr:uid="{05026557-5280-434A-8D7C-0B185F025449}"/>
    <cellStyle name="Normal 9 5 3 2 6 2 3" xfId="6511" xr:uid="{B707EC47-13A3-420E-9570-1A4BDFE63BA8}"/>
    <cellStyle name="Normal 9 5 3 2 6 2 4" xfId="5919" xr:uid="{67E1002F-C8C9-4E5D-9BB8-3658A9F85F5C}"/>
    <cellStyle name="Normal 9 5 3 2 7" xfId="5289" xr:uid="{639AF144-FD5C-4121-8FB3-566D2BC6F266}"/>
    <cellStyle name="Normal 9 5 3 2 7 2" xfId="41913" xr:uid="{88D538EC-776D-48AA-8AD3-FAAA267C5FD4}"/>
    <cellStyle name="Normal 9 5 3 2 7 3" xfId="6499" xr:uid="{6D8FBBC6-5C58-4112-B304-C2C96BE50568}"/>
    <cellStyle name="Normal 9 5 3 2 7 4" xfId="5907" xr:uid="{BD31AC42-72CF-4E50-9586-B13EBB7BBB75}"/>
    <cellStyle name="Normal 9 5 3 3" xfId="3470" xr:uid="{CABC3D3A-2CD9-4ED0-884D-89CFD2257138}"/>
    <cellStyle name="Normal 9 5 3 3 2" xfId="3471" xr:uid="{DF158F21-1A5C-4B2A-B34D-F367497519E9}"/>
    <cellStyle name="Normal 9 5 3 3 2 2" xfId="3472" xr:uid="{9D2F6C6D-91EA-44D4-8820-D8A0F6EB0488}"/>
    <cellStyle name="Normal 9 5 3 3 2 2 2" xfId="5304" xr:uid="{766F9119-7DD2-4CCA-ABC6-791871BFF0E9}"/>
    <cellStyle name="Normal 9 5 3 3 2 2 2 2" xfId="41928" xr:uid="{12096280-E949-46B6-AC36-CB3FFB630544}"/>
    <cellStyle name="Normal 9 5 3 3 2 2 2 3" xfId="6514" xr:uid="{088C8C64-4D88-4B9F-85EB-FD5EC4062A59}"/>
    <cellStyle name="Normal 9 5 3 3 2 2 2 4" xfId="5922" xr:uid="{D2CD9CC1-39BE-4253-82AA-5745255E7097}"/>
    <cellStyle name="Normal 9 5 3 3 2 3" xfId="3473" xr:uid="{08157D93-E0B8-49A5-8501-964338321A7A}"/>
    <cellStyle name="Normal 9 5 3 3 2 3 2" xfId="5305" xr:uid="{1F0D02C1-FC66-41EE-BA8B-A904060997C5}"/>
    <cellStyle name="Normal 9 5 3 3 2 3 2 2" xfId="41929" xr:uid="{961C71C9-B5D6-4232-9F4B-B8B6DDBEA772}"/>
    <cellStyle name="Normal 9 5 3 3 2 3 2 3" xfId="6515" xr:uid="{627208E3-4CB4-496C-BAD4-098856830AE5}"/>
    <cellStyle name="Normal 9 5 3 3 2 3 2 4" xfId="5923" xr:uid="{7087CE56-A813-4D9E-94D3-A8BC15E304E5}"/>
    <cellStyle name="Normal 9 5 3 3 2 4" xfId="3474" xr:uid="{22B84E4E-00F8-473A-B828-16A5EC4889F6}"/>
    <cellStyle name="Normal 9 5 3 3 2 4 2" xfId="5306" xr:uid="{EF7C62FF-D60F-470C-B867-37D0F2FDC514}"/>
    <cellStyle name="Normal 9 5 3 3 2 4 2 2" xfId="41930" xr:uid="{CF573CFF-C5D3-4553-A7B8-F4A7880F84B3}"/>
    <cellStyle name="Normal 9 5 3 3 2 4 2 3" xfId="6516" xr:uid="{611BF9B4-4692-4A8B-AE10-49A9DF3015B9}"/>
    <cellStyle name="Normal 9 5 3 3 2 4 2 4" xfId="5924" xr:uid="{268F8A3F-9F6B-4AF7-B1CB-551848C46B28}"/>
    <cellStyle name="Normal 9 5 3 3 2 5" xfId="5303" xr:uid="{A9F9ACF9-43B9-4CFE-8A4C-08317CCDDC92}"/>
    <cellStyle name="Normal 9 5 3 3 2 5 2" xfId="41927" xr:uid="{9441961E-6D5F-4E6B-A2D1-171D2028E008}"/>
    <cellStyle name="Normal 9 5 3 3 2 5 3" xfId="6513" xr:uid="{27B3ADFF-9390-4576-937C-F037A4AB794A}"/>
    <cellStyle name="Normal 9 5 3 3 2 5 4" xfId="5921" xr:uid="{07DED9BB-8C3D-461E-8C49-6DE568D73A67}"/>
    <cellStyle name="Normal 9 5 3 3 3" xfId="3475" xr:uid="{7802828C-C404-4445-ADF9-835057FDB5F8}"/>
    <cellStyle name="Normal 9 5 3 3 3 2" xfId="5307" xr:uid="{AA200627-2E72-42C8-A3EC-3A9927E2C6DE}"/>
    <cellStyle name="Normal 9 5 3 3 3 2 2" xfId="41931" xr:uid="{2743079C-D2DF-4C12-9D00-960C2826FD49}"/>
    <cellStyle name="Normal 9 5 3 3 3 2 3" xfId="6517" xr:uid="{9D5DA0C1-0AD5-42E1-9EC0-B1C6D0AA93C1}"/>
    <cellStyle name="Normal 9 5 3 3 3 2 4" xfId="5925" xr:uid="{28AD87F6-7B90-41A7-B3FB-FB73EBD98D71}"/>
    <cellStyle name="Normal 9 5 3 3 4" xfId="3476" xr:uid="{EE093D03-FC28-4CA3-8247-57D0EFDF13CB}"/>
    <cellStyle name="Normal 9 5 3 3 4 2" xfId="5308" xr:uid="{AF67CFAA-7FBA-415A-9B0C-BE301B46E452}"/>
    <cellStyle name="Normal 9 5 3 3 4 2 2" xfId="41932" xr:uid="{BAD2EC48-D550-4993-A88E-D56C1A65D615}"/>
    <cellStyle name="Normal 9 5 3 3 4 2 3" xfId="6518" xr:uid="{5CFCC9E8-FB41-4E1B-ABB2-B2A87752A9CD}"/>
    <cellStyle name="Normal 9 5 3 3 4 2 4" xfId="5926" xr:uid="{3B0F534A-5CED-47B3-8E9E-9B1D7CA049D5}"/>
    <cellStyle name="Normal 9 5 3 3 5" xfId="3477" xr:uid="{B03ECD4A-5817-4514-BB54-AEE8090DF320}"/>
    <cellStyle name="Normal 9 5 3 3 5 2" xfId="5309" xr:uid="{7F89A117-AB04-4CEB-A8B9-A4B260BBB25B}"/>
    <cellStyle name="Normal 9 5 3 3 5 2 2" xfId="41933" xr:uid="{ECACDD3F-8303-4364-A266-8C668C4F73C6}"/>
    <cellStyle name="Normal 9 5 3 3 5 2 3" xfId="6519" xr:uid="{FFA42E4E-291C-4D3A-BDDE-24DCE3B62EA0}"/>
    <cellStyle name="Normal 9 5 3 3 5 2 4" xfId="5927" xr:uid="{277617C4-C884-408D-BC05-8319E3E9AF1F}"/>
    <cellStyle name="Normal 9 5 3 3 6" xfId="5302" xr:uid="{16B5CCA5-038D-4D2B-80C3-21647A56C2DE}"/>
    <cellStyle name="Normal 9 5 3 3 6 2" xfId="41926" xr:uid="{A9702E86-5B30-4F51-8EE3-6760439AA687}"/>
    <cellStyle name="Normal 9 5 3 3 6 3" xfId="6512" xr:uid="{9033A99D-00A4-49F2-81E3-08D4770007E3}"/>
    <cellStyle name="Normal 9 5 3 3 6 4" xfId="5920" xr:uid="{BCCC5CD9-61DB-42DC-8FD0-00F0A0117AB4}"/>
    <cellStyle name="Normal 9 5 3 4" xfId="3478" xr:uid="{AF892F8B-4427-4CFB-B505-4A24227A8597}"/>
    <cellStyle name="Normal 9 5 3 4 2" xfId="3479" xr:uid="{5487225C-4ECA-43A2-922E-D7010EB0B6AC}"/>
    <cellStyle name="Normal 9 5 3 4 2 2" xfId="5311" xr:uid="{EC56CC0F-1248-41F7-A98A-6DF4959527E1}"/>
    <cellStyle name="Normal 9 5 3 4 2 2 2" xfId="41935" xr:uid="{CE710764-3628-4069-A3E3-3BA020DA76D3}"/>
    <cellStyle name="Normal 9 5 3 4 2 2 3" xfId="6521" xr:uid="{39A56AB6-BFF8-4E50-B439-D1A5B1B339B9}"/>
    <cellStyle name="Normal 9 5 3 4 2 2 4" xfId="5929" xr:uid="{CF7F24FD-4888-4AA6-8CBE-429FA272745E}"/>
    <cellStyle name="Normal 9 5 3 4 3" xfId="3480" xr:uid="{128B2AAA-2F28-4B3F-89C5-5A7DD0900361}"/>
    <cellStyle name="Normal 9 5 3 4 3 2" xfId="5312" xr:uid="{1072789C-DBDC-4E0B-9EF0-C6D204F896F2}"/>
    <cellStyle name="Normal 9 5 3 4 3 2 2" xfId="41936" xr:uid="{89B8DD3E-BD8A-4AEE-A74E-CFA64CFE3CFC}"/>
    <cellStyle name="Normal 9 5 3 4 3 2 3" xfId="6522" xr:uid="{AA82371B-4556-4349-A35C-1DC56AFF02E3}"/>
    <cellStyle name="Normal 9 5 3 4 3 2 4" xfId="5930" xr:uid="{01F200BD-CB27-4E53-A083-B28CF4AC34B4}"/>
    <cellStyle name="Normal 9 5 3 4 4" xfId="3481" xr:uid="{723FF101-ADFF-47EB-9621-42AFF759C545}"/>
    <cellStyle name="Normal 9 5 3 4 4 2" xfId="5313" xr:uid="{D2B48551-83C6-4D2D-81D8-21CC1FAC1FD2}"/>
    <cellStyle name="Normal 9 5 3 4 4 2 2" xfId="41937" xr:uid="{8408D96F-1854-45B5-BE81-5BD96D6CA797}"/>
    <cellStyle name="Normal 9 5 3 4 4 2 3" xfId="6523" xr:uid="{818FDED0-BC74-49C0-9B6D-CBD9A43C3E58}"/>
    <cellStyle name="Normal 9 5 3 4 4 2 4" xfId="5931" xr:uid="{64359C6C-3584-46F0-B54D-09A42C1CA7BB}"/>
    <cellStyle name="Normal 9 5 3 4 5" xfId="5310" xr:uid="{0FCEE813-AB3C-46E8-B657-3DF6F06F9332}"/>
    <cellStyle name="Normal 9 5 3 4 5 2" xfId="41934" xr:uid="{CB7EEB69-1FC7-491F-A041-32D030E79869}"/>
    <cellStyle name="Normal 9 5 3 4 5 3" xfId="6520" xr:uid="{A5DE9852-CEDB-4677-80DE-162F8C779968}"/>
    <cellStyle name="Normal 9 5 3 4 5 4" xfId="5928" xr:uid="{65C045C6-F646-4E45-B581-3EE6B46589B8}"/>
    <cellStyle name="Normal 9 5 3 5" xfId="3482" xr:uid="{1EBE5C26-7B65-4C38-8D79-94CBB64EE6EA}"/>
    <cellStyle name="Normal 9 5 3 5 2" xfId="3483" xr:uid="{016E76DC-02C9-40E9-A592-C46646809960}"/>
    <cellStyle name="Normal 9 5 3 5 2 2" xfId="5315" xr:uid="{9636AE3B-CDC2-4E6B-A429-25ECFB316EA8}"/>
    <cellStyle name="Normal 9 5 3 5 2 2 2" xfId="41939" xr:uid="{43982E78-8EA4-47FC-A652-2B28FB13A3D1}"/>
    <cellStyle name="Normal 9 5 3 5 2 2 3" xfId="6525" xr:uid="{7452E054-9CA8-4EEF-BC93-F0B4F32E9C8E}"/>
    <cellStyle name="Normal 9 5 3 5 2 2 4" xfId="5933" xr:uid="{11537647-B037-4B79-855A-18D50E0BEC12}"/>
    <cellStyle name="Normal 9 5 3 5 3" xfId="3484" xr:uid="{E0DE04F8-ED82-4D2A-83FC-4A0AD4525539}"/>
    <cellStyle name="Normal 9 5 3 5 3 2" xfId="5316" xr:uid="{10B336D8-52CE-4370-B238-71E900DF2BFF}"/>
    <cellStyle name="Normal 9 5 3 5 3 2 2" xfId="41940" xr:uid="{EA45FB2A-F192-479D-A066-ACA5466F4FDB}"/>
    <cellStyle name="Normal 9 5 3 5 3 2 3" xfId="6526" xr:uid="{4BCE297E-F15E-44EF-B62C-EE70C3298F14}"/>
    <cellStyle name="Normal 9 5 3 5 3 2 4" xfId="5934" xr:uid="{C45F1A5C-8342-4E56-BE5B-0FC4508E76FE}"/>
    <cellStyle name="Normal 9 5 3 5 4" xfId="3485" xr:uid="{0E037185-7312-4206-8758-7826487EAA6F}"/>
    <cellStyle name="Normal 9 5 3 5 4 2" xfId="5317" xr:uid="{5136B8BD-E9C6-4A4F-8428-931CA1E055C1}"/>
    <cellStyle name="Normal 9 5 3 5 4 2 2" xfId="41941" xr:uid="{297649A0-5FBB-4582-8495-D3446B88EEBC}"/>
    <cellStyle name="Normal 9 5 3 5 4 2 3" xfId="6527" xr:uid="{621734B3-81B2-4B81-AD85-0247B4B22E19}"/>
    <cellStyle name="Normal 9 5 3 5 4 2 4" xfId="5935" xr:uid="{BDFF0A10-7319-4996-9338-16B53D84C615}"/>
    <cellStyle name="Normal 9 5 3 5 5" xfId="5314" xr:uid="{AB98A9AD-2818-48FD-BAFD-47B85443DDD4}"/>
    <cellStyle name="Normal 9 5 3 5 5 2" xfId="41938" xr:uid="{EF6CD49B-2F6B-41CB-B6FE-FD6CC1F51316}"/>
    <cellStyle name="Normal 9 5 3 5 5 3" xfId="6524" xr:uid="{56C1982A-498A-40B5-8BC0-C810D897286E}"/>
    <cellStyle name="Normal 9 5 3 5 5 4" xfId="5932" xr:uid="{B1C3618D-671B-42F9-A8A1-1FBBF05394D6}"/>
    <cellStyle name="Normal 9 5 3 6" xfId="3486" xr:uid="{1E24C91E-51D0-46A2-9EDB-C47AA23E963D}"/>
    <cellStyle name="Normal 9 5 3 6 2" xfId="5318" xr:uid="{6AF98D20-107A-4D20-8CD0-10783C0047E4}"/>
    <cellStyle name="Normal 9 5 3 6 2 2" xfId="41942" xr:uid="{28DD7274-3302-4931-A3B1-9F2EE9214EC4}"/>
    <cellStyle name="Normal 9 5 3 6 2 3" xfId="6528" xr:uid="{D6FB14C4-0BBE-4AA4-B2A2-AB0EF96D97E8}"/>
    <cellStyle name="Normal 9 5 3 6 2 4" xfId="5936" xr:uid="{2F3A8E98-A92E-4D7B-94C9-8133F12D38EE}"/>
    <cellStyle name="Normal 9 5 3 7" xfId="3487" xr:uid="{FF9A3D0E-61FA-493A-9F57-EAF8F1F81BB1}"/>
    <cellStyle name="Normal 9 5 3 7 2" xfId="5319" xr:uid="{F789E53F-2908-4D32-82BA-032FCBDECEFC}"/>
    <cellStyle name="Normal 9 5 3 7 2 2" xfId="41943" xr:uid="{49A97C0E-30A4-4718-8D1E-C618CFD68541}"/>
    <cellStyle name="Normal 9 5 3 7 2 3" xfId="6529" xr:uid="{368D0C7E-4DC4-4A3C-9006-2591B27F0D5D}"/>
    <cellStyle name="Normal 9 5 3 7 2 4" xfId="5937" xr:uid="{8998B1BD-29AB-47E4-9B88-5DF95DF52262}"/>
    <cellStyle name="Normal 9 5 3 8" xfId="3488" xr:uid="{F51810C0-2D91-446B-AF00-DB63BBC2AFFB}"/>
    <cellStyle name="Normal 9 5 3 8 2" xfId="5320" xr:uid="{CE110EB4-416E-4156-97F0-0D99346DB7BE}"/>
    <cellStyle name="Normal 9 5 3 8 2 2" xfId="41944" xr:uid="{C280D742-313F-4C80-97EE-A21FFAEF1091}"/>
    <cellStyle name="Normal 9 5 3 8 2 3" xfId="6530" xr:uid="{9A43D5C9-F639-49AF-9EE9-2FEDA98E9AAD}"/>
    <cellStyle name="Normal 9 5 3 8 2 4" xfId="5938" xr:uid="{69554796-545C-47A9-AA76-AC725372AF7D}"/>
    <cellStyle name="Normal 9 5 3 9" xfId="5288" xr:uid="{ADE9D6F9-EF2D-4370-A59F-BF123F2FA463}"/>
    <cellStyle name="Normal 9 5 3 9 2" xfId="41912" xr:uid="{68160D0C-AAD2-44DF-9A14-7517B7E16671}"/>
    <cellStyle name="Normal 9 5 3 9 3" xfId="6498" xr:uid="{7271D00A-303C-4704-86E1-460B6B8A12F1}"/>
    <cellStyle name="Normal 9 5 3 9 4" xfId="5906" xr:uid="{A6C4B9C4-CCDF-4C2C-9C4A-A340AB1AB08F}"/>
    <cellStyle name="Normal 9 5 4" xfId="3489" xr:uid="{685C3FC3-12E6-42B7-9064-26DFBA0E924E}"/>
    <cellStyle name="Normal 9 5 4 2" xfId="3490" xr:uid="{6F34FCDD-D741-4BB1-980F-9BB3D94DD762}"/>
    <cellStyle name="Normal 9 5 4 2 2" xfId="3491" xr:uid="{7B1EEEFE-D81F-4EE2-8757-77F8160440DB}"/>
    <cellStyle name="Normal 9 5 4 2 2 2" xfId="3492" xr:uid="{D463BB2A-8D00-4E72-BE3D-0D1E9F37FB32}"/>
    <cellStyle name="Normal 9 5 4 2 2 2 2" xfId="5324" xr:uid="{DB12CC6C-BBF0-41E3-AF95-07E387454090}"/>
    <cellStyle name="Normal 9 5 4 2 2 2 2 2" xfId="41948" xr:uid="{C190D613-1F85-46CB-BD6C-D2148E4BA17F}"/>
    <cellStyle name="Normal 9 5 4 2 2 2 2 3" xfId="6534" xr:uid="{295997EA-EEAF-41AE-B9FE-BD73B170C31E}"/>
    <cellStyle name="Normal 9 5 4 2 2 2 2 4" xfId="5942" xr:uid="{2F17D9BD-E139-4478-BCC4-83031D8D75D6}"/>
    <cellStyle name="Normal 9 5 4 2 2 3" xfId="3493" xr:uid="{F3144008-F056-4DF5-A197-3A32C0CB7CC6}"/>
    <cellStyle name="Normal 9 5 4 2 2 3 2" xfId="5325" xr:uid="{5F1768D0-EB7F-4EE8-BCE4-B250E145765A}"/>
    <cellStyle name="Normal 9 5 4 2 2 3 2 2" xfId="41949" xr:uid="{6EFC1A55-53A5-440A-87A0-A5BAC4FB35B7}"/>
    <cellStyle name="Normal 9 5 4 2 2 3 2 3" xfId="6535" xr:uid="{1B97AE22-3D8B-4E0C-AB0B-8A4E22F50B30}"/>
    <cellStyle name="Normal 9 5 4 2 2 3 2 4" xfId="5943" xr:uid="{6100A2AB-1FA0-42FB-9DAD-136CD6C29653}"/>
    <cellStyle name="Normal 9 5 4 2 2 4" xfId="3494" xr:uid="{3EE58DDB-E381-461D-9BC0-F17987CAED59}"/>
    <cellStyle name="Normal 9 5 4 2 2 4 2" xfId="5326" xr:uid="{E5F1A016-D93D-4F69-BD35-5986EECE40DD}"/>
    <cellStyle name="Normal 9 5 4 2 2 4 2 2" xfId="41950" xr:uid="{C9D6996E-5AA3-4E0E-B30D-6BC32907C283}"/>
    <cellStyle name="Normal 9 5 4 2 2 4 2 3" xfId="6536" xr:uid="{AAA31F80-0A4C-4DB9-B460-A0D7C6196FE0}"/>
    <cellStyle name="Normal 9 5 4 2 2 4 2 4" xfId="5944" xr:uid="{442626E4-B47C-48B2-96F2-107D33993E69}"/>
    <cellStyle name="Normal 9 5 4 2 2 5" xfId="5323" xr:uid="{FAE6B47C-6587-4A95-8DD8-E8A125ED9D16}"/>
    <cellStyle name="Normal 9 5 4 2 2 5 2" xfId="41947" xr:uid="{D6B32870-E007-49C0-93CE-EB967A034B5C}"/>
    <cellStyle name="Normal 9 5 4 2 2 5 3" xfId="6533" xr:uid="{DA3D8C16-383A-4A84-B73F-A870C2167678}"/>
    <cellStyle name="Normal 9 5 4 2 2 5 4" xfId="5941" xr:uid="{4EC04201-2D51-4AC3-9B2F-259EFFFD3111}"/>
    <cellStyle name="Normal 9 5 4 2 3" xfId="3495" xr:uid="{C25B5523-D5CC-4FA1-BB11-020EAEE6B10A}"/>
    <cellStyle name="Normal 9 5 4 2 3 2" xfId="5327" xr:uid="{EDEA09B5-8EE0-4C3B-99FE-8231A589309A}"/>
    <cellStyle name="Normal 9 5 4 2 3 2 2" xfId="41951" xr:uid="{85064FB9-D9FC-426B-815D-1E111932C6A9}"/>
    <cellStyle name="Normal 9 5 4 2 3 2 3" xfId="6537" xr:uid="{8D61A91F-E6B3-4285-B5F2-9758C3530B23}"/>
    <cellStyle name="Normal 9 5 4 2 3 2 4" xfId="5945" xr:uid="{716C4954-84BA-4118-82F6-1B01D87D6DA1}"/>
    <cellStyle name="Normal 9 5 4 2 4" xfId="3496" xr:uid="{2E43CF35-8DC6-451E-9CC8-CB3B8AB48222}"/>
    <cellStyle name="Normal 9 5 4 2 4 2" xfId="5328" xr:uid="{857C3159-A955-4E99-8B35-10C2E6107FA6}"/>
    <cellStyle name="Normal 9 5 4 2 4 2 2" xfId="41952" xr:uid="{7B74E4C6-EA3A-46EF-B70B-FFE208CE0E0C}"/>
    <cellStyle name="Normal 9 5 4 2 4 2 3" xfId="6538" xr:uid="{9CC16076-3946-4659-8CFD-6E01EAC71F59}"/>
    <cellStyle name="Normal 9 5 4 2 4 2 4" xfId="5946" xr:uid="{E0FC961E-ADC2-48E8-A611-17866742C286}"/>
    <cellStyle name="Normal 9 5 4 2 5" xfId="3497" xr:uid="{53565EAF-204F-4DD2-9918-B135067B736D}"/>
    <cellStyle name="Normal 9 5 4 2 5 2" xfId="5329" xr:uid="{C65CBBFB-4817-4740-BED2-519C2E0CEAF4}"/>
    <cellStyle name="Normal 9 5 4 2 5 2 2" xfId="41953" xr:uid="{E6D7E121-3A99-45FF-BBD7-CB9217EA532A}"/>
    <cellStyle name="Normal 9 5 4 2 5 2 3" xfId="6539" xr:uid="{DF467AB5-F419-49E7-B3E2-EE01EE12112D}"/>
    <cellStyle name="Normal 9 5 4 2 5 2 4" xfId="5947" xr:uid="{024962A3-5619-4705-A7AE-A381C0485FC9}"/>
    <cellStyle name="Normal 9 5 4 2 6" xfId="5322" xr:uid="{CAAEEDD4-E5B7-46FA-B6E1-363D9336A1E9}"/>
    <cellStyle name="Normal 9 5 4 2 6 2" xfId="41946" xr:uid="{B0DDCA54-FE66-42EF-86F8-D41159911DC6}"/>
    <cellStyle name="Normal 9 5 4 2 6 3" xfId="6532" xr:uid="{0975E4F3-A29A-46AD-B48E-436045B1113B}"/>
    <cellStyle name="Normal 9 5 4 2 6 4" xfId="5940" xr:uid="{ED66568B-8EB4-4325-A879-D6AF521E1C9F}"/>
    <cellStyle name="Normal 9 5 4 3" xfId="3498" xr:uid="{6A0C155C-A302-4AB3-85CF-89DA33E9C3C7}"/>
    <cellStyle name="Normal 9 5 4 3 2" xfId="3499" xr:uid="{90EE9BB2-049F-499C-902F-5F91928B714A}"/>
    <cellStyle name="Normal 9 5 4 3 2 2" xfId="5331" xr:uid="{784B6E60-3454-4EF5-B92C-32919E166AF4}"/>
    <cellStyle name="Normal 9 5 4 3 2 2 2" xfId="41955" xr:uid="{309DC511-6FCC-4F6B-90D8-1988B18B9F08}"/>
    <cellStyle name="Normal 9 5 4 3 2 2 3" xfId="6541" xr:uid="{7921EA70-AA56-48B6-AC6D-BA17F771D186}"/>
    <cellStyle name="Normal 9 5 4 3 2 2 4" xfId="5949" xr:uid="{03AFE1D9-FD68-42D3-B997-67E3A31470BC}"/>
    <cellStyle name="Normal 9 5 4 3 3" xfId="3500" xr:uid="{A6FB0FD8-ED67-48A4-AD15-3F366F85EA40}"/>
    <cellStyle name="Normal 9 5 4 3 3 2" xfId="5332" xr:uid="{2575B4A7-4F09-4B6B-AE74-5BAEDE4FF441}"/>
    <cellStyle name="Normal 9 5 4 3 3 2 2" xfId="41956" xr:uid="{87A0D9E2-5B52-4AEF-9113-D1F7DF5787C9}"/>
    <cellStyle name="Normal 9 5 4 3 3 2 3" xfId="6542" xr:uid="{449B7964-FC39-4C69-8043-12927812181A}"/>
    <cellStyle name="Normal 9 5 4 3 3 2 4" xfId="5950" xr:uid="{3384D534-3C88-478A-8FC8-858F872C14C4}"/>
    <cellStyle name="Normal 9 5 4 3 4" xfId="3501" xr:uid="{EF3ECA28-C38F-497F-AFB3-D00FD5EC1BFE}"/>
    <cellStyle name="Normal 9 5 4 3 4 2" xfId="5333" xr:uid="{0F16240A-5C6F-4FA6-84DE-4330C2B9F0D6}"/>
    <cellStyle name="Normal 9 5 4 3 4 2 2" xfId="41957" xr:uid="{A942DA0E-7A6E-4FE1-8FD5-0CD67F15B67E}"/>
    <cellStyle name="Normal 9 5 4 3 4 2 3" xfId="6543" xr:uid="{23C1A302-A62B-40E0-9F5F-94AAEBB53018}"/>
    <cellStyle name="Normal 9 5 4 3 4 2 4" xfId="5951" xr:uid="{6E786EE0-D8A0-4B62-AD16-2FC519D8834C}"/>
    <cellStyle name="Normal 9 5 4 3 5" xfId="5330" xr:uid="{1AA077F2-29F3-45EC-B520-0F986F204255}"/>
    <cellStyle name="Normal 9 5 4 3 5 2" xfId="41954" xr:uid="{8295C10D-14A0-4915-A4D1-613593AD7F34}"/>
    <cellStyle name="Normal 9 5 4 3 5 3" xfId="6540" xr:uid="{553F4421-4E84-4FB3-A129-146CFD07F8F5}"/>
    <cellStyle name="Normal 9 5 4 3 5 4" xfId="5948" xr:uid="{4009CFB8-BBEC-46DE-B8AA-9478BF9E46D8}"/>
    <cellStyle name="Normal 9 5 4 4" xfId="3502" xr:uid="{1F1F7AAA-F14F-402E-B8B5-12687D5A9308}"/>
    <cellStyle name="Normal 9 5 4 4 2" xfId="3503" xr:uid="{1DE60760-FA94-4C60-B91A-CAE318C7F57D}"/>
    <cellStyle name="Normal 9 5 4 4 2 2" xfId="5335" xr:uid="{58360F12-82EF-49D2-A906-6F484DDD4682}"/>
    <cellStyle name="Normal 9 5 4 4 2 2 2" xfId="41959" xr:uid="{68701802-6942-4A41-B4C6-A623A2AE7519}"/>
    <cellStyle name="Normal 9 5 4 4 2 2 3" xfId="6545" xr:uid="{4BE0565C-70D3-4CFA-9622-6FA357E51C86}"/>
    <cellStyle name="Normal 9 5 4 4 2 2 4" xfId="5953" xr:uid="{EFA8EE28-5147-46C2-9396-7D9998E56304}"/>
    <cellStyle name="Normal 9 5 4 4 3" xfId="3504" xr:uid="{83BCC199-8D32-4758-9AD0-F4CA2944E19F}"/>
    <cellStyle name="Normal 9 5 4 4 3 2" xfId="5336" xr:uid="{68CA7D04-675D-4400-9881-B113A77C02CE}"/>
    <cellStyle name="Normal 9 5 4 4 3 2 2" xfId="41960" xr:uid="{4404DFF5-E8E7-4A05-8402-5B4DE5BC4B23}"/>
    <cellStyle name="Normal 9 5 4 4 3 2 3" xfId="6546" xr:uid="{4DB6D4AE-E2D7-4D2B-B9C2-FBB90EAF2156}"/>
    <cellStyle name="Normal 9 5 4 4 3 2 4" xfId="5954" xr:uid="{4D364C7B-04C2-435D-ABE3-D5B2BC1E47B9}"/>
    <cellStyle name="Normal 9 5 4 4 4" xfId="3505" xr:uid="{B7E4E884-76CE-4315-A1D3-61CECA3047A5}"/>
    <cellStyle name="Normal 9 5 4 4 4 2" xfId="5337" xr:uid="{A72440A3-7A53-4BBF-A55E-DB3C69C4CC32}"/>
    <cellStyle name="Normal 9 5 4 4 4 2 2" xfId="41961" xr:uid="{CF78044B-3DB9-42C6-9F25-855B6988557E}"/>
    <cellStyle name="Normal 9 5 4 4 4 2 3" xfId="6547" xr:uid="{1946E1CC-635A-4EDB-AF0C-BE78230A9309}"/>
    <cellStyle name="Normal 9 5 4 4 4 2 4" xfId="5955" xr:uid="{1D726166-CEF2-4E7F-9444-193CE527A0EB}"/>
    <cellStyle name="Normal 9 5 4 4 5" xfId="5334" xr:uid="{D4895C45-BFD6-4390-90D2-42960D2E7D3E}"/>
    <cellStyle name="Normal 9 5 4 4 5 2" xfId="41958" xr:uid="{C6F546A7-5777-44A1-B7C7-25DAB9A61EFD}"/>
    <cellStyle name="Normal 9 5 4 4 5 3" xfId="6544" xr:uid="{25767308-1F35-4651-802E-BD812B6683C3}"/>
    <cellStyle name="Normal 9 5 4 4 5 4" xfId="5952" xr:uid="{9CCA11F3-0D93-499A-B0EE-402E8EA5B4D1}"/>
    <cellStyle name="Normal 9 5 4 5" xfId="3506" xr:uid="{00D3AF64-1BEE-4E4B-9C9D-CED48C986288}"/>
    <cellStyle name="Normal 9 5 4 5 2" xfId="5338" xr:uid="{023597B0-55BA-4085-A3F4-607A28D6DA1F}"/>
    <cellStyle name="Normal 9 5 4 5 2 2" xfId="41962" xr:uid="{C05DDD68-C722-4A1B-9B32-31979DCC27A3}"/>
    <cellStyle name="Normal 9 5 4 5 2 3" xfId="6548" xr:uid="{222C6906-D500-4B8F-8FDF-5E971505D47A}"/>
    <cellStyle name="Normal 9 5 4 5 2 4" xfId="5956" xr:uid="{62C6C98F-FEAF-424C-ACD4-A40EDD9944E2}"/>
    <cellStyle name="Normal 9 5 4 6" xfId="3507" xr:uid="{F39595B1-D3C4-4A73-A203-95B32968801C}"/>
    <cellStyle name="Normal 9 5 4 6 2" xfId="5339" xr:uid="{E47CE92C-4568-41B9-9F26-D6A1AA0B899C}"/>
    <cellStyle name="Normal 9 5 4 6 2 2" xfId="41963" xr:uid="{51132F8C-0614-4D20-9CC8-7DF2F2EA1BBD}"/>
    <cellStyle name="Normal 9 5 4 6 2 3" xfId="6549" xr:uid="{0C69A5AD-9504-4867-9617-01033C57F8D6}"/>
    <cellStyle name="Normal 9 5 4 6 2 4" xfId="5957" xr:uid="{B538C04E-D9D4-4254-A8A9-C8E1B0F046FA}"/>
    <cellStyle name="Normal 9 5 4 7" xfId="3508" xr:uid="{07FB5CD6-EF2B-45FE-AD12-257453591D89}"/>
    <cellStyle name="Normal 9 5 4 7 2" xfId="5340" xr:uid="{7421DDC1-FE77-4626-8127-DCC61FD353FD}"/>
    <cellStyle name="Normal 9 5 4 7 2 2" xfId="41964" xr:uid="{E7D506FB-8A99-4F71-943B-4247CA2C2666}"/>
    <cellStyle name="Normal 9 5 4 7 2 3" xfId="6550" xr:uid="{4FE42C7D-CCBA-4A5E-8F8A-421FEE07B850}"/>
    <cellStyle name="Normal 9 5 4 7 2 4" xfId="5958" xr:uid="{664C09F5-42EE-4C7A-8556-8382A022119C}"/>
    <cellStyle name="Normal 9 5 4 8" xfId="5321" xr:uid="{B5189EBA-BDEB-4232-81C9-E83C12406981}"/>
    <cellStyle name="Normal 9 5 4 8 2" xfId="41945" xr:uid="{F0E79601-BE66-41D6-A390-B9013D4D1C8E}"/>
    <cellStyle name="Normal 9 5 4 8 3" xfId="6531" xr:uid="{944ADCF1-6E67-4E33-A31C-70E6D1BE482D}"/>
    <cellStyle name="Normal 9 5 4 8 4" xfId="5939" xr:uid="{35B98066-F2DC-4EFF-AA65-27B904635623}"/>
    <cellStyle name="Normal 9 5 5" xfId="3509" xr:uid="{0C1035FF-C12B-4614-9620-7F3AE38EEEE8}"/>
    <cellStyle name="Normal 9 5 5 2" xfId="3510" xr:uid="{4F47C12B-A04C-44A1-8D98-59CEC174BE4E}"/>
    <cellStyle name="Normal 9 5 5 2 2" xfId="3511" xr:uid="{FAA71865-0CF3-4137-881D-4E39CF8D3433}"/>
    <cellStyle name="Normal 9 5 5 2 2 2" xfId="5343" xr:uid="{269B3072-1163-458E-9673-C8AA4ACB6BEF}"/>
    <cellStyle name="Normal 9 5 5 2 2 2 2" xfId="41967" xr:uid="{F39E4558-2FFD-4E41-86BD-CE07D030F72B}"/>
    <cellStyle name="Normal 9 5 5 2 2 2 3" xfId="6553" xr:uid="{90F7B2EC-D76C-47A4-B3FF-CEB6FEA6B2DF}"/>
    <cellStyle name="Normal 9 5 5 2 2 2 4" xfId="5961" xr:uid="{C2E284F9-F9F8-4D9A-8C74-E731C80A02F4}"/>
    <cellStyle name="Normal 9 5 5 2 3" xfId="3512" xr:uid="{303D9FAB-FF6D-4703-9A89-FD73B1068A84}"/>
    <cellStyle name="Normal 9 5 5 2 3 2" xfId="5344" xr:uid="{2289DB44-6063-4320-A564-A49EE9A2300F}"/>
    <cellStyle name="Normal 9 5 5 2 3 2 2" xfId="41968" xr:uid="{0E56F042-BF0C-474B-B883-4CA71E852107}"/>
    <cellStyle name="Normal 9 5 5 2 3 2 3" xfId="6554" xr:uid="{BFF36120-D9CC-42C6-8AC0-79E039DD202D}"/>
    <cellStyle name="Normal 9 5 5 2 3 2 4" xfId="5962" xr:uid="{F529A222-B9BE-4B01-ADC0-1FFFC79FCF43}"/>
    <cellStyle name="Normal 9 5 5 2 4" xfId="3513" xr:uid="{8C75A6D7-FF6F-42D9-9400-A81C57612D06}"/>
    <cellStyle name="Normal 9 5 5 2 4 2" xfId="5345" xr:uid="{8AFB34DC-5BB4-4100-A307-7E9C948D6886}"/>
    <cellStyle name="Normal 9 5 5 2 4 2 2" xfId="41969" xr:uid="{D0F3F65C-3ABC-489F-8298-48D2375EAB0D}"/>
    <cellStyle name="Normal 9 5 5 2 4 2 3" xfId="6555" xr:uid="{C19AE905-B08D-4C23-96A1-1C78B82F6E34}"/>
    <cellStyle name="Normal 9 5 5 2 4 2 4" xfId="5963" xr:uid="{D0309E0E-58C7-4A2C-A3D3-CFC6D88376F1}"/>
    <cellStyle name="Normal 9 5 5 2 5" xfId="5342" xr:uid="{01369A59-B87F-458B-85D6-DB3E21B38B32}"/>
    <cellStyle name="Normal 9 5 5 2 5 2" xfId="41966" xr:uid="{2D32E72F-0F70-40FC-A05C-5B6557536456}"/>
    <cellStyle name="Normal 9 5 5 2 5 3" xfId="6552" xr:uid="{41DF7025-5E1C-4FDF-BFEC-79BC499C922E}"/>
    <cellStyle name="Normal 9 5 5 2 5 4" xfId="5960" xr:uid="{0121A3B6-CC47-4450-AC4B-D003A51C310B}"/>
    <cellStyle name="Normal 9 5 5 3" xfId="3514" xr:uid="{91F4575A-392C-4195-8DF9-DB021334E524}"/>
    <cellStyle name="Normal 9 5 5 3 2" xfId="3515" xr:uid="{F47D8981-0527-43E7-AAB5-B245708A7883}"/>
    <cellStyle name="Normal 9 5 5 3 2 2" xfId="5347" xr:uid="{5A0FA127-0BAF-478B-9BBA-DC7BB1ED459E}"/>
    <cellStyle name="Normal 9 5 5 3 2 2 2" xfId="41971" xr:uid="{A1D7AC84-B457-4485-B77B-A18A36A9B79F}"/>
    <cellStyle name="Normal 9 5 5 3 2 2 3" xfId="6557" xr:uid="{3884072A-9E64-42BA-9EF8-E58CA88D57E8}"/>
    <cellStyle name="Normal 9 5 5 3 2 2 4" xfId="5965" xr:uid="{26660952-BB6E-4728-BC7F-A72BF1CF52DE}"/>
    <cellStyle name="Normal 9 5 5 3 3" xfId="3516" xr:uid="{FEFCECB4-6612-4CD8-9287-FE9C63CC6191}"/>
    <cellStyle name="Normal 9 5 5 3 3 2" xfId="5348" xr:uid="{DA782942-5ED0-4C48-ACDD-CAB0ABA9C399}"/>
    <cellStyle name="Normal 9 5 5 3 3 2 2" xfId="41972" xr:uid="{D2839D7E-967F-4A6C-BB6A-A44D4813C511}"/>
    <cellStyle name="Normal 9 5 5 3 3 2 3" xfId="6558" xr:uid="{217750BD-D995-4D9F-88D0-81AADFB7D216}"/>
    <cellStyle name="Normal 9 5 5 3 3 2 4" xfId="5966" xr:uid="{ACE1B0B8-DAF9-4C23-956D-97FCD78792CC}"/>
    <cellStyle name="Normal 9 5 5 3 4" xfId="3517" xr:uid="{1053EAF0-5754-4895-914E-269780013F4B}"/>
    <cellStyle name="Normal 9 5 5 3 4 2" xfId="5349" xr:uid="{33F5E905-90B4-4EF8-881F-E5FDBABC4FA3}"/>
    <cellStyle name="Normal 9 5 5 3 4 2 2" xfId="41973" xr:uid="{56FE42E9-B112-4512-942E-52466447EF18}"/>
    <cellStyle name="Normal 9 5 5 3 4 2 3" xfId="6559" xr:uid="{50C61951-BE97-4D08-A8CA-3AE4D34935B0}"/>
    <cellStyle name="Normal 9 5 5 3 4 2 4" xfId="5967" xr:uid="{6A93A7F6-E785-440E-9C0E-A7FBC9B2A9AE}"/>
    <cellStyle name="Normal 9 5 5 3 5" xfId="5346" xr:uid="{A1C3548D-48D9-4E05-AAB4-F543DBC4DD22}"/>
    <cellStyle name="Normal 9 5 5 3 5 2" xfId="41970" xr:uid="{34380046-95D9-4DC1-9D8C-8C2C821E18F1}"/>
    <cellStyle name="Normal 9 5 5 3 5 3" xfId="6556" xr:uid="{FAD8C80A-5FEE-4ED6-B77B-DD01200726FA}"/>
    <cellStyle name="Normal 9 5 5 3 5 4" xfId="5964" xr:uid="{3300E976-0E30-492F-BFE8-AA78D23E876D}"/>
    <cellStyle name="Normal 9 5 5 4" xfId="3518" xr:uid="{DB0048D4-6726-437E-A54C-2B5B5553A52F}"/>
    <cellStyle name="Normal 9 5 5 4 2" xfId="5350" xr:uid="{C21FF10C-812C-4D18-80DA-3848D5366CA8}"/>
    <cellStyle name="Normal 9 5 5 4 2 2" xfId="41974" xr:uid="{B61DCC2F-0215-448D-9B92-C8766FAA4B07}"/>
    <cellStyle name="Normal 9 5 5 4 2 3" xfId="6560" xr:uid="{10885C7D-5BF6-4085-86DE-8C634EA097B8}"/>
    <cellStyle name="Normal 9 5 5 4 2 4" xfId="5968" xr:uid="{81DBEC79-C32A-4DAB-AFC8-F9B35A3A39BE}"/>
    <cellStyle name="Normal 9 5 5 5" xfId="3519" xr:uid="{504F2FAF-E832-4873-9D16-D02AA6E12B39}"/>
    <cellStyle name="Normal 9 5 5 5 2" xfId="5351" xr:uid="{C222F158-5A2F-437E-9AEF-6A101B55755D}"/>
    <cellStyle name="Normal 9 5 5 5 2 2" xfId="41975" xr:uid="{7B34C837-620D-4F8E-9F1A-4D405A3BCB34}"/>
    <cellStyle name="Normal 9 5 5 5 2 3" xfId="6561" xr:uid="{B2AAA952-6A33-4B5D-8BDE-5E42CDF40DA2}"/>
    <cellStyle name="Normal 9 5 5 5 2 4" xfId="5969" xr:uid="{A2C7E9C2-8F79-406C-A3D7-AB1CA0CAB73F}"/>
    <cellStyle name="Normal 9 5 5 6" xfId="3520" xr:uid="{31E31B77-78AE-4F0E-9848-DAD7696B0724}"/>
    <cellStyle name="Normal 9 5 5 6 2" xfId="5352" xr:uid="{B5E73741-EF62-4928-9FDF-1C7D92566E42}"/>
    <cellStyle name="Normal 9 5 5 6 2 2" xfId="41976" xr:uid="{7AFEF0B2-4C77-48E9-8AF0-28B8772A6909}"/>
    <cellStyle name="Normal 9 5 5 6 2 3" xfId="6562" xr:uid="{50C685A7-9D95-4C86-90B6-CDB4EF409CF8}"/>
    <cellStyle name="Normal 9 5 5 6 2 4" xfId="5970" xr:uid="{1FBAB450-A91F-45CF-A543-0A4B664FD375}"/>
    <cellStyle name="Normal 9 5 5 7" xfId="5341" xr:uid="{7386A3BE-CF84-4580-BA13-C07A92111A0A}"/>
    <cellStyle name="Normal 9 5 5 7 2" xfId="41965" xr:uid="{45E723C6-36F8-48EE-B51B-237558E8CB23}"/>
    <cellStyle name="Normal 9 5 5 7 3" xfId="6551" xr:uid="{67A41C60-A57F-4FB8-8197-B25E5A618A79}"/>
    <cellStyle name="Normal 9 5 5 7 4" xfId="5959" xr:uid="{AA3524EF-07E0-40B3-95AB-72AC4A4F90BF}"/>
    <cellStyle name="Normal 9 5 6" xfId="3521" xr:uid="{39E9BC32-BA87-45BA-9DB5-FE276BAF408C}"/>
    <cellStyle name="Normal 9 5 6 2" xfId="3522" xr:uid="{5B3BCD70-118B-4738-910E-DFAF2DD4D597}"/>
    <cellStyle name="Normal 9 5 6 2 2" xfId="3523" xr:uid="{588483B0-C566-4B85-84AC-3CA1570A3496}"/>
    <cellStyle name="Normal 9 5 6 2 2 2" xfId="5355" xr:uid="{45CC5EAD-FDF7-4883-BAD4-B06476F7E8CE}"/>
    <cellStyle name="Normal 9 5 6 2 2 2 2" xfId="41979" xr:uid="{38A05D43-6CB2-40B4-B6A2-0D75B2962C15}"/>
    <cellStyle name="Normal 9 5 6 2 2 2 3" xfId="6565" xr:uid="{6B3D2C3B-ACF5-440B-962B-3EFDBB4C5E80}"/>
    <cellStyle name="Normal 9 5 6 2 2 2 4" xfId="5973" xr:uid="{A79BD7D0-0034-4157-80B4-F88CCBFBC23C}"/>
    <cellStyle name="Normal 9 5 6 2 3" xfId="3524" xr:uid="{7FB415F5-6771-45D1-963B-8EF38FAC008A}"/>
    <cellStyle name="Normal 9 5 6 2 3 2" xfId="5356" xr:uid="{6A2E5A48-9B76-436F-8933-E8E175EDEC45}"/>
    <cellStyle name="Normal 9 5 6 2 3 2 2" xfId="41980" xr:uid="{D799E280-32C9-4148-8C2C-082DA148E33E}"/>
    <cellStyle name="Normal 9 5 6 2 3 2 3" xfId="6566" xr:uid="{97A80A9C-9412-4960-A660-8310E487760C}"/>
    <cellStyle name="Normal 9 5 6 2 3 2 4" xfId="5974" xr:uid="{98C01826-19A4-48AB-A5FF-CC85C8D35C2B}"/>
    <cellStyle name="Normal 9 5 6 2 4" xfId="3525" xr:uid="{69C6EB0A-0C60-4CAC-A3AA-74DB9643BB44}"/>
    <cellStyle name="Normal 9 5 6 2 4 2" xfId="5357" xr:uid="{82B6E1BE-C7C3-4E4F-8DB2-427AD0D0DB05}"/>
    <cellStyle name="Normal 9 5 6 2 4 2 2" xfId="41981" xr:uid="{AAB8EA42-964A-4892-B37F-B21EC5A3B20D}"/>
    <cellStyle name="Normal 9 5 6 2 4 2 3" xfId="6567" xr:uid="{0ADB1F4E-6317-4ACB-8D63-F4E9A8741AEB}"/>
    <cellStyle name="Normal 9 5 6 2 4 2 4" xfId="5975" xr:uid="{CFFB3A73-73FD-410A-BB89-DA4AE58E5473}"/>
    <cellStyle name="Normal 9 5 6 2 5" xfId="5354" xr:uid="{DF953C26-F6B8-4078-BA59-8847CF9412AE}"/>
    <cellStyle name="Normal 9 5 6 2 5 2" xfId="41978" xr:uid="{E67BD5FB-BA2F-46FB-B3ED-D0228C4F136B}"/>
    <cellStyle name="Normal 9 5 6 2 5 3" xfId="6564" xr:uid="{320FC847-FFE9-4A38-A198-7926E963E7F9}"/>
    <cellStyle name="Normal 9 5 6 2 5 4" xfId="5972" xr:uid="{7E05A23F-D61E-48AD-BD0F-1FE8835C261C}"/>
    <cellStyle name="Normal 9 5 6 3" xfId="3526" xr:uid="{ABF032ED-D5A9-4BD7-82D5-4FF09E5857A9}"/>
    <cellStyle name="Normal 9 5 6 3 2" xfId="5358" xr:uid="{8381C767-38A2-4B76-9C68-879E706E8579}"/>
    <cellStyle name="Normal 9 5 6 3 2 2" xfId="41982" xr:uid="{035F9001-D29C-4DDD-B34E-3BE6C55020AA}"/>
    <cellStyle name="Normal 9 5 6 3 2 3" xfId="6568" xr:uid="{7B3106D3-0287-417C-8786-97C8F75108F5}"/>
    <cellStyle name="Normal 9 5 6 3 2 4" xfId="5976" xr:uid="{E63DEF2A-4CE6-4D71-A35C-BF0EA7448749}"/>
    <cellStyle name="Normal 9 5 6 4" xfId="3527" xr:uid="{57AC1054-7170-4C40-90AA-6976A5BFE862}"/>
    <cellStyle name="Normal 9 5 6 4 2" xfId="5359" xr:uid="{C9A25095-F38C-4C30-AE0B-D70ACCC80263}"/>
    <cellStyle name="Normal 9 5 6 4 2 2" xfId="41983" xr:uid="{2A4C74B4-B7CF-406D-9288-C6CE99C489DD}"/>
    <cellStyle name="Normal 9 5 6 4 2 3" xfId="6569" xr:uid="{819E6E65-C633-4641-9800-B7F290E5801A}"/>
    <cellStyle name="Normal 9 5 6 4 2 4" xfId="5977" xr:uid="{252BF02A-F87F-4D80-A09F-444674BA0D0A}"/>
    <cellStyle name="Normal 9 5 6 5" xfId="3528" xr:uid="{C55A50E1-D146-4FB8-BAA7-6EC3B4F621B0}"/>
    <cellStyle name="Normal 9 5 6 5 2" xfId="5360" xr:uid="{23E1C82E-AA6F-4CCD-B437-204E965FA01A}"/>
    <cellStyle name="Normal 9 5 6 5 2 2" xfId="41984" xr:uid="{8F12E009-7675-4F46-BD2D-B59F4395A3D9}"/>
    <cellStyle name="Normal 9 5 6 5 2 3" xfId="6570" xr:uid="{6C432D21-29B5-4952-AC4E-8B49D3682F6A}"/>
    <cellStyle name="Normal 9 5 6 5 2 4" xfId="5978" xr:uid="{0B0D4445-3DA3-4044-ACB1-C8A0EB2CC22F}"/>
    <cellStyle name="Normal 9 5 6 6" xfId="5353" xr:uid="{A0844907-CD6C-4420-8F5B-3B786F35A3BD}"/>
    <cellStyle name="Normal 9 5 6 6 2" xfId="41977" xr:uid="{E24250C0-3EB4-411D-B03E-8C16DA022720}"/>
    <cellStyle name="Normal 9 5 6 6 3" xfId="6563" xr:uid="{9E0C88E5-0239-4A61-B674-7B8CC2E61254}"/>
    <cellStyle name="Normal 9 5 6 6 4" xfId="5971" xr:uid="{68CF0965-9242-4003-AC0D-D666C0813186}"/>
    <cellStyle name="Normal 9 5 7" xfId="3529" xr:uid="{1CD15B23-1AAB-4008-95D3-AA354D276D24}"/>
    <cellStyle name="Normal 9 5 7 2" xfId="3530" xr:uid="{3875C57A-29C6-46D2-B244-F787B26B4308}"/>
    <cellStyle name="Normal 9 5 7 2 2" xfId="5362" xr:uid="{6A132D1D-26FF-4A4E-9E64-742DAD5626C9}"/>
    <cellStyle name="Normal 9 5 7 2 2 2" xfId="41986" xr:uid="{4A508451-6181-40BC-9F5B-F6CF14F1560F}"/>
    <cellStyle name="Normal 9 5 7 2 2 3" xfId="6572" xr:uid="{68A712F7-CF03-43F4-8308-E1E019137DF5}"/>
    <cellStyle name="Normal 9 5 7 2 2 4" xfId="5980" xr:uid="{972C9E43-A06B-4965-8D8A-46280A8A4FE9}"/>
    <cellStyle name="Normal 9 5 7 3" xfId="3531" xr:uid="{A08FFABC-D5D8-49BD-BD86-AAA40F59806A}"/>
    <cellStyle name="Normal 9 5 7 3 2" xfId="5363" xr:uid="{733E3F08-3DCD-4067-B48D-B8540A0812EB}"/>
    <cellStyle name="Normal 9 5 7 3 2 2" xfId="41987" xr:uid="{86FA8C10-AA50-40EE-B04A-A57D38A63D9F}"/>
    <cellStyle name="Normal 9 5 7 3 2 3" xfId="6573" xr:uid="{E345D2D0-AF17-4ADE-AB2E-CC8C39C7DC9B}"/>
    <cellStyle name="Normal 9 5 7 3 2 4" xfId="5981" xr:uid="{D115CFAE-E434-42CC-A75F-BF8652FDE480}"/>
    <cellStyle name="Normal 9 5 7 4" xfId="3532" xr:uid="{1836B531-0F5E-4439-95B4-D9DBF1A2A823}"/>
    <cellStyle name="Normal 9 5 7 4 2" xfId="5364" xr:uid="{2CE59E47-254A-497E-87DB-9315715502CA}"/>
    <cellStyle name="Normal 9 5 7 4 2 2" xfId="41988" xr:uid="{C87E9025-F035-4DA4-8A96-5909E455A047}"/>
    <cellStyle name="Normal 9 5 7 4 2 3" xfId="6574" xr:uid="{BDCA25FD-8040-4585-B091-08F5EF800C7C}"/>
    <cellStyle name="Normal 9 5 7 4 2 4" xfId="5982" xr:uid="{040CB15C-F148-4245-9254-7E9EEC37B403}"/>
    <cellStyle name="Normal 9 5 7 5" xfId="5361" xr:uid="{925268F5-4EB4-4E12-BF22-B63E135731AD}"/>
    <cellStyle name="Normal 9 5 7 5 2" xfId="41985" xr:uid="{8C41CDB1-2163-4643-B80E-81F3113D4128}"/>
    <cellStyle name="Normal 9 5 7 5 3" xfId="6571" xr:uid="{F5753C82-1043-469B-A568-A16CFB63A5C6}"/>
    <cellStyle name="Normal 9 5 7 5 4" xfId="5979" xr:uid="{C5B21584-1297-4EAA-9E36-5DA9158A3263}"/>
    <cellStyle name="Normal 9 5 8" xfId="3533" xr:uid="{D0C7BA9F-A7D8-46A7-B3A5-29F8452D6242}"/>
    <cellStyle name="Normal 9 5 8 2" xfId="3534" xr:uid="{1879188D-981A-4675-A9A9-BB57EA5A31FF}"/>
    <cellStyle name="Normal 9 5 8 2 2" xfId="5366" xr:uid="{E857CA64-7CB5-4B36-801B-CA7FB3A66FC6}"/>
    <cellStyle name="Normal 9 5 8 2 2 2" xfId="41990" xr:uid="{F8E196E0-B209-4F7F-BBB8-8948650FA3B2}"/>
    <cellStyle name="Normal 9 5 8 2 2 3" xfId="6576" xr:uid="{DCF09A44-F7D5-48CD-A617-83E6058AF02E}"/>
    <cellStyle name="Normal 9 5 8 2 2 4" xfId="5984" xr:uid="{216B2220-89DB-4977-8583-C527DE7F3FB2}"/>
    <cellStyle name="Normal 9 5 8 3" xfId="3535" xr:uid="{C0AFE202-9F07-412C-A69D-DDAC198FAB03}"/>
    <cellStyle name="Normal 9 5 8 3 2" xfId="5367" xr:uid="{F1E4772F-933C-4279-BEF3-CA9DA202E64A}"/>
    <cellStyle name="Normal 9 5 8 3 2 2" xfId="41991" xr:uid="{9461EC31-3D34-4C0E-996A-718EB40DA214}"/>
    <cellStyle name="Normal 9 5 8 3 2 3" xfId="6577" xr:uid="{F0EFA5DD-3259-458B-9823-A2EACD6DAF69}"/>
    <cellStyle name="Normal 9 5 8 3 2 4" xfId="5985" xr:uid="{15E4A559-5D6A-409B-AB55-346F71DD1CC8}"/>
    <cellStyle name="Normal 9 5 8 4" xfId="3536" xr:uid="{EE506496-49C1-4548-BC72-085FEFAFBB86}"/>
    <cellStyle name="Normal 9 5 8 4 2" xfId="5368" xr:uid="{9A088323-6E6A-4993-9C07-7A9A1A02ED7C}"/>
    <cellStyle name="Normal 9 5 8 4 2 2" xfId="41992" xr:uid="{CE721E13-B643-4000-A838-1ADE822C7E80}"/>
    <cellStyle name="Normal 9 5 8 4 2 3" xfId="6578" xr:uid="{1CE8C7CD-6F37-41D7-99FF-57DEE2CE875B}"/>
    <cellStyle name="Normal 9 5 8 4 2 4" xfId="5986" xr:uid="{151EC9F0-32C4-4017-BF0E-C984120E5284}"/>
    <cellStyle name="Normal 9 5 8 5" xfId="5365" xr:uid="{769692CD-5C31-4EAA-95DE-1B4CB023ABC1}"/>
    <cellStyle name="Normal 9 5 8 5 2" xfId="41989" xr:uid="{9625BB6E-50BF-4DF6-A478-5409B76A671A}"/>
    <cellStyle name="Normal 9 5 8 5 3" xfId="6575" xr:uid="{386770C1-409B-4AAE-9323-24800383F1A4}"/>
    <cellStyle name="Normal 9 5 8 5 4" xfId="5983" xr:uid="{AA1B75AD-7C6E-402F-9A34-793D16E7B3AD}"/>
    <cellStyle name="Normal 9 5 9" xfId="3537" xr:uid="{8D2B4A74-B77A-44DD-B509-D020B2B49141}"/>
    <cellStyle name="Normal 9 5 9 2" xfId="5369" xr:uid="{80486761-0A4B-48A7-A88F-7B42D859AC52}"/>
    <cellStyle name="Normal 9 5 9 2 2" xfId="41993" xr:uid="{424F97A0-295E-4EB0-8DF0-05FDF3E4FDC3}"/>
    <cellStyle name="Normal 9 5 9 2 3" xfId="6579" xr:uid="{4D630DE8-3880-4975-AEC4-3FF82CF0DEB1}"/>
    <cellStyle name="Normal 9 5 9 2 4" xfId="5987" xr:uid="{CC6BBAE3-1F1C-4560-863D-EA10AA38F5CE}"/>
    <cellStyle name="Normal 9 6" xfId="3538" xr:uid="{9E6E273F-72F4-479B-A898-4CCFED1BE800}"/>
    <cellStyle name="Normal 9 6 10" xfId="5370" xr:uid="{634E40BC-3971-4E03-8200-4C6FB707EFF7}"/>
    <cellStyle name="Normal 9 6 10 2" xfId="41994" xr:uid="{1BDF8BEB-9C82-46D8-875D-84E93FE5FD96}"/>
    <cellStyle name="Normal 9 6 10 3" xfId="6580" xr:uid="{BBEA7066-E661-4E16-A982-407AE7B7406A}"/>
    <cellStyle name="Normal 9 6 10 4" xfId="5988" xr:uid="{2A7614FF-EB5F-473A-A3A0-443284A89F91}"/>
    <cellStyle name="Normal 9 6 2" xfId="3539" xr:uid="{C5E491B1-6B86-4B8C-A08E-148F77D5DB4A}"/>
    <cellStyle name="Normal 9 6 2 2" xfId="3540" xr:uid="{8C7ADE95-5ABE-4B67-9C75-4293F0396F62}"/>
    <cellStyle name="Normal 9 6 2 2 2" xfId="3541" xr:uid="{5F353872-5229-4843-984B-F0C71CBBDF35}"/>
    <cellStyle name="Normal 9 6 2 2 2 2" xfId="3542" xr:uid="{F3EFC2D0-A83A-44B6-A588-99D65E9A587E}"/>
    <cellStyle name="Normal 9 6 2 2 2 2 2" xfId="5374" xr:uid="{5E0736BF-60EF-4CA8-9991-BAF29704E212}"/>
    <cellStyle name="Normal 9 6 2 2 2 2 2 2" xfId="41998" xr:uid="{E0873818-14E3-4CED-A12E-F42E63D9F796}"/>
    <cellStyle name="Normal 9 6 2 2 2 2 2 3" xfId="6584" xr:uid="{08A6A67A-D30C-4A3B-A893-E8F09B4BABD6}"/>
    <cellStyle name="Normal 9 6 2 2 2 2 2 4" xfId="5992" xr:uid="{021938AF-8CF4-4DDF-83B9-F8A2D14A2F83}"/>
    <cellStyle name="Normal 9 6 2 2 2 3" xfId="3543" xr:uid="{BFA07FFA-61C0-44DE-8589-94F498E0CD88}"/>
    <cellStyle name="Normal 9 6 2 2 2 3 2" xfId="5375" xr:uid="{33D36655-4515-40D0-89B1-2FF4CD76BA0B}"/>
    <cellStyle name="Normal 9 6 2 2 2 3 2 2" xfId="41999" xr:uid="{E24E1670-9E5E-4906-A5D7-49B5DBE2DD31}"/>
    <cellStyle name="Normal 9 6 2 2 2 3 2 3" xfId="6585" xr:uid="{82B58B00-32BF-43A7-8FCB-0ADBD6C671DC}"/>
    <cellStyle name="Normal 9 6 2 2 2 3 2 4" xfId="5993" xr:uid="{4746FAA2-5B6F-4759-AB0D-1A9BC35C6077}"/>
    <cellStyle name="Normal 9 6 2 2 2 4" xfId="3544" xr:uid="{C73B3239-11CF-4849-918D-1E77B79F1AA1}"/>
    <cellStyle name="Normal 9 6 2 2 2 4 2" xfId="5376" xr:uid="{04141954-EBBB-4AB3-934D-728FB182B3A8}"/>
    <cellStyle name="Normal 9 6 2 2 2 4 2 2" xfId="42000" xr:uid="{CDCADB04-5D49-4F84-84A9-DB56419747EF}"/>
    <cellStyle name="Normal 9 6 2 2 2 4 2 3" xfId="6586" xr:uid="{D2F7A16A-9C58-4590-AF33-DD5D068507D6}"/>
    <cellStyle name="Normal 9 6 2 2 2 4 2 4" xfId="5994" xr:uid="{305F3F33-00E6-4737-99EB-BF2A4D06F6A2}"/>
    <cellStyle name="Normal 9 6 2 2 2 5" xfId="5373" xr:uid="{DFE34D0E-829C-4946-8BA9-731D0ACDF59B}"/>
    <cellStyle name="Normal 9 6 2 2 2 5 2" xfId="41997" xr:uid="{44D404E3-5E75-4AC7-B68D-35801CEF56C6}"/>
    <cellStyle name="Normal 9 6 2 2 2 5 3" xfId="6583" xr:uid="{DD272B17-A4A4-46DE-898E-D6C803DAD13F}"/>
    <cellStyle name="Normal 9 6 2 2 2 5 4" xfId="5991" xr:uid="{C6B4D307-D1DD-438D-8CCA-B26021385C95}"/>
    <cellStyle name="Normal 9 6 2 2 3" xfId="3545" xr:uid="{FA653464-F8C5-442A-B51D-A191663FAE82}"/>
    <cellStyle name="Normal 9 6 2 2 3 2" xfId="3546" xr:uid="{F06D34B8-1CFC-46B1-870B-C4CD018F60AF}"/>
    <cellStyle name="Normal 9 6 2 2 3 2 2" xfId="5378" xr:uid="{39189CD6-F3DD-4E59-95AD-D7B98D35A034}"/>
    <cellStyle name="Normal 9 6 2 2 3 2 2 2" xfId="42002" xr:uid="{DB36840B-90F6-4B05-9AE3-8F5700387C6A}"/>
    <cellStyle name="Normal 9 6 2 2 3 2 2 3" xfId="6588" xr:uid="{0D4ACC1F-AA12-497C-B288-19B370E997EA}"/>
    <cellStyle name="Normal 9 6 2 2 3 2 2 4" xfId="5996" xr:uid="{CB1AC927-0961-4539-A7C6-06B941EFA7B6}"/>
    <cellStyle name="Normal 9 6 2 2 3 3" xfId="3547" xr:uid="{0D160CD1-7E01-4839-BE7B-5B297C538834}"/>
    <cellStyle name="Normal 9 6 2 2 3 3 2" xfId="5379" xr:uid="{5052193C-EF22-40F6-B090-D788A2400D84}"/>
    <cellStyle name="Normal 9 6 2 2 3 3 2 2" xfId="42003" xr:uid="{FB5FD4DC-69FC-42F6-87B5-83CCE9719BFE}"/>
    <cellStyle name="Normal 9 6 2 2 3 3 2 3" xfId="6589" xr:uid="{F622FD03-02E8-45DF-807B-49840D47E720}"/>
    <cellStyle name="Normal 9 6 2 2 3 3 2 4" xfId="5997" xr:uid="{5A4CA178-8796-4C17-A2D5-0BE9FB8FB1DF}"/>
    <cellStyle name="Normal 9 6 2 2 3 4" xfId="3548" xr:uid="{A1E5D86B-EA5B-4B36-8FEB-021EA86CE3C8}"/>
    <cellStyle name="Normal 9 6 2 2 3 4 2" xfId="5380" xr:uid="{43421683-8F6B-4FFE-928C-F947DF1CCECC}"/>
    <cellStyle name="Normal 9 6 2 2 3 4 2 2" xfId="42004" xr:uid="{F7947E42-499E-404C-B605-A665A7E9FC00}"/>
    <cellStyle name="Normal 9 6 2 2 3 4 2 3" xfId="6590" xr:uid="{7BFD78C8-70C2-4BAB-A888-63EEB40E8AD4}"/>
    <cellStyle name="Normal 9 6 2 2 3 4 2 4" xfId="5998" xr:uid="{AF87DFE1-3064-4294-990C-F000A0695B47}"/>
    <cellStyle name="Normal 9 6 2 2 3 5" xfId="5377" xr:uid="{114413D0-0874-40F4-911F-6C7A6C552F50}"/>
    <cellStyle name="Normal 9 6 2 2 3 5 2" xfId="42001" xr:uid="{61A298A8-B20A-4040-AC89-5BEB11427CCA}"/>
    <cellStyle name="Normal 9 6 2 2 3 5 3" xfId="6587" xr:uid="{31B3F466-BE8D-4995-BF40-02C9F08D77CD}"/>
    <cellStyle name="Normal 9 6 2 2 3 5 4" xfId="5995" xr:uid="{6C72CB98-2F32-4D32-A442-1458C46EEF48}"/>
    <cellStyle name="Normal 9 6 2 2 4" xfId="3549" xr:uid="{3ABDBB78-8285-4E34-B347-722C8BEA58AC}"/>
    <cellStyle name="Normal 9 6 2 2 4 2" xfId="5381" xr:uid="{97CD91CC-5786-4B0A-A62D-EC277AA12C0B}"/>
    <cellStyle name="Normal 9 6 2 2 4 2 2" xfId="42005" xr:uid="{E4A3ACA2-33A9-4E5D-AB92-4A39AA19D9D6}"/>
    <cellStyle name="Normal 9 6 2 2 4 2 3" xfId="6591" xr:uid="{3767DB2C-63D0-4CDF-858D-98688012242B}"/>
    <cellStyle name="Normal 9 6 2 2 4 2 4" xfId="5999" xr:uid="{72F678B2-65FC-4B29-B868-66E357E4ECCF}"/>
    <cellStyle name="Normal 9 6 2 2 5" xfId="3550" xr:uid="{2E746D42-AB14-42D5-8B02-3BDDCA1913B8}"/>
    <cellStyle name="Normal 9 6 2 2 5 2" xfId="5382" xr:uid="{6F72167D-1597-4F6B-AD80-C06B0C329537}"/>
    <cellStyle name="Normal 9 6 2 2 5 2 2" xfId="42006" xr:uid="{5701828F-0A56-43CA-8F36-2AF61016613D}"/>
    <cellStyle name="Normal 9 6 2 2 5 2 3" xfId="6592" xr:uid="{A31D17C3-097E-44D1-BF3D-E9A32A65E9EA}"/>
    <cellStyle name="Normal 9 6 2 2 5 2 4" xfId="6000" xr:uid="{A7767985-5E64-4F54-97B2-DCF14F2CFE73}"/>
    <cellStyle name="Normal 9 6 2 2 6" xfId="3551" xr:uid="{9808EA99-D973-44F1-96C6-11DBE39830E0}"/>
    <cellStyle name="Normal 9 6 2 2 6 2" xfId="5383" xr:uid="{998FC55D-E4B7-47FE-99B1-DAC0D54A19D0}"/>
    <cellStyle name="Normal 9 6 2 2 6 2 2" xfId="42007" xr:uid="{7266098F-4F07-4720-8600-2CBD31477D8E}"/>
    <cellStyle name="Normal 9 6 2 2 6 2 3" xfId="6593" xr:uid="{C2C6D6C4-50D2-4666-B556-D0C245083B3D}"/>
    <cellStyle name="Normal 9 6 2 2 6 2 4" xfId="6001" xr:uid="{862DA4BE-C5A8-4057-AA83-71CCC1F15FED}"/>
    <cellStyle name="Normal 9 6 2 2 7" xfId="5372" xr:uid="{AB252442-095B-4D28-A950-3B932C2B9A67}"/>
    <cellStyle name="Normal 9 6 2 2 7 2" xfId="41996" xr:uid="{D29404E7-04C9-4D2B-9644-F487CF04F939}"/>
    <cellStyle name="Normal 9 6 2 2 7 3" xfId="6582" xr:uid="{D8774673-2E05-48C5-A125-4586F0989F93}"/>
    <cellStyle name="Normal 9 6 2 2 7 4" xfId="5990" xr:uid="{EF705DCB-2C99-4F19-8BC3-C8895DBAAA73}"/>
    <cellStyle name="Normal 9 6 2 3" xfId="3552" xr:uid="{EBE1B1D9-A4EE-49EC-9F08-B26DB707C3DD}"/>
    <cellStyle name="Normal 9 6 2 3 2" xfId="3553" xr:uid="{207378BD-3AA6-4EF2-9B58-7E4F50998BC2}"/>
    <cellStyle name="Normal 9 6 2 3 2 2" xfId="3554" xr:uid="{D493268E-4471-4FD8-B2EB-1ECF5F668162}"/>
    <cellStyle name="Normal 9 6 2 3 2 2 2" xfId="5386" xr:uid="{3A910218-B094-44C0-9CC2-2431B9CED03D}"/>
    <cellStyle name="Normal 9 6 2 3 2 2 2 2" xfId="42010" xr:uid="{83B159F6-6546-4C40-8E2B-E8EB5EB04110}"/>
    <cellStyle name="Normal 9 6 2 3 2 2 2 3" xfId="6596" xr:uid="{28A54523-BB96-429A-A32E-6CEB1380E9F3}"/>
    <cellStyle name="Normal 9 6 2 3 2 2 2 4" xfId="6004" xr:uid="{5E0E1FBD-8D3C-4BCD-937B-F8B7B0250C2D}"/>
    <cellStyle name="Normal 9 6 2 3 2 3" xfId="3555" xr:uid="{E4776111-80BC-44CC-A7EE-0879BCEF3C50}"/>
    <cellStyle name="Normal 9 6 2 3 2 3 2" xfId="5387" xr:uid="{4C46324F-947B-434E-A01C-16C1399A4C93}"/>
    <cellStyle name="Normal 9 6 2 3 2 3 2 2" xfId="42011" xr:uid="{7705CB1C-1263-4CC3-886F-9124AA42B3DF}"/>
    <cellStyle name="Normal 9 6 2 3 2 3 2 3" xfId="6597" xr:uid="{8AEDA503-475B-40B8-A9B2-6B98A01A0598}"/>
    <cellStyle name="Normal 9 6 2 3 2 3 2 4" xfId="6005" xr:uid="{1082C45E-CE17-482F-80B1-601A276114D2}"/>
    <cellStyle name="Normal 9 6 2 3 2 4" xfId="3556" xr:uid="{D9936FCD-6B97-4AEA-9516-5AFC34D6521F}"/>
    <cellStyle name="Normal 9 6 2 3 2 4 2" xfId="5388" xr:uid="{F5478977-2A1D-4640-9A60-1E5930BA3047}"/>
    <cellStyle name="Normal 9 6 2 3 2 4 2 2" xfId="42012" xr:uid="{CBC71CEA-F186-42DF-86F7-71CFFD4B58D3}"/>
    <cellStyle name="Normal 9 6 2 3 2 4 2 3" xfId="6598" xr:uid="{78C23858-238D-41F0-B7A5-44C14F10E4DF}"/>
    <cellStyle name="Normal 9 6 2 3 2 4 2 4" xfId="6006" xr:uid="{D903B5C3-9727-4074-93F8-B335F6B31648}"/>
    <cellStyle name="Normal 9 6 2 3 2 5" xfId="5385" xr:uid="{A3241DC9-746F-4D22-B4B5-FAD920BCD3FF}"/>
    <cellStyle name="Normal 9 6 2 3 2 5 2" xfId="42009" xr:uid="{89C5D444-B634-472B-9828-42F2EF4186E8}"/>
    <cellStyle name="Normal 9 6 2 3 2 5 3" xfId="6595" xr:uid="{84AE6C6A-708B-4339-9E42-95CCB3ECF3B8}"/>
    <cellStyle name="Normal 9 6 2 3 2 5 4" xfId="6003" xr:uid="{8E529F3F-DA23-449F-9360-3E27490CBBC9}"/>
    <cellStyle name="Normal 9 6 2 3 3" xfId="3557" xr:uid="{B209A176-B2BB-42D6-A086-0303A757C288}"/>
    <cellStyle name="Normal 9 6 2 3 3 2" xfId="5389" xr:uid="{27CA9452-2FB8-4E57-A976-7DEE8D7D9537}"/>
    <cellStyle name="Normal 9 6 2 3 3 2 2" xfId="42013" xr:uid="{BD07F645-4C78-4984-A0D2-C05FF9F486D7}"/>
    <cellStyle name="Normal 9 6 2 3 3 2 3" xfId="6599" xr:uid="{EAF0AD8E-C704-4FA5-B96B-1E437DE5233C}"/>
    <cellStyle name="Normal 9 6 2 3 3 2 4" xfId="6007" xr:uid="{3AF0B77C-5748-4474-B67A-F83FA4FB9E45}"/>
    <cellStyle name="Normal 9 6 2 3 4" xfId="3558" xr:uid="{284C2E1F-CEAB-4DAE-8C9F-E6E2F581F023}"/>
    <cellStyle name="Normal 9 6 2 3 4 2" xfId="5390" xr:uid="{9A78ACF3-B0E9-4F7C-9386-ACFBA542A09B}"/>
    <cellStyle name="Normal 9 6 2 3 4 2 2" xfId="42014" xr:uid="{274B63B2-BE9D-469A-9E0A-6CCE5C7364AA}"/>
    <cellStyle name="Normal 9 6 2 3 4 2 3" xfId="6600" xr:uid="{BDD8D701-8B0A-4869-9C40-CC0A8E31FB32}"/>
    <cellStyle name="Normal 9 6 2 3 4 2 4" xfId="6008" xr:uid="{1E78FBFD-44D5-4763-97D2-CB7E05A8CC98}"/>
    <cellStyle name="Normal 9 6 2 3 5" xfId="3559" xr:uid="{DCA6543F-9020-4166-8D70-79B0C1A4172D}"/>
    <cellStyle name="Normal 9 6 2 3 5 2" xfId="5391" xr:uid="{987F05FC-DA78-4D94-91CD-1114B67890B8}"/>
    <cellStyle name="Normal 9 6 2 3 5 2 2" xfId="42015" xr:uid="{CD476AAF-33F5-499A-894A-4198E2918CA0}"/>
    <cellStyle name="Normal 9 6 2 3 5 2 3" xfId="6601" xr:uid="{CF48FC59-B853-477D-AF28-4A36DA3B725D}"/>
    <cellStyle name="Normal 9 6 2 3 5 2 4" xfId="6009" xr:uid="{AB1274A2-6085-441E-AB21-E7DDFDA05226}"/>
    <cellStyle name="Normal 9 6 2 3 6" xfId="5384" xr:uid="{22E53FCD-7DA0-48F9-953B-406DBDF029E7}"/>
    <cellStyle name="Normal 9 6 2 3 6 2" xfId="42008" xr:uid="{C49816B0-1B04-4868-885E-BD9271897C0D}"/>
    <cellStyle name="Normal 9 6 2 3 6 3" xfId="6594" xr:uid="{C75F9BE3-1C1C-416C-98AF-7AB9703D82BA}"/>
    <cellStyle name="Normal 9 6 2 3 6 4" xfId="6002" xr:uid="{51675C71-0CE4-4C17-AD1E-CC3E3B9E4368}"/>
    <cellStyle name="Normal 9 6 2 4" xfId="3560" xr:uid="{B44C4444-288D-4A4E-9EAE-7ABE05BE3A89}"/>
    <cellStyle name="Normal 9 6 2 4 2" xfId="3561" xr:uid="{1E06E827-9E49-468D-9343-6694F538A0A8}"/>
    <cellStyle name="Normal 9 6 2 4 2 2" xfId="5393" xr:uid="{A1E0E675-A7D6-4C82-8A6E-D8767125B6FE}"/>
    <cellStyle name="Normal 9 6 2 4 2 2 2" xfId="42017" xr:uid="{9DAC952B-324A-4D8A-9489-85CB5990B548}"/>
    <cellStyle name="Normal 9 6 2 4 2 2 3" xfId="6603" xr:uid="{D3855509-159A-48F4-969B-13BF32EBB5F4}"/>
    <cellStyle name="Normal 9 6 2 4 2 2 4" xfId="6011" xr:uid="{925A0627-61DB-4135-9A78-6F61E1ED4342}"/>
    <cellStyle name="Normal 9 6 2 4 3" xfId="3562" xr:uid="{FE408396-5E9A-4858-B9A4-DEEC551BB355}"/>
    <cellStyle name="Normal 9 6 2 4 3 2" xfId="5394" xr:uid="{0C4B5CFD-55C1-49CD-B2C1-67C29A9E41FD}"/>
    <cellStyle name="Normal 9 6 2 4 3 2 2" xfId="42018" xr:uid="{DF759CF6-EDC7-44EB-BAF2-C2EFAE889C3D}"/>
    <cellStyle name="Normal 9 6 2 4 3 2 3" xfId="6604" xr:uid="{50C33B95-D8F4-4DDB-85C3-FAC118936193}"/>
    <cellStyle name="Normal 9 6 2 4 3 2 4" xfId="6012" xr:uid="{4E7084EE-7E07-4A69-B3C0-0B1AEAA6E23A}"/>
    <cellStyle name="Normal 9 6 2 4 4" xfId="3563" xr:uid="{51CBC653-0A25-4A57-A7F2-E735865C325C}"/>
    <cellStyle name="Normal 9 6 2 4 4 2" xfId="5395" xr:uid="{D1C784B0-347B-4496-B7C8-18C19624851C}"/>
    <cellStyle name="Normal 9 6 2 4 4 2 2" xfId="42019" xr:uid="{17A6E2DB-298E-4AC7-9856-A37ABB0A0268}"/>
    <cellStyle name="Normal 9 6 2 4 4 2 3" xfId="6605" xr:uid="{10CD4682-19A7-49ED-BA4E-0B7991612557}"/>
    <cellStyle name="Normal 9 6 2 4 4 2 4" xfId="6013" xr:uid="{35C6432B-01A5-48EA-A13B-74FFECBB5008}"/>
    <cellStyle name="Normal 9 6 2 4 5" xfId="5392" xr:uid="{29F2F7C8-9134-4EE8-805C-8A5BE59A11BE}"/>
    <cellStyle name="Normal 9 6 2 4 5 2" xfId="42016" xr:uid="{DE92B82B-814A-49E0-A79D-774B24C7B3E1}"/>
    <cellStyle name="Normal 9 6 2 4 5 3" xfId="6602" xr:uid="{6D251D47-C7CF-4724-A22E-30927E8C1DB8}"/>
    <cellStyle name="Normal 9 6 2 4 5 4" xfId="6010" xr:uid="{623B4679-5985-4BA3-A96B-77240A556DA7}"/>
    <cellStyle name="Normal 9 6 2 5" xfId="3564" xr:uid="{3038D1AB-5059-4836-92BE-91BA5B09D9E4}"/>
    <cellStyle name="Normal 9 6 2 5 2" xfId="3565" xr:uid="{36B974BD-710F-4F04-A773-AF81D7469647}"/>
    <cellStyle name="Normal 9 6 2 5 2 2" xfId="5397" xr:uid="{A8D8F10F-6388-4BC6-AB08-B202E6FE2B40}"/>
    <cellStyle name="Normal 9 6 2 5 2 2 2" xfId="42021" xr:uid="{6F10B113-C0EC-4C3A-BEFE-CB0E3174590D}"/>
    <cellStyle name="Normal 9 6 2 5 2 2 3" xfId="6607" xr:uid="{EF27710F-0A3F-477D-9F77-645B9DD1014A}"/>
    <cellStyle name="Normal 9 6 2 5 2 2 4" xfId="6015" xr:uid="{9D421ADC-C8EE-454C-8F80-AEB788D2FB8F}"/>
    <cellStyle name="Normal 9 6 2 5 3" xfId="3566" xr:uid="{B4ABCF46-8459-46FA-B102-5803A0B181CC}"/>
    <cellStyle name="Normal 9 6 2 5 3 2" xfId="5398" xr:uid="{BF148AB0-B9E9-4C49-B2F6-A26C936C7248}"/>
    <cellStyle name="Normal 9 6 2 5 3 2 2" xfId="42022" xr:uid="{75D529CB-0716-482D-ADC3-EE1CB9BB8D86}"/>
    <cellStyle name="Normal 9 6 2 5 3 2 3" xfId="6608" xr:uid="{C6DBBB35-44BE-4CE9-A514-00B25AAE6D07}"/>
    <cellStyle name="Normal 9 6 2 5 3 2 4" xfId="6016" xr:uid="{A894B33A-3B94-4E44-9974-A51D53560860}"/>
    <cellStyle name="Normal 9 6 2 5 4" xfId="3567" xr:uid="{CAD642D7-DB21-4BB4-A866-5BB9CBA02BA8}"/>
    <cellStyle name="Normal 9 6 2 5 4 2" xfId="5399" xr:uid="{C92049CC-05F8-43CE-BAE9-B43308CA74C9}"/>
    <cellStyle name="Normal 9 6 2 5 4 2 2" xfId="42023" xr:uid="{6D1D00EA-F297-4098-81F8-99E1C386D598}"/>
    <cellStyle name="Normal 9 6 2 5 4 2 3" xfId="6609" xr:uid="{F8078355-6B63-4765-AC80-9BAF46BE4047}"/>
    <cellStyle name="Normal 9 6 2 5 4 2 4" xfId="6017" xr:uid="{2682ECB0-84AB-4995-B7BA-AF37E2713959}"/>
    <cellStyle name="Normal 9 6 2 5 5" xfId="5396" xr:uid="{E14B7691-08B1-4D3F-9704-3B8C410AEF26}"/>
    <cellStyle name="Normal 9 6 2 5 5 2" xfId="42020" xr:uid="{AB5D15C0-DA9E-4F65-95C7-C0AE89E3BCBC}"/>
    <cellStyle name="Normal 9 6 2 5 5 3" xfId="6606" xr:uid="{B1EDCBB1-6172-40E5-BE40-E67DB97DBE16}"/>
    <cellStyle name="Normal 9 6 2 5 5 4" xfId="6014" xr:uid="{1E2BFBDF-5C07-4118-A5E9-D149992B2FA8}"/>
    <cellStyle name="Normal 9 6 2 6" xfId="3568" xr:uid="{594DE20E-4747-4173-84D3-06D558FBEC78}"/>
    <cellStyle name="Normal 9 6 2 6 2" xfId="5400" xr:uid="{517CD256-A40E-4F6A-9672-9E9C540B4383}"/>
    <cellStyle name="Normal 9 6 2 6 2 2" xfId="42024" xr:uid="{0F20FA49-760E-44A2-9F0A-18E587C66918}"/>
    <cellStyle name="Normal 9 6 2 6 2 3" xfId="6610" xr:uid="{1ABAE497-EB34-4F8C-9AE8-2E254746F8FC}"/>
    <cellStyle name="Normal 9 6 2 6 2 4" xfId="6018" xr:uid="{F8B316CB-1CFC-4C2E-A255-E5F11B3CD7DA}"/>
    <cellStyle name="Normal 9 6 2 7" xfId="3569" xr:uid="{2F1B78CF-36B7-4412-9611-A5E8AEA0E40E}"/>
    <cellStyle name="Normal 9 6 2 7 2" xfId="5401" xr:uid="{D3CFAD10-93B4-40FA-8BAF-1C1680D02815}"/>
    <cellStyle name="Normal 9 6 2 7 2 2" xfId="42025" xr:uid="{9E92FF01-9300-4664-A45C-2AE595770017}"/>
    <cellStyle name="Normal 9 6 2 7 2 3" xfId="6611" xr:uid="{61E50AE9-809C-401A-A928-F2C511730B6A}"/>
    <cellStyle name="Normal 9 6 2 7 2 4" xfId="6019" xr:uid="{A5BB78EB-ECC6-4264-B502-A7731B479E48}"/>
    <cellStyle name="Normal 9 6 2 8" xfId="3570" xr:uid="{6B9A52DF-547B-4A8F-B641-8F32233DBCB3}"/>
    <cellStyle name="Normal 9 6 2 8 2" xfId="5402" xr:uid="{000D6ACE-5EAF-45BF-A9F1-9B2A0FCED8CF}"/>
    <cellStyle name="Normal 9 6 2 8 2 2" xfId="42026" xr:uid="{B8463194-F193-4206-8B42-C244371DA031}"/>
    <cellStyle name="Normal 9 6 2 8 2 3" xfId="6612" xr:uid="{5E66F994-0C75-4C6E-87A1-F17FB07908F0}"/>
    <cellStyle name="Normal 9 6 2 8 2 4" xfId="6020" xr:uid="{3D95D6CF-BD21-4F09-BBD8-AD63396659E6}"/>
    <cellStyle name="Normal 9 6 2 9" xfId="5371" xr:uid="{140B3B39-8469-4D3C-866E-83A202545854}"/>
    <cellStyle name="Normal 9 6 2 9 2" xfId="41995" xr:uid="{BF611842-9BE8-4F03-B6B8-58484D55EBC3}"/>
    <cellStyle name="Normal 9 6 2 9 3" xfId="6581" xr:uid="{DB7E7548-1DA4-4EDF-9CEB-C3872152DE5A}"/>
    <cellStyle name="Normal 9 6 2 9 4" xfId="5989" xr:uid="{CBB3DC9E-9464-4087-8906-1DBAB86FEFC2}"/>
    <cellStyle name="Normal 9 6 3" xfId="3571" xr:uid="{B4B24E3D-450A-417F-B917-C1F2E856BD3E}"/>
    <cellStyle name="Normal 9 6 3 2" xfId="3572" xr:uid="{57835FD3-F05D-43A7-88E2-76F736B835EC}"/>
    <cellStyle name="Normal 9 6 3 2 2" xfId="3573" xr:uid="{39249B0F-806B-4601-BBC3-8E942982DE5D}"/>
    <cellStyle name="Normal 9 6 3 2 2 2" xfId="5405" xr:uid="{941C669C-8F59-41A9-AE85-5EC5FECE207D}"/>
    <cellStyle name="Normal 9 6 3 2 2 2 2" xfId="42029" xr:uid="{91FC16E2-0AEF-41AB-BE88-10EEE5582F66}"/>
    <cellStyle name="Normal 9 6 3 2 2 2 3" xfId="6615" xr:uid="{9EA2AA29-EE7D-43AD-B38C-C4006069A776}"/>
    <cellStyle name="Normal 9 6 3 2 2 2 4" xfId="6023" xr:uid="{BF75E877-60A6-4B6B-BCCE-3F225F23C65E}"/>
    <cellStyle name="Normal 9 6 3 2 3" xfId="3574" xr:uid="{4D1BDFD0-0940-40C9-ABEB-DD36E0141895}"/>
    <cellStyle name="Normal 9 6 3 2 3 2" xfId="5406" xr:uid="{226D2273-08B9-4392-95E2-379EF777DB05}"/>
    <cellStyle name="Normal 9 6 3 2 3 2 2" xfId="42030" xr:uid="{B97A7B41-9EB5-4556-AD15-7FEEDEADA9BA}"/>
    <cellStyle name="Normal 9 6 3 2 3 2 3" xfId="6616" xr:uid="{18A362FB-C775-4796-A3AE-81A3AD1EC69C}"/>
    <cellStyle name="Normal 9 6 3 2 3 2 4" xfId="6024" xr:uid="{2A6DB11B-1A05-4D79-BA70-18B1CCE273F8}"/>
    <cellStyle name="Normal 9 6 3 2 4" xfId="3575" xr:uid="{6168C5E6-5283-4D7B-ABAD-0F45193C91EA}"/>
    <cellStyle name="Normal 9 6 3 2 4 2" xfId="5407" xr:uid="{23C2F195-CCA1-4CD8-97C2-227F874A276D}"/>
    <cellStyle name="Normal 9 6 3 2 4 2 2" xfId="42031" xr:uid="{E8E87D1D-F9DA-4173-A981-EA5EC6B5D4C4}"/>
    <cellStyle name="Normal 9 6 3 2 4 2 3" xfId="6617" xr:uid="{938E0D14-AE67-474D-A990-6A2BD6F54984}"/>
    <cellStyle name="Normal 9 6 3 2 4 2 4" xfId="6025" xr:uid="{37BD798F-3831-41D9-95BB-087729ADC26C}"/>
    <cellStyle name="Normal 9 6 3 2 5" xfId="5404" xr:uid="{89CF3E24-0983-4683-8A5E-7A25607FC838}"/>
    <cellStyle name="Normal 9 6 3 2 5 2" xfId="42028" xr:uid="{C03BA1FE-B1B3-43D4-9D03-CC50C0D63E0C}"/>
    <cellStyle name="Normal 9 6 3 2 5 3" xfId="6614" xr:uid="{63CC3B66-B1C8-47E0-A630-95DEC8805EB0}"/>
    <cellStyle name="Normal 9 6 3 2 5 4" xfId="6022" xr:uid="{6BFF86BF-9C39-4AC5-A3A5-3FB2DF06BAF9}"/>
    <cellStyle name="Normal 9 6 3 3" xfId="3576" xr:uid="{5FA4371F-13C7-4D8A-9A6A-9B32AD1C31DE}"/>
    <cellStyle name="Normal 9 6 3 3 2" xfId="3577" xr:uid="{87EE8DB1-9922-4DF4-A177-FFF9C182A17B}"/>
    <cellStyle name="Normal 9 6 3 3 2 2" xfId="5409" xr:uid="{F03A77DE-8F1E-4226-9247-211455D26965}"/>
    <cellStyle name="Normal 9 6 3 3 2 2 2" xfId="42033" xr:uid="{B572C5F9-CB7F-4421-A9CB-A81075D54CC0}"/>
    <cellStyle name="Normal 9 6 3 3 2 2 3" xfId="6619" xr:uid="{15995F9F-FB13-47CD-AD69-8D6865929696}"/>
    <cellStyle name="Normal 9 6 3 3 2 2 4" xfId="6027" xr:uid="{BE9CF9DD-76C9-4B38-86FD-ADA880D4EF37}"/>
    <cellStyle name="Normal 9 6 3 3 3" xfId="3578" xr:uid="{99500936-0056-410B-8C6E-7EC8B6FE080F}"/>
    <cellStyle name="Normal 9 6 3 3 3 2" xfId="5410" xr:uid="{000C5716-E5C9-4E12-BABE-A5FDCFC9C657}"/>
    <cellStyle name="Normal 9 6 3 3 3 2 2" xfId="42034" xr:uid="{CEE1098E-2205-42E0-BACF-15FAA10E0ED5}"/>
    <cellStyle name="Normal 9 6 3 3 3 2 3" xfId="6620" xr:uid="{CDCCD66F-AD82-41BA-87E9-7786EBFEC1DA}"/>
    <cellStyle name="Normal 9 6 3 3 3 2 4" xfId="6028" xr:uid="{E779D014-6C2E-4B9B-BAB8-27D0F56B4F55}"/>
    <cellStyle name="Normal 9 6 3 3 4" xfId="3579" xr:uid="{29F93C57-1AB0-4283-BE8E-3CF8A2D5A3E6}"/>
    <cellStyle name="Normal 9 6 3 3 4 2" xfId="5411" xr:uid="{7766603E-0CB5-4B09-9CA4-F904AB98A338}"/>
    <cellStyle name="Normal 9 6 3 3 4 2 2" xfId="42035" xr:uid="{FE3C97E7-AC89-439C-800D-6A8461FFEB8D}"/>
    <cellStyle name="Normal 9 6 3 3 4 2 3" xfId="6621" xr:uid="{CA57F3B7-6AE6-4052-8E65-44AAFF8D479A}"/>
    <cellStyle name="Normal 9 6 3 3 4 2 4" xfId="6029" xr:uid="{45B21B9D-C5CF-4FE3-BEF6-1CA640880CE4}"/>
    <cellStyle name="Normal 9 6 3 3 5" xfId="5408" xr:uid="{A7BF18E5-25C9-4CA0-A6E6-352A57670A5F}"/>
    <cellStyle name="Normal 9 6 3 3 5 2" xfId="42032" xr:uid="{817A33E9-5F18-4165-8EDD-8D7A846FB6E6}"/>
    <cellStyle name="Normal 9 6 3 3 5 3" xfId="6618" xr:uid="{0C1DF1D2-2D8E-486C-8A9B-3B8DE4692ABB}"/>
    <cellStyle name="Normal 9 6 3 3 5 4" xfId="6026" xr:uid="{7FBEEF18-4E5A-4996-821A-C1F709372455}"/>
    <cellStyle name="Normal 9 6 3 4" xfId="3580" xr:uid="{EAAFDC8A-05E8-4007-A2BC-793B5A0EE96F}"/>
    <cellStyle name="Normal 9 6 3 4 2" xfId="5412" xr:uid="{1D95768C-66C7-4500-87D1-293629FBAA3A}"/>
    <cellStyle name="Normal 9 6 3 4 2 2" xfId="42036" xr:uid="{786F0B37-4053-4E01-B48C-1621D7A3EB44}"/>
    <cellStyle name="Normal 9 6 3 4 2 3" xfId="6622" xr:uid="{827B6FAE-3825-45EC-9E17-ED498F275614}"/>
    <cellStyle name="Normal 9 6 3 4 2 4" xfId="6030" xr:uid="{0F575033-7972-45AF-B46B-3D54BD99F247}"/>
    <cellStyle name="Normal 9 6 3 5" xfId="3581" xr:uid="{7F556CE1-C782-4E8A-AE57-5D74D19BFC3A}"/>
    <cellStyle name="Normal 9 6 3 5 2" xfId="5413" xr:uid="{64E05381-1D55-47E5-B98F-0BD6BD1D1294}"/>
    <cellStyle name="Normal 9 6 3 5 2 2" xfId="42037" xr:uid="{2AA04737-5327-49C4-859B-197D6D924136}"/>
    <cellStyle name="Normal 9 6 3 5 2 3" xfId="6623" xr:uid="{CEB756BA-0329-4D81-A0C3-464AA25B4D54}"/>
    <cellStyle name="Normal 9 6 3 5 2 4" xfId="6031" xr:uid="{FF8C6677-F124-4D1D-A6D7-B4E842062F1F}"/>
    <cellStyle name="Normal 9 6 3 6" xfId="3582" xr:uid="{943383D8-63C9-4ADF-874F-A5E64A4EE459}"/>
    <cellStyle name="Normal 9 6 3 6 2" xfId="5414" xr:uid="{9B781EE7-286F-4639-9A25-3674003879BB}"/>
    <cellStyle name="Normal 9 6 3 6 2 2" xfId="42038" xr:uid="{D415BD64-32C5-4CD9-B5CF-BCD0BA41F446}"/>
    <cellStyle name="Normal 9 6 3 6 2 3" xfId="6624" xr:uid="{2939BB2D-1E22-4644-BAE0-5BC5252FEDB5}"/>
    <cellStyle name="Normal 9 6 3 6 2 4" xfId="6032" xr:uid="{0CC852D4-DC1C-4A7C-BC37-91C6FD1CBEB4}"/>
    <cellStyle name="Normal 9 6 3 7" xfId="5403" xr:uid="{8EA83218-2C4D-4FF3-BB52-EF2605FA7B2F}"/>
    <cellStyle name="Normal 9 6 3 7 2" xfId="42027" xr:uid="{F6F87B01-E2D9-486F-AF1F-2ECF48B2F5DA}"/>
    <cellStyle name="Normal 9 6 3 7 3" xfId="6613" xr:uid="{FCE3E82D-A9F1-41E9-A83D-E3FBDEC8D885}"/>
    <cellStyle name="Normal 9 6 3 7 4" xfId="6021" xr:uid="{291C5E6A-8799-480E-9948-428384D37A24}"/>
    <cellStyle name="Normal 9 6 4" xfId="3583" xr:uid="{8E6BE8ED-F7FC-47D5-95E9-C8DB0EBD37FA}"/>
    <cellStyle name="Normal 9 6 4 2" xfId="3584" xr:uid="{889FEE98-58DF-4269-B319-4542FEBF9477}"/>
    <cellStyle name="Normal 9 6 4 2 2" xfId="3585" xr:uid="{977E1993-EAD4-4302-BF02-81F928C08745}"/>
    <cellStyle name="Normal 9 6 4 2 2 2" xfId="5417" xr:uid="{90DAC40A-D363-40EF-9310-BE6776C59F59}"/>
    <cellStyle name="Normal 9 6 4 2 2 2 2" xfId="42041" xr:uid="{DC18AD42-DC40-4AA9-A20E-2F0EA6DD27F8}"/>
    <cellStyle name="Normal 9 6 4 2 2 2 3" xfId="6627" xr:uid="{CF4022B1-AB28-43C5-B42D-D9A0C86B964C}"/>
    <cellStyle name="Normal 9 6 4 2 2 2 4" xfId="6035" xr:uid="{4D4F853E-3C84-4A3A-BE87-00D1DEBBCD48}"/>
    <cellStyle name="Normal 9 6 4 2 3" xfId="3586" xr:uid="{83A8A5F3-DD9C-4F6A-920A-E326E59D2A35}"/>
    <cellStyle name="Normal 9 6 4 2 3 2" xfId="5418" xr:uid="{3383FA6B-DAB7-4277-9BD6-F9B1AE846282}"/>
    <cellStyle name="Normal 9 6 4 2 3 2 2" xfId="42042" xr:uid="{7330E3FB-90AC-452E-A797-CB42187AAB9C}"/>
    <cellStyle name="Normal 9 6 4 2 3 2 3" xfId="6628" xr:uid="{4DB0E99D-2798-4765-8844-273A993A497D}"/>
    <cellStyle name="Normal 9 6 4 2 3 2 4" xfId="6036" xr:uid="{EA8BC411-E636-46A0-9163-A87C6320922E}"/>
    <cellStyle name="Normal 9 6 4 2 4" xfId="3587" xr:uid="{B34D8D9D-B3B9-49C7-B3A2-8B5A17E86463}"/>
    <cellStyle name="Normal 9 6 4 2 4 2" xfId="5419" xr:uid="{D8166774-3565-4279-9847-254AFCF47E71}"/>
    <cellStyle name="Normal 9 6 4 2 4 2 2" xfId="42043" xr:uid="{F631E3D2-857E-4247-9EB8-E2AA203D5358}"/>
    <cellStyle name="Normal 9 6 4 2 4 2 3" xfId="6629" xr:uid="{4A708A34-6860-42DE-A6C3-D1E7E903FFA7}"/>
    <cellStyle name="Normal 9 6 4 2 4 2 4" xfId="6037" xr:uid="{DADC31C5-2427-48AB-B778-AFCEC79DF34F}"/>
    <cellStyle name="Normal 9 6 4 2 5" xfId="5416" xr:uid="{43470101-A194-4DF0-B850-E589AF42C34E}"/>
    <cellStyle name="Normal 9 6 4 2 5 2" xfId="42040" xr:uid="{03EB7F27-B303-467A-B5D8-58DB5B66E7C8}"/>
    <cellStyle name="Normal 9 6 4 2 5 3" xfId="6626" xr:uid="{10E27EDE-F826-4ADC-8EE5-A7ACD68A6ABB}"/>
    <cellStyle name="Normal 9 6 4 2 5 4" xfId="6034" xr:uid="{66C8FAC8-592B-4AD6-8C69-26D7FD126008}"/>
    <cellStyle name="Normal 9 6 4 3" xfId="3588" xr:uid="{BCF7C520-9C3B-4640-8C99-FF2878C799AE}"/>
    <cellStyle name="Normal 9 6 4 3 2" xfId="5420" xr:uid="{B97CF0A5-708D-4CB3-8BC2-6DC779A216B8}"/>
    <cellStyle name="Normal 9 6 4 3 2 2" xfId="42044" xr:uid="{BE7524BD-3B8B-4023-B734-8B7825CA5E49}"/>
    <cellStyle name="Normal 9 6 4 3 2 3" xfId="6630" xr:uid="{6D5C8FA2-9440-4B05-BCDA-B576A0CD76B3}"/>
    <cellStyle name="Normal 9 6 4 3 2 4" xfId="6038" xr:uid="{0BF56CB2-4534-4999-8233-39206905EE8C}"/>
    <cellStyle name="Normal 9 6 4 4" xfId="3589" xr:uid="{A15BD7C2-D6E9-406B-9620-687507787A43}"/>
    <cellStyle name="Normal 9 6 4 4 2" xfId="5421" xr:uid="{383122AD-8B63-4EF8-B7DE-1ADBC5A1447C}"/>
    <cellStyle name="Normal 9 6 4 4 2 2" xfId="42045" xr:uid="{8D0F0065-01F1-4E43-A672-42F4FCD00718}"/>
    <cellStyle name="Normal 9 6 4 4 2 3" xfId="6631" xr:uid="{1191D5CD-DEA0-4970-A2AF-EAE4C9E5E3A0}"/>
    <cellStyle name="Normal 9 6 4 4 2 4" xfId="6039" xr:uid="{FA3EB1D8-D301-48FE-802F-13E3D6F7C7E1}"/>
    <cellStyle name="Normal 9 6 4 5" xfId="3590" xr:uid="{375ECA95-40C0-4F8C-A7E6-5FC78FC552EF}"/>
    <cellStyle name="Normal 9 6 4 5 2" xfId="5422" xr:uid="{CC06C713-07C7-491E-8F54-E468ADA5F59D}"/>
    <cellStyle name="Normal 9 6 4 5 2 2" xfId="42046" xr:uid="{EA46C294-91E4-4934-B669-62413C8CDF67}"/>
    <cellStyle name="Normal 9 6 4 5 2 3" xfId="6632" xr:uid="{A48C4B3E-899F-4CC7-8B8C-04D4A6F48F8B}"/>
    <cellStyle name="Normal 9 6 4 5 2 4" xfId="6040" xr:uid="{7285D70A-147C-4410-A832-17247AC7F3FB}"/>
    <cellStyle name="Normal 9 6 4 6" xfId="5415" xr:uid="{26FBE271-B42D-4DF5-8579-EFC82D83330F}"/>
    <cellStyle name="Normal 9 6 4 6 2" xfId="42039" xr:uid="{1AD86041-5899-4DC5-9B37-8446C982397B}"/>
    <cellStyle name="Normal 9 6 4 6 3" xfId="6625" xr:uid="{4C6FACDE-FBA0-4705-83CE-D4B0AA304790}"/>
    <cellStyle name="Normal 9 6 4 6 4" xfId="6033" xr:uid="{92BFD6BF-5B95-4527-B894-C9F208A9DDE7}"/>
    <cellStyle name="Normal 9 6 5" xfId="3591" xr:uid="{F2817001-D91E-4C0F-A1A2-F254BD3C0DC8}"/>
    <cellStyle name="Normal 9 6 5 2" xfId="3592" xr:uid="{AF4338FC-FE4A-46C6-9F75-BF2D57DB9526}"/>
    <cellStyle name="Normal 9 6 5 2 2" xfId="5424" xr:uid="{47B326B4-869B-4F62-A933-061FB0E9E344}"/>
    <cellStyle name="Normal 9 6 5 2 2 2" xfId="42048" xr:uid="{0CF12913-F668-4CBE-AFCE-F763A1CE7636}"/>
    <cellStyle name="Normal 9 6 5 2 2 3" xfId="6634" xr:uid="{2ABAE633-D945-4E66-9A6E-DE54140804A3}"/>
    <cellStyle name="Normal 9 6 5 2 2 4" xfId="6042" xr:uid="{BF25AE0D-5547-4BD3-B10D-CCB87D0AB941}"/>
    <cellStyle name="Normal 9 6 5 3" xfId="3593" xr:uid="{D994EF51-5789-41EE-AF13-596768C535B9}"/>
    <cellStyle name="Normal 9 6 5 3 2" xfId="5425" xr:uid="{C456125D-A41A-4C47-B1C0-5FC50D4B8938}"/>
    <cellStyle name="Normal 9 6 5 3 2 2" xfId="42049" xr:uid="{4D25F11A-86D8-4B74-8238-AA73592A91C1}"/>
    <cellStyle name="Normal 9 6 5 3 2 3" xfId="6635" xr:uid="{4880F3C7-B331-4EC7-910E-66256F28F57E}"/>
    <cellStyle name="Normal 9 6 5 3 2 4" xfId="6043" xr:uid="{363B8894-87BF-4BD9-A87B-94D6B8ABA5C8}"/>
    <cellStyle name="Normal 9 6 5 4" xfId="3594" xr:uid="{DBE5C307-A211-4C6C-A1DD-4299E5577CA4}"/>
    <cellStyle name="Normal 9 6 5 4 2" xfId="5426" xr:uid="{FD07F16C-C580-4B81-B738-63FF91714976}"/>
    <cellStyle name="Normal 9 6 5 4 2 2" xfId="42050" xr:uid="{8D7877A2-026E-46CD-BBFF-042BEA768B44}"/>
    <cellStyle name="Normal 9 6 5 4 2 3" xfId="6636" xr:uid="{F52F855E-0EAC-4625-BF87-E32DD53C4DB0}"/>
    <cellStyle name="Normal 9 6 5 4 2 4" xfId="6044" xr:uid="{3D27679F-4B8E-49E9-B36C-0A7B8DF475CA}"/>
    <cellStyle name="Normal 9 6 5 5" xfId="5423" xr:uid="{1D413A65-BE97-4419-9E5B-567FB19C566C}"/>
    <cellStyle name="Normal 9 6 5 5 2" xfId="42047" xr:uid="{393709CB-9885-449D-A2EE-B5558F700810}"/>
    <cellStyle name="Normal 9 6 5 5 3" xfId="6633" xr:uid="{2595DF81-5B81-4013-8C83-649C691175C8}"/>
    <cellStyle name="Normal 9 6 5 5 4" xfId="6041" xr:uid="{BC245737-FE14-4FA4-AD98-03D3A2CE3D99}"/>
    <cellStyle name="Normal 9 6 6" xfId="3595" xr:uid="{CF7523E3-A6F4-4580-A1BA-629A23E969E5}"/>
    <cellStyle name="Normal 9 6 6 2" xfId="3596" xr:uid="{6F1AE96A-06D7-4615-A404-71AC14EE2DF5}"/>
    <cellStyle name="Normal 9 6 6 2 2" xfId="5428" xr:uid="{2E1F778E-F543-412D-A092-05BBC473437D}"/>
    <cellStyle name="Normal 9 6 6 2 2 2" xfId="42052" xr:uid="{C3497760-0B40-47CB-96BE-96706C552E9E}"/>
    <cellStyle name="Normal 9 6 6 2 2 3" xfId="6638" xr:uid="{1E771A24-374C-42E6-94B6-E322AB55DDBF}"/>
    <cellStyle name="Normal 9 6 6 2 2 4" xfId="6046" xr:uid="{D258B32E-9E88-43AE-BB08-815483B06F44}"/>
    <cellStyle name="Normal 9 6 6 3" xfId="3597" xr:uid="{DF24122E-A708-478F-A76A-0600AD7D779D}"/>
    <cellStyle name="Normal 9 6 6 3 2" xfId="5429" xr:uid="{6BA85575-EB6C-41DD-947F-5B3A453B8657}"/>
    <cellStyle name="Normal 9 6 6 3 2 2" xfId="42053" xr:uid="{C5BBB1C3-37E3-4491-AF25-A353039E4F7F}"/>
    <cellStyle name="Normal 9 6 6 3 2 3" xfId="6639" xr:uid="{07484119-515F-4535-9C91-3BA0D4D654D4}"/>
    <cellStyle name="Normal 9 6 6 3 2 4" xfId="6047" xr:uid="{D081BE31-6C05-4F40-9C3D-D976F574A922}"/>
    <cellStyle name="Normal 9 6 6 4" xfId="3598" xr:uid="{CED99BE5-CA55-40AF-90F0-77764096EDFC}"/>
    <cellStyle name="Normal 9 6 6 4 2" xfId="5430" xr:uid="{F8E60526-0064-4E18-A51F-A3038F8BF9A8}"/>
    <cellStyle name="Normal 9 6 6 4 2 2" xfId="42054" xr:uid="{C977E8CA-6B86-420D-B2B6-82E98E70C010}"/>
    <cellStyle name="Normal 9 6 6 4 2 3" xfId="6640" xr:uid="{5B877676-9B8B-49C9-9416-E628840AE38B}"/>
    <cellStyle name="Normal 9 6 6 4 2 4" xfId="6048" xr:uid="{F7713DFA-DD47-43F4-A445-4778ABD4B7A0}"/>
    <cellStyle name="Normal 9 6 6 5" xfId="5427" xr:uid="{759ADB46-541A-409C-B9CB-D63BDEB82CA7}"/>
    <cellStyle name="Normal 9 6 6 5 2" xfId="42051" xr:uid="{F119A56B-696C-4A79-B975-EEC520C81554}"/>
    <cellStyle name="Normal 9 6 6 5 3" xfId="6637" xr:uid="{FFB54102-817A-429C-A195-369D11C34493}"/>
    <cellStyle name="Normal 9 6 6 5 4" xfId="6045" xr:uid="{42C362C3-C66B-4321-9AE4-58CBFCA0DED5}"/>
    <cellStyle name="Normal 9 6 7" xfId="3599" xr:uid="{F91F1456-EC46-4062-A5A8-5863D2860761}"/>
    <cellStyle name="Normal 9 6 7 2" xfId="5431" xr:uid="{A7B91593-51DE-475B-8766-662A81EB18A9}"/>
    <cellStyle name="Normal 9 6 7 2 2" xfId="42055" xr:uid="{C5634041-AB30-46E0-A729-81AC53556295}"/>
    <cellStyle name="Normal 9 6 7 2 3" xfId="6641" xr:uid="{8137678C-4F17-441C-A95D-74446FCC2813}"/>
    <cellStyle name="Normal 9 6 7 2 4" xfId="6049" xr:uid="{01377B45-BA35-4EB2-9E11-9CD8720DC620}"/>
    <cellStyle name="Normal 9 6 8" xfId="3600" xr:uid="{681BCCC8-DA40-437F-92F8-9111118FB25B}"/>
    <cellStyle name="Normal 9 6 8 2" xfId="5432" xr:uid="{D7FE7D7F-D371-4BB5-8AAF-25317B4D9CFA}"/>
    <cellStyle name="Normal 9 6 8 2 2" xfId="42056" xr:uid="{64BA6A3B-23DD-481B-8EB5-8A34C0BFBFFA}"/>
    <cellStyle name="Normal 9 6 8 2 3" xfId="6642" xr:uid="{C5D37709-23FE-41A9-8A33-11EAF49B2FFF}"/>
    <cellStyle name="Normal 9 6 8 2 4" xfId="6050" xr:uid="{AAE7C7E4-B017-408A-9773-6E7C8DE2D32A}"/>
    <cellStyle name="Normal 9 6 9" xfId="3601" xr:uid="{833A2E89-C505-4BB8-A58C-2B99259BC2E8}"/>
    <cellStyle name="Normal 9 6 9 2" xfId="5433" xr:uid="{3E50D949-5253-4013-8019-85CDB03127F6}"/>
    <cellStyle name="Normal 9 6 9 2 2" xfId="42057" xr:uid="{1075AD15-062C-4CF8-A9AA-4B5FFDCCE08D}"/>
    <cellStyle name="Normal 9 6 9 2 3" xfId="6643" xr:uid="{E39EB89F-E45E-4BD6-AB75-65AD6591315D}"/>
    <cellStyle name="Normal 9 6 9 2 4" xfId="6051" xr:uid="{14C5BD28-BA62-4FD6-8635-75BE89FDBA80}"/>
    <cellStyle name="Normal 9 7" xfId="3602" xr:uid="{CC6CEAA6-A593-4938-AEBB-37887A91D5CD}"/>
    <cellStyle name="Normal 9 7 2" xfId="3603" xr:uid="{9B3F57B8-C74F-45C4-AC4F-A1704DD3898F}"/>
    <cellStyle name="Normal 9 7 2 2" xfId="3604" xr:uid="{E3AB836F-8E14-4840-9953-FFA0F0247450}"/>
    <cellStyle name="Normal 9 7 2 2 2" xfId="3605" xr:uid="{F7BE1D7A-4299-4219-AC87-51FC475FADFB}"/>
    <cellStyle name="Normal 9 7 2 2 2 2" xfId="4280" xr:uid="{2CDFB85C-B520-4B97-A151-FBC14529BCD2}"/>
    <cellStyle name="Normal 9 7 2 2 2 2 2" xfId="5438" xr:uid="{41309ECB-F148-4950-9D1B-5E525522E865}"/>
    <cellStyle name="Normal 9 7 2 2 2 2 2 2" xfId="42062" xr:uid="{04F720FD-525A-4927-A4A7-BF72D65200D4}"/>
    <cellStyle name="Normal 9 7 2 2 2 2 2 3" xfId="6648" xr:uid="{812204FD-FF4B-46D6-8B5B-7D2CC38FCB25}"/>
    <cellStyle name="Normal 9 7 2 2 2 2 2 4" xfId="6056" xr:uid="{DB0C786A-F3BB-4FC6-BA41-0B0270C8DF40}"/>
    <cellStyle name="Normal 9 7 2 2 2 3" xfId="5437" xr:uid="{297E3894-AAB5-47B1-957A-E204C17855F3}"/>
    <cellStyle name="Normal 9 7 2 2 2 3 2" xfId="42061" xr:uid="{7D3F1E18-90FD-4C2F-B752-C70031FEC3A2}"/>
    <cellStyle name="Normal 9 7 2 2 2 3 3" xfId="6647" xr:uid="{FD523A6B-CFA0-4512-9451-E4B2B155E547}"/>
    <cellStyle name="Normal 9 7 2 2 2 3 4" xfId="6055" xr:uid="{08EC3F95-C1DC-4355-A78B-7F3ED115C868}"/>
    <cellStyle name="Normal 9 7 2 2 3" xfId="3606" xr:uid="{8D744E1C-0B76-4CC8-B914-9884FC083C7A}"/>
    <cellStyle name="Normal 9 7 2 2 3 2" xfId="5439" xr:uid="{56E4A6B3-992F-45C9-A352-CAF2FFCAD2AE}"/>
    <cellStyle name="Normal 9 7 2 2 3 2 2" xfId="42063" xr:uid="{0FC4A00D-38BE-4CFE-9253-0B3D6ADB2C6A}"/>
    <cellStyle name="Normal 9 7 2 2 3 2 3" xfId="6649" xr:uid="{B33092D8-C4C3-4013-89F4-5FB8C0C430D8}"/>
    <cellStyle name="Normal 9 7 2 2 3 2 4" xfId="6057" xr:uid="{7E044660-633B-41F1-9C84-4135254A5F17}"/>
    <cellStyle name="Normal 9 7 2 2 4" xfId="3607" xr:uid="{4CC0130D-78D5-4483-81CA-E1896CF37EC0}"/>
    <cellStyle name="Normal 9 7 2 2 4 2" xfId="5440" xr:uid="{D55C7A9D-77D4-44E0-A994-46BC8B4C7237}"/>
    <cellStyle name="Normal 9 7 2 2 4 2 2" xfId="42064" xr:uid="{F578DD3C-EC77-4D98-B831-E1BF62925408}"/>
    <cellStyle name="Normal 9 7 2 2 4 2 3" xfId="6650" xr:uid="{AB9D2D50-7FCB-4F78-9259-D8EE2380E574}"/>
    <cellStyle name="Normal 9 7 2 2 4 2 4" xfId="6058" xr:uid="{36836CBC-DBE0-4C3C-BF6B-E8E6DBC750A7}"/>
    <cellStyle name="Normal 9 7 2 2 5" xfId="5436" xr:uid="{9E58EEA4-578C-408C-B2CF-178818BB3B65}"/>
    <cellStyle name="Normal 9 7 2 2 5 2" xfId="42060" xr:uid="{86AADDF0-BF75-42C0-911C-0DBD5C54CEFE}"/>
    <cellStyle name="Normal 9 7 2 2 5 3" xfId="6646" xr:uid="{2DE8D588-8535-4D36-AC79-DB088BFC8D8C}"/>
    <cellStyle name="Normal 9 7 2 2 5 4" xfId="6054" xr:uid="{79F95A2D-9E21-4386-9C59-FBA442FCA61E}"/>
    <cellStyle name="Normal 9 7 2 3" xfId="3608" xr:uid="{D88F9150-C26D-4DEB-AA91-288EB3FE3177}"/>
    <cellStyle name="Normal 9 7 2 3 2" xfId="3609" xr:uid="{1C29C934-EB76-4630-879B-C26B7BEF17DA}"/>
    <cellStyle name="Normal 9 7 2 3 2 2" xfId="5442" xr:uid="{E172E8B1-590D-4FDC-B50C-C046DA7D6B3B}"/>
    <cellStyle name="Normal 9 7 2 3 2 2 2" xfId="42066" xr:uid="{78B8C466-9F60-4CE2-A422-FC7E94DDFB22}"/>
    <cellStyle name="Normal 9 7 2 3 2 2 3" xfId="6652" xr:uid="{04A09D8B-96BD-4018-B58D-5D755C4B3C8F}"/>
    <cellStyle name="Normal 9 7 2 3 2 2 4" xfId="6060" xr:uid="{FA132F93-3E0F-4E7C-8941-387CB96A6783}"/>
    <cellStyle name="Normal 9 7 2 3 3" xfId="3610" xr:uid="{19F5C415-3284-4A53-8D42-5FD35730A87A}"/>
    <cellStyle name="Normal 9 7 2 3 3 2" xfId="5443" xr:uid="{9851B138-6F82-40EE-9140-14D33E3489C8}"/>
    <cellStyle name="Normal 9 7 2 3 3 2 2" xfId="42067" xr:uid="{6FBF248D-3CF1-42EF-923B-8889EF9FA7B0}"/>
    <cellStyle name="Normal 9 7 2 3 3 2 3" xfId="6653" xr:uid="{83E01A37-4F59-4E82-8278-2AC4F8790BD4}"/>
    <cellStyle name="Normal 9 7 2 3 3 2 4" xfId="6061" xr:uid="{BAD0B8E7-BD01-4C60-B77E-ECE2F283DB0B}"/>
    <cellStyle name="Normal 9 7 2 3 4" xfId="3611" xr:uid="{10238729-D37B-471D-AEAC-4717C7F8693C}"/>
    <cellStyle name="Normal 9 7 2 3 4 2" xfId="5444" xr:uid="{BB52F0EE-6FAD-4005-B779-16AFF498942D}"/>
    <cellStyle name="Normal 9 7 2 3 4 2 2" xfId="42068" xr:uid="{FA6CC53D-C3E1-4946-93F3-FDD23CE494E6}"/>
    <cellStyle name="Normal 9 7 2 3 4 2 3" xfId="6654" xr:uid="{CE08DFCC-D251-46BE-BFF1-EA0B7750DF9E}"/>
    <cellStyle name="Normal 9 7 2 3 4 2 4" xfId="6062" xr:uid="{4227E1C7-5047-40DF-AF27-3F343064B1F4}"/>
    <cellStyle name="Normal 9 7 2 3 5" xfId="5441" xr:uid="{2ACFAF40-DBF9-4CBB-ADB8-3BAFF0C8B5A7}"/>
    <cellStyle name="Normal 9 7 2 3 5 2" xfId="42065" xr:uid="{3BE971F0-D034-469B-A928-808DBF03E5BE}"/>
    <cellStyle name="Normal 9 7 2 3 5 3" xfId="6651" xr:uid="{571B8333-E24D-4829-8BB3-42ECD1F3441A}"/>
    <cellStyle name="Normal 9 7 2 3 5 4" xfId="6059" xr:uid="{87603297-B58F-44DE-9FFA-418A927F48D6}"/>
    <cellStyle name="Normal 9 7 2 4" xfId="3612" xr:uid="{731A33F2-A863-42FE-B9BE-CC9A6403E568}"/>
    <cellStyle name="Normal 9 7 2 4 2" xfId="5445" xr:uid="{FFF2E65F-9B70-40B2-B95C-3768EB26B27B}"/>
    <cellStyle name="Normal 9 7 2 4 2 2" xfId="42069" xr:uid="{045B0604-3602-4E6D-874B-F1C85B154D92}"/>
    <cellStyle name="Normal 9 7 2 4 2 3" xfId="6655" xr:uid="{22C4A997-3A11-4D5C-A036-06A6BEC04E56}"/>
    <cellStyle name="Normal 9 7 2 4 2 4" xfId="6063" xr:uid="{84924202-A6E1-453E-BD95-F8F6441A2A22}"/>
    <cellStyle name="Normal 9 7 2 5" xfId="3613" xr:uid="{B70D2546-529D-4E45-9EA9-C1E4484BCC1D}"/>
    <cellStyle name="Normal 9 7 2 5 2" xfId="5446" xr:uid="{F68F7AEB-0A6B-4ECC-8E56-42CD1D4C1CD2}"/>
    <cellStyle name="Normal 9 7 2 5 2 2" xfId="42070" xr:uid="{01659154-3700-40DF-B79E-4DF35CE75475}"/>
    <cellStyle name="Normal 9 7 2 5 2 3" xfId="6656" xr:uid="{8E0FCB61-45C9-4CCA-98B4-E1255AAFAA86}"/>
    <cellStyle name="Normal 9 7 2 5 2 4" xfId="6064" xr:uid="{29A57269-18BE-425A-B3A5-A0D3061C1C5B}"/>
    <cellStyle name="Normal 9 7 2 6" xfId="3614" xr:uid="{F17D7137-87A7-460F-8CB5-A30403ADB1EB}"/>
    <cellStyle name="Normal 9 7 2 6 2" xfId="5447" xr:uid="{8BBDCC2A-CF11-4BC6-80FA-49106F3925F7}"/>
    <cellStyle name="Normal 9 7 2 6 2 2" xfId="42071" xr:uid="{EF117EA5-8909-4F56-8959-EA94D514EE84}"/>
    <cellStyle name="Normal 9 7 2 6 2 3" xfId="6657" xr:uid="{2BE157DF-759B-4DDA-ACDB-8AD8D4B0AEA5}"/>
    <cellStyle name="Normal 9 7 2 6 2 4" xfId="6065" xr:uid="{B9D907CB-EE70-4407-9583-F025B4D2A9C0}"/>
    <cellStyle name="Normal 9 7 2 7" xfId="5435" xr:uid="{B8DB0477-920D-48A3-AEF3-EE53428F4D83}"/>
    <cellStyle name="Normal 9 7 2 7 2" xfId="42059" xr:uid="{E9A31F20-10B8-45BF-8812-04FC8C430EAB}"/>
    <cellStyle name="Normal 9 7 2 7 3" xfId="6645" xr:uid="{750C3909-7AF4-4A44-9190-7F58C02940D6}"/>
    <cellStyle name="Normal 9 7 2 7 4" xfId="6053" xr:uid="{2B02ECED-4323-4BBB-9E8F-AF25AC152288}"/>
    <cellStyle name="Normal 9 7 3" xfId="3615" xr:uid="{3D16083D-9D4C-4F76-8B97-47276E854569}"/>
    <cellStyle name="Normal 9 7 3 2" xfId="3616" xr:uid="{F5726EDE-DA7E-4888-A83A-B1356DBA5A87}"/>
    <cellStyle name="Normal 9 7 3 2 2" xfId="3617" xr:uid="{88D2441C-C2C7-4C8F-BD34-850C39B5ECCE}"/>
    <cellStyle name="Normal 9 7 3 2 2 2" xfId="5450" xr:uid="{72347807-66DA-4852-8E5F-EA892A21D293}"/>
    <cellStyle name="Normal 9 7 3 2 2 2 2" xfId="42074" xr:uid="{BEC88A29-C204-4132-A21F-1D9A5A727D50}"/>
    <cellStyle name="Normal 9 7 3 2 2 2 3" xfId="6660" xr:uid="{5987389A-A820-4AA1-92AC-53FE7106432A}"/>
    <cellStyle name="Normal 9 7 3 2 2 2 4" xfId="6068" xr:uid="{1D39C139-DC40-4AE0-8578-32B4FCFEB5CF}"/>
    <cellStyle name="Normal 9 7 3 2 3" xfId="3618" xr:uid="{304F9C62-5023-4F53-AE3E-CD9F9EB4B19A}"/>
    <cellStyle name="Normal 9 7 3 2 3 2" xfId="5451" xr:uid="{E7A481B3-2420-4C51-80C0-21DF85D2F82C}"/>
    <cellStyle name="Normal 9 7 3 2 3 2 2" xfId="42075" xr:uid="{07450F8A-59CC-4C81-8CF2-7A73A5F9C4C5}"/>
    <cellStyle name="Normal 9 7 3 2 3 2 3" xfId="6661" xr:uid="{8FF8AA71-0E19-44A6-823E-5F3145127D9B}"/>
    <cellStyle name="Normal 9 7 3 2 3 2 4" xfId="6069" xr:uid="{6961C373-5582-448C-86D8-599DBE85D1A0}"/>
    <cellStyle name="Normal 9 7 3 2 4" xfId="3619" xr:uid="{8135953C-2246-4DB0-8D67-EA7065F8E553}"/>
    <cellStyle name="Normal 9 7 3 2 4 2" xfId="5452" xr:uid="{9F9554E0-B833-415B-8AAE-410EC8121DB0}"/>
    <cellStyle name="Normal 9 7 3 2 4 2 2" xfId="42076" xr:uid="{05E76831-7E01-4F1F-B910-D73F5BDA6E74}"/>
    <cellStyle name="Normal 9 7 3 2 4 2 3" xfId="6662" xr:uid="{0563396F-F48B-4049-ABD5-A57D0C852A3C}"/>
    <cellStyle name="Normal 9 7 3 2 4 2 4" xfId="6070" xr:uid="{8D321FAD-F38A-426F-8CE2-643241FEDC36}"/>
    <cellStyle name="Normal 9 7 3 2 5" xfId="5449" xr:uid="{BDB0755C-3D6A-45C8-AECB-B23391FC4674}"/>
    <cellStyle name="Normal 9 7 3 2 5 2" xfId="42073" xr:uid="{6A6188D4-00DA-4A29-BFC3-F3716C422EA5}"/>
    <cellStyle name="Normal 9 7 3 2 5 3" xfId="6659" xr:uid="{AC8E9886-2E30-42C9-BE1D-DFC75CF478D6}"/>
    <cellStyle name="Normal 9 7 3 2 5 4" xfId="6067" xr:uid="{49D955D1-9FDF-4F2D-8F8E-0E6C5559D3CC}"/>
    <cellStyle name="Normal 9 7 3 3" xfId="3620" xr:uid="{6FDA5947-7338-4B31-962B-A239E7326F4F}"/>
    <cellStyle name="Normal 9 7 3 3 2" xfId="5453" xr:uid="{2D8F61A4-B7A1-4477-9221-71FA59F72389}"/>
    <cellStyle name="Normal 9 7 3 3 2 2" xfId="42077" xr:uid="{9DE43464-E7E7-4921-820D-A583E2E3B2DF}"/>
    <cellStyle name="Normal 9 7 3 3 2 3" xfId="6663" xr:uid="{41E210E3-0B70-4A5F-8762-F9A6DBF4FC8E}"/>
    <cellStyle name="Normal 9 7 3 3 2 4" xfId="6071" xr:uid="{F21CD608-CF80-4620-ADB7-49DDA55B6C05}"/>
    <cellStyle name="Normal 9 7 3 4" xfId="3621" xr:uid="{7E51C5AE-073D-4F0B-883B-239C8840343F}"/>
    <cellStyle name="Normal 9 7 3 4 2" xfId="5454" xr:uid="{9DBABE50-D015-4179-A150-9404DD6BC138}"/>
    <cellStyle name="Normal 9 7 3 4 2 2" xfId="42078" xr:uid="{51E06E4C-82AA-4621-8EBF-7FA10C724962}"/>
    <cellStyle name="Normal 9 7 3 4 2 3" xfId="6664" xr:uid="{E2E21BFE-4427-4AE0-8324-7F01A3D3D48D}"/>
    <cellStyle name="Normal 9 7 3 4 2 4" xfId="6072" xr:uid="{CCD6E56A-B94D-42DD-AACD-F355AFC7F66E}"/>
    <cellStyle name="Normal 9 7 3 5" xfId="3622" xr:uid="{AE4290D9-E92C-4E6C-BB3F-9904B58E23A9}"/>
    <cellStyle name="Normal 9 7 3 5 2" xfId="5455" xr:uid="{F3028A43-85A7-41FA-8D82-577DDDB8903A}"/>
    <cellStyle name="Normal 9 7 3 5 2 2" xfId="42079" xr:uid="{6D5ABE01-E11D-449F-8C33-5B100487CFB0}"/>
    <cellStyle name="Normal 9 7 3 5 2 3" xfId="6665" xr:uid="{E55914E6-D5ED-4DB5-9D51-DAEB92024371}"/>
    <cellStyle name="Normal 9 7 3 5 2 4" xfId="6073" xr:uid="{2F0813F6-C937-49D6-8C81-B19D33ADA36E}"/>
    <cellStyle name="Normal 9 7 3 6" xfId="5448" xr:uid="{9900A909-97D9-4C46-B3DB-BF72FA897A7E}"/>
    <cellStyle name="Normal 9 7 3 6 2" xfId="42072" xr:uid="{A1376E5C-5C45-4678-AF15-28C83E906B19}"/>
    <cellStyle name="Normal 9 7 3 6 3" xfId="6658" xr:uid="{1A23CE04-482B-4DC2-AED3-823FBD1037DD}"/>
    <cellStyle name="Normal 9 7 3 6 4" xfId="6066" xr:uid="{10A8BE19-33D6-4FB1-AA9E-D6A02F28FC44}"/>
    <cellStyle name="Normal 9 7 4" xfId="3623" xr:uid="{B8647AAF-370E-4FEF-A79F-95462E6CCE66}"/>
    <cellStyle name="Normal 9 7 4 2" xfId="3624" xr:uid="{5848C5F9-7BE3-4CCD-88C3-96858E2C017C}"/>
    <cellStyle name="Normal 9 7 4 2 2" xfId="5457" xr:uid="{67F49D17-A4AE-4BFB-920B-10539EBFFB7E}"/>
    <cellStyle name="Normal 9 7 4 2 2 2" xfId="42081" xr:uid="{4737093A-297D-4EA0-ABB7-3DF506C479B1}"/>
    <cellStyle name="Normal 9 7 4 2 2 3" xfId="6667" xr:uid="{BC648FD2-E708-4CC0-BB69-0942675D1EA8}"/>
    <cellStyle name="Normal 9 7 4 2 2 4" xfId="6075" xr:uid="{B861326B-FD47-4018-852D-222BD7D5A96D}"/>
    <cellStyle name="Normal 9 7 4 3" xfId="3625" xr:uid="{F739BE09-5132-4107-84D6-DA2E1ABC5AF7}"/>
    <cellStyle name="Normal 9 7 4 3 2" xfId="5458" xr:uid="{66A5F864-834D-4146-A91B-210C3D2A472A}"/>
    <cellStyle name="Normal 9 7 4 3 2 2" xfId="42082" xr:uid="{E12C83CD-E688-491B-8098-9C8D1A40E476}"/>
    <cellStyle name="Normal 9 7 4 3 2 3" xfId="6668" xr:uid="{314F7494-A329-44A4-A4EC-E5C3437B7E26}"/>
    <cellStyle name="Normal 9 7 4 3 2 4" xfId="6076" xr:uid="{76FF1BAB-E738-4B94-A3AB-0D098A7993F0}"/>
    <cellStyle name="Normal 9 7 4 4" xfId="3626" xr:uid="{A399C606-156B-4AE7-9FBD-819624D9E8CD}"/>
    <cellStyle name="Normal 9 7 4 4 2" xfId="5459" xr:uid="{D508B3DB-1247-4700-B0AD-91E46E5198F1}"/>
    <cellStyle name="Normal 9 7 4 4 2 2" xfId="42083" xr:uid="{C08F713B-7DD1-40FE-BBD1-0B4578A1B0F1}"/>
    <cellStyle name="Normal 9 7 4 4 2 3" xfId="6669" xr:uid="{540E08C0-CD21-4B37-B536-6054B10C2308}"/>
    <cellStyle name="Normal 9 7 4 4 2 4" xfId="6077" xr:uid="{70BA6696-7524-4D6F-86E6-0223A4341702}"/>
    <cellStyle name="Normal 9 7 4 5" xfId="5456" xr:uid="{1898390A-5FA2-4807-8D42-5D2805A63EE7}"/>
    <cellStyle name="Normal 9 7 4 5 2" xfId="42080" xr:uid="{82026AA2-DFC4-464E-BEEC-27D6434128FD}"/>
    <cellStyle name="Normal 9 7 4 5 3" xfId="6666" xr:uid="{F903FAF2-FE04-48B7-B161-F75A7FE87124}"/>
    <cellStyle name="Normal 9 7 4 5 4" xfId="6074" xr:uid="{E88B05B8-3171-45CA-ACBE-643BA8D9F668}"/>
    <cellStyle name="Normal 9 7 5" xfId="3627" xr:uid="{C6B0229D-0F68-462C-A8AF-2D99B717F6DB}"/>
    <cellStyle name="Normal 9 7 5 2" xfId="3628" xr:uid="{05C440AC-71C7-4D64-83E9-7300172757B0}"/>
    <cellStyle name="Normal 9 7 5 2 2" xfId="5461" xr:uid="{6C223D3D-9B4D-4CDC-95A0-753422E76379}"/>
    <cellStyle name="Normal 9 7 5 2 2 2" xfId="42085" xr:uid="{18EC2CA4-281A-4FA2-AA68-2903CD51F72D}"/>
    <cellStyle name="Normal 9 7 5 2 2 3" xfId="6671" xr:uid="{D32B19F9-031A-4E1F-B9F7-FEB0F2BF77EE}"/>
    <cellStyle name="Normal 9 7 5 2 2 4" xfId="6079" xr:uid="{3483A8AD-DE57-4DA2-834C-A481F0CDDAB6}"/>
    <cellStyle name="Normal 9 7 5 3" xfId="3629" xr:uid="{AE86C97B-5CF3-442C-B474-A6C0E8968B35}"/>
    <cellStyle name="Normal 9 7 5 3 2" xfId="5462" xr:uid="{F7134A8E-AABE-4F16-B60A-EB9678CD19D6}"/>
    <cellStyle name="Normal 9 7 5 3 2 2" xfId="42086" xr:uid="{BAFBB5DC-6BC1-4575-80E6-336E66FC3B1C}"/>
    <cellStyle name="Normal 9 7 5 3 2 3" xfId="6672" xr:uid="{177A7275-DB89-4324-BFCC-7CCACA73ADDD}"/>
    <cellStyle name="Normal 9 7 5 3 2 4" xfId="6080" xr:uid="{EF03B3BC-BCEE-43DF-9282-543BD8D776F3}"/>
    <cellStyle name="Normal 9 7 5 4" xfId="3630" xr:uid="{E364C472-D9B3-4D95-A768-6F89F76B063B}"/>
    <cellStyle name="Normal 9 7 5 4 2" xfId="5463" xr:uid="{434C8EB7-0C23-4331-AE3A-23692B628C2E}"/>
    <cellStyle name="Normal 9 7 5 4 2 2" xfId="42087" xr:uid="{0064A90D-DAEE-425D-859D-5CFDAA8B7CBD}"/>
    <cellStyle name="Normal 9 7 5 4 2 3" xfId="6673" xr:uid="{A60B1A3A-55D9-4C26-84B3-8D6F75819B49}"/>
    <cellStyle name="Normal 9 7 5 4 2 4" xfId="6081" xr:uid="{82FF0385-2731-48AD-A742-C93B51168A7A}"/>
    <cellStyle name="Normal 9 7 5 5" xfId="5460" xr:uid="{2497F6DA-EBA6-48FD-83E7-CF685C71C64A}"/>
    <cellStyle name="Normal 9 7 5 5 2" xfId="42084" xr:uid="{03C629E3-F567-4203-ACF1-07A146B66712}"/>
    <cellStyle name="Normal 9 7 5 5 3" xfId="6670" xr:uid="{A3961264-D3C6-44F4-BA10-6D0CAB91A893}"/>
    <cellStyle name="Normal 9 7 5 5 4" xfId="6078" xr:uid="{157AC84D-4CE6-4103-BB39-15C7867C6F93}"/>
    <cellStyle name="Normal 9 7 6" xfId="3631" xr:uid="{02514B4D-5709-4DFA-A668-99F919F023AE}"/>
    <cellStyle name="Normal 9 7 6 2" xfId="5464" xr:uid="{3DB3AB1C-333B-4FF6-B231-BFC8C4622C55}"/>
    <cellStyle name="Normal 9 7 6 2 2" xfId="42088" xr:uid="{2C0A7A14-9B09-4D7D-A0C7-2F4D664E4B8E}"/>
    <cellStyle name="Normal 9 7 6 2 3" xfId="6674" xr:uid="{9B70BCF1-EA3D-4CAE-9EB4-8A9EFFC7D90B}"/>
    <cellStyle name="Normal 9 7 6 2 4" xfId="6082" xr:uid="{A9C1E984-531D-4FBB-A590-9B3D49B5C73F}"/>
    <cellStyle name="Normal 9 7 7" xfId="3632" xr:uid="{ACFFA330-7199-4BEF-89DD-5C712096E55E}"/>
    <cellStyle name="Normal 9 7 7 2" xfId="5465" xr:uid="{DED77435-38BB-4188-AB81-272958BDEA3C}"/>
    <cellStyle name="Normal 9 7 7 2 2" xfId="42089" xr:uid="{B1A745A0-8E48-4F31-B61B-45E0C589E3D6}"/>
    <cellStyle name="Normal 9 7 7 2 3" xfId="6675" xr:uid="{D3DE98A6-4DD7-4D7D-BF74-00394FA2097B}"/>
    <cellStyle name="Normal 9 7 7 2 4" xfId="6083" xr:uid="{CF2EAD6E-A906-4EBC-9A88-C0F71761ADAE}"/>
    <cellStyle name="Normal 9 7 8" xfId="3633" xr:uid="{0E4C1CA9-B301-406F-8592-3E1CAAEC4996}"/>
    <cellStyle name="Normal 9 7 8 2" xfId="5466" xr:uid="{BC0DEC67-E009-40F9-B95F-89042439E61E}"/>
    <cellStyle name="Normal 9 7 8 2 2" xfId="42090" xr:uid="{ED653310-9015-451F-ABC0-2820581B07E3}"/>
    <cellStyle name="Normal 9 7 8 2 3" xfId="6676" xr:uid="{CDE55221-9A51-402D-B14C-8BC2F8AA9911}"/>
    <cellStyle name="Normal 9 7 8 2 4" xfId="6084" xr:uid="{F5B27B01-FE71-49DF-B9E2-493A44A0878D}"/>
    <cellStyle name="Normal 9 7 9" xfId="5434" xr:uid="{2EC3522E-DC9A-4E22-90EF-AAB784ABFB5C}"/>
    <cellStyle name="Normal 9 7 9 2" xfId="42058" xr:uid="{965E50B1-4830-495D-A91D-125C7CEB2FDE}"/>
    <cellStyle name="Normal 9 7 9 3" xfId="6644" xr:uid="{9F940077-AA2B-4AC6-B613-FEB4BEE44FF2}"/>
    <cellStyle name="Normal 9 7 9 4" xfId="6052" xr:uid="{967F0C3D-A052-44D4-A4BD-BB6C3D368C5E}"/>
    <cellStyle name="Normal 9 8" xfId="3634" xr:uid="{3046D3BA-52A4-4FAE-9F21-6A930347544D}"/>
    <cellStyle name="Normal 9 8 2" xfId="3635" xr:uid="{7620A3C1-870A-4781-A3BF-B1F8AFA89C48}"/>
    <cellStyle name="Normal 9 8 2 2" xfId="3636" xr:uid="{62FF8678-6D4E-42B7-9632-1BF14649465A}"/>
    <cellStyle name="Normal 9 8 2 2 2" xfId="3637" xr:uid="{AC7D6B1C-766C-49D4-B760-681B40DDC671}"/>
    <cellStyle name="Normal 9 8 2 2 2 2" xfId="5470" xr:uid="{D1292E8C-1295-4231-8A76-C030C3F977F7}"/>
    <cellStyle name="Normal 9 8 2 2 2 2 2" xfId="42094" xr:uid="{92C8843B-A975-492C-A2AD-384A276935EE}"/>
    <cellStyle name="Normal 9 8 2 2 2 2 3" xfId="6680" xr:uid="{D04F3A61-CEB9-4145-96C5-6CB5C6DE2CA0}"/>
    <cellStyle name="Normal 9 8 2 2 2 2 4" xfId="6088" xr:uid="{E8141BD4-2F14-41E9-A043-841BFA0BC60D}"/>
    <cellStyle name="Normal 9 8 2 2 3" xfId="3638" xr:uid="{C09F46C3-2B3B-4459-BB05-5DCC1F481930}"/>
    <cellStyle name="Normal 9 8 2 2 3 2" xfId="5471" xr:uid="{EE0BC03B-88FD-4782-954B-87E2BA9AEB20}"/>
    <cellStyle name="Normal 9 8 2 2 3 2 2" xfId="42095" xr:uid="{7E51DA9D-2BC8-4616-8BFD-A14EF5D74202}"/>
    <cellStyle name="Normal 9 8 2 2 3 2 3" xfId="6681" xr:uid="{B95E749F-BCE0-4A65-A7B8-60D34CFAEF5C}"/>
    <cellStyle name="Normal 9 8 2 2 3 2 4" xfId="6089" xr:uid="{4469D2AC-7AE2-4C50-BB19-4669FC03B546}"/>
    <cellStyle name="Normal 9 8 2 2 4" xfId="3639" xr:uid="{2ADF8252-A526-4284-8254-D3788AC1DF39}"/>
    <cellStyle name="Normal 9 8 2 2 4 2" xfId="5472" xr:uid="{BF233ADD-998D-44A2-9BF8-190F64FDD32E}"/>
    <cellStyle name="Normal 9 8 2 2 4 2 2" xfId="42096" xr:uid="{7B9FE56A-0997-4972-9D21-6588D492F7DB}"/>
    <cellStyle name="Normal 9 8 2 2 4 2 3" xfId="6682" xr:uid="{D8022B62-A48B-4FAA-A55D-E252DE8C3AC8}"/>
    <cellStyle name="Normal 9 8 2 2 4 2 4" xfId="6090" xr:uid="{99371206-E553-4C3E-A33D-CB3A95DEF351}"/>
    <cellStyle name="Normal 9 8 2 2 5" xfId="5469" xr:uid="{E9D7B46E-9076-4C5D-BB41-1992C9B3734C}"/>
    <cellStyle name="Normal 9 8 2 2 5 2" xfId="42093" xr:uid="{58DEAA23-8001-4656-ABB0-90328A9A20E4}"/>
    <cellStyle name="Normal 9 8 2 2 5 3" xfId="6679" xr:uid="{797870D3-B46E-44A9-9440-DAB99DEC7A93}"/>
    <cellStyle name="Normal 9 8 2 2 5 4" xfId="6087" xr:uid="{84D5F0B3-7D14-4462-A4A2-B8478333C076}"/>
    <cellStyle name="Normal 9 8 2 3" xfId="3640" xr:uid="{0E941077-94A3-40C5-99B1-6DC7C15C519D}"/>
    <cellStyle name="Normal 9 8 2 3 2" xfId="5473" xr:uid="{073EAF24-57D0-4A08-A91A-B2DA6C3628A1}"/>
    <cellStyle name="Normal 9 8 2 3 2 2" xfId="42097" xr:uid="{435B6F8D-0C45-4DF7-8175-A14FB7F7E34F}"/>
    <cellStyle name="Normal 9 8 2 3 2 3" xfId="6683" xr:uid="{37F1C6F3-9C5F-4EEF-B248-A2CBF25BD38D}"/>
    <cellStyle name="Normal 9 8 2 3 2 4" xfId="6091" xr:uid="{AF3CCC1E-4526-453A-931E-50AB75A0FCDC}"/>
    <cellStyle name="Normal 9 8 2 4" xfId="3641" xr:uid="{474A3DAD-74ED-4000-8995-8013A0316435}"/>
    <cellStyle name="Normal 9 8 2 4 2" xfId="5474" xr:uid="{BE2AE3F3-3E57-4D03-89EE-3761414FE9B1}"/>
    <cellStyle name="Normal 9 8 2 4 2 2" xfId="42098" xr:uid="{ABE8ACC9-4C3A-4E4A-8B81-149A54D84EC0}"/>
    <cellStyle name="Normal 9 8 2 4 2 3" xfId="6684" xr:uid="{3060A66A-85F5-472F-BDD6-D14F4FA1FEAE}"/>
    <cellStyle name="Normal 9 8 2 4 2 4" xfId="6092" xr:uid="{B4D33071-B478-4E21-9EF0-ABE2355730F8}"/>
    <cellStyle name="Normal 9 8 2 5" xfId="3642" xr:uid="{3FC42D96-6D64-4A01-BDF3-D10DAE17FCD0}"/>
    <cellStyle name="Normal 9 8 2 5 2" xfId="5475" xr:uid="{A6BDA3BC-7FA4-49A1-B87E-47A3ED86C3F8}"/>
    <cellStyle name="Normal 9 8 2 5 2 2" xfId="42099" xr:uid="{1025DF89-5242-4D45-8246-B9CB98E2EC90}"/>
    <cellStyle name="Normal 9 8 2 5 2 3" xfId="6685" xr:uid="{49325DF3-5A2F-4B50-B0E6-276284D40294}"/>
    <cellStyle name="Normal 9 8 2 5 2 4" xfId="6093" xr:uid="{848E2ED1-65C3-4E86-8B52-E0B13B741D36}"/>
    <cellStyle name="Normal 9 8 2 6" xfId="5468" xr:uid="{8A1ECB33-C5D2-477F-9283-AB40BBB04B9A}"/>
    <cellStyle name="Normal 9 8 2 6 2" xfId="42092" xr:uid="{FBF545B5-F095-4625-8944-9AA9CF462A92}"/>
    <cellStyle name="Normal 9 8 2 6 3" xfId="6678" xr:uid="{DBD0C4B8-79A9-440F-A8D4-ADC7C88167D4}"/>
    <cellStyle name="Normal 9 8 2 6 4" xfId="6086" xr:uid="{89D3E071-E0A8-48D1-833B-2B61531CDF73}"/>
    <cellStyle name="Normal 9 8 3" xfId="3643" xr:uid="{29B62346-8C90-4C1E-B038-15B748A1B16A}"/>
    <cellStyle name="Normal 9 8 3 2" xfId="3644" xr:uid="{2572D075-6E76-4E68-8214-B8C80C8D44C0}"/>
    <cellStyle name="Normal 9 8 3 2 2" xfId="5477" xr:uid="{ABB3EB55-CAEE-4805-A753-AA396A318761}"/>
    <cellStyle name="Normal 9 8 3 2 2 2" xfId="42101" xr:uid="{2B119DCE-169F-49EE-ADD7-596AE4BBF857}"/>
    <cellStyle name="Normal 9 8 3 2 2 3" xfId="6687" xr:uid="{0DF25C42-898F-40CE-AFCA-71C54DB8A17D}"/>
    <cellStyle name="Normal 9 8 3 2 2 4" xfId="6095" xr:uid="{4631CAC9-9431-4BB6-B475-1A20F45DCEB8}"/>
    <cellStyle name="Normal 9 8 3 3" xfId="3645" xr:uid="{D2E133DC-5421-402E-8BD9-FA9E439FB3C1}"/>
    <cellStyle name="Normal 9 8 3 3 2" xfId="5478" xr:uid="{B8F41CEB-1CF3-409F-A650-7695A43E86D5}"/>
    <cellStyle name="Normal 9 8 3 3 2 2" xfId="42102" xr:uid="{B0E8D133-EDCD-40B9-800B-6EAAF41FA24F}"/>
    <cellStyle name="Normal 9 8 3 3 2 3" xfId="6688" xr:uid="{38CE1D4D-D1E7-4C19-9149-A039426A7582}"/>
    <cellStyle name="Normal 9 8 3 3 2 4" xfId="6096" xr:uid="{241FFFA6-5DD9-49B5-A9DB-483E7554DE35}"/>
    <cellStyle name="Normal 9 8 3 4" xfId="3646" xr:uid="{9503A2E8-E4CF-4F04-89E5-284C027FD288}"/>
    <cellStyle name="Normal 9 8 3 4 2" xfId="5479" xr:uid="{333AE3BC-8B02-47B8-B9BC-B929E8203D04}"/>
    <cellStyle name="Normal 9 8 3 4 2 2" xfId="42103" xr:uid="{43A02B92-9C1C-4E38-9275-377F90D395D8}"/>
    <cellStyle name="Normal 9 8 3 4 2 3" xfId="6689" xr:uid="{76BB1583-F356-4EE7-A245-822F4A97A6E8}"/>
    <cellStyle name="Normal 9 8 3 4 2 4" xfId="6097" xr:uid="{467587D3-B0FE-4FCF-8D56-02E892EDEC92}"/>
    <cellStyle name="Normal 9 8 3 5" xfId="5476" xr:uid="{6D5A8ECF-6AC0-4858-A869-D6697E0AE0C3}"/>
    <cellStyle name="Normal 9 8 3 5 2" xfId="42100" xr:uid="{4FCEF3D2-19EF-416B-A379-6FBD9E48723B}"/>
    <cellStyle name="Normal 9 8 3 5 3" xfId="6686" xr:uid="{BF8DDADF-42E3-40E4-97E1-BA096526A871}"/>
    <cellStyle name="Normal 9 8 3 5 4" xfId="6094" xr:uid="{30494F9F-9CD1-40AD-80DE-32C519FD1DB8}"/>
    <cellStyle name="Normal 9 8 4" xfId="3647" xr:uid="{088209BC-25CD-4CC0-9078-8DD6946D7D71}"/>
    <cellStyle name="Normal 9 8 4 2" xfId="3648" xr:uid="{B49C95D9-D7AF-479F-BF22-506BA93E6728}"/>
    <cellStyle name="Normal 9 8 4 2 2" xfId="5481" xr:uid="{00C8E705-1B6F-45A7-AF0C-C337C87C8005}"/>
    <cellStyle name="Normal 9 8 4 2 2 2" xfId="42105" xr:uid="{F242629B-68D0-4FCF-A7DD-B73C315CA300}"/>
    <cellStyle name="Normal 9 8 4 2 2 3" xfId="6691" xr:uid="{EFED8AFA-178D-4013-9A84-5856CA4D721D}"/>
    <cellStyle name="Normal 9 8 4 2 2 4" xfId="6099" xr:uid="{2DEAFFF4-9C80-4E36-BACC-C4C2425BD317}"/>
    <cellStyle name="Normal 9 8 4 3" xfId="3649" xr:uid="{5F2BCE7F-BD91-4659-A0A0-8491208B0FA2}"/>
    <cellStyle name="Normal 9 8 4 3 2" xfId="5482" xr:uid="{C7DF8923-4479-49A6-B63E-1DA3EC3371F5}"/>
    <cellStyle name="Normal 9 8 4 3 2 2" xfId="42106" xr:uid="{A5CC8F01-28D2-4367-8C9A-8EF1AAF02627}"/>
    <cellStyle name="Normal 9 8 4 3 2 3" xfId="6692" xr:uid="{34BC3C80-08EB-401C-85B8-187DBD0AB406}"/>
    <cellStyle name="Normal 9 8 4 3 2 4" xfId="6100" xr:uid="{E49DDD29-6CA2-4FC9-A8AE-8F722CC5F377}"/>
    <cellStyle name="Normal 9 8 4 4" xfId="3650" xr:uid="{30599C36-CEF1-458A-9ADF-B7903F71D84A}"/>
    <cellStyle name="Normal 9 8 4 4 2" xfId="5483" xr:uid="{EE824B4A-F0D3-48C2-91EF-D36CB20B7262}"/>
    <cellStyle name="Normal 9 8 4 4 2 2" xfId="42107" xr:uid="{9F3E1A45-5A93-4C2A-B271-8384133B9EFB}"/>
    <cellStyle name="Normal 9 8 4 4 2 3" xfId="6693" xr:uid="{55DD3737-5F26-4205-9204-A225BA7155CB}"/>
    <cellStyle name="Normal 9 8 4 4 2 4" xfId="6101" xr:uid="{5D53D215-4BD2-46DB-8128-1E8303FE95CA}"/>
    <cellStyle name="Normal 9 8 4 5" xfId="5480" xr:uid="{320F5ACA-4AB0-4353-A0FB-0395748DE99D}"/>
    <cellStyle name="Normal 9 8 4 5 2" xfId="42104" xr:uid="{43AB3649-0B9E-4D26-99E7-02A5DF8FED4F}"/>
    <cellStyle name="Normal 9 8 4 5 3" xfId="6690" xr:uid="{85396D64-1345-44A1-90A7-EC2E23F01AA7}"/>
    <cellStyle name="Normal 9 8 4 5 4" xfId="6098" xr:uid="{63B51796-3386-4D25-ADE5-E983A2F86C80}"/>
    <cellStyle name="Normal 9 8 5" xfId="3651" xr:uid="{636B4286-148B-4A40-BDCF-6585DC944850}"/>
    <cellStyle name="Normal 9 8 5 2" xfId="5484" xr:uid="{A46228DE-DEDC-48BA-923D-B5E33877EB0E}"/>
    <cellStyle name="Normal 9 8 5 2 2" xfId="42108" xr:uid="{D3D7A9C0-4B9D-4D36-A75E-F4FF4D694810}"/>
    <cellStyle name="Normal 9 8 5 2 3" xfId="6694" xr:uid="{5A410A18-16CB-4C67-9613-5E5CC74A51F5}"/>
    <cellStyle name="Normal 9 8 5 2 4" xfId="6102" xr:uid="{4B725319-A57A-4C60-AA31-5615009FC33B}"/>
    <cellStyle name="Normal 9 8 6" xfId="3652" xr:uid="{E4FDF7D7-CA72-47B7-BF37-DB53FE3A619D}"/>
    <cellStyle name="Normal 9 8 6 2" xfId="5485" xr:uid="{5CB92FC7-968D-497F-986D-A45911495EBC}"/>
    <cellStyle name="Normal 9 8 6 2 2" xfId="42109" xr:uid="{53B9AA0A-DD72-48E6-B1CF-57CD552CDCAB}"/>
    <cellStyle name="Normal 9 8 6 2 3" xfId="6695" xr:uid="{8C29BA5D-C6C7-42F8-A21E-F18D2779EAA0}"/>
    <cellStyle name="Normal 9 8 6 2 4" xfId="6103" xr:uid="{5F9C58E1-4498-441C-B342-7387BBBB7DA1}"/>
    <cellStyle name="Normal 9 8 7" xfId="3653" xr:uid="{46FC5994-720C-423D-A830-288100B2BF73}"/>
    <cellStyle name="Normal 9 8 7 2" xfId="5486" xr:uid="{A94EF9F8-AEEE-44DA-A34C-E2D79158C9EA}"/>
    <cellStyle name="Normal 9 8 7 2 2" xfId="42110" xr:uid="{716F2F7A-470D-4A01-A7AD-339229B4A234}"/>
    <cellStyle name="Normal 9 8 7 2 3" xfId="6696" xr:uid="{68ACD0E3-27BD-4560-9CC2-4E84E07B9ACD}"/>
    <cellStyle name="Normal 9 8 7 2 4" xfId="6104" xr:uid="{5B8735D6-2DBD-4CDB-A12B-E726C46A9FF7}"/>
    <cellStyle name="Normal 9 8 8" xfId="5467" xr:uid="{D30CB193-00AF-4727-BDA1-F92C0801D122}"/>
    <cellStyle name="Normal 9 8 8 2" xfId="42091" xr:uid="{30BD1B15-8AEB-4E1B-9A22-840150E96B89}"/>
    <cellStyle name="Normal 9 8 8 3" xfId="6677" xr:uid="{EB2C393D-FA1E-478A-95D1-54BF33EA2303}"/>
    <cellStyle name="Normal 9 8 8 4" xfId="6085" xr:uid="{D37D4B05-6EA4-41B9-A984-1E0BF3065778}"/>
    <cellStyle name="Normal 9 9" xfId="3654" xr:uid="{A71793FA-6910-47A7-B994-E5BE659BD119}"/>
    <cellStyle name="Normal 9 9 2" xfId="3655" xr:uid="{B83996E1-5229-42CC-94BF-C2BA1269C49D}"/>
    <cellStyle name="Normal 9 9 2 2" xfId="3656" xr:uid="{ED2E99C6-FB59-43DB-A0DD-5653D1B769DE}"/>
    <cellStyle name="Normal 9 9 2 2 2" xfId="5489" xr:uid="{E02F94B0-806F-4039-99D4-33CC9674347B}"/>
    <cellStyle name="Normal 9 9 2 2 2 2" xfId="42113" xr:uid="{EAE77220-978C-4904-B984-4B49C25546F1}"/>
    <cellStyle name="Normal 9 9 2 2 2 3" xfId="6699" xr:uid="{909C9264-AECA-4B29-973D-59FA058767D0}"/>
    <cellStyle name="Normal 9 9 2 2 2 4" xfId="6107" xr:uid="{1D1483B2-C324-4F65-A25B-556B8F1251B9}"/>
    <cellStyle name="Normal 9 9 2 3" xfId="3657" xr:uid="{DA308C08-413C-4C23-9AC4-7C8B3611AFC5}"/>
    <cellStyle name="Normal 9 9 2 3 2" xfId="5490" xr:uid="{22927C92-7903-4314-8AC9-F24EEED7BDC5}"/>
    <cellStyle name="Normal 9 9 2 3 2 2" xfId="42114" xr:uid="{7572911D-58B4-40E7-88A6-6F5DF204636E}"/>
    <cellStyle name="Normal 9 9 2 3 2 3" xfId="6700" xr:uid="{B2041A7F-0C04-43AB-BD55-C321FDF08008}"/>
    <cellStyle name="Normal 9 9 2 3 2 4" xfId="6108" xr:uid="{5B52F416-5ACD-42E4-8912-DA0702C76ABE}"/>
    <cellStyle name="Normal 9 9 2 4" xfId="3658" xr:uid="{7A7E1AF6-A6DD-4484-8C7F-C7199BC1F9CC}"/>
    <cellStyle name="Normal 9 9 2 4 2" xfId="5491" xr:uid="{D68922B3-C8A1-49C4-9F88-0DC520AFF7BC}"/>
    <cellStyle name="Normal 9 9 2 4 2 2" xfId="42115" xr:uid="{19734D29-D89C-4E83-8BF1-12067DBEB3BA}"/>
    <cellStyle name="Normal 9 9 2 4 2 3" xfId="6701" xr:uid="{C445E628-FF37-47AA-A160-26DADB3B4629}"/>
    <cellStyle name="Normal 9 9 2 4 2 4" xfId="6109" xr:uid="{AFC53482-4B88-498F-8014-A1A12DDD4455}"/>
    <cellStyle name="Normal 9 9 2 5" xfId="5488" xr:uid="{F054FEFF-1B93-4128-9BBD-2FC8E2A5E439}"/>
    <cellStyle name="Normal 9 9 2 5 2" xfId="42112" xr:uid="{B6242711-0479-41EA-AF55-C7C6B73DBB02}"/>
    <cellStyle name="Normal 9 9 2 5 3" xfId="6698" xr:uid="{B7DA6CB7-F338-4BA6-AF5C-8B4C13064455}"/>
    <cellStyle name="Normal 9 9 2 5 4" xfId="6106" xr:uid="{8253C7DD-2220-4A37-BC71-62C48CFC476D}"/>
    <cellStyle name="Normal 9 9 3" xfId="3659" xr:uid="{F5F47A42-F6EF-4501-9AED-150958D5F700}"/>
    <cellStyle name="Normal 9 9 3 2" xfId="3660" xr:uid="{57B51E96-E2D1-4BA5-83B6-1148E3FEC8C3}"/>
    <cellStyle name="Normal 9 9 3 2 2" xfId="5493" xr:uid="{B2C3DA8D-ACE1-49E4-A5C8-A8CFDEF467DD}"/>
    <cellStyle name="Normal 9 9 3 2 2 2" xfId="42117" xr:uid="{8A3F5958-F25B-4AB4-BEE6-34E09C103A5D}"/>
    <cellStyle name="Normal 9 9 3 2 2 3" xfId="6703" xr:uid="{63FE03D4-C210-4B39-BC62-51F3031F0FEE}"/>
    <cellStyle name="Normal 9 9 3 2 2 4" xfId="6111" xr:uid="{E1E71FE7-F700-4022-9F2E-AD6FBA556595}"/>
    <cellStyle name="Normal 9 9 3 3" xfId="3661" xr:uid="{FAD92313-291B-417D-9BED-60629EC5DFFC}"/>
    <cellStyle name="Normal 9 9 3 3 2" xfId="5494" xr:uid="{D42041A1-58CF-4E04-B3A3-833F1542BE39}"/>
    <cellStyle name="Normal 9 9 3 3 2 2" xfId="42118" xr:uid="{3D6B57AC-CB33-4F33-827E-4DE9FE968E03}"/>
    <cellStyle name="Normal 9 9 3 3 2 3" xfId="6704" xr:uid="{737347AF-26AE-403A-891C-841F43B753D4}"/>
    <cellStyle name="Normal 9 9 3 3 2 4" xfId="6112" xr:uid="{06C01126-FCAA-4884-A6DD-FE66EE00E6AD}"/>
    <cellStyle name="Normal 9 9 3 4" xfId="3662" xr:uid="{A6BE5671-2B99-49E6-B19D-F955979F7BAA}"/>
    <cellStyle name="Normal 9 9 3 4 2" xfId="5495" xr:uid="{5BBB6E92-CFF7-407D-A24B-C590F772040A}"/>
    <cellStyle name="Normal 9 9 3 4 2 2" xfId="42119" xr:uid="{EDDE6591-E2FC-4C5F-9040-DF62C25DF1DA}"/>
    <cellStyle name="Normal 9 9 3 4 2 3" xfId="6705" xr:uid="{9EC216E2-E718-452A-8CEA-C72D00847692}"/>
    <cellStyle name="Normal 9 9 3 4 2 4" xfId="6113" xr:uid="{3B1D8FDF-8E8C-428A-9342-59C5A6F725E1}"/>
    <cellStyle name="Normal 9 9 3 5" xfId="5492" xr:uid="{F4A9446A-E2A8-4B3E-B17F-503CAD83D9E1}"/>
    <cellStyle name="Normal 9 9 3 5 2" xfId="42116" xr:uid="{91FE83B0-A0A2-4F8C-9DFA-2851E309A6C6}"/>
    <cellStyle name="Normal 9 9 3 5 3" xfId="6702" xr:uid="{A2871024-234B-4380-964F-077FBD9BCDA3}"/>
    <cellStyle name="Normal 9 9 3 5 4" xfId="6110" xr:uid="{16C5A542-FCC7-4BF4-BFE0-07C8292E22CF}"/>
    <cellStyle name="Normal 9 9 4" xfId="3663" xr:uid="{CC436C95-E278-4CC2-B54A-19D53A8EB4F0}"/>
    <cellStyle name="Normal 9 9 4 2" xfId="5496" xr:uid="{993AEB14-9CD2-42E6-A9DC-BA9C4AA63FA5}"/>
    <cellStyle name="Normal 9 9 4 2 2" xfId="42120" xr:uid="{F9A936C1-22A3-4075-9B68-99C1EF5454BC}"/>
    <cellStyle name="Normal 9 9 4 2 3" xfId="6706" xr:uid="{AE937DD0-5FE1-40A7-AE18-ABD875515A22}"/>
    <cellStyle name="Normal 9 9 4 2 4" xfId="6114" xr:uid="{82B7E1AC-3FD7-49B0-A158-8F2C55A9D349}"/>
    <cellStyle name="Normal 9 9 5" xfId="3664" xr:uid="{6BB34EC1-4F20-4C8D-B01A-14C2FC162492}"/>
    <cellStyle name="Normal 9 9 5 2" xfId="5497" xr:uid="{9A64D707-9911-49CE-BAA4-482A5D22C865}"/>
    <cellStyle name="Normal 9 9 5 2 2" xfId="42121" xr:uid="{67595F40-EFA7-49D7-8789-79DB57C15C2A}"/>
    <cellStyle name="Normal 9 9 5 2 3" xfId="6707" xr:uid="{FBD7572C-8F8E-4D7A-8BBB-2C487C13832A}"/>
    <cellStyle name="Normal 9 9 5 2 4" xfId="6115" xr:uid="{551AA939-A235-4937-B579-2226EF4C727B}"/>
    <cellStyle name="Normal 9 9 6" xfId="3665" xr:uid="{7C78DFDC-881F-4C26-854A-85917A32FA55}"/>
    <cellStyle name="Normal 9 9 6 2" xfId="5498" xr:uid="{969BFA0A-6380-4BCB-8C78-DE7647233F1B}"/>
    <cellStyle name="Normal 9 9 6 2 2" xfId="42122" xr:uid="{120EB553-B640-4876-91FC-AD9F0C43BA4A}"/>
    <cellStyle name="Normal 9 9 6 2 3" xfId="6708" xr:uid="{45638EF0-E274-4FBD-A156-8AD7EADF2B54}"/>
    <cellStyle name="Normal 9 9 6 2 4" xfId="6116" xr:uid="{EC81C8F5-6885-4BD6-B7A4-8B226A223FB8}"/>
    <cellStyle name="Normal 9 9 7" xfId="5487" xr:uid="{0E546B1F-4A12-486B-9FC1-B5B8A382D7DD}"/>
    <cellStyle name="Normal 9 9 7 2" xfId="42111" xr:uid="{A6FCE8DB-FB4A-4EC9-BEA8-E10C164998E6}"/>
    <cellStyle name="Normal 9 9 7 3" xfId="6697" xr:uid="{F328E204-C2AD-4D86-8B11-C217C4888FDE}"/>
    <cellStyle name="Normal 9 9 7 4" xfId="6105" xr:uid="{ADA634A7-E113-42B3-B993-99064100E270}"/>
    <cellStyle name="Percent 2" xfId="81" xr:uid="{1E03FC3A-9D4E-4E50-ABB2-5BD17AC70019}"/>
    <cellStyle name="Percent 2 10" xfId="8282" xr:uid="{DA4A3996-B809-4B02-AEDF-C3AFF1FE64A6}"/>
    <cellStyle name="Percent 2 10 2" xfId="9994" xr:uid="{EA9F6C19-2E43-4917-AF1F-247A5D374FC4}"/>
    <cellStyle name="Percent 2 10 2 2" xfId="13416" xr:uid="{32EDB77C-E387-40FA-BAB7-5DA47A72B70F}"/>
    <cellStyle name="Percent 2 10 2 2 2" xfId="27106" xr:uid="{17AA3AE3-3D44-4A99-821E-0F0C57FB373A}"/>
    <cellStyle name="Percent 2 10 2 2 2 2" xfId="40798" xr:uid="{851F125E-A1CB-4FAA-A0B8-DB25E49E2898}"/>
    <cellStyle name="Percent 2 10 2 2 2 3" xfId="55681" xr:uid="{8D96FC0F-B927-4DED-AAFC-4566EF686211}"/>
    <cellStyle name="Percent 2 10 2 2 3" xfId="20262" xr:uid="{86B62293-AB17-4A33-8C14-D16ADDD330B0}"/>
    <cellStyle name="Percent 2 10 2 2 4" xfId="33952" xr:uid="{C53BB018-BE03-40B9-A549-22888D1012A1}"/>
    <cellStyle name="Percent 2 10 2 2 5" xfId="48835" xr:uid="{BDC2CB5C-0C62-4B94-A6A5-AFF5D98DAB4A}"/>
    <cellStyle name="Percent 2 10 2 3" xfId="23684" xr:uid="{9B39ECBE-D717-4ADD-93D3-8668E00BB13A}"/>
    <cellStyle name="Percent 2 10 2 3 2" xfId="37376" xr:uid="{C9E81ABE-78D7-4CE2-81D3-38AB99CF581A}"/>
    <cellStyle name="Percent 2 10 2 3 3" xfId="52259" xr:uid="{2108E35B-8E22-4319-AF41-6E440484FDC5}"/>
    <cellStyle name="Percent 2 10 2 4" xfId="16840" xr:uid="{B741422A-252F-4CDC-99CF-751E6B05A25D}"/>
    <cellStyle name="Percent 2 10 2 5" xfId="30530" xr:uid="{6B89C880-0590-4093-8B28-A6868AACF2AA}"/>
    <cellStyle name="Percent 2 10 2 6" xfId="45413" xr:uid="{7BCFDB9D-5DA5-4303-836C-146C966B4D7C}"/>
    <cellStyle name="Percent 2 10 3" xfId="11704" xr:uid="{62B76828-6A43-403F-9B38-06EA4F93D7C2}"/>
    <cellStyle name="Percent 2 10 3 2" xfId="25394" xr:uid="{75691751-3916-4F5C-B4AD-C5009B197FA2}"/>
    <cellStyle name="Percent 2 10 3 2 2" xfId="39086" xr:uid="{B08E4520-8900-455B-8032-5A4FD8D26F52}"/>
    <cellStyle name="Percent 2 10 3 2 3" xfId="53969" xr:uid="{108F27BF-A3CE-4A74-9A5E-38FD46A5691A}"/>
    <cellStyle name="Percent 2 10 3 3" xfId="18550" xr:uid="{39058A28-A1C5-4A1F-9BFE-A303391A4593}"/>
    <cellStyle name="Percent 2 10 3 4" xfId="32240" xr:uid="{72EBA5D7-B631-4CD3-9EE6-93F9BC7BE06F}"/>
    <cellStyle name="Percent 2 10 3 5" xfId="47123" xr:uid="{F4B96B43-BDBA-41EA-A8BB-BB7963CAF562}"/>
    <cellStyle name="Percent 2 10 4" xfId="21972" xr:uid="{38B7986D-E4DE-4C8E-8E0E-C58DBF896E58}"/>
    <cellStyle name="Percent 2 10 4 2" xfId="35664" xr:uid="{4E802EE5-3EF0-4055-857A-E84E0EF057F6}"/>
    <cellStyle name="Percent 2 10 4 3" xfId="50547" xr:uid="{A8A9FD3B-EFF1-45C0-9ACA-722A1805A15C}"/>
    <cellStyle name="Percent 2 10 5" xfId="15128" xr:uid="{575327E8-9BC3-474A-A86C-F810D5B9B152}"/>
    <cellStyle name="Percent 2 10 6" xfId="28818" xr:uid="{E9E0AD81-ECA4-4B45-91C5-BF4094CC6897}"/>
    <cellStyle name="Percent 2 10 7" xfId="43701" xr:uid="{87F47AAC-7017-4334-AE31-59A5E68A57D7}"/>
    <cellStyle name="Percent 2 11" xfId="9993" xr:uid="{94A9F1B4-B6E2-4A60-B3BF-5379BC3A7E8B}"/>
    <cellStyle name="Percent 2 11 2" xfId="13415" xr:uid="{244F7BA3-2F11-4752-BC5D-463576BC8A53}"/>
    <cellStyle name="Percent 2 11 2 2" xfId="27105" xr:uid="{11B51A56-C13A-4821-B3BC-93E4D136F0F5}"/>
    <cellStyle name="Percent 2 11 2 2 2" xfId="40797" xr:uid="{C8FE1A1D-5CA5-4B29-9516-3FB7DCF4E4BC}"/>
    <cellStyle name="Percent 2 11 2 2 3" xfId="55680" xr:uid="{EFB90B43-FDB5-48DE-8E7C-99B0B43B5977}"/>
    <cellStyle name="Percent 2 11 2 3" xfId="20261" xr:uid="{34410ECB-52EC-42EB-8CF1-6D0A8561B8D3}"/>
    <cellStyle name="Percent 2 11 2 4" xfId="33951" xr:uid="{FB7FA43A-F5BB-4FD2-A367-7FAA61BCA412}"/>
    <cellStyle name="Percent 2 11 2 5" xfId="48834" xr:uid="{73BEC5A6-2066-4739-B6C5-25A93A96A156}"/>
    <cellStyle name="Percent 2 11 3" xfId="23683" xr:uid="{80C50409-4F3A-458E-8BDC-CC5D3A9DF9A2}"/>
    <cellStyle name="Percent 2 11 3 2" xfId="37375" xr:uid="{B45E7AFC-3C5F-47EF-A08F-9E6A3BBCF6BB}"/>
    <cellStyle name="Percent 2 11 3 3" xfId="52258" xr:uid="{80BEA697-76F5-4225-8565-5D07AC77C161}"/>
    <cellStyle name="Percent 2 11 4" xfId="16839" xr:uid="{7D98E4FA-1920-455C-823E-11BB300E25F9}"/>
    <cellStyle name="Percent 2 11 5" xfId="30529" xr:uid="{2374CF1C-4B0B-4E8B-ABDE-19479506AA92}"/>
    <cellStyle name="Percent 2 11 6" xfId="45412" xr:uid="{D91C8A7E-E86A-401C-B248-DFB66925FE71}"/>
    <cellStyle name="Percent 2 12" xfId="11703" xr:uid="{1122AFBD-BDC8-4F1D-81A4-32BB3E313923}"/>
    <cellStyle name="Percent 2 12 2" xfId="25393" xr:uid="{BD5EAB63-9027-48C3-A1E6-3292007CD7E8}"/>
    <cellStyle name="Percent 2 12 2 2" xfId="39085" xr:uid="{BA83F5B3-8842-4925-B932-63C1923CCADF}"/>
    <cellStyle name="Percent 2 12 2 3" xfId="53968" xr:uid="{18C2D5FF-000E-40C8-A6D1-8C27F5E49838}"/>
    <cellStyle name="Percent 2 12 3" xfId="18549" xr:uid="{8A9834F0-8D68-440F-909D-707322694ED4}"/>
    <cellStyle name="Percent 2 12 4" xfId="32239" xr:uid="{D1B491A4-C82C-4176-862C-B511108AB9D2}"/>
    <cellStyle name="Percent 2 12 5" xfId="47122" xr:uid="{BD11F429-E3A2-4575-B54F-079EDA026E74}"/>
    <cellStyle name="Percent 2 13" xfId="21971" xr:uid="{B04B9B14-BECF-4E54-A64C-1D2B4E21B3FE}"/>
    <cellStyle name="Percent 2 13 2" xfId="35663" xr:uid="{FA7132D3-4705-4F55-8786-852D7864A633}"/>
    <cellStyle name="Percent 2 13 3" xfId="50546" xr:uid="{AF46613C-F555-4D38-9F84-8E62606EFCBC}"/>
    <cellStyle name="Percent 2 14" xfId="15127" xr:uid="{AEFA470A-A29D-47C4-9C77-04CD5DBCB423}"/>
    <cellStyle name="Percent 2 14 2" xfId="40974" xr:uid="{50815231-D321-4C91-A4C0-EC5DEFF1CF6C}"/>
    <cellStyle name="Percent 2 15" xfId="28817" xr:uid="{F2007624-19FE-45AF-B300-6C3A71D3B830}"/>
    <cellStyle name="Percent 2 16" xfId="43700" xr:uid="{4207ECD5-C926-4AFB-8A59-49BF4AAEF8BE}"/>
    <cellStyle name="Percent 2 17" xfId="8281" xr:uid="{67F57538-F096-4651-A8E7-0758F8C7C261}"/>
    <cellStyle name="Percent 2 18" xfId="6137" xr:uid="{B40E45AC-D146-434C-B211-033B45F80393}"/>
    <cellStyle name="Percent 2 19" xfId="5545" xr:uid="{9B7AA2A5-13C6-4408-AD11-3E1059C7727A}"/>
    <cellStyle name="Percent 2 2" xfId="5499" xr:uid="{DD65D459-0EEC-412C-A309-7BE00173F0C1}"/>
    <cellStyle name="Percent 2 2 10" xfId="9995" xr:uid="{CCE7DF6B-9B3F-4F82-A9DC-FD27825E4865}"/>
    <cellStyle name="Percent 2 2 10 2" xfId="13417" xr:uid="{759F32D6-F541-407E-A0F5-0B26F1872BBD}"/>
    <cellStyle name="Percent 2 2 10 2 2" xfId="27107" xr:uid="{801FBE1A-73BC-4184-803C-3A5CBB34AD13}"/>
    <cellStyle name="Percent 2 2 10 2 2 2" xfId="40799" xr:uid="{D2FAD725-5F41-48A7-A35F-1151925DAAB8}"/>
    <cellStyle name="Percent 2 2 10 2 2 3" xfId="55682" xr:uid="{540D50D8-B0FB-40ED-BB58-089A3A06CA6F}"/>
    <cellStyle name="Percent 2 2 10 2 3" xfId="20263" xr:uid="{C89A35F5-38F7-4CAC-A09B-18AA62D504C1}"/>
    <cellStyle name="Percent 2 2 10 2 4" xfId="33953" xr:uid="{C65DEAA0-0D66-4525-854B-DB3002D71EAB}"/>
    <cellStyle name="Percent 2 2 10 2 5" xfId="48836" xr:uid="{EE14FC3B-9BE8-4709-AF0A-06D508A3C4DD}"/>
    <cellStyle name="Percent 2 2 10 3" xfId="23685" xr:uid="{2047AF3C-18C9-48AB-B484-30B82E52889C}"/>
    <cellStyle name="Percent 2 2 10 3 2" xfId="37377" xr:uid="{C5444694-41C0-46DB-B6C1-3303A55DAC3B}"/>
    <cellStyle name="Percent 2 2 10 3 3" xfId="52260" xr:uid="{5247C141-A93E-43AB-B2A6-AA0795E18B87}"/>
    <cellStyle name="Percent 2 2 10 4" xfId="16841" xr:uid="{74866180-5A0E-4413-954E-50A2F03B8731}"/>
    <cellStyle name="Percent 2 2 10 5" xfId="30531" xr:uid="{7FBA2DC7-B933-4A29-95D1-0F26448CD110}"/>
    <cellStyle name="Percent 2 2 10 6" xfId="45414" xr:uid="{FEF01FFF-E063-4FF9-8748-E11C02E0734B}"/>
    <cellStyle name="Percent 2 2 11" xfId="11705" xr:uid="{5F4990AC-3225-46CA-913E-4850E7D07C72}"/>
    <cellStyle name="Percent 2 2 11 2" xfId="25395" xr:uid="{8EF4E1C3-F7E6-4467-9CFD-F775685D8ECB}"/>
    <cellStyle name="Percent 2 2 11 2 2" xfId="39087" xr:uid="{E034C500-30D2-4FF3-8B99-E73F19D035CC}"/>
    <cellStyle name="Percent 2 2 11 2 3" xfId="53970" xr:uid="{D3161596-0239-43CE-A85F-49907A67721A}"/>
    <cellStyle name="Percent 2 2 11 3" xfId="18551" xr:uid="{E3F83A67-FCEE-49F6-90C2-D84B5988F7BC}"/>
    <cellStyle name="Percent 2 2 11 4" xfId="32241" xr:uid="{2A7BD680-63F1-4865-96F8-775186C6E598}"/>
    <cellStyle name="Percent 2 2 11 5" xfId="47124" xr:uid="{9BEFC1A7-9D5A-4AEB-8EA9-E2B3699C8687}"/>
    <cellStyle name="Percent 2 2 12" xfId="21973" xr:uid="{814DB30C-A7DF-416A-A20D-4D1815153F2D}"/>
    <cellStyle name="Percent 2 2 12 2" xfId="35665" xr:uid="{2B067E9A-DD50-4F35-811B-B22F10E881EC}"/>
    <cellStyle name="Percent 2 2 12 3" xfId="50548" xr:uid="{2288151D-349C-49F9-A616-D8914BED9F3C}"/>
    <cellStyle name="Percent 2 2 13" xfId="15129" xr:uid="{FC1F4396-B538-46F5-8624-B4EC14E97096}"/>
    <cellStyle name="Percent 2 2 13 2" xfId="42123" xr:uid="{EE37C919-AC55-4990-BFF0-20563396E40F}"/>
    <cellStyle name="Percent 2 2 14" xfId="28819" xr:uid="{8002A577-55E6-4643-9CE0-BE80DBE85F50}"/>
    <cellStyle name="Percent 2 2 15" xfId="43702" xr:uid="{88DF048C-D178-46B2-8CE0-BC716A3456D8}"/>
    <cellStyle name="Percent 2 2 16" xfId="8283" xr:uid="{26706187-60B9-4603-82B7-DE7180B34BD8}"/>
    <cellStyle name="Percent 2 2 17" xfId="6709" xr:uid="{0F12BEC4-A689-461B-AFCE-10DC303FB7C8}"/>
    <cellStyle name="Percent 2 2 18" xfId="6117" xr:uid="{A1CC5339-5017-49C3-9A49-B86C52C515E3}"/>
    <cellStyle name="Percent 2 2 2" xfId="8284" xr:uid="{B8896C6A-6162-4EE2-A08C-623798DB0534}"/>
    <cellStyle name="Percent 2 2 2 10" xfId="21974" xr:uid="{2AB06546-7C59-4E1A-A7A9-4DB137025420}"/>
    <cellStyle name="Percent 2 2 2 10 2" xfId="35666" xr:uid="{200DD9ED-98D5-4E70-9700-6EBE954DF5C5}"/>
    <cellStyle name="Percent 2 2 2 10 3" xfId="50549" xr:uid="{1081C710-6F07-4A77-9CF3-6C46691ECF6D}"/>
    <cellStyle name="Percent 2 2 2 11" xfId="15130" xr:uid="{87C0A682-21C3-488F-82F6-4E3CB2BCC73D}"/>
    <cellStyle name="Percent 2 2 2 12" xfId="28820" xr:uid="{4DACA5F0-BF02-471B-90E4-EDFAEA1757D0}"/>
    <cellStyle name="Percent 2 2 2 13" xfId="43703" xr:uid="{384F4480-04BD-4AD8-B94C-7FF84D5E1EF0}"/>
    <cellStyle name="Percent 2 2 2 2" xfId="8285" xr:uid="{4341BFF8-2459-4D26-8BCE-3C49C22DA336}"/>
    <cellStyle name="Percent 2 2 2 2 10" xfId="15131" xr:uid="{C8634818-2D3F-4F78-B41B-3ED0F0FB96D8}"/>
    <cellStyle name="Percent 2 2 2 2 11" xfId="28821" xr:uid="{A52AD85F-F16E-4920-BFBF-893BF543D804}"/>
    <cellStyle name="Percent 2 2 2 2 12" xfId="43704" xr:uid="{B7873D09-2C66-430A-B598-5B378367CE0E}"/>
    <cellStyle name="Percent 2 2 2 2 2" xfId="8286" xr:uid="{9918F1E3-64C7-4BDF-8E6A-0CA7BECA44A0}"/>
    <cellStyle name="Percent 2 2 2 2 2 10" xfId="43705" xr:uid="{B5100E57-31C3-4825-8BE0-14B8964E0A0F}"/>
    <cellStyle name="Percent 2 2 2 2 2 2" xfId="8287" xr:uid="{FC9D7C8D-11F8-407B-8BE8-574450E62701}"/>
    <cellStyle name="Percent 2 2 2 2 2 2 2" xfId="8288" xr:uid="{9C0F7BD4-2374-4CD8-8A62-69205E5B1DC6}"/>
    <cellStyle name="Percent 2 2 2 2 2 2 2 2" xfId="10000" xr:uid="{E786A550-6AE6-43DC-AC65-6DF84CFA7693}"/>
    <cellStyle name="Percent 2 2 2 2 2 2 2 2 2" xfId="13422" xr:uid="{F692FB80-0E55-4B6F-9367-FD37EECC30E4}"/>
    <cellStyle name="Percent 2 2 2 2 2 2 2 2 2 2" xfId="27112" xr:uid="{70BC0C87-2D07-4B59-86D2-99ED5F2D0C15}"/>
    <cellStyle name="Percent 2 2 2 2 2 2 2 2 2 2 2" xfId="40804" xr:uid="{7D2625A1-D36C-40F3-AC6B-6FE0C51115A9}"/>
    <cellStyle name="Percent 2 2 2 2 2 2 2 2 2 2 3" xfId="55687" xr:uid="{897D305E-D192-4462-9B07-7DAC338111A9}"/>
    <cellStyle name="Percent 2 2 2 2 2 2 2 2 2 3" xfId="20268" xr:uid="{940B54B4-E1CE-462D-BD0B-B4F076D50D6C}"/>
    <cellStyle name="Percent 2 2 2 2 2 2 2 2 2 4" xfId="33958" xr:uid="{901582FC-C6FF-418F-85FE-5FDB93079D23}"/>
    <cellStyle name="Percent 2 2 2 2 2 2 2 2 2 5" xfId="48841" xr:uid="{8EF4CFBC-C9CF-4364-9242-8BA60AF829FA}"/>
    <cellStyle name="Percent 2 2 2 2 2 2 2 2 3" xfId="23690" xr:uid="{801AA2DF-5C3C-4F22-BE35-8DDCDB4DB120}"/>
    <cellStyle name="Percent 2 2 2 2 2 2 2 2 3 2" xfId="37382" xr:uid="{C14B112D-2091-4FA6-89A3-C865BD32281F}"/>
    <cellStyle name="Percent 2 2 2 2 2 2 2 2 3 3" xfId="52265" xr:uid="{8962C263-D8F9-4D4C-9B42-DA72918576C4}"/>
    <cellStyle name="Percent 2 2 2 2 2 2 2 2 4" xfId="16846" xr:uid="{EF0DD169-F1CC-4477-A324-30FEFAE9F561}"/>
    <cellStyle name="Percent 2 2 2 2 2 2 2 2 5" xfId="30536" xr:uid="{2C878AD6-2C80-4EDF-8F6D-CE57BA6F844D}"/>
    <cellStyle name="Percent 2 2 2 2 2 2 2 2 6" xfId="45419" xr:uid="{54EBC880-F1FB-48DF-9523-F1DD298C6586}"/>
    <cellStyle name="Percent 2 2 2 2 2 2 2 3" xfId="11710" xr:uid="{0A51BFF5-ADF1-424D-9A65-F3C1F08BA2EB}"/>
    <cellStyle name="Percent 2 2 2 2 2 2 2 3 2" xfId="25400" xr:uid="{29A324C5-5878-404F-91E3-FA561B0578DE}"/>
    <cellStyle name="Percent 2 2 2 2 2 2 2 3 2 2" xfId="39092" xr:uid="{C2EA0F26-84A1-4C3E-A746-189E50DF1251}"/>
    <cellStyle name="Percent 2 2 2 2 2 2 2 3 2 3" xfId="53975" xr:uid="{95F7B408-D4BD-4E35-AF5B-6C9A847CB0CA}"/>
    <cellStyle name="Percent 2 2 2 2 2 2 2 3 3" xfId="18556" xr:uid="{916B635D-0888-485F-A7CE-B194D2B7CCC8}"/>
    <cellStyle name="Percent 2 2 2 2 2 2 2 3 4" xfId="32246" xr:uid="{A5FBD143-FE7A-4763-BFA3-A2F9AD5F3716}"/>
    <cellStyle name="Percent 2 2 2 2 2 2 2 3 5" xfId="47129" xr:uid="{52213EE9-B16C-4527-A197-073A4ED663BA}"/>
    <cellStyle name="Percent 2 2 2 2 2 2 2 4" xfId="21978" xr:uid="{6DA68015-ACF6-4294-8931-30AA0121AEC0}"/>
    <cellStyle name="Percent 2 2 2 2 2 2 2 4 2" xfId="35670" xr:uid="{AF09F6CF-2F00-4D2A-A9A4-A2CBBBAF8F79}"/>
    <cellStyle name="Percent 2 2 2 2 2 2 2 4 3" xfId="50553" xr:uid="{BFDCEB6C-DF72-450C-955F-95A6FFB011EB}"/>
    <cellStyle name="Percent 2 2 2 2 2 2 2 5" xfId="15134" xr:uid="{3ACB2A9E-B7B7-47DB-A46D-CD44EF876060}"/>
    <cellStyle name="Percent 2 2 2 2 2 2 2 6" xfId="28824" xr:uid="{9881A5D1-F603-40ED-AFC9-8A733086CC36}"/>
    <cellStyle name="Percent 2 2 2 2 2 2 2 7" xfId="43707" xr:uid="{EBDBC376-38FD-4E27-AAF5-D5080454811A}"/>
    <cellStyle name="Percent 2 2 2 2 2 2 3" xfId="9999" xr:uid="{A557F049-C793-4BA9-A90F-94B4893CA251}"/>
    <cellStyle name="Percent 2 2 2 2 2 2 3 2" xfId="13421" xr:uid="{74E5F912-0703-4643-8DC7-4D32799EEAF4}"/>
    <cellStyle name="Percent 2 2 2 2 2 2 3 2 2" xfId="27111" xr:uid="{39D4275E-F6A3-4473-890F-38C628DE16A4}"/>
    <cellStyle name="Percent 2 2 2 2 2 2 3 2 2 2" xfId="40803" xr:uid="{34811A9E-67C5-4F26-A8F9-919103887B8A}"/>
    <cellStyle name="Percent 2 2 2 2 2 2 3 2 2 3" xfId="55686" xr:uid="{D03814BF-98CA-4DF2-8CA6-00DEEA288C69}"/>
    <cellStyle name="Percent 2 2 2 2 2 2 3 2 3" xfId="20267" xr:uid="{E6B09EEF-8F51-446F-A4A2-D67C69A1B77D}"/>
    <cellStyle name="Percent 2 2 2 2 2 2 3 2 4" xfId="33957" xr:uid="{DCF90C88-2B24-4159-B9F7-CBD024B83E25}"/>
    <cellStyle name="Percent 2 2 2 2 2 2 3 2 5" xfId="48840" xr:uid="{CBA51EF7-DFC3-4323-ADFA-D41627A1D620}"/>
    <cellStyle name="Percent 2 2 2 2 2 2 3 3" xfId="23689" xr:uid="{12057322-B77A-4DBE-A4C1-E8C85F138185}"/>
    <cellStyle name="Percent 2 2 2 2 2 2 3 3 2" xfId="37381" xr:uid="{55D6236A-CF76-4FD6-B890-3F0F30BB782A}"/>
    <cellStyle name="Percent 2 2 2 2 2 2 3 3 3" xfId="52264" xr:uid="{1B65CBBA-911C-4424-9422-680D250BF305}"/>
    <cellStyle name="Percent 2 2 2 2 2 2 3 4" xfId="16845" xr:uid="{1C8653C6-935D-42F2-A8FD-8E49E66B0952}"/>
    <cellStyle name="Percent 2 2 2 2 2 2 3 5" xfId="30535" xr:uid="{0FE377AE-86D0-4AB4-8936-DDA0BCC47B4E}"/>
    <cellStyle name="Percent 2 2 2 2 2 2 3 6" xfId="45418" xr:uid="{CC9F3C8C-8EA2-4308-B5B6-E61814FFC921}"/>
    <cellStyle name="Percent 2 2 2 2 2 2 4" xfId="11709" xr:uid="{3D1464CE-2E6A-4756-BA75-68979B715CE4}"/>
    <cellStyle name="Percent 2 2 2 2 2 2 4 2" xfId="25399" xr:uid="{C7F7556A-4DE7-452B-AFAA-2DCE3D21C854}"/>
    <cellStyle name="Percent 2 2 2 2 2 2 4 2 2" xfId="39091" xr:uid="{0A4BDF20-A4EB-4635-994F-A60A6B490393}"/>
    <cellStyle name="Percent 2 2 2 2 2 2 4 2 3" xfId="53974" xr:uid="{C9A4288E-4B95-45C6-8CEA-3CF03FCD163F}"/>
    <cellStyle name="Percent 2 2 2 2 2 2 4 3" xfId="18555" xr:uid="{EE2395B0-BC47-46CB-9A15-0CC30DBD13DC}"/>
    <cellStyle name="Percent 2 2 2 2 2 2 4 4" xfId="32245" xr:uid="{9E1BDB4A-A5E6-4B01-8456-D22B5DB3F471}"/>
    <cellStyle name="Percent 2 2 2 2 2 2 4 5" xfId="47128" xr:uid="{03CDC3A0-4AC7-453F-8A56-D46395B0C213}"/>
    <cellStyle name="Percent 2 2 2 2 2 2 5" xfId="21977" xr:uid="{F02199BB-FC07-4421-A1AD-9FD3C56BDDBF}"/>
    <cellStyle name="Percent 2 2 2 2 2 2 5 2" xfId="35669" xr:uid="{10864CA1-6EFB-4E1A-BC95-209D2F8BF4D2}"/>
    <cellStyle name="Percent 2 2 2 2 2 2 5 3" xfId="50552" xr:uid="{D6D465DA-20FE-4FC3-846C-E365AD3171F9}"/>
    <cellStyle name="Percent 2 2 2 2 2 2 6" xfId="15133" xr:uid="{3F0713CC-18BF-4C20-8387-EAB0AC6C018F}"/>
    <cellStyle name="Percent 2 2 2 2 2 2 7" xfId="28823" xr:uid="{45B8C953-66B8-4C81-940D-AE5A4C6E4D0F}"/>
    <cellStyle name="Percent 2 2 2 2 2 2 8" xfId="43706" xr:uid="{CD8CAA0D-6CFC-4C14-B60E-D0EBAF49D63F}"/>
    <cellStyle name="Percent 2 2 2 2 2 3" xfId="8289" xr:uid="{EAB6FDE2-1D8C-4046-A417-D9E8E1CAED68}"/>
    <cellStyle name="Percent 2 2 2 2 2 3 2" xfId="10001" xr:uid="{66245331-CC67-4B8D-B612-97EA38151152}"/>
    <cellStyle name="Percent 2 2 2 2 2 3 2 2" xfId="13423" xr:uid="{5B868B3B-ACFA-4E33-83FD-F1D2A3B3BA71}"/>
    <cellStyle name="Percent 2 2 2 2 2 3 2 2 2" xfId="27113" xr:uid="{422CA18D-59CB-43D9-B05F-424676CF26F9}"/>
    <cellStyle name="Percent 2 2 2 2 2 3 2 2 2 2" xfId="40805" xr:uid="{59830CD6-881A-4803-9006-DD74955EDB05}"/>
    <cellStyle name="Percent 2 2 2 2 2 3 2 2 2 3" xfId="55688" xr:uid="{08E4673A-5D82-4A13-9968-C3E19AEEF17F}"/>
    <cellStyle name="Percent 2 2 2 2 2 3 2 2 3" xfId="20269" xr:uid="{F3B640F1-2179-42E7-ABF0-790A026FA357}"/>
    <cellStyle name="Percent 2 2 2 2 2 3 2 2 4" xfId="33959" xr:uid="{8579FC24-11BF-4900-ACA6-F88FF4D82931}"/>
    <cellStyle name="Percent 2 2 2 2 2 3 2 2 5" xfId="48842" xr:uid="{6FDA4228-636B-416B-A092-4CA679DA1AAD}"/>
    <cellStyle name="Percent 2 2 2 2 2 3 2 3" xfId="23691" xr:uid="{2E148FB3-14E0-4653-B4CF-03842AEE3043}"/>
    <cellStyle name="Percent 2 2 2 2 2 3 2 3 2" xfId="37383" xr:uid="{03F74396-3F96-4808-8212-2DBDBBE6F606}"/>
    <cellStyle name="Percent 2 2 2 2 2 3 2 3 3" xfId="52266" xr:uid="{29EB79D5-7D78-47B8-9E08-CB28071403A7}"/>
    <cellStyle name="Percent 2 2 2 2 2 3 2 4" xfId="16847" xr:uid="{C6946771-41A3-4B99-8346-2D3F8B3D8838}"/>
    <cellStyle name="Percent 2 2 2 2 2 3 2 5" xfId="30537" xr:uid="{3D5454D9-7F26-4C7A-AC07-C76997D39F14}"/>
    <cellStyle name="Percent 2 2 2 2 2 3 2 6" xfId="45420" xr:uid="{2BC8C5A3-AF24-4C57-8B6E-93978E7B59A1}"/>
    <cellStyle name="Percent 2 2 2 2 2 3 3" xfId="11711" xr:uid="{9EBEC347-E9C1-4D49-B331-953C7A74603D}"/>
    <cellStyle name="Percent 2 2 2 2 2 3 3 2" xfId="25401" xr:uid="{9530F5F5-91FA-4596-8EC8-A306E1CF2BF1}"/>
    <cellStyle name="Percent 2 2 2 2 2 3 3 2 2" xfId="39093" xr:uid="{0AA6EC39-7A7F-4D93-AB40-3F75482368AD}"/>
    <cellStyle name="Percent 2 2 2 2 2 3 3 2 3" xfId="53976" xr:uid="{A77EF409-A1F0-4642-A64E-3D485B4AB854}"/>
    <cellStyle name="Percent 2 2 2 2 2 3 3 3" xfId="18557" xr:uid="{18C84104-874F-4475-AE1D-0D54C682EAFB}"/>
    <cellStyle name="Percent 2 2 2 2 2 3 3 4" xfId="32247" xr:uid="{A3BB9BAF-9530-4883-9D8D-E82EA348BF77}"/>
    <cellStyle name="Percent 2 2 2 2 2 3 3 5" xfId="47130" xr:uid="{7BB0F82C-BC98-4BB4-ACBB-FCB94AF789AA}"/>
    <cellStyle name="Percent 2 2 2 2 2 3 4" xfId="21979" xr:uid="{98E1D71E-6A8E-408D-8AAC-ED0B7EDE454F}"/>
    <cellStyle name="Percent 2 2 2 2 2 3 4 2" xfId="35671" xr:uid="{E788BF91-5CB9-44FE-B847-05145A09CEBC}"/>
    <cellStyle name="Percent 2 2 2 2 2 3 4 3" xfId="50554" xr:uid="{EB9D9E60-EBBB-417F-A354-15DF35FA4B46}"/>
    <cellStyle name="Percent 2 2 2 2 2 3 5" xfId="15135" xr:uid="{90E3484C-CB7E-41E7-BE37-3F5E7D529B69}"/>
    <cellStyle name="Percent 2 2 2 2 2 3 6" xfId="28825" xr:uid="{9BAAA71F-0705-4A45-AE41-B25AF3820EEF}"/>
    <cellStyle name="Percent 2 2 2 2 2 3 7" xfId="43708" xr:uid="{1DAFAD8A-5881-4352-808D-E29B1F821CD7}"/>
    <cellStyle name="Percent 2 2 2 2 2 4" xfId="8290" xr:uid="{DFD1FC70-114A-41BB-8052-1DF426649B2D}"/>
    <cellStyle name="Percent 2 2 2 2 2 4 2" xfId="10002" xr:uid="{62D62A6F-16D6-4B8A-85AB-C8BCF56E9200}"/>
    <cellStyle name="Percent 2 2 2 2 2 4 2 2" xfId="13424" xr:uid="{D3C281CD-FFBC-40D2-ABEE-F2A2A68DD8AB}"/>
    <cellStyle name="Percent 2 2 2 2 2 4 2 2 2" xfId="27114" xr:uid="{B064B6BB-FE52-4FFE-86D6-6B7F5D9C7C41}"/>
    <cellStyle name="Percent 2 2 2 2 2 4 2 2 2 2" xfId="40806" xr:uid="{49512F92-8704-4BC6-9C80-65FBC34065D3}"/>
    <cellStyle name="Percent 2 2 2 2 2 4 2 2 2 3" xfId="55689" xr:uid="{C81C7D6A-BE48-469B-8892-17EC094B36BA}"/>
    <cellStyle name="Percent 2 2 2 2 2 4 2 2 3" xfId="20270" xr:uid="{C13F205F-802F-418C-8689-80EDD9611EA9}"/>
    <cellStyle name="Percent 2 2 2 2 2 4 2 2 4" xfId="33960" xr:uid="{5CEBE445-DABC-4B46-B568-CCC0C340D37A}"/>
    <cellStyle name="Percent 2 2 2 2 2 4 2 2 5" xfId="48843" xr:uid="{C3DFD36E-422F-4D78-9BEC-384FB2881995}"/>
    <cellStyle name="Percent 2 2 2 2 2 4 2 3" xfId="23692" xr:uid="{AAE2421D-FA77-4670-9D3A-DC1046C45168}"/>
    <cellStyle name="Percent 2 2 2 2 2 4 2 3 2" xfId="37384" xr:uid="{ACB397B8-79C3-4C93-B4F1-CADC16094FB9}"/>
    <cellStyle name="Percent 2 2 2 2 2 4 2 3 3" xfId="52267" xr:uid="{3A65F2D5-862C-4F45-A3E0-C09D7439D914}"/>
    <cellStyle name="Percent 2 2 2 2 2 4 2 4" xfId="16848" xr:uid="{059AA14B-BA7A-4587-AEA8-B338E3D38840}"/>
    <cellStyle name="Percent 2 2 2 2 2 4 2 5" xfId="30538" xr:uid="{041C641B-86E4-4172-BEBB-CF6936463EE9}"/>
    <cellStyle name="Percent 2 2 2 2 2 4 2 6" xfId="45421" xr:uid="{9965DE11-61A6-4439-839A-3E40DD89B2F4}"/>
    <cellStyle name="Percent 2 2 2 2 2 4 3" xfId="11712" xr:uid="{BB1D3DAA-71DA-4D7C-9162-3E71A435066F}"/>
    <cellStyle name="Percent 2 2 2 2 2 4 3 2" xfId="25402" xr:uid="{13A25961-2B39-4CAB-BAC1-87BEE860BC63}"/>
    <cellStyle name="Percent 2 2 2 2 2 4 3 2 2" xfId="39094" xr:uid="{0746F917-920F-4C95-B1ED-1BC29E922765}"/>
    <cellStyle name="Percent 2 2 2 2 2 4 3 2 3" xfId="53977" xr:uid="{1D42F0D4-BB4C-4F53-A408-A533B8566970}"/>
    <cellStyle name="Percent 2 2 2 2 2 4 3 3" xfId="18558" xr:uid="{0D6E8C0F-FA41-4E99-89B8-B6D989AD4BE8}"/>
    <cellStyle name="Percent 2 2 2 2 2 4 3 4" xfId="32248" xr:uid="{8BFF8B22-8B66-47BC-A323-52681C954B3E}"/>
    <cellStyle name="Percent 2 2 2 2 2 4 3 5" xfId="47131" xr:uid="{514FAB83-8D30-4DDE-84AF-5FE7054F70A2}"/>
    <cellStyle name="Percent 2 2 2 2 2 4 4" xfId="21980" xr:uid="{B31FA47D-3DCA-4E28-8DD4-CED8F145D435}"/>
    <cellStyle name="Percent 2 2 2 2 2 4 4 2" xfId="35672" xr:uid="{B36F4900-414B-49D2-A713-4EE62B0DF51B}"/>
    <cellStyle name="Percent 2 2 2 2 2 4 4 3" xfId="50555" xr:uid="{30C360B3-F72F-4640-99AA-6E73B69FC326}"/>
    <cellStyle name="Percent 2 2 2 2 2 4 5" xfId="15136" xr:uid="{6E7A8BFA-52CC-4D35-B295-F68C72329924}"/>
    <cellStyle name="Percent 2 2 2 2 2 4 6" xfId="28826" xr:uid="{3CFC1588-BDF4-4562-839B-05C0F04042B9}"/>
    <cellStyle name="Percent 2 2 2 2 2 4 7" xfId="43709" xr:uid="{B70B2CC9-58D3-4B39-8A6F-EA3337DC69DD}"/>
    <cellStyle name="Percent 2 2 2 2 2 5" xfId="9998" xr:uid="{7371F073-880C-40E7-B0D3-3D0B1233A397}"/>
    <cellStyle name="Percent 2 2 2 2 2 5 2" xfId="13420" xr:uid="{8CF3A233-F9C7-483D-9982-D44EB11F615F}"/>
    <cellStyle name="Percent 2 2 2 2 2 5 2 2" xfId="27110" xr:uid="{A85C2ADF-251E-437F-9369-45464FF2104F}"/>
    <cellStyle name="Percent 2 2 2 2 2 5 2 2 2" xfId="40802" xr:uid="{6A284F73-82A9-4DDF-BA51-03BF2FBD099C}"/>
    <cellStyle name="Percent 2 2 2 2 2 5 2 2 3" xfId="55685" xr:uid="{F55E4B36-D36A-4C17-9BD3-B17F8F79DD03}"/>
    <cellStyle name="Percent 2 2 2 2 2 5 2 3" xfId="20266" xr:uid="{93799AE4-1A4D-41C7-9EC6-0B015C46D770}"/>
    <cellStyle name="Percent 2 2 2 2 2 5 2 4" xfId="33956" xr:uid="{956DE175-9934-4AA0-8BB5-6A83A100D5D3}"/>
    <cellStyle name="Percent 2 2 2 2 2 5 2 5" xfId="48839" xr:uid="{96ED6C43-D961-4AFA-9673-8ECD40B60C30}"/>
    <cellStyle name="Percent 2 2 2 2 2 5 3" xfId="23688" xr:uid="{FD684A30-90CA-4858-AD39-2D6DED8BCC65}"/>
    <cellStyle name="Percent 2 2 2 2 2 5 3 2" xfId="37380" xr:uid="{067444FF-950F-47DE-BAD0-1A4374FE5EA3}"/>
    <cellStyle name="Percent 2 2 2 2 2 5 3 3" xfId="52263" xr:uid="{4D8EF5CE-D6D9-464E-B078-F7D4BB13944D}"/>
    <cellStyle name="Percent 2 2 2 2 2 5 4" xfId="16844" xr:uid="{3B7E45E7-4445-4E33-9A14-90442F21D2C8}"/>
    <cellStyle name="Percent 2 2 2 2 2 5 5" xfId="30534" xr:uid="{7B879007-8430-45B8-A4E3-A58146B5A8AA}"/>
    <cellStyle name="Percent 2 2 2 2 2 5 6" xfId="45417" xr:uid="{DBFDC0F5-BBA8-4424-A44D-8D61EBF3C3FE}"/>
    <cellStyle name="Percent 2 2 2 2 2 6" xfId="11708" xr:uid="{19E9E1D0-92BA-4694-8532-AAF0AB229EF5}"/>
    <cellStyle name="Percent 2 2 2 2 2 6 2" xfId="25398" xr:uid="{5A2E7E48-FB14-4AB2-9017-87DAF27D17DC}"/>
    <cellStyle name="Percent 2 2 2 2 2 6 2 2" xfId="39090" xr:uid="{6D609C31-07B0-4625-B281-38B1A0F573C7}"/>
    <cellStyle name="Percent 2 2 2 2 2 6 2 3" xfId="53973" xr:uid="{B5FB5687-3749-40C4-A1E0-46F728EAF424}"/>
    <cellStyle name="Percent 2 2 2 2 2 6 3" xfId="18554" xr:uid="{08F47044-07C5-4E35-874B-1A8F16751027}"/>
    <cellStyle name="Percent 2 2 2 2 2 6 4" xfId="32244" xr:uid="{7F226549-BE4E-46E8-ABB3-314FA71808C3}"/>
    <cellStyle name="Percent 2 2 2 2 2 6 5" xfId="47127" xr:uid="{A2C6874C-1DA0-457E-9A18-C97651D9110B}"/>
    <cellStyle name="Percent 2 2 2 2 2 7" xfId="21976" xr:uid="{73E0906C-51D3-4422-A808-8056BB98CC46}"/>
    <cellStyle name="Percent 2 2 2 2 2 7 2" xfId="35668" xr:uid="{402CD709-4EDE-42AE-A4BB-56FBDD4BBCF2}"/>
    <cellStyle name="Percent 2 2 2 2 2 7 3" xfId="50551" xr:uid="{9A3C5354-DC87-4AD8-80D7-238424945858}"/>
    <cellStyle name="Percent 2 2 2 2 2 8" xfId="15132" xr:uid="{67ADC977-6CAC-4B0A-BE64-40E0E05C15D0}"/>
    <cellStyle name="Percent 2 2 2 2 2 9" xfId="28822" xr:uid="{E1C00ADC-F098-4136-B956-538F52633806}"/>
    <cellStyle name="Percent 2 2 2 2 3" xfId="8291" xr:uid="{0771F0C9-252B-455F-8336-7FB6CC835E37}"/>
    <cellStyle name="Percent 2 2 2 2 3 10" xfId="43710" xr:uid="{CE24AC14-CB18-40A4-9932-6B5A5179BCFA}"/>
    <cellStyle name="Percent 2 2 2 2 3 2" xfId="8292" xr:uid="{43520319-CD72-42A2-AE09-223D73648379}"/>
    <cellStyle name="Percent 2 2 2 2 3 2 2" xfId="8293" xr:uid="{3448CFF4-EAA1-401A-B0EB-984B35C55516}"/>
    <cellStyle name="Percent 2 2 2 2 3 2 2 2" xfId="10005" xr:uid="{0FF53647-351C-4450-8C40-F9B81E00769A}"/>
    <cellStyle name="Percent 2 2 2 2 3 2 2 2 2" xfId="13427" xr:uid="{4CEED37F-45FF-4EA3-A310-7A020B7AFD37}"/>
    <cellStyle name="Percent 2 2 2 2 3 2 2 2 2 2" xfId="27117" xr:uid="{FBC7331D-77E2-4FDC-9D15-8ABDEAE40981}"/>
    <cellStyle name="Percent 2 2 2 2 3 2 2 2 2 2 2" xfId="40809" xr:uid="{149D665A-AD7A-4307-87AF-4D7B48B2827C}"/>
    <cellStyle name="Percent 2 2 2 2 3 2 2 2 2 2 3" xfId="55692" xr:uid="{005A9424-B1AC-495F-829D-D0C0A99F7F4B}"/>
    <cellStyle name="Percent 2 2 2 2 3 2 2 2 2 3" xfId="20273" xr:uid="{3EBA751B-FE4E-42BC-BF74-4306D47B8261}"/>
    <cellStyle name="Percent 2 2 2 2 3 2 2 2 2 4" xfId="33963" xr:uid="{D1445191-9CDB-41AA-B818-59E5328F1D1C}"/>
    <cellStyle name="Percent 2 2 2 2 3 2 2 2 2 5" xfId="48846" xr:uid="{DC9B6705-A967-4934-BA93-C4A06D3E8269}"/>
    <cellStyle name="Percent 2 2 2 2 3 2 2 2 3" xfId="23695" xr:uid="{74AE7A95-E6E6-463B-AF19-299671777EC6}"/>
    <cellStyle name="Percent 2 2 2 2 3 2 2 2 3 2" xfId="37387" xr:uid="{258F80DB-A0BB-476B-8909-A29ECEE875BA}"/>
    <cellStyle name="Percent 2 2 2 2 3 2 2 2 3 3" xfId="52270" xr:uid="{B0535B0F-ADF4-4C98-8C0B-81CA2FDF8301}"/>
    <cellStyle name="Percent 2 2 2 2 3 2 2 2 4" xfId="16851" xr:uid="{969BC911-28E5-4F12-9982-04E8DC06F789}"/>
    <cellStyle name="Percent 2 2 2 2 3 2 2 2 5" xfId="30541" xr:uid="{4105EB41-4A49-46F5-A142-2D0DF4C73151}"/>
    <cellStyle name="Percent 2 2 2 2 3 2 2 2 6" xfId="45424" xr:uid="{BB4D52BD-66A6-46BA-8607-F99C2EF079D5}"/>
    <cellStyle name="Percent 2 2 2 2 3 2 2 3" xfId="11715" xr:uid="{AAAD9ED8-DAF5-4D08-9D00-4FF690AA627A}"/>
    <cellStyle name="Percent 2 2 2 2 3 2 2 3 2" xfId="25405" xr:uid="{31ED2E4F-CB61-48CC-90AE-8485BFFA7EAF}"/>
    <cellStyle name="Percent 2 2 2 2 3 2 2 3 2 2" xfId="39097" xr:uid="{415B615F-001A-4B5C-9332-06DC10729B0E}"/>
    <cellStyle name="Percent 2 2 2 2 3 2 2 3 2 3" xfId="53980" xr:uid="{0B31E2DF-F945-4672-8AB0-2EECF4A50FAE}"/>
    <cellStyle name="Percent 2 2 2 2 3 2 2 3 3" xfId="18561" xr:uid="{FCF85430-CA4B-4AC3-9458-A971C262BD0A}"/>
    <cellStyle name="Percent 2 2 2 2 3 2 2 3 4" xfId="32251" xr:uid="{3F8463DF-0E77-4953-AD91-9288CE942459}"/>
    <cellStyle name="Percent 2 2 2 2 3 2 2 3 5" xfId="47134" xr:uid="{6753BDF6-1AAC-40BE-B79A-85AA59E78FE7}"/>
    <cellStyle name="Percent 2 2 2 2 3 2 2 4" xfId="21983" xr:uid="{978E047D-4A80-4ED3-90FC-EA8222356B10}"/>
    <cellStyle name="Percent 2 2 2 2 3 2 2 4 2" xfId="35675" xr:uid="{F5BD66BE-6941-4906-97CB-64E489543797}"/>
    <cellStyle name="Percent 2 2 2 2 3 2 2 4 3" xfId="50558" xr:uid="{4A09D5EA-A8BE-49F4-B735-31CEA260291A}"/>
    <cellStyle name="Percent 2 2 2 2 3 2 2 5" xfId="15139" xr:uid="{A8D268BC-73F5-4DFF-8F26-CA30A2B1F795}"/>
    <cellStyle name="Percent 2 2 2 2 3 2 2 6" xfId="28829" xr:uid="{68387680-C3B0-4ED7-B117-27020A5AF5F9}"/>
    <cellStyle name="Percent 2 2 2 2 3 2 2 7" xfId="43712" xr:uid="{798A8779-2B34-45E3-A19F-5F38BB6326F7}"/>
    <cellStyle name="Percent 2 2 2 2 3 2 3" xfId="10004" xr:uid="{E6323446-7043-4ED6-B2BE-20D3DF1951B7}"/>
    <cellStyle name="Percent 2 2 2 2 3 2 3 2" xfId="13426" xr:uid="{317245D3-F5C4-40BE-B15D-3020DC48D5FE}"/>
    <cellStyle name="Percent 2 2 2 2 3 2 3 2 2" xfId="27116" xr:uid="{B9CFC856-A75B-41AA-BCC5-BFE8533F7129}"/>
    <cellStyle name="Percent 2 2 2 2 3 2 3 2 2 2" xfId="40808" xr:uid="{2191AB2B-C77D-495D-979B-146F239460CD}"/>
    <cellStyle name="Percent 2 2 2 2 3 2 3 2 2 3" xfId="55691" xr:uid="{DB0132B8-B576-491B-A5B1-3DBC035F3883}"/>
    <cellStyle name="Percent 2 2 2 2 3 2 3 2 3" xfId="20272" xr:uid="{B4D590DC-A68F-4C60-A893-0BD9B13022FF}"/>
    <cellStyle name="Percent 2 2 2 2 3 2 3 2 4" xfId="33962" xr:uid="{AD1D067D-FDDC-4141-B442-46760B1D409E}"/>
    <cellStyle name="Percent 2 2 2 2 3 2 3 2 5" xfId="48845" xr:uid="{97004CAA-5958-43CA-A07A-764ED259E222}"/>
    <cellStyle name="Percent 2 2 2 2 3 2 3 3" xfId="23694" xr:uid="{50E4370D-FFED-4447-A2DC-EA4D3A7A31E4}"/>
    <cellStyle name="Percent 2 2 2 2 3 2 3 3 2" xfId="37386" xr:uid="{18FAD359-3219-4EB3-8CD1-40A04CBCE5F8}"/>
    <cellStyle name="Percent 2 2 2 2 3 2 3 3 3" xfId="52269" xr:uid="{927B0221-32AA-4C03-96AA-F2FCB24AB2F2}"/>
    <cellStyle name="Percent 2 2 2 2 3 2 3 4" xfId="16850" xr:uid="{8388658E-C5DA-49B3-8A08-789983A542BF}"/>
    <cellStyle name="Percent 2 2 2 2 3 2 3 5" xfId="30540" xr:uid="{2DFBB63C-C892-43CA-8FFC-7F723B3BD6AF}"/>
    <cellStyle name="Percent 2 2 2 2 3 2 3 6" xfId="45423" xr:uid="{3D1DE838-FFC4-4532-A8CB-9CD18E2FCD1B}"/>
    <cellStyle name="Percent 2 2 2 2 3 2 4" xfId="11714" xr:uid="{5426E561-A765-4C3E-AD84-019EDA081A1F}"/>
    <cellStyle name="Percent 2 2 2 2 3 2 4 2" xfId="25404" xr:uid="{9588FF06-75A5-49A3-81E7-05DD1F339D31}"/>
    <cellStyle name="Percent 2 2 2 2 3 2 4 2 2" xfId="39096" xr:uid="{1EA6ECC9-37F5-4F98-8793-956E326E4097}"/>
    <cellStyle name="Percent 2 2 2 2 3 2 4 2 3" xfId="53979" xr:uid="{89AF418C-9222-4AEA-A3C3-A149E65CF814}"/>
    <cellStyle name="Percent 2 2 2 2 3 2 4 3" xfId="18560" xr:uid="{3B976F50-5111-4DED-8574-41DCCE6077AA}"/>
    <cellStyle name="Percent 2 2 2 2 3 2 4 4" xfId="32250" xr:uid="{F3EC30A3-9BEF-486E-A95E-E9D1DC383E60}"/>
    <cellStyle name="Percent 2 2 2 2 3 2 4 5" xfId="47133" xr:uid="{7FEA8CB5-C443-4A38-9F73-999868659E69}"/>
    <cellStyle name="Percent 2 2 2 2 3 2 5" xfId="21982" xr:uid="{EF39C460-3327-43D3-95C4-D77A3295A463}"/>
    <cellStyle name="Percent 2 2 2 2 3 2 5 2" xfId="35674" xr:uid="{0806DDC3-E880-406D-8A31-32C2E5E72228}"/>
    <cellStyle name="Percent 2 2 2 2 3 2 5 3" xfId="50557" xr:uid="{89FF511E-8D6F-4B62-BA57-5FEA05BF1239}"/>
    <cellStyle name="Percent 2 2 2 2 3 2 6" xfId="15138" xr:uid="{9154CB06-91B9-4F77-803A-6C5A13C4A484}"/>
    <cellStyle name="Percent 2 2 2 2 3 2 7" xfId="28828" xr:uid="{0504647F-D7E4-4D42-8368-F3053448B3FE}"/>
    <cellStyle name="Percent 2 2 2 2 3 2 8" xfId="43711" xr:uid="{F85DC56D-C3FB-4088-A247-1C7A412190B0}"/>
    <cellStyle name="Percent 2 2 2 2 3 3" xfId="8294" xr:uid="{5BDDD0F5-DD75-4B29-9542-D615B5FA81CC}"/>
    <cellStyle name="Percent 2 2 2 2 3 3 2" xfId="10006" xr:uid="{2A6608C6-2606-4F59-BCA8-84F8D83A823C}"/>
    <cellStyle name="Percent 2 2 2 2 3 3 2 2" xfId="13428" xr:uid="{7B2E94E9-99E6-4102-B94B-810CB2E0C4E7}"/>
    <cellStyle name="Percent 2 2 2 2 3 3 2 2 2" xfId="27118" xr:uid="{AA92D223-8D89-4ACA-A43A-DD16A1285000}"/>
    <cellStyle name="Percent 2 2 2 2 3 3 2 2 2 2" xfId="40810" xr:uid="{FE5A5F06-6E77-4A38-9E46-0AF5BF2C660A}"/>
    <cellStyle name="Percent 2 2 2 2 3 3 2 2 2 3" xfId="55693" xr:uid="{ED52CA90-4A68-4757-B7D8-38AE6BBC1E0B}"/>
    <cellStyle name="Percent 2 2 2 2 3 3 2 2 3" xfId="20274" xr:uid="{7407752E-151C-4750-A7C4-459E022BB54A}"/>
    <cellStyle name="Percent 2 2 2 2 3 3 2 2 4" xfId="33964" xr:uid="{18613F6B-D15E-4AE6-957F-402C57B74310}"/>
    <cellStyle name="Percent 2 2 2 2 3 3 2 2 5" xfId="48847" xr:uid="{DC52CCCC-B127-44BE-B6F9-8CFB7E0FE696}"/>
    <cellStyle name="Percent 2 2 2 2 3 3 2 3" xfId="23696" xr:uid="{ABDD5B39-7A2D-45C4-9FE4-9AFA120CEC9A}"/>
    <cellStyle name="Percent 2 2 2 2 3 3 2 3 2" xfId="37388" xr:uid="{78474EAE-52BD-4B84-9568-70F30D566475}"/>
    <cellStyle name="Percent 2 2 2 2 3 3 2 3 3" xfId="52271" xr:uid="{EDD70DA2-ADDD-4FDE-9A91-FFF54BB94FF1}"/>
    <cellStyle name="Percent 2 2 2 2 3 3 2 4" xfId="16852" xr:uid="{1A57E3B2-684F-4275-9396-959C7ABCE088}"/>
    <cellStyle name="Percent 2 2 2 2 3 3 2 5" xfId="30542" xr:uid="{E7E383DF-38C8-429C-B797-E17C7FB48EA1}"/>
    <cellStyle name="Percent 2 2 2 2 3 3 2 6" xfId="45425" xr:uid="{9F061211-2E1B-4EF2-A319-0D3CDA089ED9}"/>
    <cellStyle name="Percent 2 2 2 2 3 3 3" xfId="11716" xr:uid="{2BB9E626-7C1D-4F4F-9BDA-14CEB5408837}"/>
    <cellStyle name="Percent 2 2 2 2 3 3 3 2" xfId="25406" xr:uid="{537DB2C4-CB6C-4390-BB84-5E57A67ADC75}"/>
    <cellStyle name="Percent 2 2 2 2 3 3 3 2 2" xfId="39098" xr:uid="{9453448E-5B76-4DBD-8E8F-467D82345EC9}"/>
    <cellStyle name="Percent 2 2 2 2 3 3 3 2 3" xfId="53981" xr:uid="{8548B6CE-27EF-4F5B-A4AB-A1F470346CF8}"/>
    <cellStyle name="Percent 2 2 2 2 3 3 3 3" xfId="18562" xr:uid="{83E0F99E-086C-443F-BBD5-2C19D2E64661}"/>
    <cellStyle name="Percent 2 2 2 2 3 3 3 4" xfId="32252" xr:uid="{C5291050-EB38-4C7D-94B0-1908075FF693}"/>
    <cellStyle name="Percent 2 2 2 2 3 3 3 5" xfId="47135" xr:uid="{A1C72899-22FE-4B3F-9BEA-EF35D1CD8FBE}"/>
    <cellStyle name="Percent 2 2 2 2 3 3 4" xfId="21984" xr:uid="{89AA6D5E-DF5E-41CE-B721-6A8DBD935DAE}"/>
    <cellStyle name="Percent 2 2 2 2 3 3 4 2" xfId="35676" xr:uid="{23F29678-3192-4233-A10A-5B98CC817872}"/>
    <cellStyle name="Percent 2 2 2 2 3 3 4 3" xfId="50559" xr:uid="{0552DE2F-02DA-4B32-9B7B-7F79D525EB75}"/>
    <cellStyle name="Percent 2 2 2 2 3 3 5" xfId="15140" xr:uid="{9A2BDBF5-AFDB-4F44-8D35-1BAC3F5CF2C0}"/>
    <cellStyle name="Percent 2 2 2 2 3 3 6" xfId="28830" xr:uid="{2AAE91B3-F475-466E-9133-931876741C5A}"/>
    <cellStyle name="Percent 2 2 2 2 3 3 7" xfId="43713" xr:uid="{09974262-F434-4F05-AD8A-9B46C5FB4CC6}"/>
    <cellStyle name="Percent 2 2 2 2 3 4" xfId="8295" xr:uid="{C8AA174F-A6BA-4CDA-987C-89A04991A1B7}"/>
    <cellStyle name="Percent 2 2 2 2 3 4 2" xfId="10007" xr:uid="{C72BACFB-6561-4DAB-A9EB-1D9219E93732}"/>
    <cellStyle name="Percent 2 2 2 2 3 4 2 2" xfId="13429" xr:uid="{22E24899-C47C-4BE9-AD02-50D985A58B80}"/>
    <cellStyle name="Percent 2 2 2 2 3 4 2 2 2" xfId="27119" xr:uid="{689D3E1F-D0DC-4873-B374-230BC6F8637D}"/>
    <cellStyle name="Percent 2 2 2 2 3 4 2 2 2 2" xfId="40811" xr:uid="{7DE84545-527B-446A-8152-942661B4BC26}"/>
    <cellStyle name="Percent 2 2 2 2 3 4 2 2 2 3" xfId="55694" xr:uid="{95F74F32-F207-4E9F-A5ED-0018FE75D1E2}"/>
    <cellStyle name="Percent 2 2 2 2 3 4 2 2 3" xfId="20275" xr:uid="{14769307-47B1-47B5-A664-22DD0C0A874A}"/>
    <cellStyle name="Percent 2 2 2 2 3 4 2 2 4" xfId="33965" xr:uid="{0C92617D-8091-4853-BB14-5114739653EE}"/>
    <cellStyle name="Percent 2 2 2 2 3 4 2 2 5" xfId="48848" xr:uid="{EE87F76B-3F93-4D32-B672-6C2176F231A2}"/>
    <cellStyle name="Percent 2 2 2 2 3 4 2 3" xfId="23697" xr:uid="{83309290-1EDD-4141-8885-45EFFF204D8B}"/>
    <cellStyle name="Percent 2 2 2 2 3 4 2 3 2" xfId="37389" xr:uid="{FDA6DCC0-0561-42BA-A831-560380D46B9A}"/>
    <cellStyle name="Percent 2 2 2 2 3 4 2 3 3" xfId="52272" xr:uid="{069B38A7-30FA-490B-9072-58819C81E2AD}"/>
    <cellStyle name="Percent 2 2 2 2 3 4 2 4" xfId="16853" xr:uid="{4DEEE3C2-8111-437A-8A5C-633CEF83FDBE}"/>
    <cellStyle name="Percent 2 2 2 2 3 4 2 5" xfId="30543" xr:uid="{41CE2E5C-7E34-442E-9DBE-B446E4CEC1E0}"/>
    <cellStyle name="Percent 2 2 2 2 3 4 2 6" xfId="45426" xr:uid="{93CEA8EE-EC0E-43B0-858C-76C934E378F1}"/>
    <cellStyle name="Percent 2 2 2 2 3 4 3" xfId="11717" xr:uid="{86D43F0D-F3AE-4613-A5E5-FDA9F313597F}"/>
    <cellStyle name="Percent 2 2 2 2 3 4 3 2" xfId="25407" xr:uid="{9A48A8D3-45DC-4D00-885B-D5D6F9D1FE95}"/>
    <cellStyle name="Percent 2 2 2 2 3 4 3 2 2" xfId="39099" xr:uid="{7B5F5E9B-4C3F-4F83-A48F-255842C40D96}"/>
    <cellStyle name="Percent 2 2 2 2 3 4 3 2 3" xfId="53982" xr:uid="{A169C2B8-D302-4EB2-B2C0-D7CC2EF50901}"/>
    <cellStyle name="Percent 2 2 2 2 3 4 3 3" xfId="18563" xr:uid="{0F01B132-039C-49D7-BE81-B8B2B73665AE}"/>
    <cellStyle name="Percent 2 2 2 2 3 4 3 4" xfId="32253" xr:uid="{60649DE4-DB23-49E6-BECD-F3F676544073}"/>
    <cellStyle name="Percent 2 2 2 2 3 4 3 5" xfId="47136" xr:uid="{FADC0C24-009D-4000-BB52-B8040DA916F6}"/>
    <cellStyle name="Percent 2 2 2 2 3 4 4" xfId="21985" xr:uid="{2B0AD690-F0C0-4C7B-B343-3C203DA5E8E5}"/>
    <cellStyle name="Percent 2 2 2 2 3 4 4 2" xfId="35677" xr:uid="{DCF37A89-E33C-4D4F-8F27-1CD048E7DA03}"/>
    <cellStyle name="Percent 2 2 2 2 3 4 4 3" xfId="50560" xr:uid="{725C58F6-2A6E-41AC-98B0-A1A5863AA899}"/>
    <cellStyle name="Percent 2 2 2 2 3 4 5" xfId="15141" xr:uid="{3BE3EB0D-3A25-4CD0-A2B4-2FFC44DC6B68}"/>
    <cellStyle name="Percent 2 2 2 2 3 4 6" xfId="28831" xr:uid="{ACC482DB-A6D5-4931-85D9-A284748163D7}"/>
    <cellStyle name="Percent 2 2 2 2 3 4 7" xfId="43714" xr:uid="{46B32DED-EADE-4CA8-9BCB-F775E6AA7189}"/>
    <cellStyle name="Percent 2 2 2 2 3 5" xfId="10003" xr:uid="{7EC3273B-EE31-4515-BD6B-CF9DF70FF047}"/>
    <cellStyle name="Percent 2 2 2 2 3 5 2" xfId="13425" xr:uid="{BD0BDB47-8565-4CF6-8E2C-B58EC4028A94}"/>
    <cellStyle name="Percent 2 2 2 2 3 5 2 2" xfId="27115" xr:uid="{49D59369-A2A0-482C-87B8-03ACFABEC2EE}"/>
    <cellStyle name="Percent 2 2 2 2 3 5 2 2 2" xfId="40807" xr:uid="{B1F65865-AFE3-46F5-8014-F48FBF7165F0}"/>
    <cellStyle name="Percent 2 2 2 2 3 5 2 2 3" xfId="55690" xr:uid="{C7AEFE0C-C8D4-4776-9E68-33463387DCF9}"/>
    <cellStyle name="Percent 2 2 2 2 3 5 2 3" xfId="20271" xr:uid="{4D60CBD5-0FCA-4923-A558-B0C68D425E05}"/>
    <cellStyle name="Percent 2 2 2 2 3 5 2 4" xfId="33961" xr:uid="{5FD9B6D2-9C2C-4E55-8059-994BD5C7019E}"/>
    <cellStyle name="Percent 2 2 2 2 3 5 2 5" xfId="48844" xr:uid="{A56F6036-BC23-4783-A2F1-BFF296C8501C}"/>
    <cellStyle name="Percent 2 2 2 2 3 5 3" xfId="23693" xr:uid="{0B6E43B5-3007-4FE6-B4C7-F1B52FDA540F}"/>
    <cellStyle name="Percent 2 2 2 2 3 5 3 2" xfId="37385" xr:uid="{7640871F-58D5-4BED-8EDC-33E35351E230}"/>
    <cellStyle name="Percent 2 2 2 2 3 5 3 3" xfId="52268" xr:uid="{8E0FCB79-DB31-43E3-AA0C-9DF16B8E2A32}"/>
    <cellStyle name="Percent 2 2 2 2 3 5 4" xfId="16849" xr:uid="{FD6EF4BE-3639-42DA-91EB-1B30412C74A8}"/>
    <cellStyle name="Percent 2 2 2 2 3 5 5" xfId="30539" xr:uid="{40E78584-51BD-4B4B-85E5-50F1E4469D35}"/>
    <cellStyle name="Percent 2 2 2 2 3 5 6" xfId="45422" xr:uid="{CAAAACDB-B70E-420A-8C70-5679F73773A8}"/>
    <cellStyle name="Percent 2 2 2 2 3 6" xfId="11713" xr:uid="{28EF19A9-0EEA-402C-A0FD-BDA7989DCCE6}"/>
    <cellStyle name="Percent 2 2 2 2 3 6 2" xfId="25403" xr:uid="{9FB347DC-5314-4620-8634-D1F453AF85B9}"/>
    <cellStyle name="Percent 2 2 2 2 3 6 2 2" xfId="39095" xr:uid="{008AAC4C-8850-4015-AB14-74D0D8FD4993}"/>
    <cellStyle name="Percent 2 2 2 2 3 6 2 3" xfId="53978" xr:uid="{E0A8E1B8-C6C1-455F-89FB-E3A873779445}"/>
    <cellStyle name="Percent 2 2 2 2 3 6 3" xfId="18559" xr:uid="{4435B2A6-6F8F-4D31-A475-77AB90EBD4EC}"/>
    <cellStyle name="Percent 2 2 2 2 3 6 4" xfId="32249" xr:uid="{792293FB-2477-42D2-8C5D-FC4DBE66EBED}"/>
    <cellStyle name="Percent 2 2 2 2 3 6 5" xfId="47132" xr:uid="{C72006DB-AD70-4690-98DB-1A2CA1B85027}"/>
    <cellStyle name="Percent 2 2 2 2 3 7" xfId="21981" xr:uid="{8E2073A7-8897-4B05-AA0D-09AC16179989}"/>
    <cellStyle name="Percent 2 2 2 2 3 7 2" xfId="35673" xr:uid="{0866ACFD-A177-4D24-9584-A5D0AEA88ADA}"/>
    <cellStyle name="Percent 2 2 2 2 3 7 3" xfId="50556" xr:uid="{ABFED7CB-D982-4122-8646-73CA401CFB73}"/>
    <cellStyle name="Percent 2 2 2 2 3 8" xfId="15137" xr:uid="{7ED96991-52B4-4BE7-A72D-743F46AE887F}"/>
    <cellStyle name="Percent 2 2 2 2 3 9" xfId="28827" xr:uid="{E40796CA-41FC-4F4D-B48D-3B4CEA193FC8}"/>
    <cellStyle name="Percent 2 2 2 2 4" xfId="8296" xr:uid="{11E3B981-1F92-4C21-8387-13E35ADDDB33}"/>
    <cellStyle name="Percent 2 2 2 2 4 2" xfId="8297" xr:uid="{FF74E1E0-2783-419B-A428-3FC0EAACE78F}"/>
    <cellStyle name="Percent 2 2 2 2 4 2 2" xfId="10009" xr:uid="{9FAE165C-4689-4981-82B2-202494B1CD34}"/>
    <cellStyle name="Percent 2 2 2 2 4 2 2 2" xfId="13431" xr:uid="{D781A967-8BE3-45A7-9965-283E4D85B056}"/>
    <cellStyle name="Percent 2 2 2 2 4 2 2 2 2" xfId="27121" xr:uid="{091D40A5-308F-4815-88EA-47F99BEA0739}"/>
    <cellStyle name="Percent 2 2 2 2 4 2 2 2 2 2" xfId="40813" xr:uid="{B0156842-9A3D-40F8-B932-448177AD0D64}"/>
    <cellStyle name="Percent 2 2 2 2 4 2 2 2 2 3" xfId="55696" xr:uid="{5033DFE3-C268-4C0C-8AF2-0BDDFDFB2EE3}"/>
    <cellStyle name="Percent 2 2 2 2 4 2 2 2 3" xfId="20277" xr:uid="{4CB036D1-1A0B-4731-B4AF-DCD3EF3D7610}"/>
    <cellStyle name="Percent 2 2 2 2 4 2 2 2 4" xfId="33967" xr:uid="{CA5EBCED-FEAD-4423-BAD3-A5D63C42566B}"/>
    <cellStyle name="Percent 2 2 2 2 4 2 2 2 5" xfId="48850" xr:uid="{71F35098-DA85-43A0-89B4-9C2674EB438A}"/>
    <cellStyle name="Percent 2 2 2 2 4 2 2 3" xfId="23699" xr:uid="{8D65FE55-8D33-4325-BDAA-E969628D0E0A}"/>
    <cellStyle name="Percent 2 2 2 2 4 2 2 3 2" xfId="37391" xr:uid="{B3DD81AD-6854-41B0-A13C-D7FFA725B01E}"/>
    <cellStyle name="Percent 2 2 2 2 4 2 2 3 3" xfId="52274" xr:uid="{0F3BAC40-B1FC-4A95-AF1A-A8CCF67C453B}"/>
    <cellStyle name="Percent 2 2 2 2 4 2 2 4" xfId="16855" xr:uid="{9915C4DC-3805-4C78-8691-01560207194E}"/>
    <cellStyle name="Percent 2 2 2 2 4 2 2 5" xfId="30545" xr:uid="{32CE8060-0AE4-4C1D-8887-B2857E9F59E5}"/>
    <cellStyle name="Percent 2 2 2 2 4 2 2 6" xfId="45428" xr:uid="{9D23E197-FFC8-4971-AC31-41258C2FC7FF}"/>
    <cellStyle name="Percent 2 2 2 2 4 2 3" xfId="11719" xr:uid="{6D0CD9FE-E0BD-4121-A616-E458D7F40677}"/>
    <cellStyle name="Percent 2 2 2 2 4 2 3 2" xfId="25409" xr:uid="{4C1E7A9B-1CD2-4DAF-8EF5-4F6E40197BA7}"/>
    <cellStyle name="Percent 2 2 2 2 4 2 3 2 2" xfId="39101" xr:uid="{E4FB4609-BE33-4E0E-9DB3-95CF014CBA09}"/>
    <cellStyle name="Percent 2 2 2 2 4 2 3 2 3" xfId="53984" xr:uid="{67B1D17C-1ADC-41C4-A952-7E1FC002634C}"/>
    <cellStyle name="Percent 2 2 2 2 4 2 3 3" xfId="18565" xr:uid="{2FC2ED2D-059E-411A-A73B-CD2080357516}"/>
    <cellStyle name="Percent 2 2 2 2 4 2 3 4" xfId="32255" xr:uid="{4B7F672E-AA2C-468F-BF48-C506086761BA}"/>
    <cellStyle name="Percent 2 2 2 2 4 2 3 5" xfId="47138" xr:uid="{F2EBBD3C-8F0D-4AC0-A4B1-B782AD802067}"/>
    <cellStyle name="Percent 2 2 2 2 4 2 4" xfId="21987" xr:uid="{432BC3A0-0E43-4796-9DEE-8B9033A0C63F}"/>
    <cellStyle name="Percent 2 2 2 2 4 2 4 2" xfId="35679" xr:uid="{23B6D546-CBD6-4C49-BFB2-26755CCEDABD}"/>
    <cellStyle name="Percent 2 2 2 2 4 2 4 3" xfId="50562" xr:uid="{8DCEC544-9B88-403A-8D03-F8D563D29168}"/>
    <cellStyle name="Percent 2 2 2 2 4 2 5" xfId="15143" xr:uid="{0D26A71E-587A-496B-9EF9-35D1E28A9370}"/>
    <cellStyle name="Percent 2 2 2 2 4 2 6" xfId="28833" xr:uid="{46705F8B-1940-4E77-9DD7-12C360C152DB}"/>
    <cellStyle name="Percent 2 2 2 2 4 2 7" xfId="43716" xr:uid="{32FDD8C0-3AF7-4570-A511-5CAABB0C05BF}"/>
    <cellStyle name="Percent 2 2 2 2 4 3" xfId="10008" xr:uid="{B14AA5DF-D6A1-4E68-8438-F1B01B4A382C}"/>
    <cellStyle name="Percent 2 2 2 2 4 3 2" xfId="13430" xr:uid="{44CCED11-8D84-491D-A0F0-F9D384D86356}"/>
    <cellStyle name="Percent 2 2 2 2 4 3 2 2" xfId="27120" xr:uid="{8C147336-5AD8-492A-A4CC-CE78B347A076}"/>
    <cellStyle name="Percent 2 2 2 2 4 3 2 2 2" xfId="40812" xr:uid="{B153A6FC-FD2B-4E8B-A6D3-B1723B14DB6D}"/>
    <cellStyle name="Percent 2 2 2 2 4 3 2 2 3" xfId="55695" xr:uid="{4669DEA8-05E5-457A-8D9C-7319676CCEF6}"/>
    <cellStyle name="Percent 2 2 2 2 4 3 2 3" xfId="20276" xr:uid="{B7212C19-4930-4FAA-85D8-7EF7148E1116}"/>
    <cellStyle name="Percent 2 2 2 2 4 3 2 4" xfId="33966" xr:uid="{A1762A13-4EB0-41C2-AEB1-18BD000845B2}"/>
    <cellStyle name="Percent 2 2 2 2 4 3 2 5" xfId="48849" xr:uid="{C0684934-2717-48E1-BEFE-8062195A6CD3}"/>
    <cellStyle name="Percent 2 2 2 2 4 3 3" xfId="23698" xr:uid="{96E8749A-43A6-4FB5-85AA-721331C81424}"/>
    <cellStyle name="Percent 2 2 2 2 4 3 3 2" xfId="37390" xr:uid="{F4149F91-D98B-4344-88E3-C4EE8ACFA4D1}"/>
    <cellStyle name="Percent 2 2 2 2 4 3 3 3" xfId="52273" xr:uid="{1A2F6BC7-04A6-4AD0-B43D-123E2A6A50A4}"/>
    <cellStyle name="Percent 2 2 2 2 4 3 4" xfId="16854" xr:uid="{7F592A20-BF93-4BC1-BD91-573F8AB51200}"/>
    <cellStyle name="Percent 2 2 2 2 4 3 5" xfId="30544" xr:uid="{F020C0D1-D7C7-44BA-A4B3-E3511CAC7526}"/>
    <cellStyle name="Percent 2 2 2 2 4 3 6" xfId="45427" xr:uid="{9209B1F3-1A77-4426-9716-8BC288B66419}"/>
    <cellStyle name="Percent 2 2 2 2 4 4" xfId="11718" xr:uid="{EB2F4FE0-7194-49B8-981A-5C836A841CE2}"/>
    <cellStyle name="Percent 2 2 2 2 4 4 2" xfId="25408" xr:uid="{318B28F7-2C19-421D-B2B7-F04F2431A042}"/>
    <cellStyle name="Percent 2 2 2 2 4 4 2 2" xfId="39100" xr:uid="{1E8EA68C-D75D-4AE3-9D58-FE0ACDB9E450}"/>
    <cellStyle name="Percent 2 2 2 2 4 4 2 3" xfId="53983" xr:uid="{A566EBDC-3AA6-4093-A6D4-7198AF48C6AA}"/>
    <cellStyle name="Percent 2 2 2 2 4 4 3" xfId="18564" xr:uid="{81897543-653D-47F7-92D5-F66BB6C25E25}"/>
    <cellStyle name="Percent 2 2 2 2 4 4 4" xfId="32254" xr:uid="{C4091993-1D05-444B-98C6-C28714806046}"/>
    <cellStyle name="Percent 2 2 2 2 4 4 5" xfId="47137" xr:uid="{DC9D5ED8-6B00-4989-BC3D-2D9EA5982B30}"/>
    <cellStyle name="Percent 2 2 2 2 4 5" xfId="21986" xr:uid="{8CC6B0CF-77CF-4561-98D6-0DB0116071C2}"/>
    <cellStyle name="Percent 2 2 2 2 4 5 2" xfId="35678" xr:uid="{A338E0F6-3CD7-4715-ACA2-DD60629D8354}"/>
    <cellStyle name="Percent 2 2 2 2 4 5 3" xfId="50561" xr:uid="{5E613AC6-E8CD-4CB5-86F3-D934ACE7FB32}"/>
    <cellStyle name="Percent 2 2 2 2 4 6" xfId="15142" xr:uid="{8B8F9E95-3EB8-4CFF-B9C9-128ACE5AE1D4}"/>
    <cellStyle name="Percent 2 2 2 2 4 7" xfId="28832" xr:uid="{BEEDD6A9-6235-4745-A62C-E3D5C1C499A1}"/>
    <cellStyle name="Percent 2 2 2 2 4 8" xfId="43715" xr:uid="{966C649A-39BC-4878-AD6F-58471B9D89FD}"/>
    <cellStyle name="Percent 2 2 2 2 5" xfId="8298" xr:uid="{2E356655-4F08-4470-9A78-35639A8981A2}"/>
    <cellStyle name="Percent 2 2 2 2 5 2" xfId="10010" xr:uid="{48505BD6-7786-4B3F-95F8-CC9B62BE6143}"/>
    <cellStyle name="Percent 2 2 2 2 5 2 2" xfId="13432" xr:uid="{B38EB668-451B-4012-A708-ADBE601B0B1A}"/>
    <cellStyle name="Percent 2 2 2 2 5 2 2 2" xfId="27122" xr:uid="{50F8B29C-F8DF-4267-9D89-87E05548E630}"/>
    <cellStyle name="Percent 2 2 2 2 5 2 2 2 2" xfId="40814" xr:uid="{8665178D-EE27-4618-A3FB-E8E232EFF8A0}"/>
    <cellStyle name="Percent 2 2 2 2 5 2 2 2 3" xfId="55697" xr:uid="{CFC1306F-8E2F-49A6-8F54-DE763D5ABF6D}"/>
    <cellStyle name="Percent 2 2 2 2 5 2 2 3" xfId="20278" xr:uid="{B886D0BF-A474-409E-9E28-7ECBFBA8B4EA}"/>
    <cellStyle name="Percent 2 2 2 2 5 2 2 4" xfId="33968" xr:uid="{14190C3B-3668-40EF-824A-3AD8BB5380EF}"/>
    <cellStyle name="Percent 2 2 2 2 5 2 2 5" xfId="48851" xr:uid="{B67026DF-89C6-4107-A976-B247BD4BC8C4}"/>
    <cellStyle name="Percent 2 2 2 2 5 2 3" xfId="23700" xr:uid="{98F8AB82-1CE4-4B12-AF70-7517F55AB11D}"/>
    <cellStyle name="Percent 2 2 2 2 5 2 3 2" xfId="37392" xr:uid="{992B3F24-03A1-4385-88A6-E125BF874087}"/>
    <cellStyle name="Percent 2 2 2 2 5 2 3 3" xfId="52275" xr:uid="{68839549-0038-4681-9F62-C4F0D4930125}"/>
    <cellStyle name="Percent 2 2 2 2 5 2 4" xfId="16856" xr:uid="{94A3EF87-6AEB-4D3C-BDBB-4765B3CB4F48}"/>
    <cellStyle name="Percent 2 2 2 2 5 2 5" xfId="30546" xr:uid="{E9D4A3B8-AE93-4B4C-A474-A421BBCF259B}"/>
    <cellStyle name="Percent 2 2 2 2 5 2 6" xfId="45429" xr:uid="{9DFA0004-31BE-4923-AAC2-E26A07D46AC6}"/>
    <cellStyle name="Percent 2 2 2 2 5 3" xfId="11720" xr:uid="{3365E9EA-C434-4371-BD70-9DD524C34A6D}"/>
    <cellStyle name="Percent 2 2 2 2 5 3 2" xfId="25410" xr:uid="{E91FBEEE-5FF9-43F2-9275-1B694204BBE9}"/>
    <cellStyle name="Percent 2 2 2 2 5 3 2 2" xfId="39102" xr:uid="{B28C4E1E-B7B1-4BF5-BDD3-FFB924BA80EB}"/>
    <cellStyle name="Percent 2 2 2 2 5 3 2 3" xfId="53985" xr:uid="{7ED43487-84A1-418D-9747-84BBDA90C5AB}"/>
    <cellStyle name="Percent 2 2 2 2 5 3 3" xfId="18566" xr:uid="{E0EF9BE2-AB5E-4E31-9456-FDDE5764E4CE}"/>
    <cellStyle name="Percent 2 2 2 2 5 3 4" xfId="32256" xr:uid="{71AE2A23-967F-4E12-BD2D-3342FED4DF2E}"/>
    <cellStyle name="Percent 2 2 2 2 5 3 5" xfId="47139" xr:uid="{9962DAC8-42A9-4D75-91F1-63D61F54C2FD}"/>
    <cellStyle name="Percent 2 2 2 2 5 4" xfId="21988" xr:uid="{11C905E7-62C2-4525-BB7E-A01563749DB9}"/>
    <cellStyle name="Percent 2 2 2 2 5 4 2" xfId="35680" xr:uid="{3A85B514-A5B8-4601-94F5-F240A3DCF5B8}"/>
    <cellStyle name="Percent 2 2 2 2 5 4 3" xfId="50563" xr:uid="{1660BFF7-E106-41C6-BFEC-BC76E200377B}"/>
    <cellStyle name="Percent 2 2 2 2 5 5" xfId="15144" xr:uid="{18FA0B29-E0DA-4E49-A9DC-CCFF94228562}"/>
    <cellStyle name="Percent 2 2 2 2 5 6" xfId="28834" xr:uid="{49061162-4311-4E5F-AB32-89F07D26725F}"/>
    <cellStyle name="Percent 2 2 2 2 5 7" xfId="43717" xr:uid="{CFBA3E82-B373-4DE0-9DA2-BE9FB31F7026}"/>
    <cellStyle name="Percent 2 2 2 2 6" xfId="8299" xr:uid="{5F26A9DD-2326-48B2-AFB9-AA96466C0865}"/>
    <cellStyle name="Percent 2 2 2 2 6 2" xfId="10011" xr:uid="{C21B53C9-9DF2-491F-8DA9-1177031395D5}"/>
    <cellStyle name="Percent 2 2 2 2 6 2 2" xfId="13433" xr:uid="{8E3D6C69-F153-4998-93DD-2F8CF879CD40}"/>
    <cellStyle name="Percent 2 2 2 2 6 2 2 2" xfId="27123" xr:uid="{DAFC7810-16BC-4A8C-903A-A526B6F67009}"/>
    <cellStyle name="Percent 2 2 2 2 6 2 2 2 2" xfId="40815" xr:uid="{B776BBA6-05A6-4CB0-AC5E-45E7649DB078}"/>
    <cellStyle name="Percent 2 2 2 2 6 2 2 2 3" xfId="55698" xr:uid="{343F94B1-7329-4939-BABC-C38E18A778B7}"/>
    <cellStyle name="Percent 2 2 2 2 6 2 2 3" xfId="20279" xr:uid="{B122A930-4D47-4FF3-94BE-05C99FB52AC3}"/>
    <cellStyle name="Percent 2 2 2 2 6 2 2 4" xfId="33969" xr:uid="{DB9F8463-F9B9-4338-9395-C3260BADC76B}"/>
    <cellStyle name="Percent 2 2 2 2 6 2 2 5" xfId="48852" xr:uid="{BAB2C20F-3881-4820-81B7-2461542A5C71}"/>
    <cellStyle name="Percent 2 2 2 2 6 2 3" xfId="23701" xr:uid="{D1D8B162-11E3-41F1-AD73-A2420AAB24AA}"/>
    <cellStyle name="Percent 2 2 2 2 6 2 3 2" xfId="37393" xr:uid="{23EA8A08-C373-450A-844D-4DF4B2E47245}"/>
    <cellStyle name="Percent 2 2 2 2 6 2 3 3" xfId="52276" xr:uid="{3F43A832-D43A-4DDD-801E-C387CBB6BF95}"/>
    <cellStyle name="Percent 2 2 2 2 6 2 4" xfId="16857" xr:uid="{D74B46A6-ABCC-4D61-BB40-330D59EA0903}"/>
    <cellStyle name="Percent 2 2 2 2 6 2 5" xfId="30547" xr:uid="{760408D2-D874-4DF2-8FCC-4168D8D4A8F6}"/>
    <cellStyle name="Percent 2 2 2 2 6 2 6" xfId="45430" xr:uid="{9C3328DF-1ABE-4B39-91F8-28E27BB2D965}"/>
    <cellStyle name="Percent 2 2 2 2 6 3" xfId="11721" xr:uid="{0031824D-FB39-48CF-9E85-75819645ED34}"/>
    <cellStyle name="Percent 2 2 2 2 6 3 2" xfId="25411" xr:uid="{6F2FF2B2-CAD6-42F1-80CB-FF0AA2EBB1ED}"/>
    <cellStyle name="Percent 2 2 2 2 6 3 2 2" xfId="39103" xr:uid="{779EBBB3-C252-4823-91BC-0E03A9E1F925}"/>
    <cellStyle name="Percent 2 2 2 2 6 3 2 3" xfId="53986" xr:uid="{269CED20-DDFC-4A89-9D4E-D52ACD7C9B63}"/>
    <cellStyle name="Percent 2 2 2 2 6 3 3" xfId="18567" xr:uid="{E4B4CD41-ADF0-4A1D-A7E9-DC0425EE9D21}"/>
    <cellStyle name="Percent 2 2 2 2 6 3 4" xfId="32257" xr:uid="{BD268BF3-4E53-46F6-BA2C-6753A0CF39E8}"/>
    <cellStyle name="Percent 2 2 2 2 6 3 5" xfId="47140" xr:uid="{2FE21A23-B508-4E5D-81CB-5E9F7B5A27F3}"/>
    <cellStyle name="Percent 2 2 2 2 6 4" xfId="21989" xr:uid="{9A9CCC6F-05F7-44CF-8B8E-AA101DBE5014}"/>
    <cellStyle name="Percent 2 2 2 2 6 4 2" xfId="35681" xr:uid="{47E2DD41-BB11-4AA2-99B1-85AD27F42CA5}"/>
    <cellStyle name="Percent 2 2 2 2 6 4 3" xfId="50564" xr:uid="{7AD4B521-A03D-4968-A154-EF81F8CB00FF}"/>
    <cellStyle name="Percent 2 2 2 2 6 5" xfId="15145" xr:uid="{65647640-4F4E-42B3-98FF-6D50E8E76B49}"/>
    <cellStyle name="Percent 2 2 2 2 6 6" xfId="28835" xr:uid="{87ECE7A6-449C-4721-ABCA-073D0D28A87D}"/>
    <cellStyle name="Percent 2 2 2 2 6 7" xfId="43718" xr:uid="{79E119C3-4E69-4C1D-A6B6-2D61D8901AF9}"/>
    <cellStyle name="Percent 2 2 2 2 7" xfId="9997" xr:uid="{4F658CD2-3B42-4591-9903-377EF07F6623}"/>
    <cellStyle name="Percent 2 2 2 2 7 2" xfId="13419" xr:uid="{395B4453-83FE-4D78-9676-C5856EBEC7E3}"/>
    <cellStyle name="Percent 2 2 2 2 7 2 2" xfId="27109" xr:uid="{7E40A471-F7B8-40F1-AEDD-E22BA98197D3}"/>
    <cellStyle name="Percent 2 2 2 2 7 2 2 2" xfId="40801" xr:uid="{D32CAE9B-BDBC-4429-B491-D4F812F9E68A}"/>
    <cellStyle name="Percent 2 2 2 2 7 2 2 3" xfId="55684" xr:uid="{A9E872DE-3891-4E04-9B21-8CD740A982DF}"/>
    <cellStyle name="Percent 2 2 2 2 7 2 3" xfId="20265" xr:uid="{80420E1B-0C33-41CB-B035-559396BDE729}"/>
    <cellStyle name="Percent 2 2 2 2 7 2 4" xfId="33955" xr:uid="{F5A59500-AB6A-46BA-A1E6-4D587D378D0A}"/>
    <cellStyle name="Percent 2 2 2 2 7 2 5" xfId="48838" xr:uid="{3A0092E4-D9F8-4DBB-B3CF-2023C3B70D33}"/>
    <cellStyle name="Percent 2 2 2 2 7 3" xfId="23687" xr:uid="{D470DA11-EC1B-4C30-A6AB-8735B2FDF9B6}"/>
    <cellStyle name="Percent 2 2 2 2 7 3 2" xfId="37379" xr:uid="{CCE9F0DC-6703-4AE0-9812-7B7EEE2696EA}"/>
    <cellStyle name="Percent 2 2 2 2 7 3 3" xfId="52262" xr:uid="{1BD137E6-0D5D-4A9A-AF03-D659D6F473B8}"/>
    <cellStyle name="Percent 2 2 2 2 7 4" xfId="16843" xr:uid="{D9FE532D-17BF-45A9-845A-431B3CEB4457}"/>
    <cellStyle name="Percent 2 2 2 2 7 5" xfId="30533" xr:uid="{7028C3BE-B733-4427-BACD-030EC9F894B8}"/>
    <cellStyle name="Percent 2 2 2 2 7 6" xfId="45416" xr:uid="{94B350AE-D959-4C50-AF4F-73C732CE01CE}"/>
    <cellStyle name="Percent 2 2 2 2 8" xfId="11707" xr:uid="{5A28D851-3A5A-4AE8-AF94-9BD73C66F632}"/>
    <cellStyle name="Percent 2 2 2 2 8 2" xfId="25397" xr:uid="{A50EDB40-A0B8-442A-8C4F-2005EC454872}"/>
    <cellStyle name="Percent 2 2 2 2 8 2 2" xfId="39089" xr:uid="{39CB9B59-6C4B-4770-B9E3-93722512A930}"/>
    <cellStyle name="Percent 2 2 2 2 8 2 3" xfId="53972" xr:uid="{EA9FD2AB-CEA1-4DB2-AA0A-E9DBAB980EC3}"/>
    <cellStyle name="Percent 2 2 2 2 8 3" xfId="18553" xr:uid="{4F07575B-9DD7-4DE3-B569-ABFCA75E152A}"/>
    <cellStyle name="Percent 2 2 2 2 8 4" xfId="32243" xr:uid="{6CC8FED7-B741-471D-BC08-43A98A58ED31}"/>
    <cellStyle name="Percent 2 2 2 2 8 5" xfId="47126" xr:uid="{29C0DFA4-1F54-41DC-A3EB-664E4552F640}"/>
    <cellStyle name="Percent 2 2 2 2 9" xfId="21975" xr:uid="{A05652F2-D733-46F6-889F-A82797EC9C83}"/>
    <cellStyle name="Percent 2 2 2 2 9 2" xfId="35667" xr:uid="{EF6F3612-71CF-484D-89A7-D79CCFB08009}"/>
    <cellStyle name="Percent 2 2 2 2 9 3" xfId="50550" xr:uid="{A44ED7C2-4BE3-463C-BB05-EE99751288EF}"/>
    <cellStyle name="Percent 2 2 2 3" xfId="8300" xr:uid="{B93448FE-493A-489F-8662-2DF0C5127F08}"/>
    <cellStyle name="Percent 2 2 2 3 10" xfId="43719" xr:uid="{1F132597-2CA5-4131-AD10-F0991F3B0355}"/>
    <cellStyle name="Percent 2 2 2 3 2" xfId="8301" xr:uid="{A748C3FA-C48A-4609-BF11-EF8EB4A5AC2D}"/>
    <cellStyle name="Percent 2 2 2 3 2 2" xfId="8302" xr:uid="{5DFCA18E-8805-4000-A48D-0A0C292BECA6}"/>
    <cellStyle name="Percent 2 2 2 3 2 2 2" xfId="10014" xr:uid="{1BA9DF02-AE36-4D28-944D-F9E2F6367179}"/>
    <cellStyle name="Percent 2 2 2 3 2 2 2 2" xfId="13436" xr:uid="{CCAE5FD1-05AA-431A-BF34-60283AC2EA6B}"/>
    <cellStyle name="Percent 2 2 2 3 2 2 2 2 2" xfId="27126" xr:uid="{EB27DD40-AA58-4A41-A2B1-815C61DAD4FE}"/>
    <cellStyle name="Percent 2 2 2 3 2 2 2 2 2 2" xfId="40818" xr:uid="{EBB99A75-DFD5-475C-9549-4325AACCCC4D}"/>
    <cellStyle name="Percent 2 2 2 3 2 2 2 2 2 3" xfId="55701" xr:uid="{5ECDC208-D66B-478D-8C5F-81FEEF0800CF}"/>
    <cellStyle name="Percent 2 2 2 3 2 2 2 2 3" xfId="20282" xr:uid="{A4F7142C-E9E7-4F67-BB5E-9C8D3488198F}"/>
    <cellStyle name="Percent 2 2 2 3 2 2 2 2 4" xfId="33972" xr:uid="{6268359B-2B40-45EB-873F-276B4D52AC8D}"/>
    <cellStyle name="Percent 2 2 2 3 2 2 2 2 5" xfId="48855" xr:uid="{6F6751A5-16BF-4A9E-A866-3D79AACEC20B}"/>
    <cellStyle name="Percent 2 2 2 3 2 2 2 3" xfId="23704" xr:uid="{7D278C9C-61B2-482B-8432-B3512EA08F82}"/>
    <cellStyle name="Percent 2 2 2 3 2 2 2 3 2" xfId="37396" xr:uid="{2F7D232B-83C5-4194-BE24-F533077BDEC7}"/>
    <cellStyle name="Percent 2 2 2 3 2 2 2 3 3" xfId="52279" xr:uid="{C0682EA1-BA12-4DF7-95AB-ED5A886D2B96}"/>
    <cellStyle name="Percent 2 2 2 3 2 2 2 4" xfId="16860" xr:uid="{BDB50DCB-3887-416B-BA73-8B1691DDC38E}"/>
    <cellStyle name="Percent 2 2 2 3 2 2 2 5" xfId="30550" xr:uid="{295F5E00-12F6-4087-ABC8-4ED6FE83B6F0}"/>
    <cellStyle name="Percent 2 2 2 3 2 2 2 6" xfId="45433" xr:uid="{7AA0C1FF-5355-49D4-A018-E2B3118FED72}"/>
    <cellStyle name="Percent 2 2 2 3 2 2 3" xfId="11724" xr:uid="{DF9E5806-470A-47A2-B900-B59D169D90B1}"/>
    <cellStyle name="Percent 2 2 2 3 2 2 3 2" xfId="25414" xr:uid="{5FFD654D-4581-4AA5-83D6-89B9861BDC60}"/>
    <cellStyle name="Percent 2 2 2 3 2 2 3 2 2" xfId="39106" xr:uid="{CDE9013A-C6CE-421E-857C-65D3C19A853A}"/>
    <cellStyle name="Percent 2 2 2 3 2 2 3 2 3" xfId="53989" xr:uid="{3CCFCF8B-7DE8-4754-BA4B-D2E50055AD8E}"/>
    <cellStyle name="Percent 2 2 2 3 2 2 3 3" xfId="18570" xr:uid="{5B54A28E-4B3F-4A7F-A52A-3A65DC6DD4E9}"/>
    <cellStyle name="Percent 2 2 2 3 2 2 3 4" xfId="32260" xr:uid="{5B7FF22C-775A-4DE7-93E7-611594ADD74F}"/>
    <cellStyle name="Percent 2 2 2 3 2 2 3 5" xfId="47143" xr:uid="{12CCDAE2-FDCF-4780-92D6-A2AEC6D6387A}"/>
    <cellStyle name="Percent 2 2 2 3 2 2 4" xfId="21992" xr:uid="{43A9D208-2E43-4BC3-8556-79AB00A3BB59}"/>
    <cellStyle name="Percent 2 2 2 3 2 2 4 2" xfId="35684" xr:uid="{B677215F-0FE2-4E65-990F-BBDD15FF10E6}"/>
    <cellStyle name="Percent 2 2 2 3 2 2 4 3" xfId="50567" xr:uid="{2FD6BFEB-A4B7-481D-8D8A-2164DA2C45EC}"/>
    <cellStyle name="Percent 2 2 2 3 2 2 5" xfId="15148" xr:uid="{F99D59FE-1AFC-4E9B-BD2A-1CFDA3DAB74F}"/>
    <cellStyle name="Percent 2 2 2 3 2 2 6" xfId="28838" xr:uid="{2B58CAD8-FD68-4B49-9852-721C7807D868}"/>
    <cellStyle name="Percent 2 2 2 3 2 2 7" xfId="43721" xr:uid="{77D5DCF6-4B1F-4B56-AA7E-C5D829F6F98F}"/>
    <cellStyle name="Percent 2 2 2 3 2 3" xfId="10013" xr:uid="{F859B717-63F9-4035-89B6-640EB3B28281}"/>
    <cellStyle name="Percent 2 2 2 3 2 3 2" xfId="13435" xr:uid="{CAD89E38-7DB7-40A6-8766-0DAFA24383C1}"/>
    <cellStyle name="Percent 2 2 2 3 2 3 2 2" xfId="27125" xr:uid="{87DD1731-130A-45B6-B476-0B1280E1AFAF}"/>
    <cellStyle name="Percent 2 2 2 3 2 3 2 2 2" xfId="40817" xr:uid="{B854EC0E-2F03-45F7-8F28-0160A6B0DAF4}"/>
    <cellStyle name="Percent 2 2 2 3 2 3 2 2 3" xfId="55700" xr:uid="{95E08448-5E2B-40AA-B428-D27D236AD8C6}"/>
    <cellStyle name="Percent 2 2 2 3 2 3 2 3" xfId="20281" xr:uid="{C9BEFFAF-3CA0-4DE4-BE69-1A85BB6A05F6}"/>
    <cellStyle name="Percent 2 2 2 3 2 3 2 4" xfId="33971" xr:uid="{7CD7C041-F334-44E3-984D-3875A9DBB1F6}"/>
    <cellStyle name="Percent 2 2 2 3 2 3 2 5" xfId="48854" xr:uid="{C93BED12-41AE-4BCE-A301-36E370BEB0FB}"/>
    <cellStyle name="Percent 2 2 2 3 2 3 3" xfId="23703" xr:uid="{B918B6F3-F96C-4024-8486-CA5AA9F8093F}"/>
    <cellStyle name="Percent 2 2 2 3 2 3 3 2" xfId="37395" xr:uid="{A3C2C01F-2969-4D1D-AB22-46EAB0876C0E}"/>
    <cellStyle name="Percent 2 2 2 3 2 3 3 3" xfId="52278" xr:uid="{8BC3F8D8-E73F-4039-AC60-9670B93D4217}"/>
    <cellStyle name="Percent 2 2 2 3 2 3 4" xfId="16859" xr:uid="{170166EA-D854-46CB-88FA-EFA63DEFE91C}"/>
    <cellStyle name="Percent 2 2 2 3 2 3 5" xfId="30549" xr:uid="{2A1962C0-C9D8-415D-B64F-547160A5404B}"/>
    <cellStyle name="Percent 2 2 2 3 2 3 6" xfId="45432" xr:uid="{FB055511-3C28-4EA4-89CA-651D842C13C7}"/>
    <cellStyle name="Percent 2 2 2 3 2 4" xfId="11723" xr:uid="{5B6F6C5B-A877-4B39-BA24-D6DA1BFE7D67}"/>
    <cellStyle name="Percent 2 2 2 3 2 4 2" xfId="25413" xr:uid="{9428D7E7-141F-4AE1-954F-1FF3B9723F91}"/>
    <cellStyle name="Percent 2 2 2 3 2 4 2 2" xfId="39105" xr:uid="{C947C82C-0B23-431D-8100-69A6F5AA45F3}"/>
    <cellStyle name="Percent 2 2 2 3 2 4 2 3" xfId="53988" xr:uid="{5331F8F9-9A09-4A3E-9063-FC53BB1A70F3}"/>
    <cellStyle name="Percent 2 2 2 3 2 4 3" xfId="18569" xr:uid="{75B46CD1-8AF0-4F80-858E-8D4E9673EC95}"/>
    <cellStyle name="Percent 2 2 2 3 2 4 4" xfId="32259" xr:uid="{116266A6-7FE4-4ECD-A1B6-67A43E8E67ED}"/>
    <cellStyle name="Percent 2 2 2 3 2 4 5" xfId="47142" xr:uid="{0B865575-FA7D-40FE-90DB-E120A4F24F5E}"/>
    <cellStyle name="Percent 2 2 2 3 2 5" xfId="21991" xr:uid="{35233416-714D-49F1-9CD3-A654285B669B}"/>
    <cellStyle name="Percent 2 2 2 3 2 5 2" xfId="35683" xr:uid="{AD59766E-EAFB-45D8-A97A-61B4566586B9}"/>
    <cellStyle name="Percent 2 2 2 3 2 5 3" xfId="50566" xr:uid="{0180228D-59CE-4763-B187-31E280AA1EF0}"/>
    <cellStyle name="Percent 2 2 2 3 2 6" xfId="15147" xr:uid="{F6A019F5-9F85-4A90-8C9C-C1B19167DB65}"/>
    <cellStyle name="Percent 2 2 2 3 2 7" xfId="28837" xr:uid="{339BE72E-214C-44EA-B992-9D6CBD1195B1}"/>
    <cellStyle name="Percent 2 2 2 3 2 8" xfId="43720" xr:uid="{5116CECB-4910-4276-9C4D-2F430CCC28AB}"/>
    <cellStyle name="Percent 2 2 2 3 3" xfId="8303" xr:uid="{0B72B413-29F3-4710-A1B7-E1DFF0C0D515}"/>
    <cellStyle name="Percent 2 2 2 3 3 2" xfId="10015" xr:uid="{2DCE2FB8-6EE4-46F0-80FA-EFCE656F05E6}"/>
    <cellStyle name="Percent 2 2 2 3 3 2 2" xfId="13437" xr:uid="{B1434C50-543B-4ECB-BB73-20FD283D2687}"/>
    <cellStyle name="Percent 2 2 2 3 3 2 2 2" xfId="27127" xr:uid="{B656EE9B-E60C-4A23-8A9D-C08901F09CDD}"/>
    <cellStyle name="Percent 2 2 2 3 3 2 2 2 2" xfId="40819" xr:uid="{97BD2481-0B8E-42C4-9CAF-C3E8C659389C}"/>
    <cellStyle name="Percent 2 2 2 3 3 2 2 2 3" xfId="55702" xr:uid="{D564525A-8F04-41C1-A6A7-F60E36BE28B1}"/>
    <cellStyle name="Percent 2 2 2 3 3 2 2 3" xfId="20283" xr:uid="{3619E91A-D38D-4D57-B75E-7DCB5CE09D1D}"/>
    <cellStyle name="Percent 2 2 2 3 3 2 2 4" xfId="33973" xr:uid="{67F28787-7BB0-4AB4-9CED-F6E1EA50D09D}"/>
    <cellStyle name="Percent 2 2 2 3 3 2 2 5" xfId="48856" xr:uid="{7E0C51D8-DADB-4772-BD35-C67BD959031B}"/>
    <cellStyle name="Percent 2 2 2 3 3 2 3" xfId="23705" xr:uid="{0059743F-5248-4A63-ADD5-1F386A4710F7}"/>
    <cellStyle name="Percent 2 2 2 3 3 2 3 2" xfId="37397" xr:uid="{E51714E8-5E52-41D7-A964-2F7CE358F71B}"/>
    <cellStyle name="Percent 2 2 2 3 3 2 3 3" xfId="52280" xr:uid="{BD369B49-0CAD-489B-8B3E-F8468A2E5C75}"/>
    <cellStyle name="Percent 2 2 2 3 3 2 4" xfId="16861" xr:uid="{31DD6474-3E71-41CA-B3C2-1DF163A82B1D}"/>
    <cellStyle name="Percent 2 2 2 3 3 2 5" xfId="30551" xr:uid="{50196D67-9F70-407F-A860-92A0C7F2067A}"/>
    <cellStyle name="Percent 2 2 2 3 3 2 6" xfId="45434" xr:uid="{36860E4C-0EBC-497D-8E70-BE0A4D1793B4}"/>
    <cellStyle name="Percent 2 2 2 3 3 3" xfId="11725" xr:uid="{D9978CE3-EA4F-4C58-B73D-A149D59D5BA1}"/>
    <cellStyle name="Percent 2 2 2 3 3 3 2" xfId="25415" xr:uid="{BAFCA2E1-8F00-44BB-8D02-B91E6F1AFA00}"/>
    <cellStyle name="Percent 2 2 2 3 3 3 2 2" xfId="39107" xr:uid="{91F705A0-24BE-414B-BD6F-C873ED97F54F}"/>
    <cellStyle name="Percent 2 2 2 3 3 3 2 3" xfId="53990" xr:uid="{4F810B45-D9DD-4CAB-83D8-DD73F8EC5853}"/>
    <cellStyle name="Percent 2 2 2 3 3 3 3" xfId="18571" xr:uid="{40E038B7-1E53-4873-8D18-7E15026AB883}"/>
    <cellStyle name="Percent 2 2 2 3 3 3 4" xfId="32261" xr:uid="{398F6F08-DC8E-417A-BD13-A06396EA3F27}"/>
    <cellStyle name="Percent 2 2 2 3 3 3 5" xfId="47144" xr:uid="{F97E4A66-A19D-4846-9279-CC1FD28A9BEE}"/>
    <cellStyle name="Percent 2 2 2 3 3 4" xfId="21993" xr:uid="{589D33C9-D887-4D43-82B4-E3BBA276D4A4}"/>
    <cellStyle name="Percent 2 2 2 3 3 4 2" xfId="35685" xr:uid="{8A2F0CC1-5814-4F3A-B732-BD0EC584F4CA}"/>
    <cellStyle name="Percent 2 2 2 3 3 4 3" xfId="50568" xr:uid="{716AF3BD-A5F3-42C8-BBAE-9B23CECA6EB9}"/>
    <cellStyle name="Percent 2 2 2 3 3 5" xfId="15149" xr:uid="{550E51C1-A9CE-4691-A59C-9B1366067E70}"/>
    <cellStyle name="Percent 2 2 2 3 3 6" xfId="28839" xr:uid="{EEB26EFF-2D8F-4A80-92D9-9D84553B4B1D}"/>
    <cellStyle name="Percent 2 2 2 3 3 7" xfId="43722" xr:uid="{72DF13B6-3AAA-4854-8EE3-548EFD4D4D65}"/>
    <cellStyle name="Percent 2 2 2 3 4" xfId="8304" xr:uid="{9979E0E7-4348-4FB2-9528-EE935725A235}"/>
    <cellStyle name="Percent 2 2 2 3 4 2" xfId="10016" xr:uid="{2B8E40F2-D9F9-4AD9-8DCA-A2E6D72A2F63}"/>
    <cellStyle name="Percent 2 2 2 3 4 2 2" xfId="13438" xr:uid="{03ECDCD4-BA57-4D7E-9C09-58603C1403EF}"/>
    <cellStyle name="Percent 2 2 2 3 4 2 2 2" xfId="27128" xr:uid="{2132C0F5-9D21-4395-8DBB-B016D832E2FF}"/>
    <cellStyle name="Percent 2 2 2 3 4 2 2 2 2" xfId="40820" xr:uid="{0D60048F-3980-4BCD-9C10-91BA1AB276F9}"/>
    <cellStyle name="Percent 2 2 2 3 4 2 2 2 3" xfId="55703" xr:uid="{0F86738E-C14A-4721-B9D0-4D32E9FC4F0E}"/>
    <cellStyle name="Percent 2 2 2 3 4 2 2 3" xfId="20284" xr:uid="{13FF9057-4D34-4A48-8237-F51713A5F19A}"/>
    <cellStyle name="Percent 2 2 2 3 4 2 2 4" xfId="33974" xr:uid="{D9712CFB-8DD3-4A96-9FB3-1FB69A9C79E2}"/>
    <cellStyle name="Percent 2 2 2 3 4 2 2 5" xfId="48857" xr:uid="{10B4A43C-1071-4C9E-BD64-6B7E2E25C806}"/>
    <cellStyle name="Percent 2 2 2 3 4 2 3" xfId="23706" xr:uid="{E2FE2911-EEB8-482B-93E4-E1210958597C}"/>
    <cellStyle name="Percent 2 2 2 3 4 2 3 2" xfId="37398" xr:uid="{8903FF29-2F15-4B12-B782-CF8FADE0FD19}"/>
    <cellStyle name="Percent 2 2 2 3 4 2 3 3" xfId="52281" xr:uid="{54116961-B761-47C7-ABF1-661D96E078BA}"/>
    <cellStyle name="Percent 2 2 2 3 4 2 4" xfId="16862" xr:uid="{169167D1-9855-46DA-AA48-1A8B729977D9}"/>
    <cellStyle name="Percent 2 2 2 3 4 2 5" xfId="30552" xr:uid="{E2A09C3F-5BE0-4C32-9688-739EFEB2E2F0}"/>
    <cellStyle name="Percent 2 2 2 3 4 2 6" xfId="45435" xr:uid="{D30A1B2C-8D5D-4D90-8055-BB0786477A77}"/>
    <cellStyle name="Percent 2 2 2 3 4 3" xfId="11726" xr:uid="{166773B9-47CE-4A7A-813C-218A4F0B4EDC}"/>
    <cellStyle name="Percent 2 2 2 3 4 3 2" xfId="25416" xr:uid="{ACB28297-22BF-4DED-A3DA-D3416323435F}"/>
    <cellStyle name="Percent 2 2 2 3 4 3 2 2" xfId="39108" xr:uid="{0C0E071E-ED17-46CD-AD7B-E7AC2C99A335}"/>
    <cellStyle name="Percent 2 2 2 3 4 3 2 3" xfId="53991" xr:uid="{34BDCDED-F0FA-4B57-BAA5-50AB9E924E1A}"/>
    <cellStyle name="Percent 2 2 2 3 4 3 3" xfId="18572" xr:uid="{D1F3BFF9-9C8B-4B38-819D-562270E528FD}"/>
    <cellStyle name="Percent 2 2 2 3 4 3 4" xfId="32262" xr:uid="{EF0FEB2E-89F4-41CE-B766-D788CF49034B}"/>
    <cellStyle name="Percent 2 2 2 3 4 3 5" xfId="47145" xr:uid="{66CBC451-C5F5-4CDE-87FA-F0F60A7034D9}"/>
    <cellStyle name="Percent 2 2 2 3 4 4" xfId="21994" xr:uid="{9FEDCD6E-E75C-4263-BCC7-071D06C179DA}"/>
    <cellStyle name="Percent 2 2 2 3 4 4 2" xfId="35686" xr:uid="{FAD07EDF-F2DB-4740-900E-45A9CB7D8798}"/>
    <cellStyle name="Percent 2 2 2 3 4 4 3" xfId="50569" xr:uid="{ED25C5D8-52D0-4AE9-B98E-0B9F19BFEA86}"/>
    <cellStyle name="Percent 2 2 2 3 4 5" xfId="15150" xr:uid="{47D5D96E-2CED-49A0-91C9-CC96DA406749}"/>
    <cellStyle name="Percent 2 2 2 3 4 6" xfId="28840" xr:uid="{62E8B8B2-6B4F-4772-ABD1-3CCE337317D9}"/>
    <cellStyle name="Percent 2 2 2 3 4 7" xfId="43723" xr:uid="{7CB9A74E-F5CA-48C5-9540-6B50225B4395}"/>
    <cellStyle name="Percent 2 2 2 3 5" xfId="10012" xr:uid="{9D53DDDF-1EB5-491D-8E75-5FB7D6CA7D15}"/>
    <cellStyle name="Percent 2 2 2 3 5 2" xfId="13434" xr:uid="{46E5469A-C825-43D9-8832-5055E7390A7F}"/>
    <cellStyle name="Percent 2 2 2 3 5 2 2" xfId="27124" xr:uid="{D1F2FC47-EA82-4A74-98A9-4737BEC77453}"/>
    <cellStyle name="Percent 2 2 2 3 5 2 2 2" xfId="40816" xr:uid="{1C66EB61-A044-43E5-AE67-95FB42E43DB3}"/>
    <cellStyle name="Percent 2 2 2 3 5 2 2 3" xfId="55699" xr:uid="{D3E57080-0A70-4376-ADAF-70E4A8A21A59}"/>
    <cellStyle name="Percent 2 2 2 3 5 2 3" xfId="20280" xr:uid="{A83C0157-DD5D-4B35-AA82-001B77831EF4}"/>
    <cellStyle name="Percent 2 2 2 3 5 2 4" xfId="33970" xr:uid="{83780C50-6EB2-400A-899E-11C8E17FCBFB}"/>
    <cellStyle name="Percent 2 2 2 3 5 2 5" xfId="48853" xr:uid="{243C2182-C36F-4FAA-A70A-53B138574CFB}"/>
    <cellStyle name="Percent 2 2 2 3 5 3" xfId="23702" xr:uid="{BFD96240-7868-4FAC-A053-42480C4B7B08}"/>
    <cellStyle name="Percent 2 2 2 3 5 3 2" xfId="37394" xr:uid="{1DB4D2F6-AA57-4084-AFCB-B21DD1B72AD0}"/>
    <cellStyle name="Percent 2 2 2 3 5 3 3" xfId="52277" xr:uid="{3CE6C58E-EFDC-486F-B945-6F5A0E3C06F7}"/>
    <cellStyle name="Percent 2 2 2 3 5 4" xfId="16858" xr:uid="{053611E9-59B1-4D10-A7A2-633AE298F4A8}"/>
    <cellStyle name="Percent 2 2 2 3 5 5" xfId="30548" xr:uid="{F73FDE67-6DB3-4F71-B1CE-32A46F9F0572}"/>
    <cellStyle name="Percent 2 2 2 3 5 6" xfId="45431" xr:uid="{086E346D-900A-4B2C-973C-799E8CC40779}"/>
    <cellStyle name="Percent 2 2 2 3 6" xfId="11722" xr:uid="{E6C320C4-E28D-4264-98B1-B7D9C174D3CA}"/>
    <cellStyle name="Percent 2 2 2 3 6 2" xfId="25412" xr:uid="{979F2BA6-C420-4DFE-B0C5-B16CA1E83755}"/>
    <cellStyle name="Percent 2 2 2 3 6 2 2" xfId="39104" xr:uid="{2C8D53EC-9EED-4634-A507-E855E49CAE5C}"/>
    <cellStyle name="Percent 2 2 2 3 6 2 3" xfId="53987" xr:uid="{CCC11B9E-6F9B-4D76-A5C2-F8DAB749F156}"/>
    <cellStyle name="Percent 2 2 2 3 6 3" xfId="18568" xr:uid="{077FF64E-DD6A-4D68-A7D8-A675BABFCB9B}"/>
    <cellStyle name="Percent 2 2 2 3 6 4" xfId="32258" xr:uid="{09BE48C9-BC06-4D64-B036-355131161D37}"/>
    <cellStyle name="Percent 2 2 2 3 6 5" xfId="47141" xr:uid="{60A03B76-FDF8-4C54-9779-792189D0392A}"/>
    <cellStyle name="Percent 2 2 2 3 7" xfId="21990" xr:uid="{045E032B-FF0A-4FDC-8EC3-64AAA1B814F8}"/>
    <cellStyle name="Percent 2 2 2 3 7 2" xfId="35682" xr:uid="{B1BEE0F7-8443-4A49-9B56-9816209FB39B}"/>
    <cellStyle name="Percent 2 2 2 3 7 3" xfId="50565" xr:uid="{A7715FF9-D00E-43BE-87B8-AA8585C31EB9}"/>
    <cellStyle name="Percent 2 2 2 3 8" xfId="15146" xr:uid="{B8C617A5-1C43-4ABF-8D40-CA3BCE65EEA0}"/>
    <cellStyle name="Percent 2 2 2 3 9" xfId="28836" xr:uid="{FF965253-3F87-480E-919E-50D4CD4D9B68}"/>
    <cellStyle name="Percent 2 2 2 4" xfId="8305" xr:uid="{D709AFC6-2811-4F0D-83DE-C40F7D6BEF7A}"/>
    <cellStyle name="Percent 2 2 2 4 10" xfId="43724" xr:uid="{9414BC3E-CA55-4C29-B504-49A559C6B711}"/>
    <cellStyle name="Percent 2 2 2 4 2" xfId="8306" xr:uid="{1B425758-D3CB-47DF-BDC2-FC96E9B01358}"/>
    <cellStyle name="Percent 2 2 2 4 2 2" xfId="8307" xr:uid="{BA5830BD-C70C-4F06-A2D9-54060E400EB0}"/>
    <cellStyle name="Percent 2 2 2 4 2 2 2" xfId="10019" xr:uid="{9017ECDC-93BF-4D9B-B527-ACB7634FAFD1}"/>
    <cellStyle name="Percent 2 2 2 4 2 2 2 2" xfId="13441" xr:uid="{39CF5E13-A368-4AC0-BEB0-9F998E47D700}"/>
    <cellStyle name="Percent 2 2 2 4 2 2 2 2 2" xfId="27131" xr:uid="{B74277C1-592D-4FB1-B879-4BEDC91C5E27}"/>
    <cellStyle name="Percent 2 2 2 4 2 2 2 2 2 2" xfId="40823" xr:uid="{37D3E8F6-5B8A-46A6-9CC8-CBD34B4DFCC9}"/>
    <cellStyle name="Percent 2 2 2 4 2 2 2 2 2 3" xfId="55706" xr:uid="{1F46BFCE-B4CD-4510-985B-8CED15FF40F7}"/>
    <cellStyle name="Percent 2 2 2 4 2 2 2 2 3" xfId="20287" xr:uid="{5D9C8722-E5C2-4763-8F85-A9B8167D8063}"/>
    <cellStyle name="Percent 2 2 2 4 2 2 2 2 4" xfId="33977" xr:uid="{C1CF168A-B1C8-4500-8887-A4D65B3176AC}"/>
    <cellStyle name="Percent 2 2 2 4 2 2 2 2 5" xfId="48860" xr:uid="{0074457A-CAE9-441D-ABA9-DB16A05658D5}"/>
    <cellStyle name="Percent 2 2 2 4 2 2 2 3" xfId="23709" xr:uid="{1EC7594C-4CFD-48BF-A1FE-0BAEE95BB685}"/>
    <cellStyle name="Percent 2 2 2 4 2 2 2 3 2" xfId="37401" xr:uid="{271EBD92-09FA-4AD8-893C-F9AC4CC5AFD5}"/>
    <cellStyle name="Percent 2 2 2 4 2 2 2 3 3" xfId="52284" xr:uid="{A258D502-CE77-49EE-8D9F-80694065C045}"/>
    <cellStyle name="Percent 2 2 2 4 2 2 2 4" xfId="16865" xr:uid="{D9125C81-73A3-4D7B-9DBE-5B6BC07E5475}"/>
    <cellStyle name="Percent 2 2 2 4 2 2 2 5" xfId="30555" xr:uid="{1FF519E6-A474-4768-BA01-3338DF7E050C}"/>
    <cellStyle name="Percent 2 2 2 4 2 2 2 6" xfId="45438" xr:uid="{0DCA4879-6D5B-4DB3-9A33-854B45AE0358}"/>
    <cellStyle name="Percent 2 2 2 4 2 2 3" xfId="11729" xr:uid="{0CAF2E1E-52A8-4071-B25D-29697BFA387B}"/>
    <cellStyle name="Percent 2 2 2 4 2 2 3 2" xfId="25419" xr:uid="{C08EA22B-3921-46EB-A976-FBC39ACF5006}"/>
    <cellStyle name="Percent 2 2 2 4 2 2 3 2 2" xfId="39111" xr:uid="{3F6C0292-806E-4E73-9798-FA2A673F1942}"/>
    <cellStyle name="Percent 2 2 2 4 2 2 3 2 3" xfId="53994" xr:uid="{A2797C75-0046-42C1-8FD7-62E17B11D5CE}"/>
    <cellStyle name="Percent 2 2 2 4 2 2 3 3" xfId="18575" xr:uid="{25B4C08C-A04D-413B-BEEA-F7684AA9DBB5}"/>
    <cellStyle name="Percent 2 2 2 4 2 2 3 4" xfId="32265" xr:uid="{55DDC5AD-C68D-416A-B7D5-B37B2C0E1723}"/>
    <cellStyle name="Percent 2 2 2 4 2 2 3 5" xfId="47148" xr:uid="{E089F0E1-2731-4B71-A7FB-A8F405CBCADA}"/>
    <cellStyle name="Percent 2 2 2 4 2 2 4" xfId="21997" xr:uid="{33887B84-2EE1-4A84-BEFB-CB5A923118A6}"/>
    <cellStyle name="Percent 2 2 2 4 2 2 4 2" xfId="35689" xr:uid="{3B60D1C9-D944-488A-938B-E120794DD123}"/>
    <cellStyle name="Percent 2 2 2 4 2 2 4 3" xfId="50572" xr:uid="{1F89C5AB-7998-430E-B208-6E6A6ABFB701}"/>
    <cellStyle name="Percent 2 2 2 4 2 2 5" xfId="15153" xr:uid="{BF098240-068A-46FD-BCC7-FDCC0F5FA6F0}"/>
    <cellStyle name="Percent 2 2 2 4 2 2 6" xfId="28843" xr:uid="{6F91D050-429A-438F-8B3E-2564AFAF9BF9}"/>
    <cellStyle name="Percent 2 2 2 4 2 2 7" xfId="43726" xr:uid="{83EFCFC5-3B29-4D8B-A9AA-035DB5A5B769}"/>
    <cellStyle name="Percent 2 2 2 4 2 3" xfId="10018" xr:uid="{69915AC8-95F9-4A1F-85A3-2E5054611AC1}"/>
    <cellStyle name="Percent 2 2 2 4 2 3 2" xfId="13440" xr:uid="{0F5CEAA1-1332-40E8-9414-71AD1F4B33A9}"/>
    <cellStyle name="Percent 2 2 2 4 2 3 2 2" xfId="27130" xr:uid="{678EA9C7-6863-42B1-BF44-D186BEC2A8AB}"/>
    <cellStyle name="Percent 2 2 2 4 2 3 2 2 2" xfId="40822" xr:uid="{C577724F-CED0-4C3D-AF2C-10FDF0197D7F}"/>
    <cellStyle name="Percent 2 2 2 4 2 3 2 2 3" xfId="55705" xr:uid="{955E858D-D24C-44F9-88D4-1E2BEB76262E}"/>
    <cellStyle name="Percent 2 2 2 4 2 3 2 3" xfId="20286" xr:uid="{6D4F75F4-937E-415F-9E04-F3811B4735F4}"/>
    <cellStyle name="Percent 2 2 2 4 2 3 2 4" xfId="33976" xr:uid="{B63DE52F-8F9D-486A-820E-34A31E52630B}"/>
    <cellStyle name="Percent 2 2 2 4 2 3 2 5" xfId="48859" xr:uid="{3FED8FE7-F7F9-4DBB-A2A9-888E294D0E08}"/>
    <cellStyle name="Percent 2 2 2 4 2 3 3" xfId="23708" xr:uid="{84D45D47-0916-4490-A617-F22DCCE65058}"/>
    <cellStyle name="Percent 2 2 2 4 2 3 3 2" xfId="37400" xr:uid="{F782E9CD-6449-471B-98E4-42E6F33FC0E3}"/>
    <cellStyle name="Percent 2 2 2 4 2 3 3 3" xfId="52283" xr:uid="{56EDCEB9-E193-45DE-B68C-91064B3864B5}"/>
    <cellStyle name="Percent 2 2 2 4 2 3 4" xfId="16864" xr:uid="{DDC62BCC-6B2A-4C71-92DD-CC3B99268500}"/>
    <cellStyle name="Percent 2 2 2 4 2 3 5" xfId="30554" xr:uid="{65C6F40D-913C-4516-92BF-E25C45F6EAF7}"/>
    <cellStyle name="Percent 2 2 2 4 2 3 6" xfId="45437" xr:uid="{8BF48443-8D0C-49B3-BAF9-83EEF3CE7BA5}"/>
    <cellStyle name="Percent 2 2 2 4 2 4" xfId="11728" xr:uid="{8672951D-C170-447A-951E-5564BFCCBC27}"/>
    <cellStyle name="Percent 2 2 2 4 2 4 2" xfId="25418" xr:uid="{83721A87-96E9-45B6-B3CF-D76278DCDD79}"/>
    <cellStyle name="Percent 2 2 2 4 2 4 2 2" xfId="39110" xr:uid="{C02DC958-58CF-4A92-9A22-1C95CD46DB1A}"/>
    <cellStyle name="Percent 2 2 2 4 2 4 2 3" xfId="53993" xr:uid="{2CB49DA0-E25A-4865-8D79-C585498DAD17}"/>
    <cellStyle name="Percent 2 2 2 4 2 4 3" xfId="18574" xr:uid="{8E766045-4C69-4A1A-AE13-CE67FC75927C}"/>
    <cellStyle name="Percent 2 2 2 4 2 4 4" xfId="32264" xr:uid="{4526618C-4233-4C7C-B8C6-73C3E25D8E57}"/>
    <cellStyle name="Percent 2 2 2 4 2 4 5" xfId="47147" xr:uid="{0651333A-6898-4764-96C1-CACED7D88D43}"/>
    <cellStyle name="Percent 2 2 2 4 2 5" xfId="21996" xr:uid="{8E16C02C-FCF6-4A1F-9701-D5464D78ADF8}"/>
    <cellStyle name="Percent 2 2 2 4 2 5 2" xfId="35688" xr:uid="{0E3FF68E-4A6B-4C98-986A-D8DE08F3EA78}"/>
    <cellStyle name="Percent 2 2 2 4 2 5 3" xfId="50571" xr:uid="{76DFF272-B44D-45B3-A172-1807E713D49E}"/>
    <cellStyle name="Percent 2 2 2 4 2 6" xfId="15152" xr:uid="{2047E7E8-2A31-4F62-9311-2C6EBF1A3601}"/>
    <cellStyle name="Percent 2 2 2 4 2 7" xfId="28842" xr:uid="{6AD3074E-B89C-47A1-AD82-58F88D391144}"/>
    <cellStyle name="Percent 2 2 2 4 2 8" xfId="43725" xr:uid="{F6785FC9-052B-4B8D-97D9-0D748DE38E29}"/>
    <cellStyle name="Percent 2 2 2 4 3" xfId="8308" xr:uid="{D2227D4F-11B5-429D-A60C-3BD8C7DDB0F0}"/>
    <cellStyle name="Percent 2 2 2 4 3 2" xfId="10020" xr:uid="{7FF0BC40-9704-46F7-9211-3B10ECCEA4EA}"/>
    <cellStyle name="Percent 2 2 2 4 3 2 2" xfId="13442" xr:uid="{C4B79D86-E30A-4370-9028-B2C50EA4BA58}"/>
    <cellStyle name="Percent 2 2 2 4 3 2 2 2" xfId="27132" xr:uid="{A31E27FE-9A3B-42B9-AD94-59827D22AC97}"/>
    <cellStyle name="Percent 2 2 2 4 3 2 2 2 2" xfId="40824" xr:uid="{BE3E4862-EABA-428B-8CA1-83D8A28AA80F}"/>
    <cellStyle name="Percent 2 2 2 4 3 2 2 2 3" xfId="55707" xr:uid="{3C06FAEE-A232-49C7-8F85-373550E7D163}"/>
    <cellStyle name="Percent 2 2 2 4 3 2 2 3" xfId="20288" xr:uid="{776E06E4-1C53-41E8-A6B9-B2ABB1E142DA}"/>
    <cellStyle name="Percent 2 2 2 4 3 2 2 4" xfId="33978" xr:uid="{CC3947A6-74CA-46B4-90C7-9492D36DE86F}"/>
    <cellStyle name="Percent 2 2 2 4 3 2 2 5" xfId="48861" xr:uid="{227BA4DE-27C2-4881-AC4D-0267D2E101F2}"/>
    <cellStyle name="Percent 2 2 2 4 3 2 3" xfId="23710" xr:uid="{417208BC-3262-4585-8D30-933302611730}"/>
    <cellStyle name="Percent 2 2 2 4 3 2 3 2" xfId="37402" xr:uid="{DB7EC99D-B7D1-415D-B331-EF56C7AE8FA4}"/>
    <cellStyle name="Percent 2 2 2 4 3 2 3 3" xfId="52285" xr:uid="{BA2754EB-0D90-49C6-ABCD-86B84DA0352C}"/>
    <cellStyle name="Percent 2 2 2 4 3 2 4" xfId="16866" xr:uid="{73233ACA-2855-45E3-93E8-97A5368B3236}"/>
    <cellStyle name="Percent 2 2 2 4 3 2 5" xfId="30556" xr:uid="{48CA23BC-1A09-4070-85ED-9BB8BBD3B068}"/>
    <cellStyle name="Percent 2 2 2 4 3 2 6" xfId="45439" xr:uid="{6DAF44F8-4939-42F3-B24A-CC6703FEF882}"/>
    <cellStyle name="Percent 2 2 2 4 3 3" xfId="11730" xr:uid="{6F9CF15D-29E7-41C8-9910-D6FE3422E8C1}"/>
    <cellStyle name="Percent 2 2 2 4 3 3 2" xfId="25420" xr:uid="{5D0019FA-7FDE-43DD-9A40-26586C47C240}"/>
    <cellStyle name="Percent 2 2 2 4 3 3 2 2" xfId="39112" xr:uid="{E5CFC77A-3264-4EFE-AFC4-593116409819}"/>
    <cellStyle name="Percent 2 2 2 4 3 3 2 3" xfId="53995" xr:uid="{4185CDF7-8CDE-4178-B0A9-418C940E2429}"/>
    <cellStyle name="Percent 2 2 2 4 3 3 3" xfId="18576" xr:uid="{71D54D87-0B4D-464E-92A7-AC6D37B002AB}"/>
    <cellStyle name="Percent 2 2 2 4 3 3 4" xfId="32266" xr:uid="{05EE4423-A493-408D-9130-B97BC3CA95A4}"/>
    <cellStyle name="Percent 2 2 2 4 3 3 5" xfId="47149" xr:uid="{347EA29B-67DF-4597-9FF1-6EA8C1386392}"/>
    <cellStyle name="Percent 2 2 2 4 3 4" xfId="21998" xr:uid="{71DFEC1B-E6C4-4C74-997F-E1D9C78C94BB}"/>
    <cellStyle name="Percent 2 2 2 4 3 4 2" xfId="35690" xr:uid="{72202754-42AA-4ED4-85F3-87B8C501D57D}"/>
    <cellStyle name="Percent 2 2 2 4 3 4 3" xfId="50573" xr:uid="{17F8F267-AA63-4533-BF0B-A29259CFFF7D}"/>
    <cellStyle name="Percent 2 2 2 4 3 5" xfId="15154" xr:uid="{FC195A98-92EF-4CAE-A670-126B38F006B2}"/>
    <cellStyle name="Percent 2 2 2 4 3 6" xfId="28844" xr:uid="{59154E8F-4469-407C-900F-3A7204C0BEEF}"/>
    <cellStyle name="Percent 2 2 2 4 3 7" xfId="43727" xr:uid="{EC760285-2D43-46F6-9091-FF4A8B5C32F4}"/>
    <cellStyle name="Percent 2 2 2 4 4" xfId="8309" xr:uid="{CDF9CC7D-B60A-4819-85CB-69936C2450AF}"/>
    <cellStyle name="Percent 2 2 2 4 4 2" xfId="10021" xr:uid="{5C096207-20BD-40B6-BE96-E90D4EDFD733}"/>
    <cellStyle name="Percent 2 2 2 4 4 2 2" xfId="13443" xr:uid="{781164FA-8970-4D49-885A-50C18AD15921}"/>
    <cellStyle name="Percent 2 2 2 4 4 2 2 2" xfId="27133" xr:uid="{ACA8ED6A-DA46-4006-9664-B463D75B0D17}"/>
    <cellStyle name="Percent 2 2 2 4 4 2 2 2 2" xfId="40825" xr:uid="{8CD494C2-DE4E-4190-87AE-A10B9E4192C8}"/>
    <cellStyle name="Percent 2 2 2 4 4 2 2 2 3" xfId="55708" xr:uid="{7ACA4B58-B560-469E-B09F-15F1FBD1EBDC}"/>
    <cellStyle name="Percent 2 2 2 4 4 2 2 3" xfId="20289" xr:uid="{597E707A-A10B-4AEC-A0AF-13D0C1D74AED}"/>
    <cellStyle name="Percent 2 2 2 4 4 2 2 4" xfId="33979" xr:uid="{9BED57A1-6612-4080-A3B1-E3A9D01F87F9}"/>
    <cellStyle name="Percent 2 2 2 4 4 2 2 5" xfId="48862" xr:uid="{387CA60F-FD81-4D56-B4D8-FE503584ECF4}"/>
    <cellStyle name="Percent 2 2 2 4 4 2 3" xfId="23711" xr:uid="{0EF86ADA-5D2D-4C2E-BD36-5993E409748F}"/>
    <cellStyle name="Percent 2 2 2 4 4 2 3 2" xfId="37403" xr:uid="{A770301A-71F4-4773-AAA6-A042E70E4859}"/>
    <cellStyle name="Percent 2 2 2 4 4 2 3 3" xfId="52286" xr:uid="{B689A0BA-17EC-43A5-B3BE-A18A0B07F474}"/>
    <cellStyle name="Percent 2 2 2 4 4 2 4" xfId="16867" xr:uid="{B70F217D-818C-47A6-B39F-93F51A62C0B5}"/>
    <cellStyle name="Percent 2 2 2 4 4 2 5" xfId="30557" xr:uid="{ED1E36CA-1C1A-44EB-91F3-A97478BF1FAC}"/>
    <cellStyle name="Percent 2 2 2 4 4 2 6" xfId="45440" xr:uid="{A4F31458-BFB0-4C19-AA9F-6D2F239F3856}"/>
    <cellStyle name="Percent 2 2 2 4 4 3" xfId="11731" xr:uid="{5A7FEF35-6FD0-40E9-8E8F-9383FB170A8E}"/>
    <cellStyle name="Percent 2 2 2 4 4 3 2" xfId="25421" xr:uid="{BACDFC07-F8B9-4E85-9FEE-908FAAA6E6DC}"/>
    <cellStyle name="Percent 2 2 2 4 4 3 2 2" xfId="39113" xr:uid="{FBF04334-BB00-448F-AB68-D77671D4A94D}"/>
    <cellStyle name="Percent 2 2 2 4 4 3 2 3" xfId="53996" xr:uid="{B833DC5E-52F4-448B-B760-2832FC4A087A}"/>
    <cellStyle name="Percent 2 2 2 4 4 3 3" xfId="18577" xr:uid="{B960AC58-6081-4E5D-8164-07AD48D43961}"/>
    <cellStyle name="Percent 2 2 2 4 4 3 4" xfId="32267" xr:uid="{4512FEFE-1EEA-479F-AB7B-DD010A96474B}"/>
    <cellStyle name="Percent 2 2 2 4 4 3 5" xfId="47150" xr:uid="{5965B536-7C6E-41C9-892D-3CB7DFA289AD}"/>
    <cellStyle name="Percent 2 2 2 4 4 4" xfId="21999" xr:uid="{74A90D05-9BCA-4532-8941-DFD95612A08D}"/>
    <cellStyle name="Percent 2 2 2 4 4 4 2" xfId="35691" xr:uid="{D7E75743-A250-4FC9-B0F8-FEEE056B0B82}"/>
    <cellStyle name="Percent 2 2 2 4 4 4 3" xfId="50574" xr:uid="{B434C704-DBEA-4DFF-93FE-DCA96A479533}"/>
    <cellStyle name="Percent 2 2 2 4 4 5" xfId="15155" xr:uid="{065F9C58-CFEC-48E6-94FA-07DADFF18E8F}"/>
    <cellStyle name="Percent 2 2 2 4 4 6" xfId="28845" xr:uid="{38D59C86-8150-4441-91D1-C96FE0E20DDF}"/>
    <cellStyle name="Percent 2 2 2 4 4 7" xfId="43728" xr:uid="{84CE6141-C0F1-427F-BCE1-0F8E239C615C}"/>
    <cellStyle name="Percent 2 2 2 4 5" xfId="10017" xr:uid="{EDD8C816-0AE9-4EEB-9F78-568E4E5DDB22}"/>
    <cellStyle name="Percent 2 2 2 4 5 2" xfId="13439" xr:uid="{12F302A8-9D76-44B5-9C6F-AD4439F32211}"/>
    <cellStyle name="Percent 2 2 2 4 5 2 2" xfId="27129" xr:uid="{29904828-74AF-41A8-B49F-9DB86951194B}"/>
    <cellStyle name="Percent 2 2 2 4 5 2 2 2" xfId="40821" xr:uid="{7B6971A0-4176-449D-B244-EA10213ED3C5}"/>
    <cellStyle name="Percent 2 2 2 4 5 2 2 3" xfId="55704" xr:uid="{6FC73CBD-FE32-426C-8F38-F7CC42B9E24A}"/>
    <cellStyle name="Percent 2 2 2 4 5 2 3" xfId="20285" xr:uid="{4A4CBE09-B78B-4600-853B-492B1BCE02CC}"/>
    <cellStyle name="Percent 2 2 2 4 5 2 4" xfId="33975" xr:uid="{1B5FB74C-F917-46E7-AE9D-3218E458EDAE}"/>
    <cellStyle name="Percent 2 2 2 4 5 2 5" xfId="48858" xr:uid="{BF0F1310-9C0E-4249-A50E-B1728CFF7E79}"/>
    <cellStyle name="Percent 2 2 2 4 5 3" xfId="23707" xr:uid="{082A93FD-56D1-40C6-B0E8-55D47B9AE3A1}"/>
    <cellStyle name="Percent 2 2 2 4 5 3 2" xfId="37399" xr:uid="{5C9067DD-1EB2-4CDD-8494-151F7D9C3BBB}"/>
    <cellStyle name="Percent 2 2 2 4 5 3 3" xfId="52282" xr:uid="{B4376CEE-EB83-441E-9D39-D0C66C944C2C}"/>
    <cellStyle name="Percent 2 2 2 4 5 4" xfId="16863" xr:uid="{907633DC-47D6-4B9E-9B92-B2DD7046BA52}"/>
    <cellStyle name="Percent 2 2 2 4 5 5" xfId="30553" xr:uid="{710B27B5-47D2-422B-AC97-FF572313ACE0}"/>
    <cellStyle name="Percent 2 2 2 4 5 6" xfId="45436" xr:uid="{8B36D186-1B91-4376-98C0-0245DC23B187}"/>
    <cellStyle name="Percent 2 2 2 4 6" xfId="11727" xr:uid="{0C673E2D-EA8E-4099-8E42-189D08B9DA59}"/>
    <cellStyle name="Percent 2 2 2 4 6 2" xfId="25417" xr:uid="{E9F9FE90-CDCD-45E9-AE23-6E787D35E396}"/>
    <cellStyle name="Percent 2 2 2 4 6 2 2" xfId="39109" xr:uid="{D4C094E2-F0B4-44D9-BF7C-5AA50836479A}"/>
    <cellStyle name="Percent 2 2 2 4 6 2 3" xfId="53992" xr:uid="{550368D2-809A-4EDE-A56F-739F2A00B645}"/>
    <cellStyle name="Percent 2 2 2 4 6 3" xfId="18573" xr:uid="{63718A26-0138-470D-9974-D69C63C3C937}"/>
    <cellStyle name="Percent 2 2 2 4 6 4" xfId="32263" xr:uid="{64B7522B-5C1B-49BD-A80A-82ADC690FF88}"/>
    <cellStyle name="Percent 2 2 2 4 6 5" xfId="47146" xr:uid="{6E26939B-9018-45AB-8870-1FA7A2EF22F6}"/>
    <cellStyle name="Percent 2 2 2 4 7" xfId="21995" xr:uid="{C0A8A2D2-3EDE-4FC8-8A7C-E2659D775BBF}"/>
    <cellStyle name="Percent 2 2 2 4 7 2" xfId="35687" xr:uid="{48D68A59-7112-4C75-AE1B-9C93382D9BD1}"/>
    <cellStyle name="Percent 2 2 2 4 7 3" xfId="50570" xr:uid="{EE61314F-F5DA-459F-BC03-ED9FDDDF2EF7}"/>
    <cellStyle name="Percent 2 2 2 4 8" xfId="15151" xr:uid="{D723B0C2-0BF2-4CE0-AD63-9CD7500CCB35}"/>
    <cellStyle name="Percent 2 2 2 4 9" xfId="28841" xr:uid="{2F036023-D078-4FDA-A0D7-6A415294B282}"/>
    <cellStyle name="Percent 2 2 2 5" xfId="8310" xr:uid="{C6BF9D93-A651-41CF-BAE0-93CA575E38AF}"/>
    <cellStyle name="Percent 2 2 2 5 2" xfId="8311" xr:uid="{1FDACC61-319B-4094-BFA1-84D1959E374A}"/>
    <cellStyle name="Percent 2 2 2 5 2 2" xfId="10023" xr:uid="{248006B8-7192-4229-87C6-7E39A8831894}"/>
    <cellStyle name="Percent 2 2 2 5 2 2 2" xfId="13445" xr:uid="{EB3DBC88-DCD6-4DC8-B812-3D7547319BED}"/>
    <cellStyle name="Percent 2 2 2 5 2 2 2 2" xfId="27135" xr:uid="{1E9219EA-9C6D-45BD-81DE-8C01C55F11D4}"/>
    <cellStyle name="Percent 2 2 2 5 2 2 2 2 2" xfId="40827" xr:uid="{ADB614FF-18D3-4C10-950E-8DDAD08570B3}"/>
    <cellStyle name="Percent 2 2 2 5 2 2 2 2 3" xfId="55710" xr:uid="{B61331F3-6909-41EB-885E-0295AA792395}"/>
    <cellStyle name="Percent 2 2 2 5 2 2 2 3" xfId="20291" xr:uid="{D3B27954-0530-49CE-BACE-8B5099EDF16C}"/>
    <cellStyle name="Percent 2 2 2 5 2 2 2 4" xfId="33981" xr:uid="{40A3511C-EB5A-4FA7-BEF7-1F47D3999D4D}"/>
    <cellStyle name="Percent 2 2 2 5 2 2 2 5" xfId="48864" xr:uid="{B57AAE0B-E81F-4906-A00C-8028EC79FD5F}"/>
    <cellStyle name="Percent 2 2 2 5 2 2 3" xfId="23713" xr:uid="{35AADC5A-3A9C-49A3-80AF-0BCE8996C3DE}"/>
    <cellStyle name="Percent 2 2 2 5 2 2 3 2" xfId="37405" xr:uid="{F78D7136-5FB8-42AB-9580-34556D04EB3E}"/>
    <cellStyle name="Percent 2 2 2 5 2 2 3 3" xfId="52288" xr:uid="{CC8FDDFA-A7E0-4B4A-BBC0-770D7E74B7B6}"/>
    <cellStyle name="Percent 2 2 2 5 2 2 4" xfId="16869" xr:uid="{E67431AD-020F-4FF9-A422-C17C6ADF51DC}"/>
    <cellStyle name="Percent 2 2 2 5 2 2 5" xfId="30559" xr:uid="{EFBF7459-7EF9-4C79-8CB3-C6D4EACB81EF}"/>
    <cellStyle name="Percent 2 2 2 5 2 2 6" xfId="45442" xr:uid="{FE3F8C76-4114-4894-B677-2AC147F73180}"/>
    <cellStyle name="Percent 2 2 2 5 2 3" xfId="11733" xr:uid="{6452125A-F00D-40B8-8711-479E5D27D6EF}"/>
    <cellStyle name="Percent 2 2 2 5 2 3 2" xfId="25423" xr:uid="{0498684E-881E-41A7-B773-A1519A69AB7F}"/>
    <cellStyle name="Percent 2 2 2 5 2 3 2 2" xfId="39115" xr:uid="{AD872432-DC7B-4854-86A5-725BBA246D36}"/>
    <cellStyle name="Percent 2 2 2 5 2 3 2 3" xfId="53998" xr:uid="{FA565E19-3404-449A-8EF8-ECCA1EFB5BF7}"/>
    <cellStyle name="Percent 2 2 2 5 2 3 3" xfId="18579" xr:uid="{71666C33-878D-4906-9E9C-56BAE8E09995}"/>
    <cellStyle name="Percent 2 2 2 5 2 3 4" xfId="32269" xr:uid="{008FE5E3-30C1-470B-9FCF-3232FCE8208B}"/>
    <cellStyle name="Percent 2 2 2 5 2 3 5" xfId="47152" xr:uid="{4EE54C97-3B10-4F00-8B47-4651D05191CF}"/>
    <cellStyle name="Percent 2 2 2 5 2 4" xfId="22001" xr:uid="{5D0B43E0-E0D1-4C9C-AA0C-B5531BDBAB68}"/>
    <cellStyle name="Percent 2 2 2 5 2 4 2" xfId="35693" xr:uid="{08486C4B-A4F8-445D-B707-D2011922A7D4}"/>
    <cellStyle name="Percent 2 2 2 5 2 4 3" xfId="50576" xr:uid="{B5380C50-3378-476C-BE10-33AD2E49D81F}"/>
    <cellStyle name="Percent 2 2 2 5 2 5" xfId="15157" xr:uid="{D6DDAD90-998A-413B-A54F-0BE535743AA9}"/>
    <cellStyle name="Percent 2 2 2 5 2 6" xfId="28847" xr:uid="{08ED8C57-6E66-486C-94E9-B723681BCEEA}"/>
    <cellStyle name="Percent 2 2 2 5 2 7" xfId="43730" xr:uid="{399E5991-89C5-4DFA-B8CB-079DDCC00A90}"/>
    <cellStyle name="Percent 2 2 2 5 3" xfId="10022" xr:uid="{1F7588D4-0DD9-4381-AE10-D277F89B5924}"/>
    <cellStyle name="Percent 2 2 2 5 3 2" xfId="13444" xr:uid="{8ADEA10B-0168-40BA-944B-A953EC3FA756}"/>
    <cellStyle name="Percent 2 2 2 5 3 2 2" xfId="27134" xr:uid="{39568AC8-A60A-4EF6-B943-6C1969F272B3}"/>
    <cellStyle name="Percent 2 2 2 5 3 2 2 2" xfId="40826" xr:uid="{1F6F3683-8531-4C04-8462-2A07E21444DF}"/>
    <cellStyle name="Percent 2 2 2 5 3 2 2 3" xfId="55709" xr:uid="{F72988AD-F514-487B-83A6-BEBDAFDC9B16}"/>
    <cellStyle name="Percent 2 2 2 5 3 2 3" xfId="20290" xr:uid="{DDFEE378-04DC-436B-AE9C-23903A9035ED}"/>
    <cellStyle name="Percent 2 2 2 5 3 2 4" xfId="33980" xr:uid="{23432770-8987-460D-9359-FB932D7D43A8}"/>
    <cellStyle name="Percent 2 2 2 5 3 2 5" xfId="48863" xr:uid="{B5EAEC3F-2EF9-4C13-8EE2-C4C41FA1CA88}"/>
    <cellStyle name="Percent 2 2 2 5 3 3" xfId="23712" xr:uid="{06211C7D-6468-4062-B11E-324E43F63980}"/>
    <cellStyle name="Percent 2 2 2 5 3 3 2" xfId="37404" xr:uid="{66164F80-726F-494A-8618-559070BAC3AC}"/>
    <cellStyle name="Percent 2 2 2 5 3 3 3" xfId="52287" xr:uid="{41D72E93-E813-4937-979F-4ACCD496A1B6}"/>
    <cellStyle name="Percent 2 2 2 5 3 4" xfId="16868" xr:uid="{A022B79B-DD13-49F9-817C-D1D358A412BF}"/>
    <cellStyle name="Percent 2 2 2 5 3 5" xfId="30558" xr:uid="{7D14B199-079B-450A-BDEB-B79C3F804A72}"/>
    <cellStyle name="Percent 2 2 2 5 3 6" xfId="45441" xr:uid="{61A3B7FA-459D-41BA-A39C-2AB6ED94A464}"/>
    <cellStyle name="Percent 2 2 2 5 4" xfId="11732" xr:uid="{6FDD2985-5A74-4A17-8749-88AF6F3DC63C}"/>
    <cellStyle name="Percent 2 2 2 5 4 2" xfId="25422" xr:uid="{0C1E4B77-DBB8-4AAE-B015-9559DF9BCA4B}"/>
    <cellStyle name="Percent 2 2 2 5 4 2 2" xfId="39114" xr:uid="{D337B147-D1AA-494F-ACE6-C96A29826FAB}"/>
    <cellStyle name="Percent 2 2 2 5 4 2 3" xfId="53997" xr:uid="{5A80CA30-91FF-4245-BF3A-8C6CB2468F3E}"/>
    <cellStyle name="Percent 2 2 2 5 4 3" xfId="18578" xr:uid="{4A263181-3667-4AAD-8D2A-27E104874909}"/>
    <cellStyle name="Percent 2 2 2 5 4 4" xfId="32268" xr:uid="{C229B877-3A1E-47F7-B0A1-61FEEDB7E159}"/>
    <cellStyle name="Percent 2 2 2 5 4 5" xfId="47151" xr:uid="{1F2A3EB4-C888-421A-956B-40F8F0FAAEFB}"/>
    <cellStyle name="Percent 2 2 2 5 5" xfId="22000" xr:uid="{C15F94F2-4518-4F96-BB8C-211D545C7295}"/>
    <cellStyle name="Percent 2 2 2 5 5 2" xfId="35692" xr:uid="{F06A9DE0-46B8-4FA8-8D04-2F47910FE1CA}"/>
    <cellStyle name="Percent 2 2 2 5 5 3" xfId="50575" xr:uid="{198E9FBF-B4FC-4BE0-951E-714DE54A6189}"/>
    <cellStyle name="Percent 2 2 2 5 6" xfId="15156" xr:uid="{86DB9C28-8A24-4208-9EF1-D12EB7B9CEE6}"/>
    <cellStyle name="Percent 2 2 2 5 7" xfId="28846" xr:uid="{605CD04D-50D2-45C9-8217-451C7AEC4929}"/>
    <cellStyle name="Percent 2 2 2 5 8" xfId="43729" xr:uid="{EAB9F73B-019E-4B68-BEC2-9BFCF38B2DC1}"/>
    <cellStyle name="Percent 2 2 2 6" xfId="8312" xr:uid="{FF38E349-4198-4ACA-A770-31A8E6E71E1D}"/>
    <cellStyle name="Percent 2 2 2 6 2" xfId="10024" xr:uid="{47512674-D8A0-4C61-B173-D047C0AB9AF9}"/>
    <cellStyle name="Percent 2 2 2 6 2 2" xfId="13446" xr:uid="{1E2EFB31-BB43-4F57-9160-539953885AFC}"/>
    <cellStyle name="Percent 2 2 2 6 2 2 2" xfId="27136" xr:uid="{EAD7912E-06F1-42BD-AA91-22AA97262231}"/>
    <cellStyle name="Percent 2 2 2 6 2 2 2 2" xfId="40828" xr:uid="{470628E3-5D70-47F4-933F-C5835B796399}"/>
    <cellStyle name="Percent 2 2 2 6 2 2 2 3" xfId="55711" xr:uid="{57F33304-5136-4AB9-AA06-9F6589DE370D}"/>
    <cellStyle name="Percent 2 2 2 6 2 2 3" xfId="20292" xr:uid="{C54C5485-0F4B-4AF0-873B-580E19A727C4}"/>
    <cellStyle name="Percent 2 2 2 6 2 2 4" xfId="33982" xr:uid="{6A5B7D3A-5C3A-490F-AC74-E7F542DA0214}"/>
    <cellStyle name="Percent 2 2 2 6 2 2 5" xfId="48865" xr:uid="{2475FF8B-4D58-40A0-BC2D-C43E4FC18D93}"/>
    <cellStyle name="Percent 2 2 2 6 2 3" xfId="23714" xr:uid="{108A3BC4-E92F-4F1C-9572-74C559EE72BA}"/>
    <cellStyle name="Percent 2 2 2 6 2 3 2" xfId="37406" xr:uid="{2057513C-AAA9-4A86-B7D3-7773E2EE6517}"/>
    <cellStyle name="Percent 2 2 2 6 2 3 3" xfId="52289" xr:uid="{25AF3FBD-2F63-472D-A69C-B91514D1B0E5}"/>
    <cellStyle name="Percent 2 2 2 6 2 4" xfId="16870" xr:uid="{54BA6F35-D8B2-4FD4-84DE-300AA2B16E3E}"/>
    <cellStyle name="Percent 2 2 2 6 2 5" xfId="30560" xr:uid="{F93DF82D-A4C5-4C04-B079-5C6213AB031D}"/>
    <cellStyle name="Percent 2 2 2 6 2 6" xfId="45443" xr:uid="{599AF525-8E4E-4303-8463-B08CECE2CC5A}"/>
    <cellStyle name="Percent 2 2 2 6 3" xfId="11734" xr:uid="{A6EDF295-4AAF-4BBB-960C-59D6596AE825}"/>
    <cellStyle name="Percent 2 2 2 6 3 2" xfId="25424" xr:uid="{7617418D-B45B-4C4E-99A8-AAA8C0F1AF4C}"/>
    <cellStyle name="Percent 2 2 2 6 3 2 2" xfId="39116" xr:uid="{64649BCC-6644-42B8-B984-1D9687433176}"/>
    <cellStyle name="Percent 2 2 2 6 3 2 3" xfId="53999" xr:uid="{5712DC65-5908-4815-A462-173BA34C3C11}"/>
    <cellStyle name="Percent 2 2 2 6 3 3" xfId="18580" xr:uid="{898A2BA4-D178-43DD-8EC1-F68F9FBE5D1A}"/>
    <cellStyle name="Percent 2 2 2 6 3 4" xfId="32270" xr:uid="{A4277328-64E3-45F3-9DE4-F58C7C2D33FD}"/>
    <cellStyle name="Percent 2 2 2 6 3 5" xfId="47153" xr:uid="{B0641A94-1291-4E12-9D09-25D897175F0C}"/>
    <cellStyle name="Percent 2 2 2 6 4" xfId="22002" xr:uid="{1728675A-F6DF-4DD5-938F-231EE6D628F1}"/>
    <cellStyle name="Percent 2 2 2 6 4 2" xfId="35694" xr:uid="{6F135E6E-ECA8-4673-B247-63D9055A93ED}"/>
    <cellStyle name="Percent 2 2 2 6 4 3" xfId="50577" xr:uid="{0EA54FAA-F8AB-44C5-B3DF-249DBD082BD1}"/>
    <cellStyle name="Percent 2 2 2 6 5" xfId="15158" xr:uid="{7EBF3B5C-41A8-41E2-8CA8-51E0368A4AC1}"/>
    <cellStyle name="Percent 2 2 2 6 6" xfId="28848" xr:uid="{1666A842-9635-4652-9FD0-E388B9CE996D}"/>
    <cellStyle name="Percent 2 2 2 6 7" xfId="43731" xr:uid="{2F07F752-BB0D-42AB-ACA6-84023027DBF4}"/>
    <cellStyle name="Percent 2 2 2 7" xfId="8313" xr:uid="{08E5B911-E38A-4301-AC70-B3EBED132D84}"/>
    <cellStyle name="Percent 2 2 2 7 2" xfId="10025" xr:uid="{D4526F9F-5897-4F53-92F0-39060B36120B}"/>
    <cellStyle name="Percent 2 2 2 7 2 2" xfId="13447" xr:uid="{0EE6A4A8-4A03-4520-9E02-3B939D153962}"/>
    <cellStyle name="Percent 2 2 2 7 2 2 2" xfId="27137" xr:uid="{A7DAC074-3D8D-42FB-8894-2AE1EB7DA315}"/>
    <cellStyle name="Percent 2 2 2 7 2 2 2 2" xfId="40829" xr:uid="{5A0274BC-DD0D-48CD-9617-499F3EFA2F0B}"/>
    <cellStyle name="Percent 2 2 2 7 2 2 2 3" xfId="55712" xr:uid="{4748777A-8A49-4EBE-A0B6-F54CF0B3B73A}"/>
    <cellStyle name="Percent 2 2 2 7 2 2 3" xfId="20293" xr:uid="{DB95E3AE-B52B-4BF1-89AF-881611C036DB}"/>
    <cellStyle name="Percent 2 2 2 7 2 2 4" xfId="33983" xr:uid="{3F51D536-8F82-4CAB-8F43-19E24F6D5998}"/>
    <cellStyle name="Percent 2 2 2 7 2 2 5" xfId="48866" xr:uid="{A48241C5-B9D6-42D2-8FC5-4FF7E6860B6D}"/>
    <cellStyle name="Percent 2 2 2 7 2 3" xfId="23715" xr:uid="{482765D8-5199-4C94-8EFF-BFD558D6FD7A}"/>
    <cellStyle name="Percent 2 2 2 7 2 3 2" xfId="37407" xr:uid="{3C1D8172-D7CD-4B69-88EF-F7F06AEA66A1}"/>
    <cellStyle name="Percent 2 2 2 7 2 3 3" xfId="52290" xr:uid="{A0B10A11-7261-4CC8-824D-ED3295CCE6FE}"/>
    <cellStyle name="Percent 2 2 2 7 2 4" xfId="16871" xr:uid="{BC75CAC7-311C-4CF3-B363-554D3B1AE9FE}"/>
    <cellStyle name="Percent 2 2 2 7 2 5" xfId="30561" xr:uid="{05CD2DCE-837F-42F3-9164-121CE7112F93}"/>
    <cellStyle name="Percent 2 2 2 7 2 6" xfId="45444" xr:uid="{C5B0B3B7-3260-496E-9025-28BF4A01CCD1}"/>
    <cellStyle name="Percent 2 2 2 7 3" xfId="11735" xr:uid="{1B8F80B2-BB12-4A7B-907E-D10BE5CEBF24}"/>
    <cellStyle name="Percent 2 2 2 7 3 2" xfId="25425" xr:uid="{E5E39030-875D-4DAF-B17C-23B6E8797D4F}"/>
    <cellStyle name="Percent 2 2 2 7 3 2 2" xfId="39117" xr:uid="{70C2191A-BFD4-4D41-9F79-31EC3EF70B4B}"/>
    <cellStyle name="Percent 2 2 2 7 3 2 3" xfId="54000" xr:uid="{403B3093-14D6-4C7F-84AE-830A88086515}"/>
    <cellStyle name="Percent 2 2 2 7 3 3" xfId="18581" xr:uid="{26C38FF8-C919-4407-8885-6B91B7A3BD1E}"/>
    <cellStyle name="Percent 2 2 2 7 3 4" xfId="32271" xr:uid="{18CBFB67-062E-4154-A2E9-D22859667587}"/>
    <cellStyle name="Percent 2 2 2 7 3 5" xfId="47154" xr:uid="{FC6C57F4-B670-4631-A964-78C590A02CCE}"/>
    <cellStyle name="Percent 2 2 2 7 4" xfId="22003" xr:uid="{EF8B42D0-AD7B-4D0A-ACF9-224DBCAFB8A0}"/>
    <cellStyle name="Percent 2 2 2 7 4 2" xfId="35695" xr:uid="{E7459255-D3BF-4675-8C2B-6903DD96B8D0}"/>
    <cellStyle name="Percent 2 2 2 7 4 3" xfId="50578" xr:uid="{31D36974-C162-4799-B518-693D2AA78C66}"/>
    <cellStyle name="Percent 2 2 2 7 5" xfId="15159" xr:uid="{75BA931E-EAF9-437D-A39F-B1C4A7078D67}"/>
    <cellStyle name="Percent 2 2 2 7 6" xfId="28849" xr:uid="{8C6491E6-BAEF-4CC1-AE37-D72886BCDE51}"/>
    <cellStyle name="Percent 2 2 2 7 7" xfId="43732" xr:uid="{28379C93-C65C-47D4-BB80-6AC485BDFCFA}"/>
    <cellStyle name="Percent 2 2 2 8" xfId="9996" xr:uid="{86D0B4F6-C6E9-44E1-98FB-C42057330C7E}"/>
    <cellStyle name="Percent 2 2 2 8 2" xfId="13418" xr:uid="{1BB768FC-3C42-4DEE-A7B6-01E20E819988}"/>
    <cellStyle name="Percent 2 2 2 8 2 2" xfId="27108" xr:uid="{71264655-BB92-4CB5-86F7-56166425AF55}"/>
    <cellStyle name="Percent 2 2 2 8 2 2 2" xfId="40800" xr:uid="{1D774EEB-A2F7-4342-9129-E6437A6B9F4E}"/>
    <cellStyle name="Percent 2 2 2 8 2 2 3" xfId="55683" xr:uid="{3DF3676D-2207-4607-9FEF-3796E21225CB}"/>
    <cellStyle name="Percent 2 2 2 8 2 3" xfId="20264" xr:uid="{C0F8E685-F04E-425E-8EE4-7C9EB369332B}"/>
    <cellStyle name="Percent 2 2 2 8 2 4" xfId="33954" xr:uid="{D3D172EA-33B9-47DB-B1F0-3BC051C6223A}"/>
    <cellStyle name="Percent 2 2 2 8 2 5" xfId="48837" xr:uid="{4C5A618D-A020-4C53-B949-A4039702D882}"/>
    <cellStyle name="Percent 2 2 2 8 3" xfId="23686" xr:uid="{4E8D41CF-BB83-4954-BC07-D82AD7F882E8}"/>
    <cellStyle name="Percent 2 2 2 8 3 2" xfId="37378" xr:uid="{33D058D1-5971-48FF-817F-7B5225F81D39}"/>
    <cellStyle name="Percent 2 2 2 8 3 3" xfId="52261" xr:uid="{AD10FD5C-2EDF-469C-B69C-F067A9F35603}"/>
    <cellStyle name="Percent 2 2 2 8 4" xfId="16842" xr:uid="{7DEC886C-3D11-42AF-AE7A-FC8BCE658FDB}"/>
    <cellStyle name="Percent 2 2 2 8 5" xfId="30532" xr:uid="{1569ED8E-1616-4735-A132-264DD20002EA}"/>
    <cellStyle name="Percent 2 2 2 8 6" xfId="45415" xr:uid="{08259490-6A55-4001-9032-3B3B9E4852DF}"/>
    <cellStyle name="Percent 2 2 2 9" xfId="11706" xr:uid="{0B01E282-A795-481F-9FF1-AE82FF96A704}"/>
    <cellStyle name="Percent 2 2 2 9 2" xfId="25396" xr:uid="{6E596962-2985-4AB0-98AB-DEFE1655A7A3}"/>
    <cellStyle name="Percent 2 2 2 9 2 2" xfId="39088" xr:uid="{2D5091B7-2B75-46CE-8E6F-7967B8FD38FD}"/>
    <cellStyle name="Percent 2 2 2 9 2 3" xfId="53971" xr:uid="{765745F9-80EB-429F-84FF-2DC73FFE2927}"/>
    <cellStyle name="Percent 2 2 2 9 3" xfId="18552" xr:uid="{61336D84-D95D-4119-93CD-84048F8D9C75}"/>
    <cellStyle name="Percent 2 2 2 9 4" xfId="32242" xr:uid="{06871035-0541-4079-ACE3-B766C3440035}"/>
    <cellStyle name="Percent 2 2 2 9 5" xfId="47125" xr:uid="{76DFD35F-F011-4DE0-A2A3-153AD458818E}"/>
    <cellStyle name="Percent 2 2 3" xfId="8314" xr:uid="{17A9BD9C-CB83-4F43-8F0A-129484EF7300}"/>
    <cellStyle name="Percent 2 2 3 10" xfId="15160" xr:uid="{E9B49FE8-F8B7-4A3F-AFE4-8198BC835AA6}"/>
    <cellStyle name="Percent 2 2 3 11" xfId="28850" xr:uid="{6D667F97-983F-4D2D-AD24-3D8B8166DB71}"/>
    <cellStyle name="Percent 2 2 3 12" xfId="43733" xr:uid="{9E496456-1F38-4216-80E7-12C2172A860C}"/>
    <cellStyle name="Percent 2 2 3 2" xfId="8315" xr:uid="{2D356268-15DF-4790-BBBD-14FB25D60A9D}"/>
    <cellStyle name="Percent 2 2 3 2 10" xfId="43734" xr:uid="{E7019D54-F258-4552-8091-CE66190593D1}"/>
    <cellStyle name="Percent 2 2 3 2 2" xfId="8316" xr:uid="{36E18E7A-3F57-4992-AC0A-9537D227806B}"/>
    <cellStyle name="Percent 2 2 3 2 2 2" xfId="8317" xr:uid="{FE59AE90-4DA8-4CCF-8F32-CAD952D0B0AA}"/>
    <cellStyle name="Percent 2 2 3 2 2 2 2" xfId="10029" xr:uid="{F3B568AD-C99A-425A-8094-7EE7B789FAE8}"/>
    <cellStyle name="Percent 2 2 3 2 2 2 2 2" xfId="13451" xr:uid="{30708B26-5F52-46D4-B99E-82AB25F17F4F}"/>
    <cellStyle name="Percent 2 2 3 2 2 2 2 2 2" xfId="27141" xr:uid="{357CB71E-DA22-43B4-B04C-27FA016C5AFD}"/>
    <cellStyle name="Percent 2 2 3 2 2 2 2 2 2 2" xfId="40833" xr:uid="{FC3CC6D5-818F-46A1-A584-FF9823B5F8B1}"/>
    <cellStyle name="Percent 2 2 3 2 2 2 2 2 2 3" xfId="55716" xr:uid="{3402AE7C-FE15-4150-B0F4-4C1083672B6A}"/>
    <cellStyle name="Percent 2 2 3 2 2 2 2 2 3" xfId="20297" xr:uid="{DB16B83F-A3D2-47DF-A638-6A3E529DC54F}"/>
    <cellStyle name="Percent 2 2 3 2 2 2 2 2 4" xfId="33987" xr:uid="{1E459EDC-A53F-47B2-B0DA-FAF9F63C6288}"/>
    <cellStyle name="Percent 2 2 3 2 2 2 2 2 5" xfId="48870" xr:uid="{40F0A6C0-FD22-4C1A-9FC1-68AE94B8BD5A}"/>
    <cellStyle name="Percent 2 2 3 2 2 2 2 3" xfId="23719" xr:uid="{D2BBC57A-554C-4C73-A563-07D6A284379C}"/>
    <cellStyle name="Percent 2 2 3 2 2 2 2 3 2" xfId="37411" xr:uid="{12413410-6E21-430A-88EA-C61B94B1621A}"/>
    <cellStyle name="Percent 2 2 3 2 2 2 2 3 3" xfId="52294" xr:uid="{748DAD95-FF49-4F27-BEE7-C85E3D2B63BB}"/>
    <cellStyle name="Percent 2 2 3 2 2 2 2 4" xfId="16875" xr:uid="{11F50358-301F-4505-AB89-DF1111FF3F35}"/>
    <cellStyle name="Percent 2 2 3 2 2 2 2 5" xfId="30565" xr:uid="{0599B535-208A-4D5E-9085-6E6DB4C4D798}"/>
    <cellStyle name="Percent 2 2 3 2 2 2 2 6" xfId="45448" xr:uid="{F8203349-B1AF-497E-8118-4FA35C089629}"/>
    <cellStyle name="Percent 2 2 3 2 2 2 3" xfId="11739" xr:uid="{5108AED4-51A0-4549-BD8C-966C0711D07D}"/>
    <cellStyle name="Percent 2 2 3 2 2 2 3 2" xfId="25429" xr:uid="{C355768A-22CD-4644-B4F4-0B1E526D57C8}"/>
    <cellStyle name="Percent 2 2 3 2 2 2 3 2 2" xfId="39121" xr:uid="{8892BA04-FC40-41ED-A405-CDD9FDFDC779}"/>
    <cellStyle name="Percent 2 2 3 2 2 2 3 2 3" xfId="54004" xr:uid="{77A50CED-56C1-40C1-A775-3FD58A45BD1E}"/>
    <cellStyle name="Percent 2 2 3 2 2 2 3 3" xfId="18585" xr:uid="{87695975-DE52-45C9-9D3D-FE543588FDA3}"/>
    <cellStyle name="Percent 2 2 3 2 2 2 3 4" xfId="32275" xr:uid="{CD2B87DB-26E1-42B1-9E8B-095B01F08F82}"/>
    <cellStyle name="Percent 2 2 3 2 2 2 3 5" xfId="47158" xr:uid="{2FC6D700-A059-4034-A4DA-BC0314C61586}"/>
    <cellStyle name="Percent 2 2 3 2 2 2 4" xfId="22007" xr:uid="{7C11DC76-86C1-4EAE-9B16-F171B36AC046}"/>
    <cellStyle name="Percent 2 2 3 2 2 2 4 2" xfId="35699" xr:uid="{1C05849A-67DE-461C-B7C0-4E3617D456AE}"/>
    <cellStyle name="Percent 2 2 3 2 2 2 4 3" xfId="50582" xr:uid="{3D70056F-AE49-4432-8D0F-7131DDC4BD88}"/>
    <cellStyle name="Percent 2 2 3 2 2 2 5" xfId="15163" xr:uid="{FDBFA301-6A03-48EB-B251-1FD023EFD581}"/>
    <cellStyle name="Percent 2 2 3 2 2 2 6" xfId="28853" xr:uid="{39F5EFEF-F971-407A-9F78-B4BC1C14FE69}"/>
    <cellStyle name="Percent 2 2 3 2 2 2 7" xfId="43736" xr:uid="{DC704BE9-D434-4DEF-9E08-12C959D12D3D}"/>
    <cellStyle name="Percent 2 2 3 2 2 3" xfId="10028" xr:uid="{9E0B3B75-6621-4F59-830E-42A7C3BEF85B}"/>
    <cellStyle name="Percent 2 2 3 2 2 3 2" xfId="13450" xr:uid="{4A3BD99A-2A99-4E93-8B77-AAB173188172}"/>
    <cellStyle name="Percent 2 2 3 2 2 3 2 2" xfId="27140" xr:uid="{9E437ADF-C456-443F-B574-0E04D8848961}"/>
    <cellStyle name="Percent 2 2 3 2 2 3 2 2 2" xfId="40832" xr:uid="{BB606864-B46E-42D8-84A0-7C36AC98E608}"/>
    <cellStyle name="Percent 2 2 3 2 2 3 2 2 3" xfId="55715" xr:uid="{5CB30F36-DD46-4801-9AE1-F8B9E3553BD8}"/>
    <cellStyle name="Percent 2 2 3 2 2 3 2 3" xfId="20296" xr:uid="{4EF47A13-A8BF-43EB-B7DE-5887C6624F19}"/>
    <cellStyle name="Percent 2 2 3 2 2 3 2 4" xfId="33986" xr:uid="{3C4B9D65-4771-416A-BD07-1398A8B5D2CD}"/>
    <cellStyle name="Percent 2 2 3 2 2 3 2 5" xfId="48869" xr:uid="{11D9B5A6-57B1-4B09-BFCA-8A2C329B748F}"/>
    <cellStyle name="Percent 2 2 3 2 2 3 3" xfId="23718" xr:uid="{27A4FF3F-2160-41B2-BE93-0D473FBD97D1}"/>
    <cellStyle name="Percent 2 2 3 2 2 3 3 2" xfId="37410" xr:uid="{AA9B2971-1FF7-41E4-9AB1-B06284219422}"/>
    <cellStyle name="Percent 2 2 3 2 2 3 3 3" xfId="52293" xr:uid="{335D369C-1C60-4DAF-BB87-C09A8D65A24D}"/>
    <cellStyle name="Percent 2 2 3 2 2 3 4" xfId="16874" xr:uid="{5C47F92F-2E2F-4177-BDCA-AC3FE3B832CE}"/>
    <cellStyle name="Percent 2 2 3 2 2 3 5" xfId="30564" xr:uid="{98904A85-5B2D-4BEF-ADAA-7E0720E20425}"/>
    <cellStyle name="Percent 2 2 3 2 2 3 6" xfId="45447" xr:uid="{C1DE31C8-C6DC-4049-933C-09AFF0861B1F}"/>
    <cellStyle name="Percent 2 2 3 2 2 4" xfId="11738" xr:uid="{BC13B91D-DF1C-4318-A02C-2F37E6FE10E5}"/>
    <cellStyle name="Percent 2 2 3 2 2 4 2" xfId="25428" xr:uid="{5F082FBB-1D75-45D5-9BDD-6C3CFF8C30E2}"/>
    <cellStyle name="Percent 2 2 3 2 2 4 2 2" xfId="39120" xr:uid="{EEAD1797-48D5-4618-A13D-2CB271FC7D07}"/>
    <cellStyle name="Percent 2 2 3 2 2 4 2 3" xfId="54003" xr:uid="{68956EAC-BDB7-4B13-89FE-C0C839092A8C}"/>
    <cellStyle name="Percent 2 2 3 2 2 4 3" xfId="18584" xr:uid="{5E3847AC-42AE-4A42-A334-3DE0F43E8F71}"/>
    <cellStyle name="Percent 2 2 3 2 2 4 4" xfId="32274" xr:uid="{38ED1786-1688-42CA-96B3-753C84273972}"/>
    <cellStyle name="Percent 2 2 3 2 2 4 5" xfId="47157" xr:uid="{01B25CB4-2348-4AB9-A617-D96E1D5DAF81}"/>
    <cellStyle name="Percent 2 2 3 2 2 5" xfId="22006" xr:uid="{54C8487B-12E9-4DD5-AA96-CB9332F0A201}"/>
    <cellStyle name="Percent 2 2 3 2 2 5 2" xfId="35698" xr:uid="{E776055F-0894-4722-BAFE-A57361E33AB8}"/>
    <cellStyle name="Percent 2 2 3 2 2 5 3" xfId="50581" xr:uid="{03535C1A-C3E3-49EF-90AE-E0473B731C02}"/>
    <cellStyle name="Percent 2 2 3 2 2 6" xfId="15162" xr:uid="{528D6D64-E04F-414F-B1A2-DCE75DE39A53}"/>
    <cellStyle name="Percent 2 2 3 2 2 7" xfId="28852" xr:uid="{298C9AD5-A943-41E7-A880-694B79B15901}"/>
    <cellStyle name="Percent 2 2 3 2 2 8" xfId="43735" xr:uid="{935EE101-738D-42F3-BC7A-415E14876C94}"/>
    <cellStyle name="Percent 2 2 3 2 3" xfId="8318" xr:uid="{54021643-A006-4A76-B995-79482F0F0730}"/>
    <cellStyle name="Percent 2 2 3 2 3 2" xfId="10030" xr:uid="{A1789DA7-E0FB-444B-B078-EB26672D90BE}"/>
    <cellStyle name="Percent 2 2 3 2 3 2 2" xfId="13452" xr:uid="{681B28F8-6D04-433B-A229-A96CBA630F9D}"/>
    <cellStyle name="Percent 2 2 3 2 3 2 2 2" xfId="27142" xr:uid="{FEB31E48-E520-4BFE-BDED-2AC8C7CC73C4}"/>
    <cellStyle name="Percent 2 2 3 2 3 2 2 2 2" xfId="40834" xr:uid="{C6F98573-74A2-4945-AED8-BD5D3934006C}"/>
    <cellStyle name="Percent 2 2 3 2 3 2 2 2 3" xfId="55717" xr:uid="{E2AE1EB9-18AA-428A-B421-8F6728FE3090}"/>
    <cellStyle name="Percent 2 2 3 2 3 2 2 3" xfId="20298" xr:uid="{0E5B985A-6AF8-4C59-8A14-190D30203C09}"/>
    <cellStyle name="Percent 2 2 3 2 3 2 2 4" xfId="33988" xr:uid="{9948DB67-7D7B-46F4-8162-15F98B1A109C}"/>
    <cellStyle name="Percent 2 2 3 2 3 2 2 5" xfId="48871" xr:uid="{40856976-B53B-4562-9157-5B8D694EB65A}"/>
    <cellStyle name="Percent 2 2 3 2 3 2 3" xfId="23720" xr:uid="{5B8C2FB6-5ACE-44E6-A729-1512BE307D09}"/>
    <cellStyle name="Percent 2 2 3 2 3 2 3 2" xfId="37412" xr:uid="{E3BB157A-E246-49EC-918C-78B0A4E7EE22}"/>
    <cellStyle name="Percent 2 2 3 2 3 2 3 3" xfId="52295" xr:uid="{7CFCCEFD-9E39-4330-BB8C-EBF0336F62B6}"/>
    <cellStyle name="Percent 2 2 3 2 3 2 4" xfId="16876" xr:uid="{DC92154F-9646-4E9A-B430-FB1202134ECA}"/>
    <cellStyle name="Percent 2 2 3 2 3 2 5" xfId="30566" xr:uid="{9B6BE60A-A4AB-4B75-B606-6897E88903BD}"/>
    <cellStyle name="Percent 2 2 3 2 3 2 6" xfId="45449" xr:uid="{AD864556-CF0A-4891-957C-477FBB2B0435}"/>
    <cellStyle name="Percent 2 2 3 2 3 3" xfId="11740" xr:uid="{5CE94679-BF4A-4E0A-9A70-98B6BE4DC44D}"/>
    <cellStyle name="Percent 2 2 3 2 3 3 2" xfId="25430" xr:uid="{ED11F5C0-F8D8-4848-94F7-3568E263A62E}"/>
    <cellStyle name="Percent 2 2 3 2 3 3 2 2" xfId="39122" xr:uid="{1960E63C-1A1E-4E3B-9569-428B79E8F318}"/>
    <cellStyle name="Percent 2 2 3 2 3 3 2 3" xfId="54005" xr:uid="{0EFF8F7B-E44F-4FFF-A787-73DDA3CA434E}"/>
    <cellStyle name="Percent 2 2 3 2 3 3 3" xfId="18586" xr:uid="{5A88DAE8-6FF1-4EC0-962D-41AA351A940D}"/>
    <cellStyle name="Percent 2 2 3 2 3 3 4" xfId="32276" xr:uid="{36BBFCC9-6CFB-4ABE-B6B8-E26DC39A1A34}"/>
    <cellStyle name="Percent 2 2 3 2 3 3 5" xfId="47159" xr:uid="{D936048F-67F3-43BA-B1D1-25B6754054F6}"/>
    <cellStyle name="Percent 2 2 3 2 3 4" xfId="22008" xr:uid="{19174564-5BA5-41F6-AC98-2D129C41DCAF}"/>
    <cellStyle name="Percent 2 2 3 2 3 4 2" xfId="35700" xr:uid="{941CC5C4-9F13-4E71-99E3-A64B0A889E18}"/>
    <cellStyle name="Percent 2 2 3 2 3 4 3" xfId="50583" xr:uid="{C16F11BA-94C6-436B-A318-8362754D45D9}"/>
    <cellStyle name="Percent 2 2 3 2 3 5" xfId="15164" xr:uid="{EF7E94EB-5B6D-40F7-9B43-FDFCDFF647E6}"/>
    <cellStyle name="Percent 2 2 3 2 3 6" xfId="28854" xr:uid="{9E0858D6-5A3E-4491-A459-1BCCE41022AE}"/>
    <cellStyle name="Percent 2 2 3 2 3 7" xfId="43737" xr:uid="{E81CF797-835D-494A-8045-9C3A91EA4AEF}"/>
    <cellStyle name="Percent 2 2 3 2 4" xfId="8319" xr:uid="{97646B6A-15E1-4673-A99B-A5CB29B7FFE9}"/>
    <cellStyle name="Percent 2 2 3 2 4 2" xfId="10031" xr:uid="{DD66CA82-FDE3-4D49-92E6-D9FDAE0E79C2}"/>
    <cellStyle name="Percent 2 2 3 2 4 2 2" xfId="13453" xr:uid="{AEA9EED1-808D-4618-BF3F-3F1DEFA2D8E1}"/>
    <cellStyle name="Percent 2 2 3 2 4 2 2 2" xfId="27143" xr:uid="{F0FCB26F-9F37-4A0F-8FB0-7B15B72A6A2D}"/>
    <cellStyle name="Percent 2 2 3 2 4 2 2 2 2" xfId="40835" xr:uid="{7A103D55-077F-479A-87E5-5C76EDFD4B11}"/>
    <cellStyle name="Percent 2 2 3 2 4 2 2 2 3" xfId="55718" xr:uid="{53F08C85-4F24-4D4F-A3C5-03A49A980491}"/>
    <cellStyle name="Percent 2 2 3 2 4 2 2 3" xfId="20299" xr:uid="{655C441D-C64B-4C9B-AF6F-6F717E73F7C0}"/>
    <cellStyle name="Percent 2 2 3 2 4 2 2 4" xfId="33989" xr:uid="{B3EF0670-8D94-4EF3-8DE2-E50A2B246D52}"/>
    <cellStyle name="Percent 2 2 3 2 4 2 2 5" xfId="48872" xr:uid="{394AE0B5-5D48-47DB-8243-7E8948D9F01D}"/>
    <cellStyle name="Percent 2 2 3 2 4 2 3" xfId="23721" xr:uid="{3318DE95-8706-4151-BA38-0E9D0900DB51}"/>
    <cellStyle name="Percent 2 2 3 2 4 2 3 2" xfId="37413" xr:uid="{62761FD8-5580-4D9E-BF94-B55D4A784965}"/>
    <cellStyle name="Percent 2 2 3 2 4 2 3 3" xfId="52296" xr:uid="{E490DA7D-225F-4A0A-A8F6-CF9E9E9417B1}"/>
    <cellStyle name="Percent 2 2 3 2 4 2 4" xfId="16877" xr:uid="{7EC7970C-248A-48C4-BBC2-8DADA22B2757}"/>
    <cellStyle name="Percent 2 2 3 2 4 2 5" xfId="30567" xr:uid="{72CB151F-EC17-4674-8C04-CA940EB23BE5}"/>
    <cellStyle name="Percent 2 2 3 2 4 2 6" xfId="45450" xr:uid="{EB620115-4483-48E4-97B9-0D06CD2C5835}"/>
    <cellStyle name="Percent 2 2 3 2 4 3" xfId="11741" xr:uid="{AB14C651-2E20-4796-BB89-859F6FC36998}"/>
    <cellStyle name="Percent 2 2 3 2 4 3 2" xfId="25431" xr:uid="{F031EB29-77AD-4A89-83C2-8D029FEE2161}"/>
    <cellStyle name="Percent 2 2 3 2 4 3 2 2" xfId="39123" xr:uid="{ADA666F3-14FA-4F09-B10E-4875047BC3F3}"/>
    <cellStyle name="Percent 2 2 3 2 4 3 2 3" xfId="54006" xr:uid="{779EB86A-2311-4888-AA71-6AD0116A3478}"/>
    <cellStyle name="Percent 2 2 3 2 4 3 3" xfId="18587" xr:uid="{ED80D11F-9686-4FC3-9637-0A592B2833FF}"/>
    <cellStyle name="Percent 2 2 3 2 4 3 4" xfId="32277" xr:uid="{D2A2E841-9C01-4DB8-A270-6760562E03D9}"/>
    <cellStyle name="Percent 2 2 3 2 4 3 5" xfId="47160" xr:uid="{1850C388-E63C-40F1-97FB-0397F9F72357}"/>
    <cellStyle name="Percent 2 2 3 2 4 4" xfId="22009" xr:uid="{CCEA916A-655B-44BA-B252-E3EB343C8FFF}"/>
    <cellStyle name="Percent 2 2 3 2 4 4 2" xfId="35701" xr:uid="{16D936C4-CAE2-4BDD-A8A9-E63493557508}"/>
    <cellStyle name="Percent 2 2 3 2 4 4 3" xfId="50584" xr:uid="{20C9D3D0-BBBD-4BC1-9489-0F0F14C260F9}"/>
    <cellStyle name="Percent 2 2 3 2 4 5" xfId="15165" xr:uid="{969491E5-E1C7-4610-AE7B-66A4E58A1F8C}"/>
    <cellStyle name="Percent 2 2 3 2 4 6" xfId="28855" xr:uid="{FDC3C18C-EF52-4CF6-9649-C2AE5C765DD4}"/>
    <cellStyle name="Percent 2 2 3 2 4 7" xfId="43738" xr:uid="{3022C622-FBC5-42A3-976C-7F30702A17BB}"/>
    <cellStyle name="Percent 2 2 3 2 5" xfId="10027" xr:uid="{C34B3E05-4C2B-4DB2-A089-0707A27983C4}"/>
    <cellStyle name="Percent 2 2 3 2 5 2" xfId="13449" xr:uid="{8C2F114F-33A9-4FD3-9146-FD8EA84ABA1E}"/>
    <cellStyle name="Percent 2 2 3 2 5 2 2" xfId="27139" xr:uid="{1344DEA4-BED2-4B54-B5BC-1C7560DF3AE2}"/>
    <cellStyle name="Percent 2 2 3 2 5 2 2 2" xfId="40831" xr:uid="{A708804C-A17E-4905-A472-D18ED3034753}"/>
    <cellStyle name="Percent 2 2 3 2 5 2 2 3" xfId="55714" xr:uid="{EC1E6B2F-AC54-46B4-949E-C2E5D76477F3}"/>
    <cellStyle name="Percent 2 2 3 2 5 2 3" xfId="20295" xr:uid="{E5A301E8-9134-4E3E-AC7D-E8F6DB26148F}"/>
    <cellStyle name="Percent 2 2 3 2 5 2 4" xfId="33985" xr:uid="{00CF4999-01A6-40E0-94F0-17D08AEF6B98}"/>
    <cellStyle name="Percent 2 2 3 2 5 2 5" xfId="48868" xr:uid="{5380CAAD-2EAD-41FC-9633-317E5567FC2A}"/>
    <cellStyle name="Percent 2 2 3 2 5 3" xfId="23717" xr:uid="{4D92C6B2-D03E-4F08-9326-08574C99212A}"/>
    <cellStyle name="Percent 2 2 3 2 5 3 2" xfId="37409" xr:uid="{C127F3A8-63B5-4EFE-AB68-8319770EBADB}"/>
    <cellStyle name="Percent 2 2 3 2 5 3 3" xfId="52292" xr:uid="{FC920B04-7F76-47CC-A5F4-F9B293901AEF}"/>
    <cellStyle name="Percent 2 2 3 2 5 4" xfId="16873" xr:uid="{143A306C-8A0E-49C5-9365-C93A6A66ED47}"/>
    <cellStyle name="Percent 2 2 3 2 5 5" xfId="30563" xr:uid="{3004610B-8305-40AE-9A68-56521F9BA6EC}"/>
    <cellStyle name="Percent 2 2 3 2 5 6" xfId="45446" xr:uid="{0C39FB73-7B50-4C55-9853-29B95CA72AAA}"/>
    <cellStyle name="Percent 2 2 3 2 6" xfId="11737" xr:uid="{6E0A87EC-5309-4CEC-8F30-10C6F9D92110}"/>
    <cellStyle name="Percent 2 2 3 2 6 2" xfId="25427" xr:uid="{F45B61EA-C9B6-4171-A93C-4ABC1BDBEADC}"/>
    <cellStyle name="Percent 2 2 3 2 6 2 2" xfId="39119" xr:uid="{FA6F0540-E2E6-4193-B6E9-FEF2A4BE2C83}"/>
    <cellStyle name="Percent 2 2 3 2 6 2 3" xfId="54002" xr:uid="{6203C017-FA66-48C1-BF11-43606ED72E6A}"/>
    <cellStyle name="Percent 2 2 3 2 6 3" xfId="18583" xr:uid="{AA65ACF4-F196-45A7-AB3D-6CF920B94508}"/>
    <cellStyle name="Percent 2 2 3 2 6 4" xfId="32273" xr:uid="{89A5A0B0-5A12-4026-B526-AC769B73A511}"/>
    <cellStyle name="Percent 2 2 3 2 6 5" xfId="47156" xr:uid="{04CCBEC6-D5E2-43B0-8DA6-CD7E93B8283D}"/>
    <cellStyle name="Percent 2 2 3 2 7" xfId="22005" xr:uid="{1E5B6FB9-9FB7-4698-A9B0-CF71F6BA7058}"/>
    <cellStyle name="Percent 2 2 3 2 7 2" xfId="35697" xr:uid="{ACDD5B9D-D11D-434C-876F-7D03F9DC2300}"/>
    <cellStyle name="Percent 2 2 3 2 7 3" xfId="50580" xr:uid="{92876204-B4DD-41A3-90C2-BDDC3D2C7877}"/>
    <cellStyle name="Percent 2 2 3 2 8" xfId="15161" xr:uid="{3634531C-B030-4556-AE89-CE635DCB2013}"/>
    <cellStyle name="Percent 2 2 3 2 9" xfId="28851" xr:uid="{011C6C21-25B4-4290-8F03-8FAF62C025AE}"/>
    <cellStyle name="Percent 2 2 3 3" xfId="8320" xr:uid="{C10B12E0-0C71-4447-9BF1-772F55C48DD9}"/>
    <cellStyle name="Percent 2 2 3 3 10" xfId="43739" xr:uid="{0C9D5248-9052-4841-8EA5-83676346DB50}"/>
    <cellStyle name="Percent 2 2 3 3 2" xfId="8321" xr:uid="{C60A74AA-F54E-4A7E-88FE-63B4937D868E}"/>
    <cellStyle name="Percent 2 2 3 3 2 2" xfId="8322" xr:uid="{5ED5A0D4-AAE6-4ACE-AA18-6B1F4604F00A}"/>
    <cellStyle name="Percent 2 2 3 3 2 2 2" xfId="10034" xr:uid="{CE7B347C-8BCE-44EB-93AA-FBBACCDE7CAC}"/>
    <cellStyle name="Percent 2 2 3 3 2 2 2 2" xfId="13456" xr:uid="{D6411F60-92DD-4AA6-8F2F-E918961A4FCB}"/>
    <cellStyle name="Percent 2 2 3 3 2 2 2 2 2" xfId="27146" xr:uid="{4832465B-0A2D-4B69-92AD-D2AD8F9BC33D}"/>
    <cellStyle name="Percent 2 2 3 3 2 2 2 2 2 2" xfId="40838" xr:uid="{83F60EFB-6A0E-485D-88C3-F9E3DDB7581F}"/>
    <cellStyle name="Percent 2 2 3 3 2 2 2 2 2 3" xfId="55721" xr:uid="{EAAB2D4E-6FA1-4FA5-8AEE-170FCFF4DDC9}"/>
    <cellStyle name="Percent 2 2 3 3 2 2 2 2 3" xfId="20302" xr:uid="{EFF64BFF-42CC-43A0-91BA-F3CC09BEAEDF}"/>
    <cellStyle name="Percent 2 2 3 3 2 2 2 2 4" xfId="33992" xr:uid="{4B92386A-E974-4DD3-983D-1AB860E84F32}"/>
    <cellStyle name="Percent 2 2 3 3 2 2 2 2 5" xfId="48875" xr:uid="{12169533-0250-47DA-A55A-4C224994FEA9}"/>
    <cellStyle name="Percent 2 2 3 3 2 2 2 3" xfId="23724" xr:uid="{24E13F07-824D-4487-8006-444C87496F2E}"/>
    <cellStyle name="Percent 2 2 3 3 2 2 2 3 2" xfId="37416" xr:uid="{1ED795EF-8070-4B56-B9F9-1A6BF43F22A2}"/>
    <cellStyle name="Percent 2 2 3 3 2 2 2 3 3" xfId="52299" xr:uid="{7A1ACFCA-CBC2-492F-AD0A-5BD082924CF8}"/>
    <cellStyle name="Percent 2 2 3 3 2 2 2 4" xfId="16880" xr:uid="{BAE9DD24-D355-4791-9677-3696A729297C}"/>
    <cellStyle name="Percent 2 2 3 3 2 2 2 5" xfId="30570" xr:uid="{BFB83C42-CD44-4B2A-AB03-EA7F2D5FF02E}"/>
    <cellStyle name="Percent 2 2 3 3 2 2 2 6" xfId="45453" xr:uid="{33B176D6-4B0D-4F46-9A58-D1C37EF61954}"/>
    <cellStyle name="Percent 2 2 3 3 2 2 3" xfId="11744" xr:uid="{2E6356D8-794F-4A0C-A299-23930BBD819A}"/>
    <cellStyle name="Percent 2 2 3 3 2 2 3 2" xfId="25434" xr:uid="{48CA2945-DEE7-4F80-BDE8-CE0A7508E784}"/>
    <cellStyle name="Percent 2 2 3 3 2 2 3 2 2" xfId="39126" xr:uid="{F65A726D-CA74-440E-A50B-8143D8840ED2}"/>
    <cellStyle name="Percent 2 2 3 3 2 2 3 2 3" xfId="54009" xr:uid="{C5EBE609-B418-4E87-8E16-03D39CD82FBE}"/>
    <cellStyle name="Percent 2 2 3 3 2 2 3 3" xfId="18590" xr:uid="{20F20605-3AA3-4C3F-957F-B23D1F4BB774}"/>
    <cellStyle name="Percent 2 2 3 3 2 2 3 4" xfId="32280" xr:uid="{EA4315F6-7E7F-4B6E-BE2D-7858008C64F9}"/>
    <cellStyle name="Percent 2 2 3 3 2 2 3 5" xfId="47163" xr:uid="{2785CA6A-3417-43D9-A8B3-C2FD767FEF2C}"/>
    <cellStyle name="Percent 2 2 3 3 2 2 4" xfId="22012" xr:uid="{CB14DF3E-C29B-48B2-B9E1-0D57235C714F}"/>
    <cellStyle name="Percent 2 2 3 3 2 2 4 2" xfId="35704" xr:uid="{D37B4009-9FCE-4CB4-A9C5-8C5E260A5D9F}"/>
    <cellStyle name="Percent 2 2 3 3 2 2 4 3" xfId="50587" xr:uid="{6E612740-861E-466F-B9D4-6760F34D3F91}"/>
    <cellStyle name="Percent 2 2 3 3 2 2 5" xfId="15168" xr:uid="{2E1C37D0-DABC-45F4-BF58-06BE335A499D}"/>
    <cellStyle name="Percent 2 2 3 3 2 2 6" xfId="28858" xr:uid="{D45EEFAE-470D-447F-AA1E-A8FA35DCED8E}"/>
    <cellStyle name="Percent 2 2 3 3 2 2 7" xfId="43741" xr:uid="{1AB24076-D52A-48FF-9719-F443998F511B}"/>
    <cellStyle name="Percent 2 2 3 3 2 3" xfId="10033" xr:uid="{89FA0C70-FE65-450F-B259-4F07A5866492}"/>
    <cellStyle name="Percent 2 2 3 3 2 3 2" xfId="13455" xr:uid="{C0081F66-24A7-4C99-A1B2-654A67804C60}"/>
    <cellStyle name="Percent 2 2 3 3 2 3 2 2" xfId="27145" xr:uid="{FD8DD9E9-04A4-452D-B47A-9142D88843F1}"/>
    <cellStyle name="Percent 2 2 3 3 2 3 2 2 2" xfId="40837" xr:uid="{503722DE-6F62-4534-AB22-E35E442335FC}"/>
    <cellStyle name="Percent 2 2 3 3 2 3 2 2 3" xfId="55720" xr:uid="{7B86A2C4-B599-445B-9B66-073E7FFB25E2}"/>
    <cellStyle name="Percent 2 2 3 3 2 3 2 3" xfId="20301" xr:uid="{47B9DBDF-5783-43B8-90F1-EA310C0E1260}"/>
    <cellStyle name="Percent 2 2 3 3 2 3 2 4" xfId="33991" xr:uid="{C94044E7-A74F-492B-88E5-C17923CFD4A6}"/>
    <cellStyle name="Percent 2 2 3 3 2 3 2 5" xfId="48874" xr:uid="{49B79028-C80D-4C2D-84B7-8AE49336ADED}"/>
    <cellStyle name="Percent 2 2 3 3 2 3 3" xfId="23723" xr:uid="{8CC9467C-EA31-4284-896F-C43C35BAF67F}"/>
    <cellStyle name="Percent 2 2 3 3 2 3 3 2" xfId="37415" xr:uid="{95A27451-8CD8-4FC6-A2B4-D4CF75BA4E05}"/>
    <cellStyle name="Percent 2 2 3 3 2 3 3 3" xfId="52298" xr:uid="{BDD80A91-A286-4441-8BA7-248CCE73E3AD}"/>
    <cellStyle name="Percent 2 2 3 3 2 3 4" xfId="16879" xr:uid="{0D56EC27-A5DD-42BC-A282-3172BA8CDB1E}"/>
    <cellStyle name="Percent 2 2 3 3 2 3 5" xfId="30569" xr:uid="{3F697B42-33C0-4708-A843-F930544F9C14}"/>
    <cellStyle name="Percent 2 2 3 3 2 3 6" xfId="45452" xr:uid="{6BEBB110-4D07-40F7-9B0C-BF018B182307}"/>
    <cellStyle name="Percent 2 2 3 3 2 4" xfId="11743" xr:uid="{AF73A1EB-F66C-4D65-8DCF-F0ADA9BF9B07}"/>
    <cellStyle name="Percent 2 2 3 3 2 4 2" xfId="25433" xr:uid="{FFA3C06A-04A0-418C-BD00-ABBD0FD3C638}"/>
    <cellStyle name="Percent 2 2 3 3 2 4 2 2" xfId="39125" xr:uid="{C53DCAC0-155A-4598-992D-E8B459C2B651}"/>
    <cellStyle name="Percent 2 2 3 3 2 4 2 3" xfId="54008" xr:uid="{3896CAE9-2D99-4818-8D5C-D7C811A0C585}"/>
    <cellStyle name="Percent 2 2 3 3 2 4 3" xfId="18589" xr:uid="{B727F174-73B9-460B-B02F-C1377E9F5F7F}"/>
    <cellStyle name="Percent 2 2 3 3 2 4 4" xfId="32279" xr:uid="{84408012-9C1B-4DB0-AF74-5F356861E287}"/>
    <cellStyle name="Percent 2 2 3 3 2 4 5" xfId="47162" xr:uid="{D36A6347-BFD6-46BA-86F4-7CBC5928E060}"/>
    <cellStyle name="Percent 2 2 3 3 2 5" xfId="22011" xr:uid="{A8BA70A0-E498-4988-9FC9-220448ACF58F}"/>
    <cellStyle name="Percent 2 2 3 3 2 5 2" xfId="35703" xr:uid="{AD70EAA9-1AF3-4C64-BE78-5B6DDFF278FB}"/>
    <cellStyle name="Percent 2 2 3 3 2 5 3" xfId="50586" xr:uid="{A8EBFAC9-CBB9-4819-ACFF-B86DAAD14303}"/>
    <cellStyle name="Percent 2 2 3 3 2 6" xfId="15167" xr:uid="{99931A65-C1B7-4C32-A2DF-17BD95567BF4}"/>
    <cellStyle name="Percent 2 2 3 3 2 7" xfId="28857" xr:uid="{BB1A338F-6342-4CC8-B70F-80CA86EF36FD}"/>
    <cellStyle name="Percent 2 2 3 3 2 8" xfId="43740" xr:uid="{0178ACED-D333-4EFF-9419-4208CCF03991}"/>
    <cellStyle name="Percent 2 2 3 3 3" xfId="8323" xr:uid="{21B0D527-A795-4B0C-9713-967A4840D1D7}"/>
    <cellStyle name="Percent 2 2 3 3 3 2" xfId="10035" xr:uid="{F7639836-7D6B-4248-A073-5594CDE95A4C}"/>
    <cellStyle name="Percent 2 2 3 3 3 2 2" xfId="13457" xr:uid="{231C5EF6-3131-41FC-8167-7E833A221F97}"/>
    <cellStyle name="Percent 2 2 3 3 3 2 2 2" xfId="27147" xr:uid="{D0960771-0A1B-430A-826B-B576C84DC457}"/>
    <cellStyle name="Percent 2 2 3 3 3 2 2 2 2" xfId="40839" xr:uid="{33FF0542-E887-4029-8D63-8060D78ED3E3}"/>
    <cellStyle name="Percent 2 2 3 3 3 2 2 2 3" xfId="55722" xr:uid="{5F90888F-7AEF-473B-A295-88C4B82E62F8}"/>
    <cellStyle name="Percent 2 2 3 3 3 2 2 3" xfId="20303" xr:uid="{88CD6F9E-CDB6-41F6-A99C-D450E6C0591D}"/>
    <cellStyle name="Percent 2 2 3 3 3 2 2 4" xfId="33993" xr:uid="{BB80C7DD-71AB-43D3-A76D-1F4B85DA9CD3}"/>
    <cellStyle name="Percent 2 2 3 3 3 2 2 5" xfId="48876" xr:uid="{71A4B399-C47C-41B9-B1E2-5C3937BBD3EC}"/>
    <cellStyle name="Percent 2 2 3 3 3 2 3" xfId="23725" xr:uid="{2D146184-21F2-43B8-839B-7DFD84DFBF78}"/>
    <cellStyle name="Percent 2 2 3 3 3 2 3 2" xfId="37417" xr:uid="{7720DF0D-FE1D-4ACB-BE94-2F7E4785708C}"/>
    <cellStyle name="Percent 2 2 3 3 3 2 3 3" xfId="52300" xr:uid="{A5B7FCA5-F76A-4E00-9E7A-B52F56F46D92}"/>
    <cellStyle name="Percent 2 2 3 3 3 2 4" xfId="16881" xr:uid="{6D37B56E-30EA-469C-9BF1-BB4210BCB165}"/>
    <cellStyle name="Percent 2 2 3 3 3 2 5" xfId="30571" xr:uid="{49FF480B-9F65-40B0-BAAC-EBB8290718A1}"/>
    <cellStyle name="Percent 2 2 3 3 3 2 6" xfId="45454" xr:uid="{599726CA-4901-4C05-9A8C-47572A7ADB5B}"/>
    <cellStyle name="Percent 2 2 3 3 3 3" xfId="11745" xr:uid="{650497A8-BEFF-4B58-A40F-15DA625D149C}"/>
    <cellStyle name="Percent 2 2 3 3 3 3 2" xfId="25435" xr:uid="{D1AAA9A0-7A57-443D-A5DE-11946F1806B3}"/>
    <cellStyle name="Percent 2 2 3 3 3 3 2 2" xfId="39127" xr:uid="{CEAF01E2-94C5-46F1-A3E8-8E538DAFEC1B}"/>
    <cellStyle name="Percent 2 2 3 3 3 3 2 3" xfId="54010" xr:uid="{1E312957-0D65-4AFB-BF15-7621B1BEA40A}"/>
    <cellStyle name="Percent 2 2 3 3 3 3 3" xfId="18591" xr:uid="{2B8D8ED6-5E7B-4085-BBEF-89329AF2AA10}"/>
    <cellStyle name="Percent 2 2 3 3 3 3 4" xfId="32281" xr:uid="{06927249-6BCD-45CD-9AB2-B7999B80F4BA}"/>
    <cellStyle name="Percent 2 2 3 3 3 3 5" xfId="47164" xr:uid="{50CF1B63-EC80-4551-AED4-60611896807B}"/>
    <cellStyle name="Percent 2 2 3 3 3 4" xfId="22013" xr:uid="{68CD9BB4-37DA-48D8-93B1-81B476A53AA2}"/>
    <cellStyle name="Percent 2 2 3 3 3 4 2" xfId="35705" xr:uid="{EAE95349-1F6E-4590-8E98-8278383DFBDB}"/>
    <cellStyle name="Percent 2 2 3 3 3 4 3" xfId="50588" xr:uid="{BC714E5B-D6E0-4F8C-B95C-8510E41E7B37}"/>
    <cellStyle name="Percent 2 2 3 3 3 5" xfId="15169" xr:uid="{84E0B5F8-D970-474D-ADE9-1F67A22F9937}"/>
    <cellStyle name="Percent 2 2 3 3 3 6" xfId="28859" xr:uid="{E6862C39-9BC2-48BA-8917-45A7CEF0DE88}"/>
    <cellStyle name="Percent 2 2 3 3 3 7" xfId="43742" xr:uid="{68AA5062-9596-48E5-BDEC-A31F94ACAE28}"/>
    <cellStyle name="Percent 2 2 3 3 4" xfId="8324" xr:uid="{BB391997-91CF-4202-B1B1-08C0A88E7BA1}"/>
    <cellStyle name="Percent 2 2 3 3 4 2" xfId="10036" xr:uid="{80CA0959-AAB1-4F7F-AEAF-5994D14EAF71}"/>
    <cellStyle name="Percent 2 2 3 3 4 2 2" xfId="13458" xr:uid="{53373A6A-6F2A-46D0-BFF1-F52731DF41FE}"/>
    <cellStyle name="Percent 2 2 3 3 4 2 2 2" xfId="27148" xr:uid="{297E6391-8351-45EF-A9BB-984C00A84C78}"/>
    <cellStyle name="Percent 2 2 3 3 4 2 2 2 2" xfId="40840" xr:uid="{5944F5F2-9B0C-4DB4-B78F-EB563BB76308}"/>
    <cellStyle name="Percent 2 2 3 3 4 2 2 2 3" xfId="55723" xr:uid="{123AA643-5851-476B-871F-CE1A7E38FD2A}"/>
    <cellStyle name="Percent 2 2 3 3 4 2 2 3" xfId="20304" xr:uid="{EFF63DF3-FB30-443A-BFF6-83AA69D23A65}"/>
    <cellStyle name="Percent 2 2 3 3 4 2 2 4" xfId="33994" xr:uid="{4B99B07A-5530-4B30-9417-4EA2BC56D7E9}"/>
    <cellStyle name="Percent 2 2 3 3 4 2 2 5" xfId="48877" xr:uid="{69571ADA-6384-4B18-86E0-2C1E98AD07D8}"/>
    <cellStyle name="Percent 2 2 3 3 4 2 3" xfId="23726" xr:uid="{81FA1CAA-4454-483F-A6EF-422F2C86835A}"/>
    <cellStyle name="Percent 2 2 3 3 4 2 3 2" xfId="37418" xr:uid="{455BD44A-D73B-42DA-B2A4-DDEB44B176EE}"/>
    <cellStyle name="Percent 2 2 3 3 4 2 3 3" xfId="52301" xr:uid="{366E040F-FCDC-4950-880C-487B264A6274}"/>
    <cellStyle name="Percent 2 2 3 3 4 2 4" xfId="16882" xr:uid="{66004879-648C-4ABB-8B32-A78D6A20DBF8}"/>
    <cellStyle name="Percent 2 2 3 3 4 2 5" xfId="30572" xr:uid="{20B01BD5-2ACF-4406-9D03-045843A0440C}"/>
    <cellStyle name="Percent 2 2 3 3 4 2 6" xfId="45455" xr:uid="{00B0707E-7D20-4900-BDE2-56D9B00EF1FC}"/>
    <cellStyle name="Percent 2 2 3 3 4 3" xfId="11746" xr:uid="{4E66B573-5E73-469B-81A6-62A78C73A0EA}"/>
    <cellStyle name="Percent 2 2 3 3 4 3 2" xfId="25436" xr:uid="{28F8FC22-B380-44FF-9643-E4F303FC54DA}"/>
    <cellStyle name="Percent 2 2 3 3 4 3 2 2" xfId="39128" xr:uid="{8A5C89E8-1010-43C4-9ADB-BC0DF5C56F68}"/>
    <cellStyle name="Percent 2 2 3 3 4 3 2 3" xfId="54011" xr:uid="{8E641EFD-9682-4BCF-A2DB-44175D3B3C81}"/>
    <cellStyle name="Percent 2 2 3 3 4 3 3" xfId="18592" xr:uid="{2A2F582A-1B2F-41E1-B7E3-D9AF9139B2B0}"/>
    <cellStyle name="Percent 2 2 3 3 4 3 4" xfId="32282" xr:uid="{2CFE1293-DCAA-42FB-8CFD-FD503437EC49}"/>
    <cellStyle name="Percent 2 2 3 3 4 3 5" xfId="47165" xr:uid="{E4380676-C7F9-4773-9811-5F66BDB96709}"/>
    <cellStyle name="Percent 2 2 3 3 4 4" xfId="22014" xr:uid="{276EC8B9-9D3F-48DC-94B5-9B4E5C54AE6B}"/>
    <cellStyle name="Percent 2 2 3 3 4 4 2" xfId="35706" xr:uid="{588DC58F-0F64-4BC8-A23C-FCD4AD832705}"/>
    <cellStyle name="Percent 2 2 3 3 4 4 3" xfId="50589" xr:uid="{E33884AD-2DCD-4612-9CA5-DFC59086EEAB}"/>
    <cellStyle name="Percent 2 2 3 3 4 5" xfId="15170" xr:uid="{6A6E095C-6921-4AEC-B36C-3CDAF84F450F}"/>
    <cellStyle name="Percent 2 2 3 3 4 6" xfId="28860" xr:uid="{2FB4F2A6-66D0-470B-B46D-FBE17049128F}"/>
    <cellStyle name="Percent 2 2 3 3 4 7" xfId="43743" xr:uid="{61881B08-EA5E-41FC-9CFF-C3CC0DF612A0}"/>
    <cellStyle name="Percent 2 2 3 3 5" xfId="10032" xr:uid="{14C3DFB6-9DD2-47F5-B519-7514E770E842}"/>
    <cellStyle name="Percent 2 2 3 3 5 2" xfId="13454" xr:uid="{5931F809-9ED2-4B2A-AFAC-DB446DA87BA7}"/>
    <cellStyle name="Percent 2 2 3 3 5 2 2" xfId="27144" xr:uid="{3FD9F09C-8161-4B2F-AC9A-0F64DECE3BD9}"/>
    <cellStyle name="Percent 2 2 3 3 5 2 2 2" xfId="40836" xr:uid="{A0095DBB-2832-40B2-95E9-BE6452F4C4EA}"/>
    <cellStyle name="Percent 2 2 3 3 5 2 2 3" xfId="55719" xr:uid="{355C69C8-15A5-40D0-831A-2D621B65244C}"/>
    <cellStyle name="Percent 2 2 3 3 5 2 3" xfId="20300" xr:uid="{4D934192-3163-42C0-B877-8D76B8B024C4}"/>
    <cellStyle name="Percent 2 2 3 3 5 2 4" xfId="33990" xr:uid="{1AAA23C6-F748-418A-AC58-73F4DBCD9252}"/>
    <cellStyle name="Percent 2 2 3 3 5 2 5" xfId="48873" xr:uid="{0AD7E4A3-AC9F-4874-B383-7FAB0D7270A1}"/>
    <cellStyle name="Percent 2 2 3 3 5 3" xfId="23722" xr:uid="{E640B1F9-3418-4262-8C1A-9B5B2515CD69}"/>
    <cellStyle name="Percent 2 2 3 3 5 3 2" xfId="37414" xr:uid="{2259E761-6457-4846-BAB9-B112A7EF8C11}"/>
    <cellStyle name="Percent 2 2 3 3 5 3 3" xfId="52297" xr:uid="{C421D809-207E-4D31-9A3D-7E7721B789B0}"/>
    <cellStyle name="Percent 2 2 3 3 5 4" xfId="16878" xr:uid="{77398BC9-55C5-498C-8C91-58EAEEC0BED9}"/>
    <cellStyle name="Percent 2 2 3 3 5 5" xfId="30568" xr:uid="{6C22B458-D75A-4403-8C66-CF3F437B2DF9}"/>
    <cellStyle name="Percent 2 2 3 3 5 6" xfId="45451" xr:uid="{59B414F5-6122-431B-A01A-5C0EC74D36F8}"/>
    <cellStyle name="Percent 2 2 3 3 6" xfId="11742" xr:uid="{CC637266-0D8D-48AE-A2A4-94ADB40E96FD}"/>
    <cellStyle name="Percent 2 2 3 3 6 2" xfId="25432" xr:uid="{D672B4B5-192A-4205-86A2-882224959997}"/>
    <cellStyle name="Percent 2 2 3 3 6 2 2" xfId="39124" xr:uid="{BAE33C64-8200-4954-9505-302BCD48364B}"/>
    <cellStyle name="Percent 2 2 3 3 6 2 3" xfId="54007" xr:uid="{561CA69B-0DCB-4434-B8AA-802394CB4A64}"/>
    <cellStyle name="Percent 2 2 3 3 6 3" xfId="18588" xr:uid="{F3146A3A-B071-43E1-8033-13F3157269A0}"/>
    <cellStyle name="Percent 2 2 3 3 6 4" xfId="32278" xr:uid="{05320AE0-8626-4A11-9F39-E967FDD38E16}"/>
    <cellStyle name="Percent 2 2 3 3 6 5" xfId="47161" xr:uid="{0A0B5CA2-9608-496E-A402-BDB5D376752E}"/>
    <cellStyle name="Percent 2 2 3 3 7" xfId="22010" xr:uid="{7E4B71C9-563B-4952-899A-BCC0FAC7D345}"/>
    <cellStyle name="Percent 2 2 3 3 7 2" xfId="35702" xr:uid="{34182362-5303-4C09-A701-9AB2B42839FA}"/>
    <cellStyle name="Percent 2 2 3 3 7 3" xfId="50585" xr:uid="{7F3B6E3B-BB6F-40C1-8399-A22EEB38704B}"/>
    <cellStyle name="Percent 2 2 3 3 8" xfId="15166" xr:uid="{DB88289F-4475-4566-8E82-1D7B2EF35685}"/>
    <cellStyle name="Percent 2 2 3 3 9" xfId="28856" xr:uid="{3570F29A-58CC-48DC-B7A5-5856F352EFEC}"/>
    <cellStyle name="Percent 2 2 3 4" xfId="8325" xr:uid="{14375262-8FC5-44B9-A0B5-693B455DCA39}"/>
    <cellStyle name="Percent 2 2 3 4 2" xfId="8326" xr:uid="{3BA7F75E-D8D7-4F62-A006-2240E2CFA803}"/>
    <cellStyle name="Percent 2 2 3 4 2 2" xfId="10038" xr:uid="{CA6E9347-4545-4C35-A454-FDDE45A7DC65}"/>
    <cellStyle name="Percent 2 2 3 4 2 2 2" xfId="13460" xr:uid="{652C1249-AFCD-482C-9704-8B15C444BED4}"/>
    <cellStyle name="Percent 2 2 3 4 2 2 2 2" xfId="27150" xr:uid="{391EC5F8-1458-49CC-BA2B-CA93F59F45A1}"/>
    <cellStyle name="Percent 2 2 3 4 2 2 2 2 2" xfId="40842" xr:uid="{249CE6C8-80FB-46B8-9EF1-22DBC3E7D99C}"/>
    <cellStyle name="Percent 2 2 3 4 2 2 2 2 3" xfId="55725" xr:uid="{C2895639-D586-4E9C-87FA-229E215FB1BE}"/>
    <cellStyle name="Percent 2 2 3 4 2 2 2 3" xfId="20306" xr:uid="{B9DA93F3-29E0-41EC-94B2-840966EB1AC6}"/>
    <cellStyle name="Percent 2 2 3 4 2 2 2 4" xfId="33996" xr:uid="{16BC4CDD-27C8-41C6-A9FB-FD456E048D40}"/>
    <cellStyle name="Percent 2 2 3 4 2 2 2 5" xfId="48879" xr:uid="{99AE37EC-9E54-4598-BA0D-A8DB74C9A33D}"/>
    <cellStyle name="Percent 2 2 3 4 2 2 3" xfId="23728" xr:uid="{38BC3D6F-C79D-49ED-8201-B252F852BA4D}"/>
    <cellStyle name="Percent 2 2 3 4 2 2 3 2" xfId="37420" xr:uid="{8F62A799-FA55-4435-9627-376175F92449}"/>
    <cellStyle name="Percent 2 2 3 4 2 2 3 3" xfId="52303" xr:uid="{1E60B79D-3F39-4BBD-9200-B4A291F4CEAE}"/>
    <cellStyle name="Percent 2 2 3 4 2 2 4" xfId="16884" xr:uid="{81A7C142-123E-4083-8D6D-EFB0A925FE89}"/>
    <cellStyle name="Percent 2 2 3 4 2 2 5" xfId="30574" xr:uid="{C28DD646-C73B-46DC-94E4-40AABFF03EB1}"/>
    <cellStyle name="Percent 2 2 3 4 2 2 6" xfId="45457" xr:uid="{26AC642A-B52D-4A7E-BCCE-A1FE96F64B6D}"/>
    <cellStyle name="Percent 2 2 3 4 2 3" xfId="11748" xr:uid="{3C921FD2-6A92-41A3-8CA1-91F1C14D3E41}"/>
    <cellStyle name="Percent 2 2 3 4 2 3 2" xfId="25438" xr:uid="{E73B2CED-DB0F-4316-934F-AFFC8172C6AF}"/>
    <cellStyle name="Percent 2 2 3 4 2 3 2 2" xfId="39130" xr:uid="{F859C27C-44C1-475B-B955-94B81C42A251}"/>
    <cellStyle name="Percent 2 2 3 4 2 3 2 3" xfId="54013" xr:uid="{8A73BE3C-7065-40B5-8653-DBE33A57FCA4}"/>
    <cellStyle name="Percent 2 2 3 4 2 3 3" xfId="18594" xr:uid="{99D3BFD9-481C-4B98-AA18-8586B6CB199D}"/>
    <cellStyle name="Percent 2 2 3 4 2 3 4" xfId="32284" xr:uid="{4757FA67-6719-40A0-BF3D-A1AD50DF724F}"/>
    <cellStyle name="Percent 2 2 3 4 2 3 5" xfId="47167" xr:uid="{BCED5C48-7196-4E35-A97C-08AB1834A9FB}"/>
    <cellStyle name="Percent 2 2 3 4 2 4" xfId="22016" xr:uid="{11EE1A61-76D7-41CF-B3BC-D923595A7FCD}"/>
    <cellStyle name="Percent 2 2 3 4 2 4 2" xfId="35708" xr:uid="{11112F7E-25A5-40C5-AF2D-7D30AFA7AA36}"/>
    <cellStyle name="Percent 2 2 3 4 2 4 3" xfId="50591" xr:uid="{CA986B2F-0E59-4DDC-AB45-D8DCDDD34F52}"/>
    <cellStyle name="Percent 2 2 3 4 2 5" xfId="15172" xr:uid="{F81E7D1A-B0D8-4A4E-8758-88FE21A03900}"/>
    <cellStyle name="Percent 2 2 3 4 2 6" xfId="28862" xr:uid="{3D807713-DA59-4B74-A5D8-CE2C2563B350}"/>
    <cellStyle name="Percent 2 2 3 4 2 7" xfId="43745" xr:uid="{D38884ED-3CE3-4012-B61F-C479B0534203}"/>
    <cellStyle name="Percent 2 2 3 4 3" xfId="10037" xr:uid="{07DCCD48-2A04-462A-9724-144938ECE894}"/>
    <cellStyle name="Percent 2 2 3 4 3 2" xfId="13459" xr:uid="{2430033F-4172-4132-B37C-172AE4AE547F}"/>
    <cellStyle name="Percent 2 2 3 4 3 2 2" xfId="27149" xr:uid="{492F0328-5A49-4669-A1F7-89304D00A91E}"/>
    <cellStyle name="Percent 2 2 3 4 3 2 2 2" xfId="40841" xr:uid="{B877D49F-E7DB-4536-89B3-6D8028A2A764}"/>
    <cellStyle name="Percent 2 2 3 4 3 2 2 3" xfId="55724" xr:uid="{1BB5394F-715D-43F2-9685-D44ED4EE9720}"/>
    <cellStyle name="Percent 2 2 3 4 3 2 3" xfId="20305" xr:uid="{6AFE7AEE-3BB0-41C3-BF16-BD8F8CAE2A44}"/>
    <cellStyle name="Percent 2 2 3 4 3 2 4" xfId="33995" xr:uid="{D2C36545-5B30-4E12-A16B-A79B14C92F67}"/>
    <cellStyle name="Percent 2 2 3 4 3 2 5" xfId="48878" xr:uid="{A897D9F3-A033-431F-8EF8-7626831FA891}"/>
    <cellStyle name="Percent 2 2 3 4 3 3" xfId="23727" xr:uid="{ADD44C87-76DD-4D0E-AF88-87560ABBD393}"/>
    <cellStyle name="Percent 2 2 3 4 3 3 2" xfId="37419" xr:uid="{2F25ED6E-28AC-4179-9197-B01A024890D1}"/>
    <cellStyle name="Percent 2 2 3 4 3 3 3" xfId="52302" xr:uid="{8645223C-5126-49DF-A11B-767AEE400C18}"/>
    <cellStyle name="Percent 2 2 3 4 3 4" xfId="16883" xr:uid="{17BA5109-E47A-4D42-ADCC-FD8FD99727A3}"/>
    <cellStyle name="Percent 2 2 3 4 3 5" xfId="30573" xr:uid="{91A42930-044D-4DD7-9BAB-A65D8403BB0D}"/>
    <cellStyle name="Percent 2 2 3 4 3 6" xfId="45456" xr:uid="{CF3107C7-ABB4-4C13-8844-172E69EFBE38}"/>
    <cellStyle name="Percent 2 2 3 4 4" xfId="11747" xr:uid="{21C837B9-E85C-4E8A-94D3-5A99987C1411}"/>
    <cellStyle name="Percent 2 2 3 4 4 2" xfId="25437" xr:uid="{8D1D113B-5918-4E01-84A4-F142CF692098}"/>
    <cellStyle name="Percent 2 2 3 4 4 2 2" xfId="39129" xr:uid="{5795DDF7-451D-468A-8892-F1FA35B84A07}"/>
    <cellStyle name="Percent 2 2 3 4 4 2 3" xfId="54012" xr:uid="{D25386A7-3938-4FD4-BB95-88ED7F149D55}"/>
    <cellStyle name="Percent 2 2 3 4 4 3" xfId="18593" xr:uid="{5B553D8C-057C-457C-AFC2-09A905982431}"/>
    <cellStyle name="Percent 2 2 3 4 4 4" xfId="32283" xr:uid="{41442868-FFD2-4F31-AB71-F81945C9657B}"/>
    <cellStyle name="Percent 2 2 3 4 4 5" xfId="47166" xr:uid="{989988D1-E270-46B0-AD1E-7D38A4C83D76}"/>
    <cellStyle name="Percent 2 2 3 4 5" xfId="22015" xr:uid="{9E822EF5-4912-4419-A3EF-4F2B0606F55C}"/>
    <cellStyle name="Percent 2 2 3 4 5 2" xfId="35707" xr:uid="{38A4D6DD-632F-4497-9460-B83F1735AFE5}"/>
    <cellStyle name="Percent 2 2 3 4 5 3" xfId="50590" xr:uid="{1801D6E3-8B31-459C-92D3-294015DB8846}"/>
    <cellStyle name="Percent 2 2 3 4 6" xfId="15171" xr:uid="{D491DC53-C122-4C46-9188-56189214D0BE}"/>
    <cellStyle name="Percent 2 2 3 4 7" xfId="28861" xr:uid="{473431DF-31B6-4C7E-AAF2-674DF8FB24DD}"/>
    <cellStyle name="Percent 2 2 3 4 8" xfId="43744" xr:uid="{AB77A466-E3AD-460D-816D-FCD2D76A7F9B}"/>
    <cellStyle name="Percent 2 2 3 5" xfId="8327" xr:uid="{A4BDABB0-D73C-4390-905B-5859BBD5E751}"/>
    <cellStyle name="Percent 2 2 3 5 2" xfId="10039" xr:uid="{5B92D709-B680-4F34-8F71-718B9DDA2F50}"/>
    <cellStyle name="Percent 2 2 3 5 2 2" xfId="13461" xr:uid="{69C46E46-4080-431F-8C9A-1D2B58AA442F}"/>
    <cellStyle name="Percent 2 2 3 5 2 2 2" xfId="27151" xr:uid="{BB3ED228-5C6D-4D35-A821-7A70204DB9EE}"/>
    <cellStyle name="Percent 2 2 3 5 2 2 2 2" xfId="40843" xr:uid="{5407928F-9FA6-4C06-BB24-80F36234AC72}"/>
    <cellStyle name="Percent 2 2 3 5 2 2 2 3" xfId="55726" xr:uid="{018A9249-AA95-4CBC-8BCD-4E0A22CBD1B1}"/>
    <cellStyle name="Percent 2 2 3 5 2 2 3" xfId="20307" xr:uid="{DF53DDE7-94CA-41EF-AC0B-FFBB5DB73AC3}"/>
    <cellStyle name="Percent 2 2 3 5 2 2 4" xfId="33997" xr:uid="{6C4048A1-EFFF-4FA1-B16B-78DFE40A4629}"/>
    <cellStyle name="Percent 2 2 3 5 2 2 5" xfId="48880" xr:uid="{9B7258BE-41C3-4E17-9405-89029FDF9120}"/>
    <cellStyle name="Percent 2 2 3 5 2 3" xfId="23729" xr:uid="{20C22EBA-D9D9-4F79-AD18-B87810C15F27}"/>
    <cellStyle name="Percent 2 2 3 5 2 3 2" xfId="37421" xr:uid="{D29E1B0F-AB8F-447F-8612-84D2472C0666}"/>
    <cellStyle name="Percent 2 2 3 5 2 3 3" xfId="52304" xr:uid="{6DEEDCCC-C27C-44EC-BF34-E277076C3F19}"/>
    <cellStyle name="Percent 2 2 3 5 2 4" xfId="16885" xr:uid="{7E567E25-B87C-4DEC-A529-B20B4CC242C0}"/>
    <cellStyle name="Percent 2 2 3 5 2 5" xfId="30575" xr:uid="{F00BDFF4-4226-4E7E-B6B6-DA5D88B2ADF8}"/>
    <cellStyle name="Percent 2 2 3 5 2 6" xfId="45458" xr:uid="{F4C463B8-7DED-42A2-9D0C-53D4ADDA25A5}"/>
    <cellStyle name="Percent 2 2 3 5 3" xfId="11749" xr:uid="{24E6B65C-725A-4734-92B8-CD12A43FE90D}"/>
    <cellStyle name="Percent 2 2 3 5 3 2" xfId="25439" xr:uid="{6CC5516E-31B3-40CA-8E55-945DE1935FD9}"/>
    <cellStyle name="Percent 2 2 3 5 3 2 2" xfId="39131" xr:uid="{916E89BF-09FA-4A3C-96AF-11ED50FBDB0C}"/>
    <cellStyle name="Percent 2 2 3 5 3 2 3" xfId="54014" xr:uid="{6BFC1BB2-6438-4F23-8D91-891B5EA409DE}"/>
    <cellStyle name="Percent 2 2 3 5 3 3" xfId="18595" xr:uid="{EBEB5D6B-71D8-4ED8-AA19-56C9F06E7F1A}"/>
    <cellStyle name="Percent 2 2 3 5 3 4" xfId="32285" xr:uid="{DFAF69C2-F6CE-4BEB-A610-C712C0B3709D}"/>
    <cellStyle name="Percent 2 2 3 5 3 5" xfId="47168" xr:uid="{E63AA37D-DA1A-4FAC-8C3C-AFD9980CB2D7}"/>
    <cellStyle name="Percent 2 2 3 5 4" xfId="22017" xr:uid="{2436270B-860E-4A0D-A142-249AAD82E816}"/>
    <cellStyle name="Percent 2 2 3 5 4 2" xfId="35709" xr:uid="{95F88C5D-16B5-4212-B041-84686CFCE618}"/>
    <cellStyle name="Percent 2 2 3 5 4 3" xfId="50592" xr:uid="{A6307DF7-4696-4315-887B-8C26EAB6F9FF}"/>
    <cellStyle name="Percent 2 2 3 5 5" xfId="15173" xr:uid="{9FBE20E4-FD88-4E51-A7D0-A0D2653E888E}"/>
    <cellStyle name="Percent 2 2 3 5 6" xfId="28863" xr:uid="{1EC1E928-4004-4D39-A564-453F045468B4}"/>
    <cellStyle name="Percent 2 2 3 5 7" xfId="43746" xr:uid="{1FC7D1F5-F5A0-4787-A99A-1E33FC397E98}"/>
    <cellStyle name="Percent 2 2 3 6" xfId="8328" xr:uid="{E252FC00-C7E2-42DD-8A59-369382AE2D99}"/>
    <cellStyle name="Percent 2 2 3 6 2" xfId="10040" xr:uid="{C43731AC-2A1E-44B8-A894-A70021817C60}"/>
    <cellStyle name="Percent 2 2 3 6 2 2" xfId="13462" xr:uid="{2C30E7A3-54D3-4967-BC92-68399153D603}"/>
    <cellStyle name="Percent 2 2 3 6 2 2 2" xfId="27152" xr:uid="{4431DEC9-A5B1-491C-B3D2-00A948A33186}"/>
    <cellStyle name="Percent 2 2 3 6 2 2 2 2" xfId="40844" xr:uid="{1AFAE835-0FA0-4031-A743-4FC15EB73E21}"/>
    <cellStyle name="Percent 2 2 3 6 2 2 2 3" xfId="55727" xr:uid="{8A66B3B9-684B-4849-9589-04A73CAFC7AF}"/>
    <cellStyle name="Percent 2 2 3 6 2 2 3" xfId="20308" xr:uid="{093C8D0A-8656-419B-9740-8EFB839D095C}"/>
    <cellStyle name="Percent 2 2 3 6 2 2 4" xfId="33998" xr:uid="{025C0840-EFF6-48EC-8757-C70984C5B7D6}"/>
    <cellStyle name="Percent 2 2 3 6 2 2 5" xfId="48881" xr:uid="{EB4931B0-B042-418F-8808-09343CBD4B78}"/>
    <cellStyle name="Percent 2 2 3 6 2 3" xfId="23730" xr:uid="{08E2F388-49B7-489B-BD41-7E96C536DB4D}"/>
    <cellStyle name="Percent 2 2 3 6 2 3 2" xfId="37422" xr:uid="{537AF6B7-41E6-43E6-8F77-3D35E1F7BD40}"/>
    <cellStyle name="Percent 2 2 3 6 2 3 3" xfId="52305" xr:uid="{798DFDFD-6979-48AB-AF0F-DA828CC390FE}"/>
    <cellStyle name="Percent 2 2 3 6 2 4" xfId="16886" xr:uid="{94A4E579-D173-4B28-8E7C-7AB43A6BECCC}"/>
    <cellStyle name="Percent 2 2 3 6 2 5" xfId="30576" xr:uid="{2FA708E4-DF66-475D-98F4-E9BAA81CE91B}"/>
    <cellStyle name="Percent 2 2 3 6 2 6" xfId="45459" xr:uid="{D3C4BD72-951E-47CC-A56D-E46A65031F32}"/>
    <cellStyle name="Percent 2 2 3 6 3" xfId="11750" xr:uid="{567BCBE0-2694-4CA7-ABA8-0A221C2B1CB3}"/>
    <cellStyle name="Percent 2 2 3 6 3 2" xfId="25440" xr:uid="{9DA04DA7-41C4-444A-8C8B-1FEB136FE9CC}"/>
    <cellStyle name="Percent 2 2 3 6 3 2 2" xfId="39132" xr:uid="{39A15230-62F1-4FAB-813B-33D009C0B4FA}"/>
    <cellStyle name="Percent 2 2 3 6 3 2 3" xfId="54015" xr:uid="{45C8E803-B910-4D5D-A91B-20A2625112CD}"/>
    <cellStyle name="Percent 2 2 3 6 3 3" xfId="18596" xr:uid="{55CC32C6-B88B-44EB-B9D5-06D0759E94F4}"/>
    <cellStyle name="Percent 2 2 3 6 3 4" xfId="32286" xr:uid="{C642D915-9ED7-40BA-B7D4-A3E9A232F178}"/>
    <cellStyle name="Percent 2 2 3 6 3 5" xfId="47169" xr:uid="{75460AEF-4A05-4243-B21C-669149BB5E41}"/>
    <cellStyle name="Percent 2 2 3 6 4" xfId="22018" xr:uid="{5ACD5605-3E0C-4321-B236-2F151E2F87A8}"/>
    <cellStyle name="Percent 2 2 3 6 4 2" xfId="35710" xr:uid="{49F62C06-0BFB-440E-8E92-0B0701919127}"/>
    <cellStyle name="Percent 2 2 3 6 4 3" xfId="50593" xr:uid="{D66B0AC2-066C-4992-BB9E-6FE36C8DDA2C}"/>
    <cellStyle name="Percent 2 2 3 6 5" xfId="15174" xr:uid="{D695E950-DC25-487D-BCCB-15C8DAEFF96C}"/>
    <cellStyle name="Percent 2 2 3 6 6" xfId="28864" xr:uid="{E2510A42-1DDA-4D80-91C4-CABCB24310B1}"/>
    <cellStyle name="Percent 2 2 3 6 7" xfId="43747" xr:uid="{27A414C7-43E8-4A27-9D16-65A0F1013FD8}"/>
    <cellStyle name="Percent 2 2 3 7" xfId="10026" xr:uid="{E9A0408A-1BDE-41FE-B026-437CB883B2F5}"/>
    <cellStyle name="Percent 2 2 3 7 2" xfId="13448" xr:uid="{C64183FF-D47E-4074-9452-3868E70AD9E9}"/>
    <cellStyle name="Percent 2 2 3 7 2 2" xfId="27138" xr:uid="{72BF44B0-7A5D-473D-81A2-1FE7571690EB}"/>
    <cellStyle name="Percent 2 2 3 7 2 2 2" xfId="40830" xr:uid="{DC8B7B85-7668-4BAB-B16D-8032DFF5266F}"/>
    <cellStyle name="Percent 2 2 3 7 2 2 3" xfId="55713" xr:uid="{E0051C4A-3FAA-4469-A56A-494937731774}"/>
    <cellStyle name="Percent 2 2 3 7 2 3" xfId="20294" xr:uid="{26C1279F-5C0A-4D33-B2A6-DA63BC7C2592}"/>
    <cellStyle name="Percent 2 2 3 7 2 4" xfId="33984" xr:uid="{E3AAE716-7CFF-492B-9AC8-D7E30571DEC5}"/>
    <cellStyle name="Percent 2 2 3 7 2 5" xfId="48867" xr:uid="{6BF1DEFA-8F40-4EF0-A41F-98CBAAFD01D9}"/>
    <cellStyle name="Percent 2 2 3 7 3" xfId="23716" xr:uid="{AFE44D70-D1E1-41D1-8CCE-B295B3BA1937}"/>
    <cellStyle name="Percent 2 2 3 7 3 2" xfId="37408" xr:uid="{F4935E8C-89C4-4C67-82D7-25C2437749CD}"/>
    <cellStyle name="Percent 2 2 3 7 3 3" xfId="52291" xr:uid="{FEC93071-65E6-41AA-B018-ECCE199884D0}"/>
    <cellStyle name="Percent 2 2 3 7 4" xfId="16872" xr:uid="{939EA0BC-8CB3-4D64-86F2-7653F8B07ED9}"/>
    <cellStyle name="Percent 2 2 3 7 5" xfId="30562" xr:uid="{C161B4E2-46CB-4E37-A0F1-62D26A53DC62}"/>
    <cellStyle name="Percent 2 2 3 7 6" xfId="45445" xr:uid="{1E4F41B9-8042-4CF2-AB09-ACFD99C99D8A}"/>
    <cellStyle name="Percent 2 2 3 8" xfId="11736" xr:uid="{FB35E27A-B9FF-455A-83A4-E5F4750B3BE1}"/>
    <cellStyle name="Percent 2 2 3 8 2" xfId="25426" xr:uid="{9E93860E-B9D0-40E7-8A4A-9F4FC7558B03}"/>
    <cellStyle name="Percent 2 2 3 8 2 2" xfId="39118" xr:uid="{CB6F8459-1DE7-40C4-BEE4-6D6B139B7E68}"/>
    <cellStyle name="Percent 2 2 3 8 2 3" xfId="54001" xr:uid="{FE2CF4D3-911F-4F0D-BD6F-1E076FF7641C}"/>
    <cellStyle name="Percent 2 2 3 8 3" xfId="18582" xr:uid="{98C1DAE2-8C33-45FC-AD1D-A86DEFFB62C6}"/>
    <cellStyle name="Percent 2 2 3 8 4" xfId="32272" xr:uid="{7399C0D9-0005-49E6-8BA4-9C9F60C5DF08}"/>
    <cellStyle name="Percent 2 2 3 8 5" xfId="47155" xr:uid="{1A17F6B4-8D4B-4D22-9B34-F729022592ED}"/>
    <cellStyle name="Percent 2 2 3 9" xfId="22004" xr:uid="{D9170505-A966-4341-B77F-DD78A719BF4C}"/>
    <cellStyle name="Percent 2 2 3 9 2" xfId="35696" xr:uid="{340BAD6D-A605-41A1-A3B3-86A615BB07F7}"/>
    <cellStyle name="Percent 2 2 3 9 3" xfId="50579" xr:uid="{D047EA7E-0DF2-449D-8DD7-4236ED181C6F}"/>
    <cellStyle name="Percent 2 2 4" xfId="8329" xr:uid="{50D4914F-0239-4422-BE71-A001875F0AF0}"/>
    <cellStyle name="Percent 2 2 4 10" xfId="15175" xr:uid="{F8F3C2DD-68E0-4C2D-B764-E6F2284E3830}"/>
    <cellStyle name="Percent 2 2 4 11" xfId="28865" xr:uid="{78340BB1-B599-4931-A9E5-277C5C7B286C}"/>
    <cellStyle name="Percent 2 2 4 12" xfId="43748" xr:uid="{538EF1AE-C7B6-4FB8-89B4-E2CB2BDC843C}"/>
    <cellStyle name="Percent 2 2 4 2" xfId="8330" xr:uid="{92C7E886-D0F5-44DC-87BE-ABB0E39E7E09}"/>
    <cellStyle name="Percent 2 2 4 2 10" xfId="43749" xr:uid="{ADB079C4-431B-43D5-839E-401DB80653BE}"/>
    <cellStyle name="Percent 2 2 4 2 2" xfId="8331" xr:uid="{4D8E5530-2684-4F5E-B7C5-E11E0CCB2658}"/>
    <cellStyle name="Percent 2 2 4 2 2 2" xfId="8332" xr:uid="{FD9F19B7-3FF5-4722-B1E3-0606C4A39AC3}"/>
    <cellStyle name="Percent 2 2 4 2 2 2 2" xfId="10044" xr:uid="{605DB125-2DED-461F-B314-70835E6CC9D3}"/>
    <cellStyle name="Percent 2 2 4 2 2 2 2 2" xfId="13466" xr:uid="{5CE7226C-89CB-4888-A56D-4E0C49AFC906}"/>
    <cellStyle name="Percent 2 2 4 2 2 2 2 2 2" xfId="27156" xr:uid="{E673700C-13F0-40B1-BE45-A87525302B69}"/>
    <cellStyle name="Percent 2 2 4 2 2 2 2 2 2 2" xfId="40848" xr:uid="{176F407B-85D2-483B-A0C9-D8A485494831}"/>
    <cellStyle name="Percent 2 2 4 2 2 2 2 2 2 3" xfId="55731" xr:uid="{512AEA1F-E4B4-4277-8975-248B6DB81363}"/>
    <cellStyle name="Percent 2 2 4 2 2 2 2 2 3" xfId="20312" xr:uid="{E106DF04-8200-4495-A2ED-67D21739594E}"/>
    <cellStyle name="Percent 2 2 4 2 2 2 2 2 4" xfId="34002" xr:uid="{B2C6779D-5114-4C59-ADAA-BE8469E914BD}"/>
    <cellStyle name="Percent 2 2 4 2 2 2 2 2 5" xfId="48885" xr:uid="{9ACB3546-85BA-485E-BE96-38423C5C85EB}"/>
    <cellStyle name="Percent 2 2 4 2 2 2 2 3" xfId="23734" xr:uid="{A1CBEA92-D444-4197-A8D7-CBF92A4352A5}"/>
    <cellStyle name="Percent 2 2 4 2 2 2 2 3 2" xfId="37426" xr:uid="{EC79021C-06E6-4DF3-882B-ABDDF2F9A8F8}"/>
    <cellStyle name="Percent 2 2 4 2 2 2 2 3 3" xfId="52309" xr:uid="{83FB4AE1-D9B9-4AA2-915E-809F4FFA12E8}"/>
    <cellStyle name="Percent 2 2 4 2 2 2 2 4" xfId="16890" xr:uid="{742E5AC3-84A2-44E7-876B-4DD2EB6BE312}"/>
    <cellStyle name="Percent 2 2 4 2 2 2 2 5" xfId="30580" xr:uid="{3AAC521A-330C-49BB-9B64-92A1A7F37477}"/>
    <cellStyle name="Percent 2 2 4 2 2 2 2 6" xfId="45463" xr:uid="{719B485C-5E7F-46D2-99BD-AF441DFD73A9}"/>
    <cellStyle name="Percent 2 2 4 2 2 2 3" xfId="11754" xr:uid="{C9C90D2C-D4C2-4D17-AD40-5263F1B91466}"/>
    <cellStyle name="Percent 2 2 4 2 2 2 3 2" xfId="25444" xr:uid="{08CC603F-6A59-4B82-9524-FFAAA62899DF}"/>
    <cellStyle name="Percent 2 2 4 2 2 2 3 2 2" xfId="39136" xr:uid="{FAB10DB3-2C60-41FA-A3D2-B1C3E72C5520}"/>
    <cellStyle name="Percent 2 2 4 2 2 2 3 2 3" xfId="54019" xr:uid="{7B37F3C5-885A-4C6F-8C0E-A7F1FC26B40E}"/>
    <cellStyle name="Percent 2 2 4 2 2 2 3 3" xfId="18600" xr:uid="{516CD154-AB46-42E1-9B7A-11338097E42F}"/>
    <cellStyle name="Percent 2 2 4 2 2 2 3 4" xfId="32290" xr:uid="{5DB07676-B762-49E7-805D-553512DC17E8}"/>
    <cellStyle name="Percent 2 2 4 2 2 2 3 5" xfId="47173" xr:uid="{E2888295-9CA4-4FC0-B31A-FFDC6DD3807F}"/>
    <cellStyle name="Percent 2 2 4 2 2 2 4" xfId="22022" xr:uid="{061A6D7D-DE62-46A9-81C6-C0D64EB38D37}"/>
    <cellStyle name="Percent 2 2 4 2 2 2 4 2" xfId="35714" xr:uid="{3258EA9D-3780-43D7-BBCB-FE1AF1994A04}"/>
    <cellStyle name="Percent 2 2 4 2 2 2 4 3" xfId="50597" xr:uid="{14FDEEF8-D4CE-47D1-AE7B-6CE4DC2C02A6}"/>
    <cellStyle name="Percent 2 2 4 2 2 2 5" xfId="15178" xr:uid="{F86500B5-B0C8-4EF5-927D-6763440A1794}"/>
    <cellStyle name="Percent 2 2 4 2 2 2 6" xfId="28868" xr:uid="{65117A08-73AE-4AC5-93FD-21CC44A5E0E3}"/>
    <cellStyle name="Percent 2 2 4 2 2 2 7" xfId="43751" xr:uid="{F8BBB3A2-382A-4B21-80D4-9C740EBFAF10}"/>
    <cellStyle name="Percent 2 2 4 2 2 3" xfId="10043" xr:uid="{9D8A1E62-5DD9-45CD-AB8C-E2FD8BA05789}"/>
    <cellStyle name="Percent 2 2 4 2 2 3 2" xfId="13465" xr:uid="{B7640ABF-FC89-4420-A225-5B3D04329770}"/>
    <cellStyle name="Percent 2 2 4 2 2 3 2 2" xfId="27155" xr:uid="{A68B8446-3F75-4656-9871-4598866A4C7E}"/>
    <cellStyle name="Percent 2 2 4 2 2 3 2 2 2" xfId="40847" xr:uid="{A6068B28-7116-4994-B1E3-C6861F26BBB7}"/>
    <cellStyle name="Percent 2 2 4 2 2 3 2 2 3" xfId="55730" xr:uid="{6BE2E34F-79EB-4884-B3FB-46546B3E5E23}"/>
    <cellStyle name="Percent 2 2 4 2 2 3 2 3" xfId="20311" xr:uid="{5A6E8C55-A0CD-4289-BE64-5926CCCA4C82}"/>
    <cellStyle name="Percent 2 2 4 2 2 3 2 4" xfId="34001" xr:uid="{73A65200-F7AA-4609-B6C1-BDF7A73F60B6}"/>
    <cellStyle name="Percent 2 2 4 2 2 3 2 5" xfId="48884" xr:uid="{AB38F18B-1C46-4B9A-85BC-2DE7EC5BC4C4}"/>
    <cellStyle name="Percent 2 2 4 2 2 3 3" xfId="23733" xr:uid="{3775FCB6-9C02-4155-9D75-A5C0474FBA7F}"/>
    <cellStyle name="Percent 2 2 4 2 2 3 3 2" xfId="37425" xr:uid="{B6FCFA58-8114-497D-8796-8A1D91985FA1}"/>
    <cellStyle name="Percent 2 2 4 2 2 3 3 3" xfId="52308" xr:uid="{68EE8021-748E-48E2-9D19-9205B2EF286A}"/>
    <cellStyle name="Percent 2 2 4 2 2 3 4" xfId="16889" xr:uid="{CCC0F907-AA1E-4613-9D8A-A44C96338193}"/>
    <cellStyle name="Percent 2 2 4 2 2 3 5" xfId="30579" xr:uid="{10BAAD31-5682-47C1-A27A-0F80F944AED1}"/>
    <cellStyle name="Percent 2 2 4 2 2 3 6" xfId="45462" xr:uid="{C1970DB9-14DE-4626-8AEB-8060F871BEFC}"/>
    <cellStyle name="Percent 2 2 4 2 2 4" xfId="11753" xr:uid="{4436F0EF-62B7-4905-83FA-94AFFE058A46}"/>
    <cellStyle name="Percent 2 2 4 2 2 4 2" xfId="25443" xr:uid="{B0526B47-E17A-44E2-B3AC-81686FEB8EAD}"/>
    <cellStyle name="Percent 2 2 4 2 2 4 2 2" xfId="39135" xr:uid="{6FA96606-6B04-49F2-9D9F-F440D30A5534}"/>
    <cellStyle name="Percent 2 2 4 2 2 4 2 3" xfId="54018" xr:uid="{D11E584B-3831-419A-A9FC-C928E85400DA}"/>
    <cellStyle name="Percent 2 2 4 2 2 4 3" xfId="18599" xr:uid="{A2F956BB-7B62-4AE4-9BBE-893F36CAE9DF}"/>
    <cellStyle name="Percent 2 2 4 2 2 4 4" xfId="32289" xr:uid="{4E690B92-10B9-4217-BB89-991DC7E872B9}"/>
    <cellStyle name="Percent 2 2 4 2 2 4 5" xfId="47172" xr:uid="{0AE53B41-32AD-4BD5-9D31-F257A92D3E53}"/>
    <cellStyle name="Percent 2 2 4 2 2 5" xfId="22021" xr:uid="{32CB81C7-DADB-4ADD-AA4E-2F52618F4F3B}"/>
    <cellStyle name="Percent 2 2 4 2 2 5 2" xfId="35713" xr:uid="{18E22CB7-6B7D-4256-8447-85E0999987FE}"/>
    <cellStyle name="Percent 2 2 4 2 2 5 3" xfId="50596" xr:uid="{67353E84-A4B6-429C-A2EA-378BCE6ACCBD}"/>
    <cellStyle name="Percent 2 2 4 2 2 6" xfId="15177" xr:uid="{48A36853-3077-41CF-AA21-0941AD43B63B}"/>
    <cellStyle name="Percent 2 2 4 2 2 7" xfId="28867" xr:uid="{85BBF84D-4C4E-48F0-A631-5FDC8DEA3177}"/>
    <cellStyle name="Percent 2 2 4 2 2 8" xfId="43750" xr:uid="{32DB8473-3D5F-4B4A-9C68-F099735B3411}"/>
    <cellStyle name="Percent 2 2 4 2 3" xfId="8333" xr:uid="{52DABAA1-A768-4B48-A719-38CF5F8103E4}"/>
    <cellStyle name="Percent 2 2 4 2 3 2" xfId="10045" xr:uid="{BF1EF77E-C160-4CD4-A1FA-DFB9906D2169}"/>
    <cellStyle name="Percent 2 2 4 2 3 2 2" xfId="13467" xr:uid="{BB689763-F3D8-423F-993A-A5F7C43FC9E3}"/>
    <cellStyle name="Percent 2 2 4 2 3 2 2 2" xfId="27157" xr:uid="{A674D6AE-6E85-4CED-A7BD-3BF9F3EB7292}"/>
    <cellStyle name="Percent 2 2 4 2 3 2 2 2 2" xfId="40849" xr:uid="{F04B44F9-9565-48E9-8CA7-B04D1EA98B7C}"/>
    <cellStyle name="Percent 2 2 4 2 3 2 2 2 3" xfId="55732" xr:uid="{709C9A6F-F884-463F-8AC9-62716FF42191}"/>
    <cellStyle name="Percent 2 2 4 2 3 2 2 3" xfId="20313" xr:uid="{3C408819-EEAB-40E5-98FF-40CA0617355C}"/>
    <cellStyle name="Percent 2 2 4 2 3 2 2 4" xfId="34003" xr:uid="{8D3C693A-0817-4B7D-9D6A-77E7EA3B3870}"/>
    <cellStyle name="Percent 2 2 4 2 3 2 2 5" xfId="48886" xr:uid="{3B01D642-036A-4D06-B14E-3DA740AB3FE9}"/>
    <cellStyle name="Percent 2 2 4 2 3 2 3" xfId="23735" xr:uid="{BA39A144-6B93-4908-A9DD-A1019662EF05}"/>
    <cellStyle name="Percent 2 2 4 2 3 2 3 2" xfId="37427" xr:uid="{CDC73BC2-A7CF-494C-8F35-F0B6C2C3781B}"/>
    <cellStyle name="Percent 2 2 4 2 3 2 3 3" xfId="52310" xr:uid="{4F83B5EA-9E2F-4BBB-9190-A80006F826B9}"/>
    <cellStyle name="Percent 2 2 4 2 3 2 4" xfId="16891" xr:uid="{131E164F-4A30-4CD8-867C-FED59282D7C0}"/>
    <cellStyle name="Percent 2 2 4 2 3 2 5" xfId="30581" xr:uid="{AD6C4BA6-45B7-4CB3-8014-B9E246C8A5AB}"/>
    <cellStyle name="Percent 2 2 4 2 3 2 6" xfId="45464" xr:uid="{6699A95D-27DA-48AB-8332-F83835313CBE}"/>
    <cellStyle name="Percent 2 2 4 2 3 3" xfId="11755" xr:uid="{9C4FE439-6351-47BA-9779-65EC044290DA}"/>
    <cellStyle name="Percent 2 2 4 2 3 3 2" xfId="25445" xr:uid="{98B0F85E-B4C2-485D-BE91-6DF88F7B510A}"/>
    <cellStyle name="Percent 2 2 4 2 3 3 2 2" xfId="39137" xr:uid="{721956C7-72F9-4460-944A-7CE3191929DF}"/>
    <cellStyle name="Percent 2 2 4 2 3 3 2 3" xfId="54020" xr:uid="{9A4F5DB7-0A2B-4320-827A-19204DB8967C}"/>
    <cellStyle name="Percent 2 2 4 2 3 3 3" xfId="18601" xr:uid="{59C3A28A-4A2D-4E6D-8388-16680B5503D5}"/>
    <cellStyle name="Percent 2 2 4 2 3 3 4" xfId="32291" xr:uid="{C5C44268-957A-4399-B518-2EECF95D642F}"/>
    <cellStyle name="Percent 2 2 4 2 3 3 5" xfId="47174" xr:uid="{DD9E5DBB-8358-4C6F-9793-34A7D32F3ADD}"/>
    <cellStyle name="Percent 2 2 4 2 3 4" xfId="22023" xr:uid="{317C3B99-B4FB-4ED9-908E-279E8E5A2CE0}"/>
    <cellStyle name="Percent 2 2 4 2 3 4 2" xfId="35715" xr:uid="{4F49483F-101E-427D-9B4A-639E07F6624A}"/>
    <cellStyle name="Percent 2 2 4 2 3 4 3" xfId="50598" xr:uid="{F3A7AC72-9817-4517-870F-C3F159C1647A}"/>
    <cellStyle name="Percent 2 2 4 2 3 5" xfId="15179" xr:uid="{CADD7B96-0A46-470D-BEC5-51DA8AD3C308}"/>
    <cellStyle name="Percent 2 2 4 2 3 6" xfId="28869" xr:uid="{D9DB1521-1467-48A2-B373-8D6C750B30FF}"/>
    <cellStyle name="Percent 2 2 4 2 3 7" xfId="43752" xr:uid="{DA9A8DAB-1EB4-46D8-ABB0-1F98923D77D4}"/>
    <cellStyle name="Percent 2 2 4 2 4" xfId="8334" xr:uid="{05EAC3C3-8F02-40D7-A77C-6C2E1191E07F}"/>
    <cellStyle name="Percent 2 2 4 2 4 2" xfId="10046" xr:uid="{DCC34EB7-3AC4-4688-B52F-E2B56B279B0A}"/>
    <cellStyle name="Percent 2 2 4 2 4 2 2" xfId="13468" xr:uid="{9AB8D6E2-3622-44D1-8085-0272C4C70E8F}"/>
    <cellStyle name="Percent 2 2 4 2 4 2 2 2" xfId="27158" xr:uid="{B33D98A4-57C7-42DA-986A-54024AC41B16}"/>
    <cellStyle name="Percent 2 2 4 2 4 2 2 2 2" xfId="40850" xr:uid="{AF11848D-0CC6-49EF-912B-2BA013740F61}"/>
    <cellStyle name="Percent 2 2 4 2 4 2 2 2 3" xfId="55733" xr:uid="{959D9C80-10F6-4E94-9926-3F8DAADF240A}"/>
    <cellStyle name="Percent 2 2 4 2 4 2 2 3" xfId="20314" xr:uid="{8F6E5158-850B-4C9F-A596-DB2FA41AC14F}"/>
    <cellStyle name="Percent 2 2 4 2 4 2 2 4" xfId="34004" xr:uid="{17F74ED2-CE4A-4FB3-99F7-60B405B40B4B}"/>
    <cellStyle name="Percent 2 2 4 2 4 2 2 5" xfId="48887" xr:uid="{DEFC75FD-905C-4FD1-8E5C-B165F97C6B74}"/>
    <cellStyle name="Percent 2 2 4 2 4 2 3" xfId="23736" xr:uid="{96FC18E2-E8B9-473F-BF8E-79689C41F484}"/>
    <cellStyle name="Percent 2 2 4 2 4 2 3 2" xfId="37428" xr:uid="{E66E4FEE-BE07-449C-B4CF-39C6AE0CEDFE}"/>
    <cellStyle name="Percent 2 2 4 2 4 2 3 3" xfId="52311" xr:uid="{2224285C-AB5D-4E94-A8A4-EB5F50E695F0}"/>
    <cellStyle name="Percent 2 2 4 2 4 2 4" xfId="16892" xr:uid="{6BEF308C-08BA-459F-89A2-AEB33DD64775}"/>
    <cellStyle name="Percent 2 2 4 2 4 2 5" xfId="30582" xr:uid="{C092DE40-C0A8-4616-8747-B9BE8D5E68B6}"/>
    <cellStyle name="Percent 2 2 4 2 4 2 6" xfId="45465" xr:uid="{8C29AF51-EF52-4381-BEE9-F616F9766B50}"/>
    <cellStyle name="Percent 2 2 4 2 4 3" xfId="11756" xr:uid="{CD87C7F5-18A6-41E4-9DDA-0E66ADD025FA}"/>
    <cellStyle name="Percent 2 2 4 2 4 3 2" xfId="25446" xr:uid="{49BF6B5B-0EBD-45F5-BE3F-0E1712844AD2}"/>
    <cellStyle name="Percent 2 2 4 2 4 3 2 2" xfId="39138" xr:uid="{D2BB92FE-0471-4B27-8DF7-6FD6CDDF6181}"/>
    <cellStyle name="Percent 2 2 4 2 4 3 2 3" xfId="54021" xr:uid="{DE7D277A-210F-4541-B2CC-65203382B53F}"/>
    <cellStyle name="Percent 2 2 4 2 4 3 3" xfId="18602" xr:uid="{75FE8C1D-7F1E-4AC5-B822-C87F8910CD61}"/>
    <cellStyle name="Percent 2 2 4 2 4 3 4" xfId="32292" xr:uid="{2C6F4C01-D32B-4AC3-99D5-4F72C013FE00}"/>
    <cellStyle name="Percent 2 2 4 2 4 3 5" xfId="47175" xr:uid="{1D0FB6CE-3677-4F18-B6A7-13A9999D0D6B}"/>
    <cellStyle name="Percent 2 2 4 2 4 4" xfId="22024" xr:uid="{27418242-EFB6-41AD-8F06-5013678D213B}"/>
    <cellStyle name="Percent 2 2 4 2 4 4 2" xfId="35716" xr:uid="{9F5B2F98-289C-4957-832F-181CDC1C8A32}"/>
    <cellStyle name="Percent 2 2 4 2 4 4 3" xfId="50599" xr:uid="{FC7DC807-0036-4C94-AE96-F0E1A2A104A8}"/>
    <cellStyle name="Percent 2 2 4 2 4 5" xfId="15180" xr:uid="{12D08B60-48CA-467C-A17E-BFE8F09E298D}"/>
    <cellStyle name="Percent 2 2 4 2 4 6" xfId="28870" xr:uid="{1D969A55-5851-4FCD-9B98-4EDC88B55E64}"/>
    <cellStyle name="Percent 2 2 4 2 4 7" xfId="43753" xr:uid="{5AC1542E-5223-4587-B8F9-37FBE12FEE35}"/>
    <cellStyle name="Percent 2 2 4 2 5" xfId="10042" xr:uid="{A9AE22B1-CF61-4C3E-AFA9-AB504F35D5E3}"/>
    <cellStyle name="Percent 2 2 4 2 5 2" xfId="13464" xr:uid="{3BE42C50-01D2-4038-BCFD-0A5FF3FBFC8E}"/>
    <cellStyle name="Percent 2 2 4 2 5 2 2" xfId="27154" xr:uid="{9835EA66-B42C-43E8-AB38-664C0B8FAAA2}"/>
    <cellStyle name="Percent 2 2 4 2 5 2 2 2" xfId="40846" xr:uid="{C4AEA0C9-6127-449D-B468-DD2569505B63}"/>
    <cellStyle name="Percent 2 2 4 2 5 2 2 3" xfId="55729" xr:uid="{7A4E9B43-E1A2-49AA-B28C-BA58B2AAD859}"/>
    <cellStyle name="Percent 2 2 4 2 5 2 3" xfId="20310" xr:uid="{C1FECE5B-8FB0-4D06-8836-DEFE29006851}"/>
    <cellStyle name="Percent 2 2 4 2 5 2 4" xfId="34000" xr:uid="{B1A3833B-4719-4756-95E9-493543839A5A}"/>
    <cellStyle name="Percent 2 2 4 2 5 2 5" xfId="48883" xr:uid="{B6E3145A-F117-4AF9-9413-5D14C6B4A0BA}"/>
    <cellStyle name="Percent 2 2 4 2 5 3" xfId="23732" xr:uid="{FF89FCE8-81CD-4DFB-93F8-EEDA985EEE4F}"/>
    <cellStyle name="Percent 2 2 4 2 5 3 2" xfId="37424" xr:uid="{1D2FCFBF-6ACB-4597-94EF-721FB6ECEA4C}"/>
    <cellStyle name="Percent 2 2 4 2 5 3 3" xfId="52307" xr:uid="{5DEA984F-5C86-4A37-87F7-997D5E57F49D}"/>
    <cellStyle name="Percent 2 2 4 2 5 4" xfId="16888" xr:uid="{B403CFDF-96BA-4903-B942-FF1335B9FF5A}"/>
    <cellStyle name="Percent 2 2 4 2 5 5" xfId="30578" xr:uid="{A2F18BE3-F7DE-4898-AEA3-938255D1304C}"/>
    <cellStyle name="Percent 2 2 4 2 5 6" xfId="45461" xr:uid="{3FBCF26A-2AFA-455A-9474-D8C7DE16E64F}"/>
    <cellStyle name="Percent 2 2 4 2 6" xfId="11752" xr:uid="{BC937B8D-A2DC-4736-B90B-B7E685D817E0}"/>
    <cellStyle name="Percent 2 2 4 2 6 2" xfId="25442" xr:uid="{B2B029C5-DF8A-4861-893B-8D00B10299F6}"/>
    <cellStyle name="Percent 2 2 4 2 6 2 2" xfId="39134" xr:uid="{FF53F7ED-E2DC-4EC6-BB3B-2C21683522F3}"/>
    <cellStyle name="Percent 2 2 4 2 6 2 3" xfId="54017" xr:uid="{2DE70735-148F-44A1-B927-F4C15A779FD3}"/>
    <cellStyle name="Percent 2 2 4 2 6 3" xfId="18598" xr:uid="{C8518080-8C41-4447-9668-F6D4CE446A2C}"/>
    <cellStyle name="Percent 2 2 4 2 6 4" xfId="32288" xr:uid="{29EBDEDA-2A1E-4794-B081-FFC78FEF302C}"/>
    <cellStyle name="Percent 2 2 4 2 6 5" xfId="47171" xr:uid="{9D307DA8-AC66-4888-B4BB-06AB54540A82}"/>
    <cellStyle name="Percent 2 2 4 2 7" xfId="22020" xr:uid="{CB177785-7A3D-431F-B4B7-A75B16D3A5A5}"/>
    <cellStyle name="Percent 2 2 4 2 7 2" xfId="35712" xr:uid="{CB3D1681-9648-40B7-BB34-695BD3AC3F31}"/>
    <cellStyle name="Percent 2 2 4 2 7 3" xfId="50595" xr:uid="{4FE967C3-ADD6-437B-906D-544542748A2C}"/>
    <cellStyle name="Percent 2 2 4 2 8" xfId="15176" xr:uid="{3F23081B-D86E-48FD-B196-54B373FC449F}"/>
    <cellStyle name="Percent 2 2 4 2 9" xfId="28866" xr:uid="{1F8D2836-9995-4D0E-B435-1D2B36A93251}"/>
    <cellStyle name="Percent 2 2 4 3" xfId="8335" xr:uid="{F165570F-DF3A-48E0-892E-BAAB36A64944}"/>
    <cellStyle name="Percent 2 2 4 3 10" xfId="43754" xr:uid="{96CF9783-24CC-4B36-B819-1349624FA99F}"/>
    <cellStyle name="Percent 2 2 4 3 2" xfId="8336" xr:uid="{7C9BC69D-96DF-45D8-BE59-AD1FB8DD87D1}"/>
    <cellStyle name="Percent 2 2 4 3 2 2" xfId="8337" xr:uid="{B6A0A33E-4937-4018-9AA8-72278918DB7D}"/>
    <cellStyle name="Percent 2 2 4 3 2 2 2" xfId="10049" xr:uid="{2AF101AE-E729-4287-B9B2-1C58EDA14B40}"/>
    <cellStyle name="Percent 2 2 4 3 2 2 2 2" xfId="13471" xr:uid="{8E693833-820F-446E-8E83-B76CA1805BF6}"/>
    <cellStyle name="Percent 2 2 4 3 2 2 2 2 2" xfId="27161" xr:uid="{D3CDD18B-DB87-4D58-A7FE-F065993F5CFB}"/>
    <cellStyle name="Percent 2 2 4 3 2 2 2 2 2 2" xfId="40853" xr:uid="{B6CBF0E5-807C-4013-9E00-0481D385538E}"/>
    <cellStyle name="Percent 2 2 4 3 2 2 2 2 2 3" xfId="55736" xr:uid="{6D032E39-B53A-4F4B-B417-C1B32D5EF1A0}"/>
    <cellStyle name="Percent 2 2 4 3 2 2 2 2 3" xfId="20317" xr:uid="{D8E29F32-5F27-4F6E-878D-5C50F4A12174}"/>
    <cellStyle name="Percent 2 2 4 3 2 2 2 2 4" xfId="34007" xr:uid="{39A161F5-9B4C-49F6-B295-1C087B3EA699}"/>
    <cellStyle name="Percent 2 2 4 3 2 2 2 2 5" xfId="48890" xr:uid="{5AF4C442-75F9-4041-91C3-D315FC7D8275}"/>
    <cellStyle name="Percent 2 2 4 3 2 2 2 3" xfId="23739" xr:uid="{A42E92A1-8771-4F89-B71B-F3455DFC9EF0}"/>
    <cellStyle name="Percent 2 2 4 3 2 2 2 3 2" xfId="37431" xr:uid="{089EFD89-231D-45B7-B20C-95FDECA6B899}"/>
    <cellStyle name="Percent 2 2 4 3 2 2 2 3 3" xfId="52314" xr:uid="{F3E71D91-D0C4-40CF-B8A6-216B0A0347E6}"/>
    <cellStyle name="Percent 2 2 4 3 2 2 2 4" xfId="16895" xr:uid="{2ED28D3B-EF9E-4204-B227-225268D57A4D}"/>
    <cellStyle name="Percent 2 2 4 3 2 2 2 5" xfId="30585" xr:uid="{F8A72D51-2C94-44E0-B90C-790B252A37D3}"/>
    <cellStyle name="Percent 2 2 4 3 2 2 2 6" xfId="45468" xr:uid="{6E9A9226-DC42-4A55-A8E1-AD3B14BD0A5C}"/>
    <cellStyle name="Percent 2 2 4 3 2 2 3" xfId="11759" xr:uid="{356EA49E-163D-4902-9022-DD0839D07909}"/>
    <cellStyle name="Percent 2 2 4 3 2 2 3 2" xfId="25449" xr:uid="{2A12EAC2-B97A-4472-8720-F8C321B8EB52}"/>
    <cellStyle name="Percent 2 2 4 3 2 2 3 2 2" xfId="39141" xr:uid="{225017C1-42DA-4F6B-98BC-91513E8FB5FE}"/>
    <cellStyle name="Percent 2 2 4 3 2 2 3 2 3" xfId="54024" xr:uid="{311E537F-A73D-4D1F-AB7E-D62EBB80CEAE}"/>
    <cellStyle name="Percent 2 2 4 3 2 2 3 3" xfId="18605" xr:uid="{42217A01-D659-4C7B-8D37-EB0A0034E835}"/>
    <cellStyle name="Percent 2 2 4 3 2 2 3 4" xfId="32295" xr:uid="{15C3A5B5-C0FC-4152-B3AB-4E068B1B20D7}"/>
    <cellStyle name="Percent 2 2 4 3 2 2 3 5" xfId="47178" xr:uid="{978D41F8-DA4B-499A-82D7-1AE47708A1A1}"/>
    <cellStyle name="Percent 2 2 4 3 2 2 4" xfId="22027" xr:uid="{05DAAABD-D195-4932-B158-C6DAE0463385}"/>
    <cellStyle name="Percent 2 2 4 3 2 2 4 2" xfId="35719" xr:uid="{CA0506CF-477F-4B60-BF25-3452FEBC0378}"/>
    <cellStyle name="Percent 2 2 4 3 2 2 4 3" xfId="50602" xr:uid="{3F6083B3-CC8A-49AD-B350-459A8DD180B9}"/>
    <cellStyle name="Percent 2 2 4 3 2 2 5" xfId="15183" xr:uid="{1F7EB115-461B-4B91-93E6-CDA1A085D240}"/>
    <cellStyle name="Percent 2 2 4 3 2 2 6" xfId="28873" xr:uid="{E7D1275E-37D8-46B4-931C-25A337B2EA47}"/>
    <cellStyle name="Percent 2 2 4 3 2 2 7" xfId="43756" xr:uid="{EC0D5C4D-CC85-4C6C-9CE9-13ED9BF99FFF}"/>
    <cellStyle name="Percent 2 2 4 3 2 3" xfId="10048" xr:uid="{687A2207-E722-4124-9455-41EB6795A27E}"/>
    <cellStyle name="Percent 2 2 4 3 2 3 2" xfId="13470" xr:uid="{F4BC8F0B-BC23-4D2C-9FAF-BA78011530B9}"/>
    <cellStyle name="Percent 2 2 4 3 2 3 2 2" xfId="27160" xr:uid="{79AAEAD4-2826-4641-B3C0-7C15B68E56A1}"/>
    <cellStyle name="Percent 2 2 4 3 2 3 2 2 2" xfId="40852" xr:uid="{471A1853-8E41-40A7-A640-56420009942C}"/>
    <cellStyle name="Percent 2 2 4 3 2 3 2 2 3" xfId="55735" xr:uid="{B63E6C19-997F-4CD6-8925-694C761D37E3}"/>
    <cellStyle name="Percent 2 2 4 3 2 3 2 3" xfId="20316" xr:uid="{47F252EA-8255-4947-80B4-08C4755CACE7}"/>
    <cellStyle name="Percent 2 2 4 3 2 3 2 4" xfId="34006" xr:uid="{97BEDF0C-6E47-4B13-BB82-CC76D551E55A}"/>
    <cellStyle name="Percent 2 2 4 3 2 3 2 5" xfId="48889" xr:uid="{A7B39765-2295-4E02-8648-E0592C6AFB7D}"/>
    <cellStyle name="Percent 2 2 4 3 2 3 3" xfId="23738" xr:uid="{0843B5B2-8639-445E-995B-12317F1B53B4}"/>
    <cellStyle name="Percent 2 2 4 3 2 3 3 2" xfId="37430" xr:uid="{57D184DB-0FD1-46A0-9B1F-8AAE9932AC20}"/>
    <cellStyle name="Percent 2 2 4 3 2 3 3 3" xfId="52313" xr:uid="{711A02EE-51A4-42EE-B43B-3761BD94E789}"/>
    <cellStyle name="Percent 2 2 4 3 2 3 4" xfId="16894" xr:uid="{E2D01B03-49DB-4CA5-BE04-BB10BBC59B56}"/>
    <cellStyle name="Percent 2 2 4 3 2 3 5" xfId="30584" xr:uid="{ACBC97EF-2112-45B9-890D-AD0F8B01EB20}"/>
    <cellStyle name="Percent 2 2 4 3 2 3 6" xfId="45467" xr:uid="{D5EFEA77-50F8-4424-A6E1-8CD98F1DF526}"/>
    <cellStyle name="Percent 2 2 4 3 2 4" xfId="11758" xr:uid="{51986770-4255-4F47-AA5C-19281AB884F4}"/>
    <cellStyle name="Percent 2 2 4 3 2 4 2" xfId="25448" xr:uid="{99CDD7D2-9489-44AD-9A9D-0050ECB61F4F}"/>
    <cellStyle name="Percent 2 2 4 3 2 4 2 2" xfId="39140" xr:uid="{DC9FC543-AE85-4117-AA0D-788A23415DF5}"/>
    <cellStyle name="Percent 2 2 4 3 2 4 2 3" xfId="54023" xr:uid="{431E70A3-CAE0-491D-ADBA-F5F7096A5ED0}"/>
    <cellStyle name="Percent 2 2 4 3 2 4 3" xfId="18604" xr:uid="{A58C2A27-139C-4F72-986E-A138C955B3B3}"/>
    <cellStyle name="Percent 2 2 4 3 2 4 4" xfId="32294" xr:uid="{48E6C336-CD51-42C7-89A1-E6228F7BDFDE}"/>
    <cellStyle name="Percent 2 2 4 3 2 4 5" xfId="47177" xr:uid="{097A4A20-9039-4959-A34D-D3CA5AF4389B}"/>
    <cellStyle name="Percent 2 2 4 3 2 5" xfId="22026" xr:uid="{82770801-3D63-4B14-A311-59679E40C17D}"/>
    <cellStyle name="Percent 2 2 4 3 2 5 2" xfId="35718" xr:uid="{1E8C95ED-B977-4572-9943-A19483A9B6E3}"/>
    <cellStyle name="Percent 2 2 4 3 2 5 3" xfId="50601" xr:uid="{7AB0D691-0C33-4863-A5EC-77EC73A101E1}"/>
    <cellStyle name="Percent 2 2 4 3 2 6" xfId="15182" xr:uid="{E3659CA1-DCC6-4195-9038-F7A7FF178142}"/>
    <cellStyle name="Percent 2 2 4 3 2 7" xfId="28872" xr:uid="{B478B527-105E-4AC1-AD27-76E2940F1870}"/>
    <cellStyle name="Percent 2 2 4 3 2 8" xfId="43755" xr:uid="{8174FF06-02CC-427D-B883-8E1472E394EB}"/>
    <cellStyle name="Percent 2 2 4 3 3" xfId="8338" xr:uid="{026FDCE6-B3DE-4DB9-A005-5B911D7AF096}"/>
    <cellStyle name="Percent 2 2 4 3 3 2" xfId="10050" xr:uid="{14BD3E5F-3411-4B2E-918E-1671AA6D2B10}"/>
    <cellStyle name="Percent 2 2 4 3 3 2 2" xfId="13472" xr:uid="{6F364AF3-B933-4078-84EB-0342145BD12D}"/>
    <cellStyle name="Percent 2 2 4 3 3 2 2 2" xfId="27162" xr:uid="{321B090E-C05E-44F5-8253-62E00449CC78}"/>
    <cellStyle name="Percent 2 2 4 3 3 2 2 2 2" xfId="40854" xr:uid="{F9A1797F-5168-46F8-AF14-1C576DD4B0B4}"/>
    <cellStyle name="Percent 2 2 4 3 3 2 2 2 3" xfId="55737" xr:uid="{34B0D981-5417-42F8-9373-9EA329151360}"/>
    <cellStyle name="Percent 2 2 4 3 3 2 2 3" xfId="20318" xr:uid="{7C7D2FCF-BC0C-413B-9F67-845E4FA6A169}"/>
    <cellStyle name="Percent 2 2 4 3 3 2 2 4" xfId="34008" xr:uid="{09D1976F-6CC1-4DE1-A541-E398690188D4}"/>
    <cellStyle name="Percent 2 2 4 3 3 2 2 5" xfId="48891" xr:uid="{1D8730F6-57EC-4989-9A8A-977A3FB55F81}"/>
    <cellStyle name="Percent 2 2 4 3 3 2 3" xfId="23740" xr:uid="{5EA18770-32CF-483D-B56E-C864622AFA3F}"/>
    <cellStyle name="Percent 2 2 4 3 3 2 3 2" xfId="37432" xr:uid="{3B781271-0DFD-4C68-946E-9AB003C82932}"/>
    <cellStyle name="Percent 2 2 4 3 3 2 3 3" xfId="52315" xr:uid="{A47C147E-0FFE-4A14-8432-D3ECA0C6F8C8}"/>
    <cellStyle name="Percent 2 2 4 3 3 2 4" xfId="16896" xr:uid="{DB68ED63-6464-4563-A2B3-7768C81AA8BA}"/>
    <cellStyle name="Percent 2 2 4 3 3 2 5" xfId="30586" xr:uid="{63E85EB3-F12F-4CE3-9136-52AC4B737428}"/>
    <cellStyle name="Percent 2 2 4 3 3 2 6" xfId="45469" xr:uid="{EE7501F4-7AA4-48F6-A2C7-0E75796DCAAC}"/>
    <cellStyle name="Percent 2 2 4 3 3 3" xfId="11760" xr:uid="{750560FA-70C2-43A7-9CBF-6F5098CD150D}"/>
    <cellStyle name="Percent 2 2 4 3 3 3 2" xfId="25450" xr:uid="{F958D1FB-9EC9-4F5C-8977-2BAD8407DB3F}"/>
    <cellStyle name="Percent 2 2 4 3 3 3 2 2" xfId="39142" xr:uid="{64AF7BBC-0DEE-4C78-B67E-EF063EA12131}"/>
    <cellStyle name="Percent 2 2 4 3 3 3 2 3" xfId="54025" xr:uid="{5D741D5C-B718-4059-B0FA-47A40C60E55A}"/>
    <cellStyle name="Percent 2 2 4 3 3 3 3" xfId="18606" xr:uid="{634FA8AA-5AC1-44B9-9A66-ECE8C3027C31}"/>
    <cellStyle name="Percent 2 2 4 3 3 3 4" xfId="32296" xr:uid="{D22867F0-8EDE-4D74-AB16-6B9DA3785E21}"/>
    <cellStyle name="Percent 2 2 4 3 3 3 5" xfId="47179" xr:uid="{153918BC-0DA0-4538-BD12-BB331428F5B5}"/>
    <cellStyle name="Percent 2 2 4 3 3 4" xfId="22028" xr:uid="{0E738E43-9ADD-46C7-ABD7-CF492DB5C0E5}"/>
    <cellStyle name="Percent 2 2 4 3 3 4 2" xfId="35720" xr:uid="{252B1EBB-C075-4F5D-9931-4228F211FCC6}"/>
    <cellStyle name="Percent 2 2 4 3 3 4 3" xfId="50603" xr:uid="{F17CAB97-673F-4F47-B79B-942F3D7AA647}"/>
    <cellStyle name="Percent 2 2 4 3 3 5" xfId="15184" xr:uid="{94E25213-1B31-4967-B135-CBC8529344FD}"/>
    <cellStyle name="Percent 2 2 4 3 3 6" xfId="28874" xr:uid="{B1F369E1-93B3-4407-BD07-C19FE80F2C7F}"/>
    <cellStyle name="Percent 2 2 4 3 3 7" xfId="43757" xr:uid="{747F7CE6-905A-4285-AB28-FEAC1E3BD0CC}"/>
    <cellStyle name="Percent 2 2 4 3 4" xfId="8339" xr:uid="{458308F9-4E43-43C1-8FAE-E0FCD307044E}"/>
    <cellStyle name="Percent 2 2 4 3 4 2" xfId="10051" xr:uid="{3277FBD8-F8F6-49C9-9E46-C420F4BA074B}"/>
    <cellStyle name="Percent 2 2 4 3 4 2 2" xfId="13473" xr:uid="{73551EEF-FD41-4161-940C-D3FEA597F2F8}"/>
    <cellStyle name="Percent 2 2 4 3 4 2 2 2" xfId="27163" xr:uid="{D4C08D39-4A44-4120-A1E5-E23550AC40F1}"/>
    <cellStyle name="Percent 2 2 4 3 4 2 2 2 2" xfId="40855" xr:uid="{896D8FC9-1C5B-4128-92AE-297FC906F900}"/>
    <cellStyle name="Percent 2 2 4 3 4 2 2 2 3" xfId="55738" xr:uid="{5B26397F-D837-492E-8436-0A3B52378C97}"/>
    <cellStyle name="Percent 2 2 4 3 4 2 2 3" xfId="20319" xr:uid="{DAF0480E-D3BC-4A84-BBDA-8F0DCE714770}"/>
    <cellStyle name="Percent 2 2 4 3 4 2 2 4" xfId="34009" xr:uid="{EE713176-7D32-4DC0-B85A-96767B5FDCA7}"/>
    <cellStyle name="Percent 2 2 4 3 4 2 2 5" xfId="48892" xr:uid="{5B3718BE-1B07-47B9-9B66-1061B651C74A}"/>
    <cellStyle name="Percent 2 2 4 3 4 2 3" xfId="23741" xr:uid="{1E697317-EB9D-4E3D-965B-5606977311AA}"/>
    <cellStyle name="Percent 2 2 4 3 4 2 3 2" xfId="37433" xr:uid="{9B03B6D5-B99B-40D0-8249-C47698A081FD}"/>
    <cellStyle name="Percent 2 2 4 3 4 2 3 3" xfId="52316" xr:uid="{D1E6B29D-B9EA-41D6-B837-AB939B4D755C}"/>
    <cellStyle name="Percent 2 2 4 3 4 2 4" xfId="16897" xr:uid="{05ABB0DF-FDA2-45D3-9421-9508475E4F97}"/>
    <cellStyle name="Percent 2 2 4 3 4 2 5" xfId="30587" xr:uid="{C6A178A6-D4B3-4313-BB2A-F49BC0EEC16E}"/>
    <cellStyle name="Percent 2 2 4 3 4 2 6" xfId="45470" xr:uid="{C072370A-DBC2-44FC-A4AA-43FBBD45D586}"/>
    <cellStyle name="Percent 2 2 4 3 4 3" xfId="11761" xr:uid="{A6689B40-3CA1-45F2-9750-C13C69C13CAD}"/>
    <cellStyle name="Percent 2 2 4 3 4 3 2" xfId="25451" xr:uid="{42B074BB-4F14-4E09-9E1C-2E50A5BDF38A}"/>
    <cellStyle name="Percent 2 2 4 3 4 3 2 2" xfId="39143" xr:uid="{C6B7D8B2-4C63-4ACA-93AF-8B5C8BBC25F0}"/>
    <cellStyle name="Percent 2 2 4 3 4 3 2 3" xfId="54026" xr:uid="{8AEABBCF-7376-4E03-91DE-D64798B5E0DF}"/>
    <cellStyle name="Percent 2 2 4 3 4 3 3" xfId="18607" xr:uid="{04B87FD1-888C-491D-A963-731439DE1D24}"/>
    <cellStyle name="Percent 2 2 4 3 4 3 4" xfId="32297" xr:uid="{1906DC47-2187-462A-9EE2-6A505768927E}"/>
    <cellStyle name="Percent 2 2 4 3 4 3 5" xfId="47180" xr:uid="{CCEEEC15-8C93-443F-92B3-B98A6DEC71F4}"/>
    <cellStyle name="Percent 2 2 4 3 4 4" xfId="22029" xr:uid="{FC7B34D9-1930-4524-A242-096E6C706FBD}"/>
    <cellStyle name="Percent 2 2 4 3 4 4 2" xfId="35721" xr:uid="{E4119412-B1A7-4E6F-945F-D36D6C14EEE2}"/>
    <cellStyle name="Percent 2 2 4 3 4 4 3" xfId="50604" xr:uid="{3396866E-98D3-44D6-8709-0583D469FA4C}"/>
    <cellStyle name="Percent 2 2 4 3 4 5" xfId="15185" xr:uid="{1FF21C83-4059-41C1-A195-AE6203AF8288}"/>
    <cellStyle name="Percent 2 2 4 3 4 6" xfId="28875" xr:uid="{C996CE0F-08BA-4F85-8A54-D5D02C8B70F6}"/>
    <cellStyle name="Percent 2 2 4 3 4 7" xfId="43758" xr:uid="{8DD93AD1-B135-44F5-A51D-D163388D068A}"/>
    <cellStyle name="Percent 2 2 4 3 5" xfId="10047" xr:uid="{5BB4C7F4-8848-4302-974F-F833ABDFF4A2}"/>
    <cellStyle name="Percent 2 2 4 3 5 2" xfId="13469" xr:uid="{2F31FA52-945E-48C3-B729-5E09950FC19A}"/>
    <cellStyle name="Percent 2 2 4 3 5 2 2" xfId="27159" xr:uid="{F4EB236A-0500-4943-8E8B-13A6D88CC0BC}"/>
    <cellStyle name="Percent 2 2 4 3 5 2 2 2" xfId="40851" xr:uid="{3CC00DB0-EE70-4EEA-B19A-FCECE43C8820}"/>
    <cellStyle name="Percent 2 2 4 3 5 2 2 3" xfId="55734" xr:uid="{7EA032DE-E7E5-4A59-8CEE-4D5B6788446D}"/>
    <cellStyle name="Percent 2 2 4 3 5 2 3" xfId="20315" xr:uid="{C05F502B-28F3-476D-B1AC-70948C459EB6}"/>
    <cellStyle name="Percent 2 2 4 3 5 2 4" xfId="34005" xr:uid="{04B066B6-9A55-4E14-9CA5-A4BE2C3A736A}"/>
    <cellStyle name="Percent 2 2 4 3 5 2 5" xfId="48888" xr:uid="{FEFAA1B6-0EA9-4008-962A-263BBFAC189E}"/>
    <cellStyle name="Percent 2 2 4 3 5 3" xfId="23737" xr:uid="{8FDA305C-EF13-4A88-9DE7-BD81D56066EE}"/>
    <cellStyle name="Percent 2 2 4 3 5 3 2" xfId="37429" xr:uid="{C37B5FDF-DB64-4E12-BF8D-0E3BFA6DD4EF}"/>
    <cellStyle name="Percent 2 2 4 3 5 3 3" xfId="52312" xr:uid="{CCAF84F3-D1B9-489D-AF0A-92D3E9336ABA}"/>
    <cellStyle name="Percent 2 2 4 3 5 4" xfId="16893" xr:uid="{7CEF7007-E277-4A5D-AFE3-F0622904F7E4}"/>
    <cellStyle name="Percent 2 2 4 3 5 5" xfId="30583" xr:uid="{975CC069-4D0F-4335-9683-4E81A59E4CEE}"/>
    <cellStyle name="Percent 2 2 4 3 5 6" xfId="45466" xr:uid="{97539EF8-3D90-4124-A0C2-880A7F636C04}"/>
    <cellStyle name="Percent 2 2 4 3 6" xfId="11757" xr:uid="{16170AB1-EBC0-43D9-B890-1CDE29AC79A7}"/>
    <cellStyle name="Percent 2 2 4 3 6 2" xfId="25447" xr:uid="{F65CDAE5-01C5-4C8F-8703-85E7254893BE}"/>
    <cellStyle name="Percent 2 2 4 3 6 2 2" xfId="39139" xr:uid="{E8E902BC-B546-4EA2-93E2-DC856B76272F}"/>
    <cellStyle name="Percent 2 2 4 3 6 2 3" xfId="54022" xr:uid="{0AC85C71-6CF9-4B16-94DD-6404D7735622}"/>
    <cellStyle name="Percent 2 2 4 3 6 3" xfId="18603" xr:uid="{EBC78F77-83E0-4A32-B58D-3BBF92A73B84}"/>
    <cellStyle name="Percent 2 2 4 3 6 4" xfId="32293" xr:uid="{67C9FAE9-4B5F-4A60-AC73-CB08368A2950}"/>
    <cellStyle name="Percent 2 2 4 3 6 5" xfId="47176" xr:uid="{82C4FDC7-B2E0-4FCE-B7AF-F29FBCA24DB6}"/>
    <cellStyle name="Percent 2 2 4 3 7" xfId="22025" xr:uid="{EC500B68-E21B-4B5F-BFCF-DB792577D79B}"/>
    <cellStyle name="Percent 2 2 4 3 7 2" xfId="35717" xr:uid="{73CDB933-7E4C-4ADC-B837-8641D514A819}"/>
    <cellStyle name="Percent 2 2 4 3 7 3" xfId="50600" xr:uid="{0046940B-74B9-4835-9250-CDCCE8FCC6C0}"/>
    <cellStyle name="Percent 2 2 4 3 8" xfId="15181" xr:uid="{2B20A968-DDD7-42C3-BC15-8EFDAFCC5967}"/>
    <cellStyle name="Percent 2 2 4 3 9" xfId="28871" xr:uid="{43D6DE65-079B-4AD6-8696-718A4DC299DE}"/>
    <cellStyle name="Percent 2 2 4 4" xfId="8340" xr:uid="{515AB0CA-CD68-48BF-B7C9-056EDD05CC86}"/>
    <cellStyle name="Percent 2 2 4 4 2" xfId="8341" xr:uid="{BE28B776-0E7F-4296-A6B8-146C862DC213}"/>
    <cellStyle name="Percent 2 2 4 4 2 2" xfId="10053" xr:uid="{00F69AB7-F6CC-42CD-8D93-103A8E84E1E1}"/>
    <cellStyle name="Percent 2 2 4 4 2 2 2" xfId="13475" xr:uid="{DE119E0E-5DA8-4F5F-B43C-C539063C100D}"/>
    <cellStyle name="Percent 2 2 4 4 2 2 2 2" xfId="27165" xr:uid="{A9B74493-B1DE-4AD8-B32F-4438B385C158}"/>
    <cellStyle name="Percent 2 2 4 4 2 2 2 2 2" xfId="40857" xr:uid="{34DCC137-8E5D-4BF6-A645-DA14197BB780}"/>
    <cellStyle name="Percent 2 2 4 4 2 2 2 2 3" xfId="55740" xr:uid="{95076688-2D0B-4363-AB3F-96D590BF3153}"/>
    <cellStyle name="Percent 2 2 4 4 2 2 2 3" xfId="20321" xr:uid="{1C1D0E9B-CA90-4CE3-84AA-DFB92DD4EF93}"/>
    <cellStyle name="Percent 2 2 4 4 2 2 2 4" xfId="34011" xr:uid="{A625C479-418B-49A0-B005-DB83F6D98446}"/>
    <cellStyle name="Percent 2 2 4 4 2 2 2 5" xfId="48894" xr:uid="{036A30BC-06F9-49F2-8B50-20D6AFC1D3E5}"/>
    <cellStyle name="Percent 2 2 4 4 2 2 3" xfId="23743" xr:uid="{6C0A58CB-601D-438A-A0E9-88CDAD1D1E9A}"/>
    <cellStyle name="Percent 2 2 4 4 2 2 3 2" xfId="37435" xr:uid="{2A8E028F-A989-452D-990D-8D7AB1756225}"/>
    <cellStyle name="Percent 2 2 4 4 2 2 3 3" xfId="52318" xr:uid="{4CBF1274-7AFD-4A4B-906F-F401AA58A74D}"/>
    <cellStyle name="Percent 2 2 4 4 2 2 4" xfId="16899" xr:uid="{64D2A193-ECB8-4C00-87A1-D2093C5E0838}"/>
    <cellStyle name="Percent 2 2 4 4 2 2 5" xfId="30589" xr:uid="{8436ABB6-4BF4-46DC-84A2-5BB21D72FF4E}"/>
    <cellStyle name="Percent 2 2 4 4 2 2 6" xfId="45472" xr:uid="{244FBF1C-9296-48A5-9720-3F50CD462F35}"/>
    <cellStyle name="Percent 2 2 4 4 2 3" xfId="11763" xr:uid="{2083B05F-EBD2-4794-8D8D-FABB0F994781}"/>
    <cellStyle name="Percent 2 2 4 4 2 3 2" xfId="25453" xr:uid="{87E91120-164A-40CB-AAD9-9DECD82CD198}"/>
    <cellStyle name="Percent 2 2 4 4 2 3 2 2" xfId="39145" xr:uid="{26652783-603D-4FE0-AAC9-90D85909584F}"/>
    <cellStyle name="Percent 2 2 4 4 2 3 2 3" xfId="54028" xr:uid="{13F99BB2-24E7-49CA-9820-22A5A472D476}"/>
    <cellStyle name="Percent 2 2 4 4 2 3 3" xfId="18609" xr:uid="{EC72B481-970F-4EC9-89B9-00E4CFE5EE27}"/>
    <cellStyle name="Percent 2 2 4 4 2 3 4" xfId="32299" xr:uid="{E05E18C9-748B-4AAF-BA9A-F69937D80C38}"/>
    <cellStyle name="Percent 2 2 4 4 2 3 5" xfId="47182" xr:uid="{20C159CB-514C-47CB-AEB4-5F95E2A15F56}"/>
    <cellStyle name="Percent 2 2 4 4 2 4" xfId="22031" xr:uid="{D16C3BF3-937B-435B-AAFD-B6A2DF6988F2}"/>
    <cellStyle name="Percent 2 2 4 4 2 4 2" xfId="35723" xr:uid="{B4B70C44-3C1D-4358-B61E-45FDB7717B5A}"/>
    <cellStyle name="Percent 2 2 4 4 2 4 3" xfId="50606" xr:uid="{626F1977-00F2-40CB-9415-7B268CBADD2E}"/>
    <cellStyle name="Percent 2 2 4 4 2 5" xfId="15187" xr:uid="{19EF43F4-40DB-4A5C-8745-EE8103ABF243}"/>
    <cellStyle name="Percent 2 2 4 4 2 6" xfId="28877" xr:uid="{78320D23-9BC8-4950-8408-CFB6D5516EED}"/>
    <cellStyle name="Percent 2 2 4 4 2 7" xfId="43760" xr:uid="{D2DDB330-D494-48B2-8366-B4FF922779B7}"/>
    <cellStyle name="Percent 2 2 4 4 3" xfId="10052" xr:uid="{0661728D-279C-4036-A0E4-845FDB9EE612}"/>
    <cellStyle name="Percent 2 2 4 4 3 2" xfId="13474" xr:uid="{A38B9566-7450-4AE9-9CE5-BF47AC5FBB2A}"/>
    <cellStyle name="Percent 2 2 4 4 3 2 2" xfId="27164" xr:uid="{C6976FEB-9CE0-4166-8402-61AE1182D151}"/>
    <cellStyle name="Percent 2 2 4 4 3 2 2 2" xfId="40856" xr:uid="{EC57313C-C15B-4B61-924D-CF4DE13D760F}"/>
    <cellStyle name="Percent 2 2 4 4 3 2 2 3" xfId="55739" xr:uid="{17A825D5-E784-41B3-92FA-B10802EF8BEB}"/>
    <cellStyle name="Percent 2 2 4 4 3 2 3" xfId="20320" xr:uid="{960EC042-CEB7-4C92-82B7-0631DCA2F152}"/>
    <cellStyle name="Percent 2 2 4 4 3 2 4" xfId="34010" xr:uid="{FFF01ACE-2F66-46D5-8B29-1DA04EF0BBC8}"/>
    <cellStyle name="Percent 2 2 4 4 3 2 5" xfId="48893" xr:uid="{22CDF708-8D79-44F2-A155-288429B9488B}"/>
    <cellStyle name="Percent 2 2 4 4 3 3" xfId="23742" xr:uid="{2D00DF7B-0ABC-4626-9C4D-CE9FA600563E}"/>
    <cellStyle name="Percent 2 2 4 4 3 3 2" xfId="37434" xr:uid="{0D40CF5C-5E46-4F06-8D0F-41694BD3DB40}"/>
    <cellStyle name="Percent 2 2 4 4 3 3 3" xfId="52317" xr:uid="{BEDAB99E-2675-4D24-80DE-07B2FEC5267F}"/>
    <cellStyle name="Percent 2 2 4 4 3 4" xfId="16898" xr:uid="{4D198F84-D115-479A-81C6-5DF6B6DAF738}"/>
    <cellStyle name="Percent 2 2 4 4 3 5" xfId="30588" xr:uid="{C6A28103-5B77-4C52-AFE5-32E32953837D}"/>
    <cellStyle name="Percent 2 2 4 4 3 6" xfId="45471" xr:uid="{927554F3-714D-4DB9-8A4E-C2E3FD4E61A0}"/>
    <cellStyle name="Percent 2 2 4 4 4" xfId="11762" xr:uid="{3EE14DA8-B097-45F7-893D-86FA5730F9B0}"/>
    <cellStyle name="Percent 2 2 4 4 4 2" xfId="25452" xr:uid="{E449A7F6-AE85-4DB3-BDBE-CA72AB987036}"/>
    <cellStyle name="Percent 2 2 4 4 4 2 2" xfId="39144" xr:uid="{D04AAE7F-B126-418C-B737-7131ADC38CEC}"/>
    <cellStyle name="Percent 2 2 4 4 4 2 3" xfId="54027" xr:uid="{3464A978-1759-485A-9C20-794890E919B1}"/>
    <cellStyle name="Percent 2 2 4 4 4 3" xfId="18608" xr:uid="{0EE0F8FE-4A42-4AA0-B01C-076ADBE36F00}"/>
    <cellStyle name="Percent 2 2 4 4 4 4" xfId="32298" xr:uid="{8AB5BD4B-BD4D-4C7D-B4B6-91A02B429A14}"/>
    <cellStyle name="Percent 2 2 4 4 4 5" xfId="47181" xr:uid="{92746D7F-D755-4EBA-A4D5-3A55A110293E}"/>
    <cellStyle name="Percent 2 2 4 4 5" xfId="22030" xr:uid="{A006F842-172C-46E9-8B9F-9E68347937AB}"/>
    <cellStyle name="Percent 2 2 4 4 5 2" xfId="35722" xr:uid="{BD99B37B-3CEB-4DD9-98EF-14BBCB307A92}"/>
    <cellStyle name="Percent 2 2 4 4 5 3" xfId="50605" xr:uid="{8FEC29B6-4131-4D47-9CDC-0E268EB6897D}"/>
    <cellStyle name="Percent 2 2 4 4 6" xfId="15186" xr:uid="{FF280907-6631-49A7-ADA6-C1ECBAF06BB9}"/>
    <cellStyle name="Percent 2 2 4 4 7" xfId="28876" xr:uid="{1A08F117-2D46-4244-B81F-C94DCD236B21}"/>
    <cellStyle name="Percent 2 2 4 4 8" xfId="43759" xr:uid="{C29F42DB-F3D4-470C-A999-185BAEB07446}"/>
    <cellStyle name="Percent 2 2 4 5" xfId="8342" xr:uid="{4C0D31B2-8400-40C4-8694-78189EEDA91F}"/>
    <cellStyle name="Percent 2 2 4 5 2" xfId="10054" xr:uid="{F4A4D792-64D0-49B9-B0A9-676DAB3D20AA}"/>
    <cellStyle name="Percent 2 2 4 5 2 2" xfId="13476" xr:uid="{4DE56B4A-74F0-4111-86A4-1AFFF745CB52}"/>
    <cellStyle name="Percent 2 2 4 5 2 2 2" xfId="27166" xr:uid="{2187272A-77E5-4B5A-A886-DC03C2F56473}"/>
    <cellStyle name="Percent 2 2 4 5 2 2 2 2" xfId="40858" xr:uid="{92FFA9E3-2216-4D74-8CB9-E127C51C7358}"/>
    <cellStyle name="Percent 2 2 4 5 2 2 2 3" xfId="55741" xr:uid="{7AB94BEA-4BF4-458A-963D-31094009C320}"/>
    <cellStyle name="Percent 2 2 4 5 2 2 3" xfId="20322" xr:uid="{4E6C38AE-48E1-47FB-A6D2-71AE557BD6B8}"/>
    <cellStyle name="Percent 2 2 4 5 2 2 4" xfId="34012" xr:uid="{0C5D1766-41BE-4351-9FFD-A21F8623A61A}"/>
    <cellStyle name="Percent 2 2 4 5 2 2 5" xfId="48895" xr:uid="{EAC819D6-393B-4FE0-9A00-24EDEF9B1517}"/>
    <cellStyle name="Percent 2 2 4 5 2 3" xfId="23744" xr:uid="{BEC0E589-E6D0-4CAA-92A6-0856564B658C}"/>
    <cellStyle name="Percent 2 2 4 5 2 3 2" xfId="37436" xr:uid="{9B81B05D-B191-42DB-B7FE-41807DFDE031}"/>
    <cellStyle name="Percent 2 2 4 5 2 3 3" xfId="52319" xr:uid="{AC8068B1-1A52-4362-A4BF-00EBB26BA6D6}"/>
    <cellStyle name="Percent 2 2 4 5 2 4" xfId="16900" xr:uid="{9407CD32-DECF-477D-8713-026BFD875BDD}"/>
    <cellStyle name="Percent 2 2 4 5 2 5" xfId="30590" xr:uid="{4BF2C920-7669-4E67-BD1F-73FE82152225}"/>
    <cellStyle name="Percent 2 2 4 5 2 6" xfId="45473" xr:uid="{16CDC8F0-0C10-4B2A-A24D-5F8ECA762A72}"/>
    <cellStyle name="Percent 2 2 4 5 3" xfId="11764" xr:uid="{B23E9FA7-074F-4AF5-A56A-5AADA7DBE646}"/>
    <cellStyle name="Percent 2 2 4 5 3 2" xfId="25454" xr:uid="{30D475A4-9BA7-4DD2-9EB8-7F6CDF0DFDE2}"/>
    <cellStyle name="Percent 2 2 4 5 3 2 2" xfId="39146" xr:uid="{3CBE0A66-A116-4C12-89EE-3C60FB272C7A}"/>
    <cellStyle name="Percent 2 2 4 5 3 2 3" xfId="54029" xr:uid="{7825A028-A3BD-4794-97DC-483A10CC3B13}"/>
    <cellStyle name="Percent 2 2 4 5 3 3" xfId="18610" xr:uid="{3C8968DF-C65D-4DFB-BEDB-A758CDAE729C}"/>
    <cellStyle name="Percent 2 2 4 5 3 4" xfId="32300" xr:uid="{57E9C975-34DC-40C3-A752-0BE85C1C53B9}"/>
    <cellStyle name="Percent 2 2 4 5 3 5" xfId="47183" xr:uid="{1D9BBCC6-69CA-4D9D-BD62-CC30B6006FF2}"/>
    <cellStyle name="Percent 2 2 4 5 4" xfId="22032" xr:uid="{F44E2C7C-746D-43B9-A452-E78D21E1F152}"/>
    <cellStyle name="Percent 2 2 4 5 4 2" xfId="35724" xr:uid="{3FA0FE74-F7AD-4274-9B73-389B5C66F4A6}"/>
    <cellStyle name="Percent 2 2 4 5 4 3" xfId="50607" xr:uid="{CD4B4EF0-7633-4D64-886E-868E92250D40}"/>
    <cellStyle name="Percent 2 2 4 5 5" xfId="15188" xr:uid="{19FE9DB7-122D-49CE-8DB2-A48E0C0D864F}"/>
    <cellStyle name="Percent 2 2 4 5 6" xfId="28878" xr:uid="{BBB2A53B-0CDF-4C0A-83B0-3FF310E98FB2}"/>
    <cellStyle name="Percent 2 2 4 5 7" xfId="43761" xr:uid="{80C17AE4-370A-4906-9E2F-1BE972F8E965}"/>
    <cellStyle name="Percent 2 2 4 6" xfId="8343" xr:uid="{4CAB39C5-C96D-4AE9-AFF3-A57FFDE67CAA}"/>
    <cellStyle name="Percent 2 2 4 6 2" xfId="10055" xr:uid="{3A7B4B76-2916-4BB6-AEED-F400C39244DD}"/>
    <cellStyle name="Percent 2 2 4 6 2 2" xfId="13477" xr:uid="{1560D3DD-23E3-41D4-9483-2EDC77B24625}"/>
    <cellStyle name="Percent 2 2 4 6 2 2 2" xfId="27167" xr:uid="{0C439662-C8B6-462E-BEB7-46705B42AD95}"/>
    <cellStyle name="Percent 2 2 4 6 2 2 2 2" xfId="40859" xr:uid="{12F244EA-38AE-4A75-BFC6-91E82A035DE3}"/>
    <cellStyle name="Percent 2 2 4 6 2 2 2 3" xfId="55742" xr:uid="{EE987981-DB96-490F-86EB-A854F32BFF19}"/>
    <cellStyle name="Percent 2 2 4 6 2 2 3" xfId="20323" xr:uid="{8B136B51-3509-46E3-9DF1-9CE69DD59A7F}"/>
    <cellStyle name="Percent 2 2 4 6 2 2 4" xfId="34013" xr:uid="{C0195BBE-689F-4565-847A-369FA27C0E5E}"/>
    <cellStyle name="Percent 2 2 4 6 2 2 5" xfId="48896" xr:uid="{A610F485-EFE4-4DB6-B385-588C2BC07EAF}"/>
    <cellStyle name="Percent 2 2 4 6 2 3" xfId="23745" xr:uid="{BBC28D36-0023-40EF-98A8-61EA4E0B6433}"/>
    <cellStyle name="Percent 2 2 4 6 2 3 2" xfId="37437" xr:uid="{2097FFFA-E338-4265-9A29-A234BE2D3AFB}"/>
    <cellStyle name="Percent 2 2 4 6 2 3 3" xfId="52320" xr:uid="{A78B557F-5F02-4B24-9B0A-3E3ABBA2F35A}"/>
    <cellStyle name="Percent 2 2 4 6 2 4" xfId="16901" xr:uid="{2E8BDC74-CE8C-4B51-9EF8-D8072EBEA725}"/>
    <cellStyle name="Percent 2 2 4 6 2 5" xfId="30591" xr:uid="{0E92E158-8E84-4DE6-A187-A4D47590D5B9}"/>
    <cellStyle name="Percent 2 2 4 6 2 6" xfId="45474" xr:uid="{0830FA68-B5D5-4280-9455-4D3034C7A855}"/>
    <cellStyle name="Percent 2 2 4 6 3" xfId="11765" xr:uid="{19B12C81-CA74-4BA5-85EF-D6E791D4D121}"/>
    <cellStyle name="Percent 2 2 4 6 3 2" xfId="25455" xr:uid="{0DC415AC-43E2-4049-8C18-496116F7A0A4}"/>
    <cellStyle name="Percent 2 2 4 6 3 2 2" xfId="39147" xr:uid="{433BE462-0251-4FB1-A95A-F71498BF17DB}"/>
    <cellStyle name="Percent 2 2 4 6 3 2 3" xfId="54030" xr:uid="{0CC20A54-E804-4032-8592-B47B9FE22211}"/>
    <cellStyle name="Percent 2 2 4 6 3 3" xfId="18611" xr:uid="{655E17C6-8BCD-41E1-95B7-4B4449B1CD44}"/>
    <cellStyle name="Percent 2 2 4 6 3 4" xfId="32301" xr:uid="{1C99E162-CCEC-4830-98E6-853DDC1FE23A}"/>
    <cellStyle name="Percent 2 2 4 6 3 5" xfId="47184" xr:uid="{39C4841C-1DBF-4CBF-BD04-76C04A095955}"/>
    <cellStyle name="Percent 2 2 4 6 4" xfId="22033" xr:uid="{78568BAE-897D-43ED-968D-51B81186FE08}"/>
    <cellStyle name="Percent 2 2 4 6 4 2" xfId="35725" xr:uid="{2A1E2524-5793-46A4-8786-7A72640B0851}"/>
    <cellStyle name="Percent 2 2 4 6 4 3" xfId="50608" xr:uid="{B6679D23-A7C9-4B64-910C-DD9FCBED54A7}"/>
    <cellStyle name="Percent 2 2 4 6 5" xfId="15189" xr:uid="{04299647-9BE1-41BD-965C-F58C46B9F466}"/>
    <cellStyle name="Percent 2 2 4 6 6" xfId="28879" xr:uid="{E75D99E7-9CFD-4A69-8B18-5FBA59E6CEDB}"/>
    <cellStyle name="Percent 2 2 4 6 7" xfId="43762" xr:uid="{1FE33C3D-A269-4CF3-8682-F46723E0052A}"/>
    <cellStyle name="Percent 2 2 4 7" xfId="10041" xr:uid="{8B578258-EE2E-49F7-9CF4-392DF29C9DE8}"/>
    <cellStyle name="Percent 2 2 4 7 2" xfId="13463" xr:uid="{43A6F9B0-0215-40BF-AA7C-96A8F2ADC6ED}"/>
    <cellStyle name="Percent 2 2 4 7 2 2" xfId="27153" xr:uid="{FAFD1859-C8AA-474A-AB4B-6463AB4E3186}"/>
    <cellStyle name="Percent 2 2 4 7 2 2 2" xfId="40845" xr:uid="{5AAB94FD-26F7-4C03-9BCE-189014B2EA35}"/>
    <cellStyle name="Percent 2 2 4 7 2 2 3" xfId="55728" xr:uid="{A685FE1F-7DF9-4E1A-B215-E9CDD25D6FB1}"/>
    <cellStyle name="Percent 2 2 4 7 2 3" xfId="20309" xr:uid="{FC7253E3-F3C7-4707-A532-42016E991E9C}"/>
    <cellStyle name="Percent 2 2 4 7 2 4" xfId="33999" xr:uid="{B3D640E6-FB18-48CC-A6E7-773A5489A331}"/>
    <cellStyle name="Percent 2 2 4 7 2 5" xfId="48882" xr:uid="{49972E38-3C29-44B0-9FCE-07FFA90A0166}"/>
    <cellStyle name="Percent 2 2 4 7 3" xfId="23731" xr:uid="{3482F35E-5C28-4875-8726-0096DB6AAA91}"/>
    <cellStyle name="Percent 2 2 4 7 3 2" xfId="37423" xr:uid="{0A4B2CAF-9A25-4865-BD5C-5BCCBACC5F47}"/>
    <cellStyle name="Percent 2 2 4 7 3 3" xfId="52306" xr:uid="{C5DF9AA1-4D4B-402A-999D-051B4DF6BC0E}"/>
    <cellStyle name="Percent 2 2 4 7 4" xfId="16887" xr:uid="{8C1FAA9F-5655-4A77-A64D-C6279BCC6E11}"/>
    <cellStyle name="Percent 2 2 4 7 5" xfId="30577" xr:uid="{83BCAFC7-E4A9-4F07-8224-B64A7FADE786}"/>
    <cellStyle name="Percent 2 2 4 7 6" xfId="45460" xr:uid="{7339D3B1-D6A7-404D-8B0B-1AE989918034}"/>
    <cellStyle name="Percent 2 2 4 8" xfId="11751" xr:uid="{5D7C0A73-77DE-4D02-A570-0B4CCF1FD132}"/>
    <cellStyle name="Percent 2 2 4 8 2" xfId="25441" xr:uid="{0C0E13BF-04A2-49F9-90DA-2483D9E36E3E}"/>
    <cellStyle name="Percent 2 2 4 8 2 2" xfId="39133" xr:uid="{0714390B-0724-4599-9C2F-460F62D889B4}"/>
    <cellStyle name="Percent 2 2 4 8 2 3" xfId="54016" xr:uid="{2D22AB7C-E55F-4112-85BA-3093DE159B86}"/>
    <cellStyle name="Percent 2 2 4 8 3" xfId="18597" xr:uid="{AC701E7A-8C29-496E-A8E6-6C6E2EDC3E63}"/>
    <cellStyle name="Percent 2 2 4 8 4" xfId="32287" xr:uid="{4264B197-AFFC-420D-9E2B-21B0B519D09B}"/>
    <cellStyle name="Percent 2 2 4 8 5" xfId="47170" xr:uid="{A4C71A97-A5CD-41A2-8017-CBDBFF33A271}"/>
    <cellStyle name="Percent 2 2 4 9" xfId="22019" xr:uid="{C186F713-1E0E-4893-AC50-CEAFFA220C52}"/>
    <cellStyle name="Percent 2 2 4 9 2" xfId="35711" xr:uid="{00880024-8B62-40C1-8681-1CFF3F505850}"/>
    <cellStyle name="Percent 2 2 4 9 3" xfId="50594" xr:uid="{4A14E3C4-859C-4929-987B-785FADB7A106}"/>
    <cellStyle name="Percent 2 2 5" xfId="8344" xr:uid="{675F1E52-429E-4BB5-A771-7BD5DD810486}"/>
    <cellStyle name="Percent 2 2 5 10" xfId="43763" xr:uid="{F2DF775F-300A-489D-8CEA-48C88A9826B5}"/>
    <cellStyle name="Percent 2 2 5 2" xfId="8345" xr:uid="{2E850D35-BA60-4DD7-A700-63B259D645BC}"/>
    <cellStyle name="Percent 2 2 5 2 2" xfId="8346" xr:uid="{03708159-8753-459E-93C4-59101A226D91}"/>
    <cellStyle name="Percent 2 2 5 2 2 2" xfId="10058" xr:uid="{FDBCD334-F63A-4243-9A7C-85739E0E8598}"/>
    <cellStyle name="Percent 2 2 5 2 2 2 2" xfId="13480" xr:uid="{FE6E4172-182F-43B1-BEEC-38D103657EC4}"/>
    <cellStyle name="Percent 2 2 5 2 2 2 2 2" xfId="27170" xr:uid="{13FDDF98-CFE4-44C6-A8EF-4ABE0C5AC01F}"/>
    <cellStyle name="Percent 2 2 5 2 2 2 2 2 2" xfId="40862" xr:uid="{9284815D-1621-479A-A5EF-AC9445A8A8CB}"/>
    <cellStyle name="Percent 2 2 5 2 2 2 2 2 3" xfId="55745" xr:uid="{D8DEB35F-22FE-406A-9A2F-FE0F1A18D66B}"/>
    <cellStyle name="Percent 2 2 5 2 2 2 2 3" xfId="20326" xr:uid="{271BF607-4112-4C84-8C93-9610A5ABD80E}"/>
    <cellStyle name="Percent 2 2 5 2 2 2 2 4" xfId="34016" xr:uid="{67399BDD-33C5-460C-BFCB-F5E13353216F}"/>
    <cellStyle name="Percent 2 2 5 2 2 2 2 5" xfId="48899" xr:uid="{8C238E64-5E97-4C66-AC78-81E7FAD224C8}"/>
    <cellStyle name="Percent 2 2 5 2 2 2 3" xfId="23748" xr:uid="{5CE74ADB-12E9-42B9-BC45-4B3C97FBA38D}"/>
    <cellStyle name="Percent 2 2 5 2 2 2 3 2" xfId="37440" xr:uid="{7CE48773-6224-463F-936C-4CB935910D2D}"/>
    <cellStyle name="Percent 2 2 5 2 2 2 3 3" xfId="52323" xr:uid="{AB1B134E-5F9D-4D2A-BB79-19D080CF9E65}"/>
    <cellStyle name="Percent 2 2 5 2 2 2 4" xfId="16904" xr:uid="{7F1EB1E0-0AFB-4180-A135-6518658990A1}"/>
    <cellStyle name="Percent 2 2 5 2 2 2 5" xfId="30594" xr:uid="{3E6ACD09-593F-43AA-8E96-C222F6CBE1C7}"/>
    <cellStyle name="Percent 2 2 5 2 2 2 6" xfId="45477" xr:uid="{FB238820-69C3-467D-9A93-C802E99F3E63}"/>
    <cellStyle name="Percent 2 2 5 2 2 3" xfId="11768" xr:uid="{92F1251A-D7F4-43E9-A68A-EFFB5DD03041}"/>
    <cellStyle name="Percent 2 2 5 2 2 3 2" xfId="25458" xr:uid="{F5E736CD-69A3-4CAB-A2FB-BA54FB7431E4}"/>
    <cellStyle name="Percent 2 2 5 2 2 3 2 2" xfId="39150" xr:uid="{C39ACDE4-7B03-4419-AD50-26D3AD25B1A9}"/>
    <cellStyle name="Percent 2 2 5 2 2 3 2 3" xfId="54033" xr:uid="{E147A425-2615-4CC0-BFD4-D17E140A1ABD}"/>
    <cellStyle name="Percent 2 2 5 2 2 3 3" xfId="18614" xr:uid="{C35C60A3-54C4-4A7C-8A96-30EE588F06BD}"/>
    <cellStyle name="Percent 2 2 5 2 2 3 4" xfId="32304" xr:uid="{F1CF2540-C097-4E17-B75E-3E8A99E6331F}"/>
    <cellStyle name="Percent 2 2 5 2 2 3 5" xfId="47187" xr:uid="{1820AFAD-FC2A-47E9-86E7-61D7E87E23D6}"/>
    <cellStyle name="Percent 2 2 5 2 2 4" xfId="22036" xr:uid="{E665725D-E387-4821-9D22-2918C0C82B87}"/>
    <cellStyle name="Percent 2 2 5 2 2 4 2" xfId="35728" xr:uid="{65DEC622-D814-43E6-8FAD-5551600AA226}"/>
    <cellStyle name="Percent 2 2 5 2 2 4 3" xfId="50611" xr:uid="{BDAF9D5C-1AA2-4B2A-A7F3-8D4E947E353B}"/>
    <cellStyle name="Percent 2 2 5 2 2 5" xfId="15192" xr:uid="{8872860E-1C5C-41AD-B37B-EA78B3347432}"/>
    <cellStyle name="Percent 2 2 5 2 2 6" xfId="28882" xr:uid="{556765FE-4532-450D-812E-C778B69F9EEB}"/>
    <cellStyle name="Percent 2 2 5 2 2 7" xfId="43765" xr:uid="{8179A8CA-86C8-4C83-92E4-FA4CF3EF5235}"/>
    <cellStyle name="Percent 2 2 5 2 3" xfId="10057" xr:uid="{D3FB931D-F928-4C8F-A543-277D23763696}"/>
    <cellStyle name="Percent 2 2 5 2 3 2" xfId="13479" xr:uid="{1E817822-199D-49A5-B957-FEFA285CFED2}"/>
    <cellStyle name="Percent 2 2 5 2 3 2 2" xfId="27169" xr:uid="{D7F762A0-59AA-4281-BA9F-170E8FB4B7F9}"/>
    <cellStyle name="Percent 2 2 5 2 3 2 2 2" xfId="40861" xr:uid="{D31CE19B-5690-4602-9486-D59A2EFD3795}"/>
    <cellStyle name="Percent 2 2 5 2 3 2 2 3" xfId="55744" xr:uid="{85D4D1F5-C13B-4848-B25D-94B28DC81D18}"/>
    <cellStyle name="Percent 2 2 5 2 3 2 3" xfId="20325" xr:uid="{E6E99FCB-DB47-4D45-81B5-215BD802E48D}"/>
    <cellStyle name="Percent 2 2 5 2 3 2 4" xfId="34015" xr:uid="{D218C120-9EEA-4660-A556-0E6343462952}"/>
    <cellStyle name="Percent 2 2 5 2 3 2 5" xfId="48898" xr:uid="{E63789BA-2107-480D-AA17-0054BEF4CFE1}"/>
    <cellStyle name="Percent 2 2 5 2 3 3" xfId="23747" xr:uid="{0DE3D7C6-3A0A-49BE-ADCC-A70224DEA9FB}"/>
    <cellStyle name="Percent 2 2 5 2 3 3 2" xfId="37439" xr:uid="{EA9BF74E-64E5-4886-AB06-148F85F22161}"/>
    <cellStyle name="Percent 2 2 5 2 3 3 3" xfId="52322" xr:uid="{C5266AEE-F268-4B68-BA70-1D24706D22C4}"/>
    <cellStyle name="Percent 2 2 5 2 3 4" xfId="16903" xr:uid="{858DEB8B-0457-4D17-ABD1-C4EF5F222132}"/>
    <cellStyle name="Percent 2 2 5 2 3 5" xfId="30593" xr:uid="{C1390AE9-0ED7-45BA-A04D-1CE91D3C37D2}"/>
    <cellStyle name="Percent 2 2 5 2 3 6" xfId="45476" xr:uid="{E54145B0-ECF2-4FF0-9511-6C31E9A4E7FF}"/>
    <cellStyle name="Percent 2 2 5 2 4" xfId="11767" xr:uid="{99B9EB7F-8EAB-4D3D-993B-AEEC6B4F7492}"/>
    <cellStyle name="Percent 2 2 5 2 4 2" xfId="25457" xr:uid="{D9EBE8F0-17E6-4895-867E-D2BCFC323559}"/>
    <cellStyle name="Percent 2 2 5 2 4 2 2" xfId="39149" xr:uid="{8EE13B67-ACC9-4FC7-9E1C-0C829E457C71}"/>
    <cellStyle name="Percent 2 2 5 2 4 2 3" xfId="54032" xr:uid="{095EC831-62F2-4D54-A838-AD4DCDFD6390}"/>
    <cellStyle name="Percent 2 2 5 2 4 3" xfId="18613" xr:uid="{831916E4-1583-4FCA-9D15-A0C618E70504}"/>
    <cellStyle name="Percent 2 2 5 2 4 4" xfId="32303" xr:uid="{EEFCF27D-A591-4116-B20B-26FF389006ED}"/>
    <cellStyle name="Percent 2 2 5 2 4 5" xfId="47186" xr:uid="{EF095830-221D-4FDE-8F60-0648E7C763DF}"/>
    <cellStyle name="Percent 2 2 5 2 5" xfId="22035" xr:uid="{0A105F74-96E9-4673-B6E6-0400B7D4F20E}"/>
    <cellStyle name="Percent 2 2 5 2 5 2" xfId="35727" xr:uid="{2623DEF0-8310-44C9-9A58-112A0D5D0757}"/>
    <cellStyle name="Percent 2 2 5 2 5 3" xfId="50610" xr:uid="{CBC7949F-F5F6-41BA-8B5D-40FB14BB949D}"/>
    <cellStyle name="Percent 2 2 5 2 6" xfId="15191" xr:uid="{856C80C3-864B-46D8-872A-6988AD249D4A}"/>
    <cellStyle name="Percent 2 2 5 2 7" xfId="28881" xr:uid="{D98B6D75-A97E-4FD2-A787-7DCA1A68982A}"/>
    <cellStyle name="Percent 2 2 5 2 8" xfId="43764" xr:uid="{63D3ACE3-565B-403B-9FDA-0011DF0C041D}"/>
    <cellStyle name="Percent 2 2 5 3" xfId="8347" xr:uid="{E987563F-6D7B-41EF-A704-E4A53E282A7A}"/>
    <cellStyle name="Percent 2 2 5 3 2" xfId="10059" xr:uid="{08CB3B37-7DCC-48E3-84B2-9479B6A67422}"/>
    <cellStyle name="Percent 2 2 5 3 2 2" xfId="13481" xr:uid="{66680E96-6CDF-4E4A-8696-131AA6E3FA73}"/>
    <cellStyle name="Percent 2 2 5 3 2 2 2" xfId="27171" xr:uid="{B0138FA7-3638-49A0-8E9E-319B6B209F61}"/>
    <cellStyle name="Percent 2 2 5 3 2 2 2 2" xfId="40863" xr:uid="{8604BC76-767A-4FC0-956A-F35D8DD854B1}"/>
    <cellStyle name="Percent 2 2 5 3 2 2 2 3" xfId="55746" xr:uid="{1E8A7F7B-49F9-4219-83D6-619C0856E467}"/>
    <cellStyle name="Percent 2 2 5 3 2 2 3" xfId="20327" xr:uid="{7D7DF89F-8A7C-45F2-BCBF-C11BF23E7590}"/>
    <cellStyle name="Percent 2 2 5 3 2 2 4" xfId="34017" xr:uid="{9E37AEDF-716D-4055-88C0-D7C3DACFEC99}"/>
    <cellStyle name="Percent 2 2 5 3 2 2 5" xfId="48900" xr:uid="{BC029583-F982-4A72-AD7E-DB0506B2DB58}"/>
    <cellStyle name="Percent 2 2 5 3 2 3" xfId="23749" xr:uid="{C963C7B4-FC0E-4622-A0AC-A114028C42C5}"/>
    <cellStyle name="Percent 2 2 5 3 2 3 2" xfId="37441" xr:uid="{D21B0849-3F74-46CB-8429-0BC64456E422}"/>
    <cellStyle name="Percent 2 2 5 3 2 3 3" xfId="52324" xr:uid="{ACFBBBC2-C9E0-45CA-B1A5-27A6FA5BE61D}"/>
    <cellStyle name="Percent 2 2 5 3 2 4" xfId="16905" xr:uid="{59EC8303-8E2D-4E39-AC3E-F8994C548B6F}"/>
    <cellStyle name="Percent 2 2 5 3 2 5" xfId="30595" xr:uid="{4FA6AE25-920E-4131-A9DB-6F291CAD9E7A}"/>
    <cellStyle name="Percent 2 2 5 3 2 6" xfId="45478" xr:uid="{806EC564-8689-4156-AD59-CF4971A386A6}"/>
    <cellStyle name="Percent 2 2 5 3 3" xfId="11769" xr:uid="{D2F2E9DC-738C-46AB-AA47-DD256976D9F8}"/>
    <cellStyle name="Percent 2 2 5 3 3 2" xfId="25459" xr:uid="{C4C88407-5410-4779-AC21-BE9C2D55836A}"/>
    <cellStyle name="Percent 2 2 5 3 3 2 2" xfId="39151" xr:uid="{33EBE182-ECB1-469D-BED8-3E3090F77663}"/>
    <cellStyle name="Percent 2 2 5 3 3 2 3" xfId="54034" xr:uid="{7BEDD147-7AD7-4864-9A93-3DE226427B16}"/>
    <cellStyle name="Percent 2 2 5 3 3 3" xfId="18615" xr:uid="{FDABE807-70D4-4E50-B267-166E51197040}"/>
    <cellStyle name="Percent 2 2 5 3 3 4" xfId="32305" xr:uid="{3529D9A2-96F2-4555-B044-F4C8466B77F0}"/>
    <cellStyle name="Percent 2 2 5 3 3 5" xfId="47188" xr:uid="{CA0E6A7A-F31F-4937-9B95-F0DB0DF1EDE8}"/>
    <cellStyle name="Percent 2 2 5 3 4" xfId="22037" xr:uid="{F5BA7659-0632-447F-8513-38275C1323A5}"/>
    <cellStyle name="Percent 2 2 5 3 4 2" xfId="35729" xr:uid="{C45569DB-3643-4570-BEC3-FF7B79A3AFA2}"/>
    <cellStyle name="Percent 2 2 5 3 4 3" xfId="50612" xr:uid="{2A6ADBFB-FBFE-40E4-AE03-B503CD8DDA6A}"/>
    <cellStyle name="Percent 2 2 5 3 5" xfId="15193" xr:uid="{CFD9001B-5D87-4EDD-9384-9CFADE2B815D}"/>
    <cellStyle name="Percent 2 2 5 3 6" xfId="28883" xr:uid="{AB81E1D7-D35D-4225-AF44-85D0B6C43C38}"/>
    <cellStyle name="Percent 2 2 5 3 7" xfId="43766" xr:uid="{0A3BBFE1-DF50-457A-822F-61589FD0A93E}"/>
    <cellStyle name="Percent 2 2 5 4" xfId="8348" xr:uid="{6936E7A9-E931-4FD4-AC32-38E8A858F0DF}"/>
    <cellStyle name="Percent 2 2 5 4 2" xfId="10060" xr:uid="{AA94AC57-AD8A-4BA1-9B56-BF10D9088C15}"/>
    <cellStyle name="Percent 2 2 5 4 2 2" xfId="13482" xr:uid="{151D9E51-041D-4355-A15B-4A1AD2532157}"/>
    <cellStyle name="Percent 2 2 5 4 2 2 2" xfId="27172" xr:uid="{B3EA436A-5037-4D58-BF78-8AF97FFEBC4E}"/>
    <cellStyle name="Percent 2 2 5 4 2 2 2 2" xfId="40864" xr:uid="{8359E8A1-280F-4F80-B9D4-CFCF45A5D700}"/>
    <cellStyle name="Percent 2 2 5 4 2 2 2 3" xfId="55747" xr:uid="{3152EE59-8AB5-414E-83D7-0FC9E24C92CE}"/>
    <cellStyle name="Percent 2 2 5 4 2 2 3" xfId="20328" xr:uid="{C79CA0A2-19AF-43A5-B8D6-8AF1BE251401}"/>
    <cellStyle name="Percent 2 2 5 4 2 2 4" xfId="34018" xr:uid="{2576A80E-EB66-4505-BA8A-4E50D8399FDD}"/>
    <cellStyle name="Percent 2 2 5 4 2 2 5" xfId="48901" xr:uid="{25348515-595F-4B71-A1C5-8FC9A0267A7D}"/>
    <cellStyle name="Percent 2 2 5 4 2 3" xfId="23750" xr:uid="{6D09D608-7629-4C95-AD04-EA76A96EBFC0}"/>
    <cellStyle name="Percent 2 2 5 4 2 3 2" xfId="37442" xr:uid="{C100DBA5-22AD-4F58-9651-23FB36FE51F8}"/>
    <cellStyle name="Percent 2 2 5 4 2 3 3" xfId="52325" xr:uid="{4493C47B-5DA5-46FB-8C42-CCC09A1C37AB}"/>
    <cellStyle name="Percent 2 2 5 4 2 4" xfId="16906" xr:uid="{2B3AA4A8-7211-427D-8C6B-FC1103A52D94}"/>
    <cellStyle name="Percent 2 2 5 4 2 5" xfId="30596" xr:uid="{AA062A46-CD27-466B-A37B-9A6EC28191E6}"/>
    <cellStyle name="Percent 2 2 5 4 2 6" xfId="45479" xr:uid="{4ADDD291-66BA-4BFC-AE12-7070B6A0317F}"/>
    <cellStyle name="Percent 2 2 5 4 3" xfId="11770" xr:uid="{E90D4E87-8253-4C05-AF94-689945980A8E}"/>
    <cellStyle name="Percent 2 2 5 4 3 2" xfId="25460" xr:uid="{59C501A8-5012-4BC8-9C9C-6FD90E9CC165}"/>
    <cellStyle name="Percent 2 2 5 4 3 2 2" xfId="39152" xr:uid="{8B65D132-4B65-4DBB-8489-7C00F2BCD22C}"/>
    <cellStyle name="Percent 2 2 5 4 3 2 3" xfId="54035" xr:uid="{999E8BEF-02A7-4FEA-B205-70CF36660344}"/>
    <cellStyle name="Percent 2 2 5 4 3 3" xfId="18616" xr:uid="{6224A48B-2911-40A1-A9FC-72EA11CD7981}"/>
    <cellStyle name="Percent 2 2 5 4 3 4" xfId="32306" xr:uid="{F575B418-DDB1-4A66-9D43-0BD77F28810D}"/>
    <cellStyle name="Percent 2 2 5 4 3 5" xfId="47189" xr:uid="{17297001-3EC2-4D84-A89F-AB7EF592F171}"/>
    <cellStyle name="Percent 2 2 5 4 4" xfId="22038" xr:uid="{B757A644-B347-4936-A88C-59ADB8CC9223}"/>
    <cellStyle name="Percent 2 2 5 4 4 2" xfId="35730" xr:uid="{3C925CFF-BCE9-4122-B15F-FFACEB31B47E}"/>
    <cellStyle name="Percent 2 2 5 4 4 3" xfId="50613" xr:uid="{73BCDDE9-F61C-42EE-98D0-708D6F5FA058}"/>
    <cellStyle name="Percent 2 2 5 4 5" xfId="15194" xr:uid="{987407C9-61F3-43E4-9AAE-3B875A014AF8}"/>
    <cellStyle name="Percent 2 2 5 4 6" xfId="28884" xr:uid="{CDF1684A-76F2-446A-9947-202BE5AC3F72}"/>
    <cellStyle name="Percent 2 2 5 4 7" xfId="43767" xr:uid="{0F4A41A4-8ABA-44EB-AC11-1A7B05868934}"/>
    <cellStyle name="Percent 2 2 5 5" xfId="10056" xr:uid="{91B97D07-D690-4153-A8F2-50F01DACE343}"/>
    <cellStyle name="Percent 2 2 5 5 2" xfId="13478" xr:uid="{62323A52-6C14-41A1-A20D-618E977B0B8E}"/>
    <cellStyle name="Percent 2 2 5 5 2 2" xfId="27168" xr:uid="{A6974847-490D-4DFD-9FCB-D69BD870667A}"/>
    <cellStyle name="Percent 2 2 5 5 2 2 2" xfId="40860" xr:uid="{47B7E26D-B0AE-4D8F-BCD9-9ACAD2DFB619}"/>
    <cellStyle name="Percent 2 2 5 5 2 2 3" xfId="55743" xr:uid="{359E98BF-D97F-4926-A60F-6B38276519BF}"/>
    <cellStyle name="Percent 2 2 5 5 2 3" xfId="20324" xr:uid="{8E1DAF7F-6DE1-42FF-AD01-7F41879CED2D}"/>
    <cellStyle name="Percent 2 2 5 5 2 4" xfId="34014" xr:uid="{FC8409DC-616A-4B82-81B5-EF91796AAAB4}"/>
    <cellStyle name="Percent 2 2 5 5 2 5" xfId="48897" xr:uid="{B2E9DA41-3CDB-464A-A35A-A02D4D0B186F}"/>
    <cellStyle name="Percent 2 2 5 5 3" xfId="23746" xr:uid="{9912487D-7926-4605-BD86-68C517F94F36}"/>
    <cellStyle name="Percent 2 2 5 5 3 2" xfId="37438" xr:uid="{969312B0-4974-4A65-8005-36F6FFC33B1F}"/>
    <cellStyle name="Percent 2 2 5 5 3 3" xfId="52321" xr:uid="{01349C9B-F161-4E7A-B439-66DCD1C4E009}"/>
    <cellStyle name="Percent 2 2 5 5 4" xfId="16902" xr:uid="{4B7B6722-5BE3-430B-9883-32EB3DD77275}"/>
    <cellStyle name="Percent 2 2 5 5 5" xfId="30592" xr:uid="{0850F872-34E8-4BE0-BC23-701C295F7C0E}"/>
    <cellStyle name="Percent 2 2 5 5 6" xfId="45475" xr:uid="{E5D3EDDA-2BDD-4069-8FC3-852285CBF8B9}"/>
    <cellStyle name="Percent 2 2 5 6" xfId="11766" xr:uid="{1AB3A753-A4CB-4255-8909-36B013C939B7}"/>
    <cellStyle name="Percent 2 2 5 6 2" xfId="25456" xr:uid="{AA2F631F-4206-4D3D-A119-D5CDD275EE89}"/>
    <cellStyle name="Percent 2 2 5 6 2 2" xfId="39148" xr:uid="{5644C73C-24C4-46D9-9CAC-CB6833B0F32F}"/>
    <cellStyle name="Percent 2 2 5 6 2 3" xfId="54031" xr:uid="{653BE791-F78D-4EB5-A54D-6D9E299FE6C3}"/>
    <cellStyle name="Percent 2 2 5 6 3" xfId="18612" xr:uid="{1EF8BAFD-AD75-4760-A7F1-D4999A74D413}"/>
    <cellStyle name="Percent 2 2 5 6 4" xfId="32302" xr:uid="{7B9578C4-635D-464B-8A58-1E614FD9F6C2}"/>
    <cellStyle name="Percent 2 2 5 6 5" xfId="47185" xr:uid="{0E392ACC-72C1-436D-A518-08353D7AD856}"/>
    <cellStyle name="Percent 2 2 5 7" xfId="22034" xr:uid="{A5545BBC-6E8B-4E59-98B3-93CE2336C150}"/>
    <cellStyle name="Percent 2 2 5 7 2" xfId="35726" xr:uid="{B55A7465-B15F-4C8F-9195-EA7866A0BDD8}"/>
    <cellStyle name="Percent 2 2 5 7 3" xfId="50609" xr:uid="{8DBB3008-5393-4944-B348-8D5FFD463B19}"/>
    <cellStyle name="Percent 2 2 5 8" xfId="15190" xr:uid="{004D8DA2-516D-40D1-8FEF-F5548B5E4CF6}"/>
    <cellStyle name="Percent 2 2 5 9" xfId="28880" xr:uid="{149F0526-2DF7-4886-B027-258EC53B4787}"/>
    <cellStyle name="Percent 2 2 6" xfId="8349" xr:uid="{A90329EC-6679-4AB0-A7B3-DA76AA0B21DC}"/>
    <cellStyle name="Percent 2 2 6 10" xfId="43768" xr:uid="{27F3090E-A56E-4639-AD97-CFFC5834B0D8}"/>
    <cellStyle name="Percent 2 2 6 2" xfId="8350" xr:uid="{60ECD543-E815-40EE-8130-D05D397D88CF}"/>
    <cellStyle name="Percent 2 2 6 2 2" xfId="8351" xr:uid="{FEC5DF36-3BB2-4098-82B0-1A10CC99355E}"/>
    <cellStyle name="Percent 2 2 6 2 2 2" xfId="10063" xr:uid="{C8364BAF-CDBF-469D-8212-5AB51642D79E}"/>
    <cellStyle name="Percent 2 2 6 2 2 2 2" xfId="13485" xr:uid="{682313D0-2243-444A-9C2F-ACEB23C3E1A1}"/>
    <cellStyle name="Percent 2 2 6 2 2 2 2 2" xfId="27175" xr:uid="{1C4398E6-4A21-4DC4-9E44-07797A94E589}"/>
    <cellStyle name="Percent 2 2 6 2 2 2 2 2 2" xfId="40867" xr:uid="{9BB1927A-4145-4A82-8C79-FD16DA24BA83}"/>
    <cellStyle name="Percent 2 2 6 2 2 2 2 2 3" xfId="55750" xr:uid="{0D7B84D4-FB16-4B6D-994A-2FF2D3E747C3}"/>
    <cellStyle name="Percent 2 2 6 2 2 2 2 3" xfId="20331" xr:uid="{EB6F5F87-B080-4D55-9527-35AC9282C5FB}"/>
    <cellStyle name="Percent 2 2 6 2 2 2 2 4" xfId="34021" xr:uid="{BF1F8E8A-53BB-42C1-8D40-B56F7B6384B7}"/>
    <cellStyle name="Percent 2 2 6 2 2 2 2 5" xfId="48904" xr:uid="{B2914A98-0839-488F-9E2C-6C484C6AE12B}"/>
    <cellStyle name="Percent 2 2 6 2 2 2 3" xfId="23753" xr:uid="{F517A54B-31F3-4EAF-91F4-85E83EE681EA}"/>
    <cellStyle name="Percent 2 2 6 2 2 2 3 2" xfId="37445" xr:uid="{00D00698-5CAE-4B5B-8C60-B903387A2F64}"/>
    <cellStyle name="Percent 2 2 6 2 2 2 3 3" xfId="52328" xr:uid="{13CA2892-7055-4503-9D79-1473DB71EA65}"/>
    <cellStyle name="Percent 2 2 6 2 2 2 4" xfId="16909" xr:uid="{82E25E93-8D1C-4A48-9C72-2A847877F2B4}"/>
    <cellStyle name="Percent 2 2 6 2 2 2 5" xfId="30599" xr:uid="{B0FBFB4B-0339-4AF3-BA42-1A85C2A1669F}"/>
    <cellStyle name="Percent 2 2 6 2 2 2 6" xfId="45482" xr:uid="{9F6416E9-163A-45FD-869E-92DDE31E38B1}"/>
    <cellStyle name="Percent 2 2 6 2 2 3" xfId="11773" xr:uid="{7ACF04CB-7E3A-4832-A360-F727B9AB1280}"/>
    <cellStyle name="Percent 2 2 6 2 2 3 2" xfId="25463" xr:uid="{3CC8E9A0-51B3-4FB7-8A6A-24372EEDB3A9}"/>
    <cellStyle name="Percent 2 2 6 2 2 3 2 2" xfId="39155" xr:uid="{E5F6CAAC-12AC-40E9-9277-C09E7517DBDD}"/>
    <cellStyle name="Percent 2 2 6 2 2 3 2 3" xfId="54038" xr:uid="{FA6CA362-A282-4B17-BF18-FF644CFE49D5}"/>
    <cellStyle name="Percent 2 2 6 2 2 3 3" xfId="18619" xr:uid="{21EBB0F5-3218-4495-94DD-7C119969CC00}"/>
    <cellStyle name="Percent 2 2 6 2 2 3 4" xfId="32309" xr:uid="{FDF01E1D-20F0-49DC-AA4C-654E428FDEFB}"/>
    <cellStyle name="Percent 2 2 6 2 2 3 5" xfId="47192" xr:uid="{F4367AC4-B446-4D21-897C-C4A86CA29C97}"/>
    <cellStyle name="Percent 2 2 6 2 2 4" xfId="22041" xr:uid="{A9372EC7-B131-4D7B-8987-D36B8DF7F3C4}"/>
    <cellStyle name="Percent 2 2 6 2 2 4 2" xfId="35733" xr:uid="{D5FD707C-3ECB-4B6A-851C-3DDBEFD4713D}"/>
    <cellStyle name="Percent 2 2 6 2 2 4 3" xfId="50616" xr:uid="{C2E524F3-16C1-46ED-9C00-FA6AA1F772B7}"/>
    <cellStyle name="Percent 2 2 6 2 2 5" xfId="15197" xr:uid="{88B4F0D3-23A8-4037-BD9A-C88C5342674D}"/>
    <cellStyle name="Percent 2 2 6 2 2 6" xfId="28887" xr:uid="{C04D8FE3-FA16-4172-AB18-96F0FF814DC8}"/>
    <cellStyle name="Percent 2 2 6 2 2 7" xfId="43770" xr:uid="{41343A12-09EC-44D8-A56A-751C5A8DE9D6}"/>
    <cellStyle name="Percent 2 2 6 2 3" xfId="10062" xr:uid="{F27BBDFB-1478-40C2-B6C3-69231FEAD4A7}"/>
    <cellStyle name="Percent 2 2 6 2 3 2" xfId="13484" xr:uid="{E373A9A9-1B8A-4035-AA8B-CCA2E7A37F3C}"/>
    <cellStyle name="Percent 2 2 6 2 3 2 2" xfId="27174" xr:uid="{7EE8C34F-F88D-4957-B6D4-7BB9F657DDDB}"/>
    <cellStyle name="Percent 2 2 6 2 3 2 2 2" xfId="40866" xr:uid="{4DAE4248-7E64-49A3-A91E-C454C531AB16}"/>
    <cellStyle name="Percent 2 2 6 2 3 2 2 3" xfId="55749" xr:uid="{B2D8D27E-7F0D-4E44-BD68-96122BEB41B7}"/>
    <cellStyle name="Percent 2 2 6 2 3 2 3" xfId="20330" xr:uid="{1E58C24C-CD35-4408-8C83-EF00494F0512}"/>
    <cellStyle name="Percent 2 2 6 2 3 2 4" xfId="34020" xr:uid="{095793E2-876E-4F82-81DB-F5CF11FB4E07}"/>
    <cellStyle name="Percent 2 2 6 2 3 2 5" xfId="48903" xr:uid="{B18C5408-E1E9-4FC4-8FA1-942D80AD4AF6}"/>
    <cellStyle name="Percent 2 2 6 2 3 3" xfId="23752" xr:uid="{0C469830-30AB-4EEC-9204-660F9D3B184F}"/>
    <cellStyle name="Percent 2 2 6 2 3 3 2" xfId="37444" xr:uid="{1580143E-A228-485E-92F1-74B16FB8683E}"/>
    <cellStyle name="Percent 2 2 6 2 3 3 3" xfId="52327" xr:uid="{030A22A9-61A1-44ED-B326-4D32C9E9231D}"/>
    <cellStyle name="Percent 2 2 6 2 3 4" xfId="16908" xr:uid="{D6588BD5-9F9F-45FA-A042-C5E7E0639553}"/>
    <cellStyle name="Percent 2 2 6 2 3 5" xfId="30598" xr:uid="{377DACD0-158B-4C97-BB0E-D1BFF86A490D}"/>
    <cellStyle name="Percent 2 2 6 2 3 6" xfId="45481" xr:uid="{3A55D8D4-5DCA-464B-A811-8E2233F514AC}"/>
    <cellStyle name="Percent 2 2 6 2 4" xfId="11772" xr:uid="{0B5014EC-000D-4F1F-AA0E-C87162DEBABB}"/>
    <cellStyle name="Percent 2 2 6 2 4 2" xfId="25462" xr:uid="{6E08C6D2-A98A-46CD-B953-3DE2A683445C}"/>
    <cellStyle name="Percent 2 2 6 2 4 2 2" xfId="39154" xr:uid="{386106B7-1185-44A8-BDEA-1D20487EE864}"/>
    <cellStyle name="Percent 2 2 6 2 4 2 3" xfId="54037" xr:uid="{11CFE709-4CBC-438E-AD7C-E6BBDF51EFCC}"/>
    <cellStyle name="Percent 2 2 6 2 4 3" xfId="18618" xr:uid="{6A8698D9-B5E1-4895-B058-60439735CE5B}"/>
    <cellStyle name="Percent 2 2 6 2 4 4" xfId="32308" xr:uid="{80339FA2-31AB-4B59-97A1-3AB0ADBF6221}"/>
    <cellStyle name="Percent 2 2 6 2 4 5" xfId="47191" xr:uid="{39D123E8-6E53-4CE7-BBC6-9217138D5F60}"/>
    <cellStyle name="Percent 2 2 6 2 5" xfId="22040" xr:uid="{E2BCA2D1-1E0C-4FA3-877E-9C3D66D7CEF9}"/>
    <cellStyle name="Percent 2 2 6 2 5 2" xfId="35732" xr:uid="{382A3EF3-6625-430E-8152-5FF31497D442}"/>
    <cellStyle name="Percent 2 2 6 2 5 3" xfId="50615" xr:uid="{CBCF06CD-77F1-452B-A60D-25FD84E381C2}"/>
    <cellStyle name="Percent 2 2 6 2 6" xfId="15196" xr:uid="{EBD14D2F-6BCA-4F6D-8C0A-BABA5C9700FE}"/>
    <cellStyle name="Percent 2 2 6 2 7" xfId="28886" xr:uid="{4B1AD00E-FE6B-4CDE-93B8-2283A6831588}"/>
    <cellStyle name="Percent 2 2 6 2 8" xfId="43769" xr:uid="{294C4797-F062-448A-B6C4-05D5E6AF9C69}"/>
    <cellStyle name="Percent 2 2 6 3" xfId="8352" xr:uid="{435D438D-F6B1-42D5-9D2D-470CD6BAA2AE}"/>
    <cellStyle name="Percent 2 2 6 3 2" xfId="10064" xr:uid="{B2739986-7D01-44F8-80DE-2A9F33766D24}"/>
    <cellStyle name="Percent 2 2 6 3 2 2" xfId="13486" xr:uid="{9CF956DB-5BB2-491F-B629-660BBF9B4843}"/>
    <cellStyle name="Percent 2 2 6 3 2 2 2" xfId="27176" xr:uid="{3CCE8F79-D932-44F5-9B41-3238934C3383}"/>
    <cellStyle name="Percent 2 2 6 3 2 2 2 2" xfId="40868" xr:uid="{B90ED270-FA36-4267-B5F9-2B320B22AD6C}"/>
    <cellStyle name="Percent 2 2 6 3 2 2 2 3" xfId="55751" xr:uid="{A56832DE-52CA-4E09-8A92-2663F7A1AC36}"/>
    <cellStyle name="Percent 2 2 6 3 2 2 3" xfId="20332" xr:uid="{78BC6572-1C01-4736-B7D1-96263DD7368C}"/>
    <cellStyle name="Percent 2 2 6 3 2 2 4" xfId="34022" xr:uid="{A4949006-3F4A-4BFD-AD39-28AC5130FA5E}"/>
    <cellStyle name="Percent 2 2 6 3 2 2 5" xfId="48905" xr:uid="{A775682A-5C9A-4915-92C9-7412AA552C9E}"/>
    <cellStyle name="Percent 2 2 6 3 2 3" xfId="23754" xr:uid="{04DB06F7-5665-474C-A186-5D7AACBCA36B}"/>
    <cellStyle name="Percent 2 2 6 3 2 3 2" xfId="37446" xr:uid="{71B80A68-4ABF-4B57-9306-FC636C5422BC}"/>
    <cellStyle name="Percent 2 2 6 3 2 3 3" xfId="52329" xr:uid="{8EFC405F-C0D2-4D07-81FB-D3984EDD4F63}"/>
    <cellStyle name="Percent 2 2 6 3 2 4" xfId="16910" xr:uid="{BDFF22D7-894A-4374-9E56-5F27D44BF068}"/>
    <cellStyle name="Percent 2 2 6 3 2 5" xfId="30600" xr:uid="{E9E8297A-75A7-4F83-97E8-096C3C930707}"/>
    <cellStyle name="Percent 2 2 6 3 2 6" xfId="45483" xr:uid="{CB7062A0-E25E-4BF8-AEC6-5FD965F69CB0}"/>
    <cellStyle name="Percent 2 2 6 3 3" xfId="11774" xr:uid="{F7D15F0E-75F5-495D-A580-793090DFB377}"/>
    <cellStyle name="Percent 2 2 6 3 3 2" xfId="25464" xr:uid="{16E66730-DBC3-4CC5-B847-CF3D01B374F8}"/>
    <cellStyle name="Percent 2 2 6 3 3 2 2" xfId="39156" xr:uid="{46EFAA60-D18E-452D-94B1-1963E5E2CABF}"/>
    <cellStyle name="Percent 2 2 6 3 3 2 3" xfId="54039" xr:uid="{AEF33B86-3E84-441D-9E90-B7D6FE955815}"/>
    <cellStyle name="Percent 2 2 6 3 3 3" xfId="18620" xr:uid="{BED427D2-DDBC-45F9-A31B-66AF34BBD486}"/>
    <cellStyle name="Percent 2 2 6 3 3 4" xfId="32310" xr:uid="{DEAF6FF9-A17D-436F-B63E-CDECD9BB771D}"/>
    <cellStyle name="Percent 2 2 6 3 3 5" xfId="47193" xr:uid="{D7FF752B-EE28-4E11-B3B4-8EF3EB1DD862}"/>
    <cellStyle name="Percent 2 2 6 3 4" xfId="22042" xr:uid="{9D2D1762-3250-4739-B519-0DDD4C327856}"/>
    <cellStyle name="Percent 2 2 6 3 4 2" xfId="35734" xr:uid="{BEFBC7DE-58F0-4E2F-AD2A-4949F3952138}"/>
    <cellStyle name="Percent 2 2 6 3 4 3" xfId="50617" xr:uid="{6ECBB1ED-6281-4F32-A7BF-483FE7684F9E}"/>
    <cellStyle name="Percent 2 2 6 3 5" xfId="15198" xr:uid="{03519A6C-4B9F-456C-9BFD-55975DB9BE48}"/>
    <cellStyle name="Percent 2 2 6 3 6" xfId="28888" xr:uid="{D5E5728F-514D-4CAA-A861-7BEDE9C105B1}"/>
    <cellStyle name="Percent 2 2 6 3 7" xfId="43771" xr:uid="{37EBB1A1-DA4F-4473-87B5-A6B1C9932E9B}"/>
    <cellStyle name="Percent 2 2 6 4" xfId="8353" xr:uid="{D6BC13AE-9586-423A-94B8-9A9DE9231FA1}"/>
    <cellStyle name="Percent 2 2 6 4 2" xfId="10065" xr:uid="{CBFAA767-575D-44D2-9237-6BD0BFB5E51C}"/>
    <cellStyle name="Percent 2 2 6 4 2 2" xfId="13487" xr:uid="{FE413DEB-41E5-4FC2-9553-846336DF46BF}"/>
    <cellStyle name="Percent 2 2 6 4 2 2 2" xfId="27177" xr:uid="{50CC3012-BB9A-4EF4-96BC-E921408F0308}"/>
    <cellStyle name="Percent 2 2 6 4 2 2 2 2" xfId="40869" xr:uid="{31C6CD1A-B0AF-4989-B546-02EACD3633F2}"/>
    <cellStyle name="Percent 2 2 6 4 2 2 2 3" xfId="55752" xr:uid="{398B0842-803C-45D8-B159-D7C256876E9D}"/>
    <cellStyle name="Percent 2 2 6 4 2 2 3" xfId="20333" xr:uid="{306D5CDE-6A88-4391-A4B3-F250CE7E2FC6}"/>
    <cellStyle name="Percent 2 2 6 4 2 2 4" xfId="34023" xr:uid="{B0957C58-0374-4DFC-9400-51FEFB4B2167}"/>
    <cellStyle name="Percent 2 2 6 4 2 2 5" xfId="48906" xr:uid="{43CD992F-BB0B-46DC-AD0A-19DEA86FE949}"/>
    <cellStyle name="Percent 2 2 6 4 2 3" xfId="23755" xr:uid="{39FEEFF2-3225-4325-8F43-CC71426B531E}"/>
    <cellStyle name="Percent 2 2 6 4 2 3 2" xfId="37447" xr:uid="{D5E9807E-1272-4F80-99B0-CC4FC565A1A9}"/>
    <cellStyle name="Percent 2 2 6 4 2 3 3" xfId="52330" xr:uid="{8C1FFF90-C492-4B4C-BC08-9CD06E04C06B}"/>
    <cellStyle name="Percent 2 2 6 4 2 4" xfId="16911" xr:uid="{D4E27EB7-6A42-46CC-BF9A-635FC4942515}"/>
    <cellStyle name="Percent 2 2 6 4 2 5" xfId="30601" xr:uid="{D0172477-93B9-4542-A285-97347E986B3F}"/>
    <cellStyle name="Percent 2 2 6 4 2 6" xfId="45484" xr:uid="{7A7865F2-F4B9-4344-A141-F7B366095696}"/>
    <cellStyle name="Percent 2 2 6 4 3" xfId="11775" xr:uid="{E0556830-31A0-469B-8BB2-677CDCF46224}"/>
    <cellStyle name="Percent 2 2 6 4 3 2" xfId="25465" xr:uid="{FC69DEE9-9782-4044-9EFA-8A18A193876F}"/>
    <cellStyle name="Percent 2 2 6 4 3 2 2" xfId="39157" xr:uid="{618D3298-B1CC-4411-A0D2-FDF008AEDDD8}"/>
    <cellStyle name="Percent 2 2 6 4 3 2 3" xfId="54040" xr:uid="{F88208BE-3AD5-43E1-B7E7-D9A489BF87EF}"/>
    <cellStyle name="Percent 2 2 6 4 3 3" xfId="18621" xr:uid="{20AFA0CB-E342-4E62-8500-02C2EDECE52B}"/>
    <cellStyle name="Percent 2 2 6 4 3 4" xfId="32311" xr:uid="{6AA29FAA-905C-402B-BD72-2D5D4C539C47}"/>
    <cellStyle name="Percent 2 2 6 4 3 5" xfId="47194" xr:uid="{5B187786-3DAB-4F69-81AD-6FEE61D0C07C}"/>
    <cellStyle name="Percent 2 2 6 4 4" xfId="22043" xr:uid="{E16E2171-21AF-4B6C-B367-4512710D8943}"/>
    <cellStyle name="Percent 2 2 6 4 4 2" xfId="35735" xr:uid="{2CE65035-AED3-4520-9C4D-A8235F240F51}"/>
    <cellStyle name="Percent 2 2 6 4 4 3" xfId="50618" xr:uid="{5C3D7A5C-5FB2-4F0D-9633-ECED41CBBB5F}"/>
    <cellStyle name="Percent 2 2 6 4 5" xfId="15199" xr:uid="{C1161A37-5117-49DF-B970-E8D0460B73FA}"/>
    <cellStyle name="Percent 2 2 6 4 6" xfId="28889" xr:uid="{9CF1710A-13F2-4AF6-8A6B-0CCBB24460A3}"/>
    <cellStyle name="Percent 2 2 6 4 7" xfId="43772" xr:uid="{99C29129-888A-4B62-921A-DA3A4B59C0F0}"/>
    <cellStyle name="Percent 2 2 6 5" xfId="10061" xr:uid="{DCB7611D-7D0B-4F5F-95F9-60180158FC73}"/>
    <cellStyle name="Percent 2 2 6 5 2" xfId="13483" xr:uid="{CFBF716A-5EE8-4309-BA1E-D856874276B1}"/>
    <cellStyle name="Percent 2 2 6 5 2 2" xfId="27173" xr:uid="{B371FF22-4A4A-4F28-97AE-51D7B6E0F8F3}"/>
    <cellStyle name="Percent 2 2 6 5 2 2 2" xfId="40865" xr:uid="{493E3FF5-7A2E-4107-B79E-0CCCAB2BA7E8}"/>
    <cellStyle name="Percent 2 2 6 5 2 2 3" xfId="55748" xr:uid="{569D3B2C-6D4A-4A71-821D-B53C3B429715}"/>
    <cellStyle name="Percent 2 2 6 5 2 3" xfId="20329" xr:uid="{5BD5E478-9736-4D10-867A-3A5039ECA407}"/>
    <cellStyle name="Percent 2 2 6 5 2 4" xfId="34019" xr:uid="{A3A1EFC8-83BB-42D7-B0A7-0008B03B989D}"/>
    <cellStyle name="Percent 2 2 6 5 2 5" xfId="48902" xr:uid="{DCBBB592-A593-47AA-B2B3-81D65F5824AF}"/>
    <cellStyle name="Percent 2 2 6 5 3" xfId="23751" xr:uid="{4FE9F903-F629-4675-94A0-53130D88512E}"/>
    <cellStyle name="Percent 2 2 6 5 3 2" xfId="37443" xr:uid="{BA9458D5-F1E4-437D-B31F-B30BAB73E167}"/>
    <cellStyle name="Percent 2 2 6 5 3 3" xfId="52326" xr:uid="{4D45466E-0DEB-4FFB-988C-A6E78ADCC237}"/>
    <cellStyle name="Percent 2 2 6 5 4" xfId="16907" xr:uid="{5AFF0546-DE14-4AA6-9212-DB1AC9EC5D73}"/>
    <cellStyle name="Percent 2 2 6 5 5" xfId="30597" xr:uid="{AD70D3A5-8D68-4E2C-B765-DBF9B186CDF9}"/>
    <cellStyle name="Percent 2 2 6 5 6" xfId="45480" xr:uid="{0C74812B-C429-4AF8-8766-AE271662C263}"/>
    <cellStyle name="Percent 2 2 6 6" xfId="11771" xr:uid="{531CC489-936F-4871-8B60-E78259E136F5}"/>
    <cellStyle name="Percent 2 2 6 6 2" xfId="25461" xr:uid="{99E5E644-77B6-496B-BF10-6A332B6563B8}"/>
    <cellStyle name="Percent 2 2 6 6 2 2" xfId="39153" xr:uid="{0FECE2BF-973F-4727-A5EA-921E72EA9965}"/>
    <cellStyle name="Percent 2 2 6 6 2 3" xfId="54036" xr:uid="{E9EB288C-5E63-4614-A7F1-3DC07B0E0B03}"/>
    <cellStyle name="Percent 2 2 6 6 3" xfId="18617" xr:uid="{915687B6-AE02-4E52-83F9-23C6E8B9261B}"/>
    <cellStyle name="Percent 2 2 6 6 4" xfId="32307" xr:uid="{BEE326A6-F2C2-4EB6-9AF3-308EC03E08B1}"/>
    <cellStyle name="Percent 2 2 6 6 5" xfId="47190" xr:uid="{B849C8AE-492F-488A-A92E-137E35D1300E}"/>
    <cellStyle name="Percent 2 2 6 7" xfId="22039" xr:uid="{B91233C3-C77E-4EFA-A13C-85A55FC1FECD}"/>
    <cellStyle name="Percent 2 2 6 7 2" xfId="35731" xr:uid="{EE5192F1-7041-4AA4-8791-93F708C78226}"/>
    <cellStyle name="Percent 2 2 6 7 3" xfId="50614" xr:uid="{5E1A563D-9194-4F14-B957-4103E4125720}"/>
    <cellStyle name="Percent 2 2 6 8" xfId="15195" xr:uid="{2DDF6B2D-5A2A-4138-8B7B-E88884C9FBB9}"/>
    <cellStyle name="Percent 2 2 6 9" xfId="28885" xr:uid="{EB1A0508-6D4F-4662-8419-F57258A6A4E8}"/>
    <cellStyle name="Percent 2 2 7" xfId="8354" xr:uid="{9B76362B-50D3-4F62-8E74-4F42B6C64B57}"/>
    <cellStyle name="Percent 2 2 7 2" xfId="8355" xr:uid="{B964418A-61AE-4909-95E9-025CC7BBA7D2}"/>
    <cellStyle name="Percent 2 2 7 2 2" xfId="10067" xr:uid="{9902B4F8-9114-4E15-A2BA-7D1CB09AE7E8}"/>
    <cellStyle name="Percent 2 2 7 2 2 2" xfId="13489" xr:uid="{C6794D15-E372-4476-BE92-DA5EFD511F04}"/>
    <cellStyle name="Percent 2 2 7 2 2 2 2" xfId="27179" xr:uid="{EA29A60C-5709-4DA1-AE89-EA4F5C6E2684}"/>
    <cellStyle name="Percent 2 2 7 2 2 2 2 2" xfId="40871" xr:uid="{61463880-F3A1-4072-8A97-12BB1C0075E1}"/>
    <cellStyle name="Percent 2 2 7 2 2 2 2 3" xfId="55754" xr:uid="{21B43030-57D4-4BFA-85F9-7497699B427B}"/>
    <cellStyle name="Percent 2 2 7 2 2 2 3" xfId="20335" xr:uid="{A23ECF56-9BD4-44A0-8CD5-69EA49A800D1}"/>
    <cellStyle name="Percent 2 2 7 2 2 2 4" xfId="34025" xr:uid="{8CD4BD37-ED66-4DAD-8448-B5FED90FC9CB}"/>
    <cellStyle name="Percent 2 2 7 2 2 2 5" xfId="48908" xr:uid="{6B1EEC18-4283-4C0C-B968-81EFCBA0AF01}"/>
    <cellStyle name="Percent 2 2 7 2 2 3" xfId="23757" xr:uid="{B757AA9C-3A42-4201-8B74-D8D3758B757A}"/>
    <cellStyle name="Percent 2 2 7 2 2 3 2" xfId="37449" xr:uid="{0E5319B2-2521-477C-A053-9E0E4D5B03B5}"/>
    <cellStyle name="Percent 2 2 7 2 2 3 3" xfId="52332" xr:uid="{F0EDF0CF-F863-4F04-96E8-47D82B758B3E}"/>
    <cellStyle name="Percent 2 2 7 2 2 4" xfId="16913" xr:uid="{A62D8D84-9611-498C-8F08-6D4C8F400265}"/>
    <cellStyle name="Percent 2 2 7 2 2 5" xfId="30603" xr:uid="{8A57A5EE-C7F6-4497-81BD-C4D6A7D0ABFA}"/>
    <cellStyle name="Percent 2 2 7 2 2 6" xfId="45486" xr:uid="{9F34DBE7-9382-4986-AE77-B510D5CAB581}"/>
    <cellStyle name="Percent 2 2 7 2 3" xfId="11777" xr:uid="{B56088AC-62D2-45F0-83DD-8545233D64C3}"/>
    <cellStyle name="Percent 2 2 7 2 3 2" xfId="25467" xr:uid="{CD81A8FC-64D1-4562-96BD-3C471D7AB2E1}"/>
    <cellStyle name="Percent 2 2 7 2 3 2 2" xfId="39159" xr:uid="{6FAABC17-DD09-430B-876C-ADEFCEBD8C3E}"/>
    <cellStyle name="Percent 2 2 7 2 3 2 3" xfId="54042" xr:uid="{402737A9-1324-4733-AE27-4F8F8DF38436}"/>
    <cellStyle name="Percent 2 2 7 2 3 3" xfId="18623" xr:uid="{D179A3B4-CE6C-402F-B26E-04E3C1AFDF5E}"/>
    <cellStyle name="Percent 2 2 7 2 3 4" xfId="32313" xr:uid="{D5E5D1F2-EF4C-41CC-A69B-6BE86E4D3D02}"/>
    <cellStyle name="Percent 2 2 7 2 3 5" xfId="47196" xr:uid="{1F5F8C2A-5A2D-4F11-8E3E-9D01FFC21DBA}"/>
    <cellStyle name="Percent 2 2 7 2 4" xfId="22045" xr:uid="{B22642B2-A1E7-41AA-A890-C3E207F62263}"/>
    <cellStyle name="Percent 2 2 7 2 4 2" xfId="35737" xr:uid="{97F99D80-1D81-4B80-8AD9-56679C076C94}"/>
    <cellStyle name="Percent 2 2 7 2 4 3" xfId="50620" xr:uid="{0496F85D-1C34-4BEB-B9F5-E417592112EB}"/>
    <cellStyle name="Percent 2 2 7 2 5" xfId="15201" xr:uid="{3D9A098F-09A1-4EC9-9FA5-A2FF73252CD2}"/>
    <cellStyle name="Percent 2 2 7 2 6" xfId="28891" xr:uid="{55D7A5BA-EA5B-42F8-8ABF-4545D765AFA8}"/>
    <cellStyle name="Percent 2 2 7 2 7" xfId="43774" xr:uid="{BDC103B6-8D25-451D-BE88-26BBCE6AF5C3}"/>
    <cellStyle name="Percent 2 2 7 3" xfId="10066" xr:uid="{3D370473-B8F1-415E-9453-4F2D40D4F6ED}"/>
    <cellStyle name="Percent 2 2 7 3 2" xfId="13488" xr:uid="{5F598F3E-35E9-41DF-901E-FA5DE9335207}"/>
    <cellStyle name="Percent 2 2 7 3 2 2" xfId="27178" xr:uid="{B929B1E2-7D1E-49A6-BEBB-229D56DDE3E0}"/>
    <cellStyle name="Percent 2 2 7 3 2 2 2" xfId="40870" xr:uid="{5FA79DE5-EFA7-4F4C-A808-438FDC2DF1EC}"/>
    <cellStyle name="Percent 2 2 7 3 2 2 3" xfId="55753" xr:uid="{C5111FA1-08B2-4B5E-AF02-27B4B63D3620}"/>
    <cellStyle name="Percent 2 2 7 3 2 3" xfId="20334" xr:uid="{A78C3635-A8EA-4806-AE72-A3982751C21F}"/>
    <cellStyle name="Percent 2 2 7 3 2 4" xfId="34024" xr:uid="{7F33B7FF-7359-45CE-97B1-867644E8C54B}"/>
    <cellStyle name="Percent 2 2 7 3 2 5" xfId="48907" xr:uid="{DB882C5B-741E-4EB9-A23D-443707EEB94A}"/>
    <cellStyle name="Percent 2 2 7 3 3" xfId="23756" xr:uid="{3E56C138-4D89-49C0-B043-0D0FD40FE210}"/>
    <cellStyle name="Percent 2 2 7 3 3 2" xfId="37448" xr:uid="{744686B4-B63B-4426-A694-077039CC7D66}"/>
    <cellStyle name="Percent 2 2 7 3 3 3" xfId="52331" xr:uid="{8EA15324-1EEE-4200-B39E-DFEABE7E5F62}"/>
    <cellStyle name="Percent 2 2 7 3 4" xfId="16912" xr:uid="{E48C0275-5A4D-4D91-8383-38FA196104CC}"/>
    <cellStyle name="Percent 2 2 7 3 5" xfId="30602" xr:uid="{0B4D21C6-4352-45DA-AD00-D8BBFD833D36}"/>
    <cellStyle name="Percent 2 2 7 3 6" xfId="45485" xr:uid="{0B7D5A19-F1A8-4753-912C-C57F95783873}"/>
    <cellStyle name="Percent 2 2 7 4" xfId="11776" xr:uid="{2E32D1B3-5150-49FA-BE92-630721EB20A9}"/>
    <cellStyle name="Percent 2 2 7 4 2" xfId="25466" xr:uid="{B574E744-53A5-4C39-A668-C288B5B1B42C}"/>
    <cellStyle name="Percent 2 2 7 4 2 2" xfId="39158" xr:uid="{1DD79262-5D06-480D-A435-FCB2CDBD9232}"/>
    <cellStyle name="Percent 2 2 7 4 2 3" xfId="54041" xr:uid="{41EF6523-E1A1-4022-B4C5-D59894653DAB}"/>
    <cellStyle name="Percent 2 2 7 4 3" xfId="18622" xr:uid="{B9DE435D-F455-4009-9FBC-8CEC03F8C77D}"/>
    <cellStyle name="Percent 2 2 7 4 4" xfId="32312" xr:uid="{78D00229-A2FA-4EDC-8917-E5240E94C2A0}"/>
    <cellStyle name="Percent 2 2 7 4 5" xfId="47195" xr:uid="{F47B823A-CC95-4B7E-A956-1C0D0DEA4CBF}"/>
    <cellStyle name="Percent 2 2 7 5" xfId="22044" xr:uid="{BDCD80AA-F2B9-4586-B49F-9F219403F405}"/>
    <cellStyle name="Percent 2 2 7 5 2" xfId="35736" xr:uid="{2A60CC8E-A06C-4367-8886-0806A57C91A9}"/>
    <cellStyle name="Percent 2 2 7 5 3" xfId="50619" xr:uid="{416076CF-4FD8-4191-85C1-523D5FCE047D}"/>
    <cellStyle name="Percent 2 2 7 6" xfId="15200" xr:uid="{61DEB917-B3AF-4BEF-9845-DD005A3AE1D0}"/>
    <cellStyle name="Percent 2 2 7 7" xfId="28890" xr:uid="{1C33F89B-928C-4668-B643-EEA2E128B44A}"/>
    <cellStyle name="Percent 2 2 7 8" xfId="43773" xr:uid="{898F1CC6-3BC8-465E-A86C-641E4E08CE9E}"/>
    <cellStyle name="Percent 2 2 8" xfId="8356" xr:uid="{448FB7EE-EFDB-4E8A-9D14-1552DDC3F84D}"/>
    <cellStyle name="Percent 2 2 8 2" xfId="10068" xr:uid="{02D1B2F6-138F-4673-848A-E255267A6038}"/>
    <cellStyle name="Percent 2 2 8 2 2" xfId="13490" xr:uid="{09AA9BB9-6CF9-4CBD-8CAC-EFA3FE730371}"/>
    <cellStyle name="Percent 2 2 8 2 2 2" xfId="27180" xr:uid="{6EE587D6-433C-4D25-863C-DF1E3AC6F7A6}"/>
    <cellStyle name="Percent 2 2 8 2 2 2 2" xfId="40872" xr:uid="{12A2A8A9-6D28-47E7-A1BA-7AF568FEF174}"/>
    <cellStyle name="Percent 2 2 8 2 2 2 3" xfId="55755" xr:uid="{DC3DF7BC-B51D-46CA-B2E5-A2674672458A}"/>
    <cellStyle name="Percent 2 2 8 2 2 3" xfId="20336" xr:uid="{1C6277CD-C907-40E7-B1C1-974B9E3B64E7}"/>
    <cellStyle name="Percent 2 2 8 2 2 4" xfId="34026" xr:uid="{0102D104-D5EA-43FE-AFBB-E0BB337D8577}"/>
    <cellStyle name="Percent 2 2 8 2 2 5" xfId="48909" xr:uid="{44472C8A-B208-4241-9613-57F520EEB644}"/>
    <cellStyle name="Percent 2 2 8 2 3" xfId="23758" xr:uid="{6B8679E3-3060-4D33-8C8B-18EA9157DF81}"/>
    <cellStyle name="Percent 2 2 8 2 3 2" xfId="37450" xr:uid="{14687E83-1936-46DA-A1FA-EFE26E9F80EA}"/>
    <cellStyle name="Percent 2 2 8 2 3 3" xfId="52333" xr:uid="{5708C4F4-71AF-46E5-BB76-7D2E61FA5057}"/>
    <cellStyle name="Percent 2 2 8 2 4" xfId="16914" xr:uid="{BD429F0F-8B85-4695-AC57-E450E42AFFC5}"/>
    <cellStyle name="Percent 2 2 8 2 5" xfId="30604" xr:uid="{8E002328-CFCE-4D4B-A60E-C5094510EF9A}"/>
    <cellStyle name="Percent 2 2 8 2 6" xfId="45487" xr:uid="{B3D9DF25-71DE-4E0D-9533-FDFCD3CEB5DB}"/>
    <cellStyle name="Percent 2 2 8 3" xfId="11778" xr:uid="{1AEEF412-DBFC-4DAA-B7E1-E1BB7EA9C51D}"/>
    <cellStyle name="Percent 2 2 8 3 2" xfId="25468" xr:uid="{C2588AA6-6FDE-4687-8051-30A3E8CB0398}"/>
    <cellStyle name="Percent 2 2 8 3 2 2" xfId="39160" xr:uid="{76A5C804-1C13-417D-9940-FAF5271C3DBA}"/>
    <cellStyle name="Percent 2 2 8 3 2 3" xfId="54043" xr:uid="{43D45FBF-455A-41FD-A732-D6D92753B0F9}"/>
    <cellStyle name="Percent 2 2 8 3 3" xfId="18624" xr:uid="{D3ADD2DC-2122-4C02-B55A-32356AD61702}"/>
    <cellStyle name="Percent 2 2 8 3 4" xfId="32314" xr:uid="{D846707C-B59B-49EC-9022-804F1178DBAF}"/>
    <cellStyle name="Percent 2 2 8 3 5" xfId="47197" xr:uid="{55050C07-EC2C-4DA3-A989-099CA664BA7E}"/>
    <cellStyle name="Percent 2 2 8 4" xfId="22046" xr:uid="{A7B092AA-7045-4889-B6AE-ED18E0F965EF}"/>
    <cellStyle name="Percent 2 2 8 4 2" xfId="35738" xr:uid="{DE927210-BA15-4880-9BE6-8F348DA8998C}"/>
    <cellStyle name="Percent 2 2 8 4 3" xfId="50621" xr:uid="{1A2DFF4B-C3E0-4A27-823D-8FF1A667DB9E}"/>
    <cellStyle name="Percent 2 2 8 5" xfId="15202" xr:uid="{870B432A-2C02-4243-A57F-CB62672998BD}"/>
    <cellStyle name="Percent 2 2 8 6" xfId="28892" xr:uid="{CCA8D4C4-B116-4064-8A2A-6D0A71852C97}"/>
    <cellStyle name="Percent 2 2 8 7" xfId="43775" xr:uid="{E4B60E0A-8948-4A78-8B0A-9B1E76D4D9C4}"/>
    <cellStyle name="Percent 2 2 9" xfId="8357" xr:uid="{A4B8B73F-CCDB-4DFC-B224-B8AFE4530FB0}"/>
    <cellStyle name="Percent 2 2 9 2" xfId="10069" xr:uid="{23B86B72-8489-4F22-B3D1-37363B42843A}"/>
    <cellStyle name="Percent 2 2 9 2 2" xfId="13491" xr:uid="{FA3BA029-3D91-48CD-829C-17DFE3F414C7}"/>
    <cellStyle name="Percent 2 2 9 2 2 2" xfId="27181" xr:uid="{CAD65C33-535C-4CDB-A3F3-4880282E95F7}"/>
    <cellStyle name="Percent 2 2 9 2 2 2 2" xfId="40873" xr:uid="{29FB871E-6777-4BB1-B4A9-F2F6CED6501E}"/>
    <cellStyle name="Percent 2 2 9 2 2 2 3" xfId="55756" xr:uid="{CDCB0853-66F9-400A-8817-4FAB17C97A1B}"/>
    <cellStyle name="Percent 2 2 9 2 2 3" xfId="20337" xr:uid="{5C5B83E7-B639-405A-B5F0-4A7917CD117E}"/>
    <cellStyle name="Percent 2 2 9 2 2 4" xfId="34027" xr:uid="{EDCC3590-528D-430D-BA7A-C26775D9197A}"/>
    <cellStyle name="Percent 2 2 9 2 2 5" xfId="48910" xr:uid="{B84C05FF-91A7-4411-B9A5-D85E49F7658D}"/>
    <cellStyle name="Percent 2 2 9 2 3" xfId="23759" xr:uid="{B3A86A3A-05AF-43AD-80E7-DA1B0C510211}"/>
    <cellStyle name="Percent 2 2 9 2 3 2" xfId="37451" xr:uid="{8E8A702F-4583-4388-86CB-21157341827D}"/>
    <cellStyle name="Percent 2 2 9 2 3 3" xfId="52334" xr:uid="{86D065C0-4B7E-4828-917C-EBB0B5BEEE92}"/>
    <cellStyle name="Percent 2 2 9 2 4" xfId="16915" xr:uid="{9AF8C1C5-BCF2-4AA2-83C5-879DC86922B8}"/>
    <cellStyle name="Percent 2 2 9 2 5" xfId="30605" xr:uid="{678BCDA4-5B28-4A8F-84C6-66B3E9DDA6D0}"/>
    <cellStyle name="Percent 2 2 9 2 6" xfId="45488" xr:uid="{31E02D57-EB50-4EBE-BFD6-1900468531A4}"/>
    <cellStyle name="Percent 2 2 9 3" xfId="11779" xr:uid="{314AB8F8-993D-47D2-ABB5-EEC9A1801E84}"/>
    <cellStyle name="Percent 2 2 9 3 2" xfId="25469" xr:uid="{C396FAF4-904A-4ABE-A6E4-67868D59D973}"/>
    <cellStyle name="Percent 2 2 9 3 2 2" xfId="39161" xr:uid="{E0FD6BB0-C8D6-4BF2-8810-26B79D5DF561}"/>
    <cellStyle name="Percent 2 2 9 3 2 3" xfId="54044" xr:uid="{6A3550F1-7301-4C29-B6B6-F2F4771BCA16}"/>
    <cellStyle name="Percent 2 2 9 3 3" xfId="18625" xr:uid="{FBDD079A-A5E3-4EA5-8E82-F0AB4B82BB8D}"/>
    <cellStyle name="Percent 2 2 9 3 4" xfId="32315" xr:uid="{9D6832A1-C320-4DA0-BAC9-7AA6409CDF8D}"/>
    <cellStyle name="Percent 2 2 9 3 5" xfId="47198" xr:uid="{B7D49ABD-6EC5-44FD-BE15-DF44F7ECAA5F}"/>
    <cellStyle name="Percent 2 2 9 4" xfId="22047" xr:uid="{661194F4-8D23-403E-9633-24A349664456}"/>
    <cellStyle name="Percent 2 2 9 4 2" xfId="35739" xr:uid="{6B38AF79-8CDA-41E8-8EFB-D563832E8BF4}"/>
    <cellStyle name="Percent 2 2 9 4 3" xfId="50622" xr:uid="{950ACAB9-3491-408C-A5FF-2E1DA6C4EB02}"/>
    <cellStyle name="Percent 2 2 9 5" xfId="15203" xr:uid="{6DB52612-11A8-478F-8BAF-BDEA6ED60FBA}"/>
    <cellStyle name="Percent 2 2 9 6" xfId="28893" xr:uid="{48488FA7-00AD-4B12-BCC3-8BF6AF1F636D}"/>
    <cellStyle name="Percent 2 2 9 7" xfId="43776" xr:uid="{70E17627-C568-4BB1-953C-9143FC521CF3}"/>
    <cellStyle name="Percent 2 20" xfId="4681" xr:uid="{9D8DA808-B56A-4916-B7DE-A4F2D025BE75}"/>
    <cellStyle name="Percent 2 3" xfId="8358" xr:uid="{95FD420B-3818-4B95-A86D-3D7C8B9E59CA}"/>
    <cellStyle name="Percent 2 3 10" xfId="22048" xr:uid="{72753F93-380C-4E21-9B00-F37DEB3EE04B}"/>
    <cellStyle name="Percent 2 3 10 2" xfId="35740" xr:uid="{A8CFAD6B-D82B-429D-A6A2-D505ABFD594A}"/>
    <cellStyle name="Percent 2 3 10 3" xfId="50623" xr:uid="{BAD1BE00-855E-400B-A862-8824B3A4F418}"/>
    <cellStyle name="Percent 2 3 11" xfId="15204" xr:uid="{B94FF061-5E6D-4F5C-BFA3-01FEB8C9AFF9}"/>
    <cellStyle name="Percent 2 3 12" xfId="28894" xr:uid="{A6AC55E8-4747-4822-9301-377001F9FE52}"/>
    <cellStyle name="Percent 2 3 13" xfId="43777" xr:uid="{24969F2A-A7A7-4A37-A50B-463BDF708F70}"/>
    <cellStyle name="Percent 2 3 2" xfId="8359" xr:uid="{DA352153-05CC-4C85-9C58-1367D08FF885}"/>
    <cellStyle name="Percent 2 3 2 10" xfId="15205" xr:uid="{6F174116-0FA7-4A30-8777-B45765BF1FD9}"/>
    <cellStyle name="Percent 2 3 2 11" xfId="28895" xr:uid="{1A36CF93-309C-4EC1-BABB-6F74580134F2}"/>
    <cellStyle name="Percent 2 3 2 12" xfId="43778" xr:uid="{8D72BC8F-565C-4B15-A5A9-512B49BED820}"/>
    <cellStyle name="Percent 2 3 2 2" xfId="8360" xr:uid="{B08A1CCF-035C-4991-AE45-29594CAB84A4}"/>
    <cellStyle name="Percent 2 3 2 2 10" xfId="43779" xr:uid="{FC94EDB8-CC4E-4C1F-9BAC-0F54834BA595}"/>
    <cellStyle name="Percent 2 3 2 2 2" xfId="8361" xr:uid="{B9038392-D5AB-45BF-8420-5125C754D715}"/>
    <cellStyle name="Percent 2 3 2 2 2 2" xfId="8362" xr:uid="{FC6C0CC1-B6EB-43A2-975A-6760B8276706}"/>
    <cellStyle name="Percent 2 3 2 2 2 2 2" xfId="10074" xr:uid="{1CBD3254-DB24-4CFA-94A9-2B28F0799875}"/>
    <cellStyle name="Percent 2 3 2 2 2 2 2 2" xfId="13496" xr:uid="{AF05419B-6139-4FE5-87F2-D7744A9D52DF}"/>
    <cellStyle name="Percent 2 3 2 2 2 2 2 2 2" xfId="27186" xr:uid="{0F8F0556-DC7D-4085-9EDC-EED32D99C4E6}"/>
    <cellStyle name="Percent 2 3 2 2 2 2 2 2 2 2" xfId="40878" xr:uid="{B4D542D7-049C-47D1-B198-64DF14C5F291}"/>
    <cellStyle name="Percent 2 3 2 2 2 2 2 2 2 3" xfId="55761" xr:uid="{69F6808B-A438-428F-AC91-E1E5300D4878}"/>
    <cellStyle name="Percent 2 3 2 2 2 2 2 2 3" xfId="20342" xr:uid="{044F9D65-1603-4C02-9C4A-34966EF79E82}"/>
    <cellStyle name="Percent 2 3 2 2 2 2 2 2 4" xfId="34032" xr:uid="{E0F85413-1D04-4562-AA4C-1CC1F5FDBC2F}"/>
    <cellStyle name="Percent 2 3 2 2 2 2 2 2 5" xfId="48915" xr:uid="{0F7A1452-67B1-4CCF-96D2-9BE93C60DAFC}"/>
    <cellStyle name="Percent 2 3 2 2 2 2 2 3" xfId="23764" xr:uid="{25B267B3-6F3F-4024-AFCE-A2CA200CF361}"/>
    <cellStyle name="Percent 2 3 2 2 2 2 2 3 2" xfId="37456" xr:uid="{7E4CA988-D05A-4C2A-80BA-A315D396A828}"/>
    <cellStyle name="Percent 2 3 2 2 2 2 2 3 3" xfId="52339" xr:uid="{53A92008-4CAC-4E74-B3C1-AFDF1AB22204}"/>
    <cellStyle name="Percent 2 3 2 2 2 2 2 4" xfId="16920" xr:uid="{8D912A74-1CFE-4DCF-BD93-1967E115722F}"/>
    <cellStyle name="Percent 2 3 2 2 2 2 2 5" xfId="30610" xr:uid="{E10A6FCF-8DBC-49A7-A0EE-E6456739D858}"/>
    <cellStyle name="Percent 2 3 2 2 2 2 2 6" xfId="45493" xr:uid="{E7D68D3C-86B9-441E-B735-852E4DFA890C}"/>
    <cellStyle name="Percent 2 3 2 2 2 2 3" xfId="11784" xr:uid="{AD7C74FF-8868-48DE-96B1-166EB45AB56B}"/>
    <cellStyle name="Percent 2 3 2 2 2 2 3 2" xfId="25474" xr:uid="{B305391D-65AB-4FA4-8009-1A0D0A478C24}"/>
    <cellStyle name="Percent 2 3 2 2 2 2 3 2 2" xfId="39166" xr:uid="{270D525F-B8F1-48C5-8AA6-55463D81853D}"/>
    <cellStyle name="Percent 2 3 2 2 2 2 3 2 3" xfId="54049" xr:uid="{EAB3100E-421B-4BDE-B917-5730825A936A}"/>
    <cellStyle name="Percent 2 3 2 2 2 2 3 3" xfId="18630" xr:uid="{A9B819D8-22D9-4CAF-93CA-C971B7BD1BCE}"/>
    <cellStyle name="Percent 2 3 2 2 2 2 3 4" xfId="32320" xr:uid="{015C5D9C-6FC5-43C1-A747-C126238F93EB}"/>
    <cellStyle name="Percent 2 3 2 2 2 2 3 5" xfId="47203" xr:uid="{2AA047C5-21BB-461E-AA69-07FD9931001F}"/>
    <cellStyle name="Percent 2 3 2 2 2 2 4" xfId="22052" xr:uid="{DC395246-4C09-4EEF-A41D-2FFAA7D79F1E}"/>
    <cellStyle name="Percent 2 3 2 2 2 2 4 2" xfId="35744" xr:uid="{E2272D30-98C2-4B24-A77E-623CF8419D02}"/>
    <cellStyle name="Percent 2 3 2 2 2 2 4 3" xfId="50627" xr:uid="{E9FA415D-1CF6-4900-984A-6E26BD5964A0}"/>
    <cellStyle name="Percent 2 3 2 2 2 2 5" xfId="15208" xr:uid="{B49B7F18-8E28-405B-B95E-D318B1432604}"/>
    <cellStyle name="Percent 2 3 2 2 2 2 6" xfId="28898" xr:uid="{1E141683-B758-4346-BEEC-B6EF7285DDFD}"/>
    <cellStyle name="Percent 2 3 2 2 2 2 7" xfId="43781" xr:uid="{2965A81D-0DB5-435A-A9EB-4C43D89B1040}"/>
    <cellStyle name="Percent 2 3 2 2 2 3" xfId="10073" xr:uid="{AB36012D-EE18-4737-9A82-B2F0B7C3C9CF}"/>
    <cellStyle name="Percent 2 3 2 2 2 3 2" xfId="13495" xr:uid="{D2382F4A-895F-4496-887A-72AB3EFA3CF1}"/>
    <cellStyle name="Percent 2 3 2 2 2 3 2 2" xfId="27185" xr:uid="{39615CE2-F680-4BB4-A514-EEE6C4DE2105}"/>
    <cellStyle name="Percent 2 3 2 2 2 3 2 2 2" xfId="40877" xr:uid="{ED3B757F-18A8-433D-B500-71B947C717D8}"/>
    <cellStyle name="Percent 2 3 2 2 2 3 2 2 3" xfId="55760" xr:uid="{24197CBD-85EE-416C-9A79-7E7B257A5DC6}"/>
    <cellStyle name="Percent 2 3 2 2 2 3 2 3" xfId="20341" xr:uid="{7588A484-2224-4E71-92C2-BF7D488B141C}"/>
    <cellStyle name="Percent 2 3 2 2 2 3 2 4" xfId="34031" xr:uid="{3F9C02B9-BDD5-428B-AA3E-842B69669AE1}"/>
    <cellStyle name="Percent 2 3 2 2 2 3 2 5" xfId="48914" xr:uid="{A8AD23D6-AB35-4221-88C2-E86320877F4A}"/>
    <cellStyle name="Percent 2 3 2 2 2 3 3" xfId="23763" xr:uid="{EC3C170B-ED2C-44D6-B1DF-D8B710B17DCD}"/>
    <cellStyle name="Percent 2 3 2 2 2 3 3 2" xfId="37455" xr:uid="{E75D5D11-0877-4D6A-8B7D-891A014EBD0F}"/>
    <cellStyle name="Percent 2 3 2 2 2 3 3 3" xfId="52338" xr:uid="{3D0BCB2A-B254-4EBF-A0CD-27C5D148903D}"/>
    <cellStyle name="Percent 2 3 2 2 2 3 4" xfId="16919" xr:uid="{3AA9C009-B0F5-439A-ACBA-D377A8F8452D}"/>
    <cellStyle name="Percent 2 3 2 2 2 3 5" xfId="30609" xr:uid="{332E40F1-EA14-4148-9C98-5BB6AC5EF1EA}"/>
    <cellStyle name="Percent 2 3 2 2 2 3 6" xfId="45492" xr:uid="{165BA277-2991-4D99-BF55-DF6B4147060B}"/>
    <cellStyle name="Percent 2 3 2 2 2 4" xfId="11783" xr:uid="{373AA511-A0D0-4A3F-B6C2-5CA536C4F5C6}"/>
    <cellStyle name="Percent 2 3 2 2 2 4 2" xfId="25473" xr:uid="{579F506A-8F46-4CC5-A2E5-EC99AA93BFBA}"/>
    <cellStyle name="Percent 2 3 2 2 2 4 2 2" xfId="39165" xr:uid="{714AFD28-46B5-4F35-B59A-22C645095339}"/>
    <cellStyle name="Percent 2 3 2 2 2 4 2 3" xfId="54048" xr:uid="{C3919C0A-2F76-416F-BF27-36AC5C64C65B}"/>
    <cellStyle name="Percent 2 3 2 2 2 4 3" xfId="18629" xr:uid="{6DE2A5D7-86AD-4CC1-B18A-D531C8CE43AB}"/>
    <cellStyle name="Percent 2 3 2 2 2 4 4" xfId="32319" xr:uid="{F40F5ACC-5A72-4DE9-83AB-14E9B01CCA3C}"/>
    <cellStyle name="Percent 2 3 2 2 2 4 5" xfId="47202" xr:uid="{5C39650E-C4FB-4151-BD0F-61750221988E}"/>
    <cellStyle name="Percent 2 3 2 2 2 5" xfId="22051" xr:uid="{6CDFA67C-95A6-4E8A-8B01-84A3FCD0D49A}"/>
    <cellStyle name="Percent 2 3 2 2 2 5 2" xfId="35743" xr:uid="{46C25442-EADA-43D3-80D7-139197389946}"/>
    <cellStyle name="Percent 2 3 2 2 2 5 3" xfId="50626" xr:uid="{2264D8A1-E625-462B-B090-C8382BF6883B}"/>
    <cellStyle name="Percent 2 3 2 2 2 6" xfId="15207" xr:uid="{A0A562F0-6B3B-4D61-AD56-3371D4BC1489}"/>
    <cellStyle name="Percent 2 3 2 2 2 7" xfId="28897" xr:uid="{8FDBDF50-83E4-4F43-ACC3-45E9D910233B}"/>
    <cellStyle name="Percent 2 3 2 2 2 8" xfId="43780" xr:uid="{BF332A0B-433B-4918-91DC-2FDF13D27928}"/>
    <cellStyle name="Percent 2 3 2 2 3" xfId="8363" xr:uid="{ED14D6A0-FA04-4F0B-B582-1629C96AF946}"/>
    <cellStyle name="Percent 2 3 2 2 3 2" xfId="10075" xr:uid="{81FC0680-B19E-47FC-B6EA-983388AF6157}"/>
    <cellStyle name="Percent 2 3 2 2 3 2 2" xfId="13497" xr:uid="{24E14ABA-5C7B-4784-8EE1-FFA87C3D1887}"/>
    <cellStyle name="Percent 2 3 2 2 3 2 2 2" xfId="27187" xr:uid="{CE03B2A0-820B-47A7-8C52-F6C7B85AD4A3}"/>
    <cellStyle name="Percent 2 3 2 2 3 2 2 2 2" xfId="40879" xr:uid="{2F095B12-C582-46E1-A81C-238E03AB9E09}"/>
    <cellStyle name="Percent 2 3 2 2 3 2 2 2 3" xfId="55762" xr:uid="{29C79FF6-9F1D-4231-A459-B9B82F0C5BE4}"/>
    <cellStyle name="Percent 2 3 2 2 3 2 2 3" xfId="20343" xr:uid="{E6659516-8688-4FC8-B641-E19958F04D10}"/>
    <cellStyle name="Percent 2 3 2 2 3 2 2 4" xfId="34033" xr:uid="{2E6A5CD0-D0D3-4D10-9B24-33ED568F9BD8}"/>
    <cellStyle name="Percent 2 3 2 2 3 2 2 5" xfId="48916" xr:uid="{ECBFF71E-BC77-4864-B021-96E437894893}"/>
    <cellStyle name="Percent 2 3 2 2 3 2 3" xfId="23765" xr:uid="{3026153C-1B99-49E7-B912-B3DFAC3A73D5}"/>
    <cellStyle name="Percent 2 3 2 2 3 2 3 2" xfId="37457" xr:uid="{85D422D1-4C96-4196-B86A-193ED754B6EE}"/>
    <cellStyle name="Percent 2 3 2 2 3 2 3 3" xfId="52340" xr:uid="{785EC57F-126B-4C1B-9C33-55EA8E8AD258}"/>
    <cellStyle name="Percent 2 3 2 2 3 2 4" xfId="16921" xr:uid="{45B04EC1-C9D8-4E9A-87AE-02C9031784B7}"/>
    <cellStyle name="Percent 2 3 2 2 3 2 5" xfId="30611" xr:uid="{E9DB265B-7030-43AD-8BF1-43DF45963E00}"/>
    <cellStyle name="Percent 2 3 2 2 3 2 6" xfId="45494" xr:uid="{F3CB6CD4-0DE7-435C-8E2C-70B98407AD84}"/>
    <cellStyle name="Percent 2 3 2 2 3 3" xfId="11785" xr:uid="{5EDFC685-A5AB-45CA-8ACE-063D64B1F575}"/>
    <cellStyle name="Percent 2 3 2 2 3 3 2" xfId="25475" xr:uid="{FBD099A5-7B18-4B86-9B07-E6EE32E24199}"/>
    <cellStyle name="Percent 2 3 2 2 3 3 2 2" xfId="39167" xr:uid="{1043EFBA-CEC9-471A-918C-BA690A62D0CF}"/>
    <cellStyle name="Percent 2 3 2 2 3 3 2 3" xfId="54050" xr:uid="{07647F85-48B1-4490-8CB8-4120864B934B}"/>
    <cellStyle name="Percent 2 3 2 2 3 3 3" xfId="18631" xr:uid="{6D3FB32C-59A0-4214-94DD-87EB12A496A7}"/>
    <cellStyle name="Percent 2 3 2 2 3 3 4" xfId="32321" xr:uid="{F4AC21B2-0A6B-43A5-9349-3E0097792EEE}"/>
    <cellStyle name="Percent 2 3 2 2 3 3 5" xfId="47204" xr:uid="{1E97309A-D6B1-44C3-85AD-FEC09373EB87}"/>
    <cellStyle name="Percent 2 3 2 2 3 4" xfId="22053" xr:uid="{5157C362-3F3B-44A6-869D-B90CFADDD153}"/>
    <cellStyle name="Percent 2 3 2 2 3 4 2" xfId="35745" xr:uid="{5187A641-D32D-4747-974A-C373CDE6D916}"/>
    <cellStyle name="Percent 2 3 2 2 3 4 3" xfId="50628" xr:uid="{91198A7F-9027-4043-A7BD-2D7A91023927}"/>
    <cellStyle name="Percent 2 3 2 2 3 5" xfId="15209" xr:uid="{6CD7029F-745E-451B-A796-F04B0EF53F01}"/>
    <cellStyle name="Percent 2 3 2 2 3 6" xfId="28899" xr:uid="{9EDFE7B6-DE40-4A42-B36A-BF7A4C9EFE97}"/>
    <cellStyle name="Percent 2 3 2 2 3 7" xfId="43782" xr:uid="{B7C1B06D-DA03-4B85-82D9-115F2C3DEA4D}"/>
    <cellStyle name="Percent 2 3 2 2 4" xfId="8364" xr:uid="{029C4443-653E-4A51-8AB6-911504B55831}"/>
    <cellStyle name="Percent 2 3 2 2 4 2" xfId="10076" xr:uid="{E7B3F7B1-18EF-49BF-B290-0916854035F7}"/>
    <cellStyle name="Percent 2 3 2 2 4 2 2" xfId="13498" xr:uid="{CD62CEA4-64FC-45AE-9883-75E3D9F6D31D}"/>
    <cellStyle name="Percent 2 3 2 2 4 2 2 2" xfId="27188" xr:uid="{E7206AD7-8857-47C3-8968-9A2DF1462B8B}"/>
    <cellStyle name="Percent 2 3 2 2 4 2 2 2 2" xfId="40880" xr:uid="{54BAB1C5-103E-40D7-B4B8-2BC55FD25730}"/>
    <cellStyle name="Percent 2 3 2 2 4 2 2 2 3" xfId="55763" xr:uid="{7C2B96F9-2A2B-4723-8334-74BE00336BB7}"/>
    <cellStyle name="Percent 2 3 2 2 4 2 2 3" xfId="20344" xr:uid="{1978F038-1AC0-4E61-8BAA-E13F155472B8}"/>
    <cellStyle name="Percent 2 3 2 2 4 2 2 4" xfId="34034" xr:uid="{632A298F-7CC7-447D-BC3F-202B89BF0CFE}"/>
    <cellStyle name="Percent 2 3 2 2 4 2 2 5" xfId="48917" xr:uid="{128E1C43-7C2F-4804-AEBB-D7D5C44D1544}"/>
    <cellStyle name="Percent 2 3 2 2 4 2 3" xfId="23766" xr:uid="{C27432A7-A852-48AE-BFA8-48606441B9CF}"/>
    <cellStyle name="Percent 2 3 2 2 4 2 3 2" xfId="37458" xr:uid="{4627C6AC-03C6-4502-BC9D-8CA13C03686D}"/>
    <cellStyle name="Percent 2 3 2 2 4 2 3 3" xfId="52341" xr:uid="{EA337355-0BDE-4E21-80AB-D81FA8E99D77}"/>
    <cellStyle name="Percent 2 3 2 2 4 2 4" xfId="16922" xr:uid="{3B1D36B5-E4FF-43AE-A443-421B46A458A8}"/>
    <cellStyle name="Percent 2 3 2 2 4 2 5" xfId="30612" xr:uid="{87BB5CF6-957E-40FF-9164-D6DDA9092399}"/>
    <cellStyle name="Percent 2 3 2 2 4 2 6" xfId="45495" xr:uid="{CF277CB3-B222-466C-8F5B-AA11D1AFD277}"/>
    <cellStyle name="Percent 2 3 2 2 4 3" xfId="11786" xr:uid="{15768FF2-7F18-4756-B625-A777BAD72125}"/>
    <cellStyle name="Percent 2 3 2 2 4 3 2" xfId="25476" xr:uid="{AB6365E2-BA3B-4FD6-B252-0354F6A31E49}"/>
    <cellStyle name="Percent 2 3 2 2 4 3 2 2" xfId="39168" xr:uid="{B394FBA3-B52B-48B1-9678-31A02160C3ED}"/>
    <cellStyle name="Percent 2 3 2 2 4 3 2 3" xfId="54051" xr:uid="{CBEB6C63-8106-4C1E-9B53-889E033323D7}"/>
    <cellStyle name="Percent 2 3 2 2 4 3 3" xfId="18632" xr:uid="{749E0F72-3167-4CAE-8177-5CC7ACAC4E2E}"/>
    <cellStyle name="Percent 2 3 2 2 4 3 4" xfId="32322" xr:uid="{60DD01F9-E347-46AB-8CE9-CE54FC1E22C3}"/>
    <cellStyle name="Percent 2 3 2 2 4 3 5" xfId="47205" xr:uid="{D205D9BB-A94A-45EF-B1F5-07887DFF9853}"/>
    <cellStyle name="Percent 2 3 2 2 4 4" xfId="22054" xr:uid="{6420A215-2208-459C-927E-BA2412419D9D}"/>
    <cellStyle name="Percent 2 3 2 2 4 4 2" xfId="35746" xr:uid="{EF6CF00D-DD99-4D4F-8B28-3D046C8FCEDA}"/>
    <cellStyle name="Percent 2 3 2 2 4 4 3" xfId="50629" xr:uid="{B4576754-0481-4EFF-8EAD-80B93006335E}"/>
    <cellStyle name="Percent 2 3 2 2 4 5" xfId="15210" xr:uid="{BEE9686B-2D03-436F-BCA6-57B242DED533}"/>
    <cellStyle name="Percent 2 3 2 2 4 6" xfId="28900" xr:uid="{16443F25-8082-469D-A33D-05F48BE409B5}"/>
    <cellStyle name="Percent 2 3 2 2 4 7" xfId="43783" xr:uid="{83DE82CF-FD91-46DD-A450-4F14F11830B3}"/>
    <cellStyle name="Percent 2 3 2 2 5" xfId="10072" xr:uid="{50A931BE-3250-479B-BFC1-06D6F2F6838E}"/>
    <cellStyle name="Percent 2 3 2 2 5 2" xfId="13494" xr:uid="{BF36C8A7-E0F1-436B-97D5-91F1B2D89089}"/>
    <cellStyle name="Percent 2 3 2 2 5 2 2" xfId="27184" xr:uid="{B487CAF1-F531-412D-8C33-E07268813902}"/>
    <cellStyle name="Percent 2 3 2 2 5 2 2 2" xfId="40876" xr:uid="{92F622CC-8B0B-4758-B1DB-2DFDBBDBFB49}"/>
    <cellStyle name="Percent 2 3 2 2 5 2 2 3" xfId="55759" xr:uid="{8694A4AC-3E0D-47E6-AADE-DD91C7657145}"/>
    <cellStyle name="Percent 2 3 2 2 5 2 3" xfId="20340" xr:uid="{928A2D4F-E08C-47D6-AB7E-2E4CF5D24700}"/>
    <cellStyle name="Percent 2 3 2 2 5 2 4" xfId="34030" xr:uid="{6AAA5C35-E326-49AE-84C6-46429C9BF695}"/>
    <cellStyle name="Percent 2 3 2 2 5 2 5" xfId="48913" xr:uid="{42975CEA-46CE-4FC3-8EAA-E5B45691081D}"/>
    <cellStyle name="Percent 2 3 2 2 5 3" xfId="23762" xr:uid="{8CEBF814-2B52-4A50-8334-F629E2F27F92}"/>
    <cellStyle name="Percent 2 3 2 2 5 3 2" xfId="37454" xr:uid="{2488F394-6D14-4E3A-9D8C-8930A866CEDB}"/>
    <cellStyle name="Percent 2 3 2 2 5 3 3" xfId="52337" xr:uid="{E93BFBAE-E41D-445C-8165-77FF2CF1FFFA}"/>
    <cellStyle name="Percent 2 3 2 2 5 4" xfId="16918" xr:uid="{91B8CF9E-C5A6-4E58-B264-5BA0A6D26B1F}"/>
    <cellStyle name="Percent 2 3 2 2 5 5" xfId="30608" xr:uid="{7B5803C8-8C7C-4B97-8F47-ACCF38FEFAF1}"/>
    <cellStyle name="Percent 2 3 2 2 5 6" xfId="45491" xr:uid="{9BD0C040-8D3F-4499-8C30-3567B5487297}"/>
    <cellStyle name="Percent 2 3 2 2 6" xfId="11782" xr:uid="{ACB2FF33-2F61-460B-BCBE-368E51E39145}"/>
    <cellStyle name="Percent 2 3 2 2 6 2" xfId="25472" xr:uid="{F3663CA0-4EF2-417A-9FF0-BBA84970D15D}"/>
    <cellStyle name="Percent 2 3 2 2 6 2 2" xfId="39164" xr:uid="{C185EC51-3485-4FA0-BB81-67D0B3DC20E0}"/>
    <cellStyle name="Percent 2 3 2 2 6 2 3" xfId="54047" xr:uid="{159B5C15-FC30-4426-90D8-7290CABA62CE}"/>
    <cellStyle name="Percent 2 3 2 2 6 3" xfId="18628" xr:uid="{5A88CBB8-E2F0-49C7-AA13-CF3BF2FFA256}"/>
    <cellStyle name="Percent 2 3 2 2 6 4" xfId="32318" xr:uid="{15B4018C-0197-4AA8-B2DC-6AE67416CB46}"/>
    <cellStyle name="Percent 2 3 2 2 6 5" xfId="47201" xr:uid="{9B2E493D-CE60-441C-9C8F-1ED5A0393E6F}"/>
    <cellStyle name="Percent 2 3 2 2 7" xfId="22050" xr:uid="{CCEED3E2-EF75-4C06-90D7-82A9737FD525}"/>
    <cellStyle name="Percent 2 3 2 2 7 2" xfId="35742" xr:uid="{B92AA83B-CFA9-443C-A15C-6F8814382AC8}"/>
    <cellStyle name="Percent 2 3 2 2 7 3" xfId="50625" xr:uid="{463E645F-739F-4D8D-85D4-020314521452}"/>
    <cellStyle name="Percent 2 3 2 2 8" xfId="15206" xr:uid="{F991E72D-9338-406D-9FDC-0928692A7872}"/>
    <cellStyle name="Percent 2 3 2 2 9" xfId="28896" xr:uid="{15EDE520-2CC3-401F-B95E-06FC8C09C067}"/>
    <cellStyle name="Percent 2 3 2 3" xfId="8365" xr:uid="{172CAE79-8547-4A46-A77C-7AE594C1AA2E}"/>
    <cellStyle name="Percent 2 3 2 3 10" xfId="43784" xr:uid="{54F6103B-6DFA-4EA7-AB7B-179F415E68F6}"/>
    <cellStyle name="Percent 2 3 2 3 2" xfId="8366" xr:uid="{131AE7C4-BED7-49A8-967C-EC59ECF23FAD}"/>
    <cellStyle name="Percent 2 3 2 3 2 2" xfId="8367" xr:uid="{9D610FB9-FE89-4597-8CE3-AF03E2B17EF2}"/>
    <cellStyle name="Percent 2 3 2 3 2 2 2" xfId="10079" xr:uid="{41F88432-A1F7-42C6-A651-CDB311533A1D}"/>
    <cellStyle name="Percent 2 3 2 3 2 2 2 2" xfId="13501" xr:uid="{91FED0C2-DFDB-4887-BC3C-2102D7483F81}"/>
    <cellStyle name="Percent 2 3 2 3 2 2 2 2 2" xfId="27191" xr:uid="{ED35EB44-45C2-4828-A044-114DFA9F542F}"/>
    <cellStyle name="Percent 2 3 2 3 2 2 2 2 2 2" xfId="40883" xr:uid="{60596DDA-06E3-41FC-8BE6-7D063BB51990}"/>
    <cellStyle name="Percent 2 3 2 3 2 2 2 2 2 3" xfId="55766" xr:uid="{FBA7EC0B-E619-40F8-A61B-C2FF13D5BDCB}"/>
    <cellStyle name="Percent 2 3 2 3 2 2 2 2 3" xfId="20347" xr:uid="{0EF4D64D-4F3C-41F5-BA66-9140D6848296}"/>
    <cellStyle name="Percent 2 3 2 3 2 2 2 2 4" xfId="34037" xr:uid="{C4D82E1D-1D2E-4BAF-A461-7501DDE070D4}"/>
    <cellStyle name="Percent 2 3 2 3 2 2 2 2 5" xfId="48920" xr:uid="{9BD703C0-DD6D-42EF-9F9F-7094EDFB96E3}"/>
    <cellStyle name="Percent 2 3 2 3 2 2 2 3" xfId="23769" xr:uid="{C2B1A966-A0A8-46BB-A193-B0C94D787FF2}"/>
    <cellStyle name="Percent 2 3 2 3 2 2 2 3 2" xfId="37461" xr:uid="{05247133-2BB7-42D9-BD1E-0AD7E86D9B44}"/>
    <cellStyle name="Percent 2 3 2 3 2 2 2 3 3" xfId="52344" xr:uid="{1DA00AAC-9A11-49E5-81F9-CD058FC376C5}"/>
    <cellStyle name="Percent 2 3 2 3 2 2 2 4" xfId="16925" xr:uid="{56FBD7EF-0FAB-4EB5-B4E8-5F4C0D5ACA49}"/>
    <cellStyle name="Percent 2 3 2 3 2 2 2 5" xfId="30615" xr:uid="{A063E917-7670-4B6C-9FD3-BAE918E90532}"/>
    <cellStyle name="Percent 2 3 2 3 2 2 2 6" xfId="45498" xr:uid="{EB35F76E-E422-4D81-9E23-6B54FC4E4FE2}"/>
    <cellStyle name="Percent 2 3 2 3 2 2 3" xfId="11789" xr:uid="{CD347B5A-A1F8-49F4-B4AA-1E70FABF712B}"/>
    <cellStyle name="Percent 2 3 2 3 2 2 3 2" xfId="25479" xr:uid="{DED2970C-BF70-46B0-977A-677737F5C2AB}"/>
    <cellStyle name="Percent 2 3 2 3 2 2 3 2 2" xfId="39171" xr:uid="{9C39902B-A559-4E62-8B6F-E9C50BC2525B}"/>
    <cellStyle name="Percent 2 3 2 3 2 2 3 2 3" xfId="54054" xr:uid="{4E0DA73C-D64E-4073-A71E-1E45C5901573}"/>
    <cellStyle name="Percent 2 3 2 3 2 2 3 3" xfId="18635" xr:uid="{6184D1E3-D22A-44F0-A93C-3C5FFADFDA5F}"/>
    <cellStyle name="Percent 2 3 2 3 2 2 3 4" xfId="32325" xr:uid="{DA7ECF4A-946D-4A79-945F-30DC3EBF0CD8}"/>
    <cellStyle name="Percent 2 3 2 3 2 2 3 5" xfId="47208" xr:uid="{C6B3DD5C-35A5-4352-A16C-314DAEE37199}"/>
    <cellStyle name="Percent 2 3 2 3 2 2 4" xfId="22057" xr:uid="{A479E28F-C586-4C05-B950-E754A0C22820}"/>
    <cellStyle name="Percent 2 3 2 3 2 2 4 2" xfId="35749" xr:uid="{AFB87A94-D2B6-4288-94FB-EAE5666D47AE}"/>
    <cellStyle name="Percent 2 3 2 3 2 2 4 3" xfId="50632" xr:uid="{541394F3-E132-4159-8692-20BCC6346339}"/>
    <cellStyle name="Percent 2 3 2 3 2 2 5" xfId="15213" xr:uid="{B832B762-29B5-41EF-A4DF-406D01AFD8BA}"/>
    <cellStyle name="Percent 2 3 2 3 2 2 6" xfId="28903" xr:uid="{24898053-8BF9-407E-9295-9C59D557B82B}"/>
    <cellStyle name="Percent 2 3 2 3 2 2 7" xfId="43786" xr:uid="{863D904D-7633-46D5-B9CE-8F3B4D440444}"/>
    <cellStyle name="Percent 2 3 2 3 2 3" xfId="10078" xr:uid="{550C3942-D280-42F8-8650-2F82C68F2B15}"/>
    <cellStyle name="Percent 2 3 2 3 2 3 2" xfId="13500" xr:uid="{B2160AAF-D5EC-4A0A-98C2-5A1E4991654B}"/>
    <cellStyle name="Percent 2 3 2 3 2 3 2 2" xfId="27190" xr:uid="{53DDB33A-D792-432D-A73B-752BF3C12CDA}"/>
    <cellStyle name="Percent 2 3 2 3 2 3 2 2 2" xfId="40882" xr:uid="{99ADAD11-DFE6-418C-9365-7CE6DC582CF1}"/>
    <cellStyle name="Percent 2 3 2 3 2 3 2 2 3" xfId="55765" xr:uid="{2A612653-A9F6-4782-8940-F8547D6EB4FD}"/>
    <cellStyle name="Percent 2 3 2 3 2 3 2 3" xfId="20346" xr:uid="{65109C2A-94ED-4915-A508-8BFCA82834FE}"/>
    <cellStyle name="Percent 2 3 2 3 2 3 2 4" xfId="34036" xr:uid="{401F6D62-ABFB-4A19-AFBA-075F0282A190}"/>
    <cellStyle name="Percent 2 3 2 3 2 3 2 5" xfId="48919" xr:uid="{EDF4FC7E-6828-4FEA-A604-48B80A3F1222}"/>
    <cellStyle name="Percent 2 3 2 3 2 3 3" xfId="23768" xr:uid="{62033C32-43FB-4B04-868F-97CB517E9496}"/>
    <cellStyle name="Percent 2 3 2 3 2 3 3 2" xfId="37460" xr:uid="{61123D57-E3EA-46D9-A6A2-1B67C0238500}"/>
    <cellStyle name="Percent 2 3 2 3 2 3 3 3" xfId="52343" xr:uid="{FA70E893-990F-456E-863D-1720BF84F595}"/>
    <cellStyle name="Percent 2 3 2 3 2 3 4" xfId="16924" xr:uid="{37FDB854-3D59-4C08-827D-4C53151E7A7C}"/>
    <cellStyle name="Percent 2 3 2 3 2 3 5" xfId="30614" xr:uid="{37F9F86B-70FB-43BC-A611-8BC552782E90}"/>
    <cellStyle name="Percent 2 3 2 3 2 3 6" xfId="45497" xr:uid="{BA8743BF-3B1A-4E85-9F74-4BD195B01CE8}"/>
    <cellStyle name="Percent 2 3 2 3 2 4" xfId="11788" xr:uid="{B94937BB-A673-4FC9-8CA7-35BFAD0E3453}"/>
    <cellStyle name="Percent 2 3 2 3 2 4 2" xfId="25478" xr:uid="{FE40BBB9-284C-4D74-AB89-BA4C21274866}"/>
    <cellStyle name="Percent 2 3 2 3 2 4 2 2" xfId="39170" xr:uid="{46B58D07-C78C-4B91-A0BC-30ADDA31A235}"/>
    <cellStyle name="Percent 2 3 2 3 2 4 2 3" xfId="54053" xr:uid="{54BFA624-A10B-4323-8A21-EB0CD3D9B1E7}"/>
    <cellStyle name="Percent 2 3 2 3 2 4 3" xfId="18634" xr:uid="{DB63F7D5-35E9-413C-B765-0A7D41AD1A7D}"/>
    <cellStyle name="Percent 2 3 2 3 2 4 4" xfId="32324" xr:uid="{1057A075-18BF-4BDB-BB04-6DB328F1DE0B}"/>
    <cellStyle name="Percent 2 3 2 3 2 4 5" xfId="47207" xr:uid="{61C727C0-3560-4395-BDFA-03EF50717E41}"/>
    <cellStyle name="Percent 2 3 2 3 2 5" xfId="22056" xr:uid="{7DBA501E-A461-43E5-B714-22592A8F12FF}"/>
    <cellStyle name="Percent 2 3 2 3 2 5 2" xfId="35748" xr:uid="{BA51C446-42DD-42D9-AD00-C1BE3DCED8C6}"/>
    <cellStyle name="Percent 2 3 2 3 2 5 3" xfId="50631" xr:uid="{9212F07B-CDAB-43B9-BCD8-D0B1627A14CF}"/>
    <cellStyle name="Percent 2 3 2 3 2 6" xfId="15212" xr:uid="{E73231CE-C4B6-469B-9DB4-213E994AEEAE}"/>
    <cellStyle name="Percent 2 3 2 3 2 7" xfId="28902" xr:uid="{1A85733C-5428-4BD7-B1D9-537AF80D1F80}"/>
    <cellStyle name="Percent 2 3 2 3 2 8" xfId="43785" xr:uid="{FFE0151E-DA79-4499-A8A5-556110CE7047}"/>
    <cellStyle name="Percent 2 3 2 3 3" xfId="8368" xr:uid="{66B051CA-1E22-49F1-824A-D0BA95A9491F}"/>
    <cellStyle name="Percent 2 3 2 3 3 2" xfId="10080" xr:uid="{4449A1E5-FDA0-451C-B2A9-78E5F25C68B7}"/>
    <cellStyle name="Percent 2 3 2 3 3 2 2" xfId="13502" xr:uid="{C92859CA-E397-4F2A-8E7B-43934D21DE4F}"/>
    <cellStyle name="Percent 2 3 2 3 3 2 2 2" xfId="27192" xr:uid="{E4F902EE-988A-48A0-A6DA-9E0BEA8B778F}"/>
    <cellStyle name="Percent 2 3 2 3 3 2 2 2 2" xfId="40884" xr:uid="{21F79E8A-75D0-43F3-AACD-9481A68ACD77}"/>
    <cellStyle name="Percent 2 3 2 3 3 2 2 2 3" xfId="55767" xr:uid="{E965DA7E-F789-4660-977D-6F084FEF5A39}"/>
    <cellStyle name="Percent 2 3 2 3 3 2 2 3" xfId="20348" xr:uid="{B365FC20-235F-422C-9B2C-74B444F016C4}"/>
    <cellStyle name="Percent 2 3 2 3 3 2 2 4" xfId="34038" xr:uid="{241C13FD-DC74-4E6B-9E87-28326F7930D9}"/>
    <cellStyle name="Percent 2 3 2 3 3 2 2 5" xfId="48921" xr:uid="{C69069B4-8AEB-4A29-BC9C-D5E21513F069}"/>
    <cellStyle name="Percent 2 3 2 3 3 2 3" xfId="23770" xr:uid="{AFB90624-1665-4F6D-A511-8C2F3B283893}"/>
    <cellStyle name="Percent 2 3 2 3 3 2 3 2" xfId="37462" xr:uid="{B53790AF-B670-489D-892C-763DE586FCF4}"/>
    <cellStyle name="Percent 2 3 2 3 3 2 3 3" xfId="52345" xr:uid="{BB44FD57-6BA2-40CE-B483-FB70AAEAA97C}"/>
    <cellStyle name="Percent 2 3 2 3 3 2 4" xfId="16926" xr:uid="{ECC8CA67-A6E2-4269-BE66-D00984A2D7D7}"/>
    <cellStyle name="Percent 2 3 2 3 3 2 5" xfId="30616" xr:uid="{8EF08CF7-732A-493C-839C-5D09DD91DE71}"/>
    <cellStyle name="Percent 2 3 2 3 3 2 6" xfId="45499" xr:uid="{A6BF8B81-0F15-48D2-8B20-EDF50E9D117F}"/>
    <cellStyle name="Percent 2 3 2 3 3 3" xfId="11790" xr:uid="{F78A080E-FAAD-4EBA-B77E-96CF2358E51D}"/>
    <cellStyle name="Percent 2 3 2 3 3 3 2" xfId="25480" xr:uid="{DBBCB3F2-DAF4-4232-9DCD-2F05F612F650}"/>
    <cellStyle name="Percent 2 3 2 3 3 3 2 2" xfId="39172" xr:uid="{5BF6EDBB-57AB-484F-AD84-BD8D9F4EFFC1}"/>
    <cellStyle name="Percent 2 3 2 3 3 3 2 3" xfId="54055" xr:uid="{23FC3EFB-725A-4CA4-B4A0-25D10026182D}"/>
    <cellStyle name="Percent 2 3 2 3 3 3 3" xfId="18636" xr:uid="{A3F63B0C-A49D-47CD-9D00-603F7E57367D}"/>
    <cellStyle name="Percent 2 3 2 3 3 3 4" xfId="32326" xr:uid="{8AAAAF9F-900D-4A92-BA3A-8AF64B13A43C}"/>
    <cellStyle name="Percent 2 3 2 3 3 3 5" xfId="47209" xr:uid="{798E0C5D-E1F8-4DFC-B15C-57F7ECCC15C2}"/>
    <cellStyle name="Percent 2 3 2 3 3 4" xfId="22058" xr:uid="{3DA7DADA-B77D-431C-A51C-5020C7D279B6}"/>
    <cellStyle name="Percent 2 3 2 3 3 4 2" xfId="35750" xr:uid="{61D6C190-95F2-4A1B-857C-A99DDE06D5E2}"/>
    <cellStyle name="Percent 2 3 2 3 3 4 3" xfId="50633" xr:uid="{622DA9B1-9978-4A1D-9BB8-6293AFA58C32}"/>
    <cellStyle name="Percent 2 3 2 3 3 5" xfId="15214" xr:uid="{AD539E9E-A8CB-41FC-9FC3-D59E0B709170}"/>
    <cellStyle name="Percent 2 3 2 3 3 6" xfId="28904" xr:uid="{A0E26ECF-B38C-46AC-87D8-BF49931EA8F2}"/>
    <cellStyle name="Percent 2 3 2 3 3 7" xfId="43787" xr:uid="{2F36FAB4-D340-4880-BFC2-224DBDE24D96}"/>
    <cellStyle name="Percent 2 3 2 3 4" xfId="8369" xr:uid="{BECF9E70-61D5-42EE-A2CF-64ED6A722834}"/>
    <cellStyle name="Percent 2 3 2 3 4 2" xfId="10081" xr:uid="{228A2B6A-B9A7-40AB-BDC2-0D3FD12244D5}"/>
    <cellStyle name="Percent 2 3 2 3 4 2 2" xfId="13503" xr:uid="{4D7B1DF2-24E8-4C23-9F40-0F650077086A}"/>
    <cellStyle name="Percent 2 3 2 3 4 2 2 2" xfId="27193" xr:uid="{BA33B1D9-9ED7-43A9-8100-508143B9C923}"/>
    <cellStyle name="Percent 2 3 2 3 4 2 2 2 2" xfId="40885" xr:uid="{3597D458-59F7-4A9B-BAD0-9CEC54CA5C8D}"/>
    <cellStyle name="Percent 2 3 2 3 4 2 2 2 3" xfId="55768" xr:uid="{925AFD28-9F0E-4370-BFEA-D1DA41B8BEC1}"/>
    <cellStyle name="Percent 2 3 2 3 4 2 2 3" xfId="20349" xr:uid="{7500265F-E3BE-4FD7-9CCD-E2A40A5874E0}"/>
    <cellStyle name="Percent 2 3 2 3 4 2 2 4" xfId="34039" xr:uid="{CFE11225-5EEC-41B7-A705-71174B3C871E}"/>
    <cellStyle name="Percent 2 3 2 3 4 2 2 5" xfId="48922" xr:uid="{DB11394C-A4F5-454D-BA65-ADEBA4B2339C}"/>
    <cellStyle name="Percent 2 3 2 3 4 2 3" xfId="23771" xr:uid="{865757E7-D676-49E8-8B15-BBAC184308D3}"/>
    <cellStyle name="Percent 2 3 2 3 4 2 3 2" xfId="37463" xr:uid="{425B36E8-1742-4DBE-8EEB-05A2683F7910}"/>
    <cellStyle name="Percent 2 3 2 3 4 2 3 3" xfId="52346" xr:uid="{689FDD2E-9079-4B6C-9B3C-49E083A52F19}"/>
    <cellStyle name="Percent 2 3 2 3 4 2 4" xfId="16927" xr:uid="{0CF673AB-3264-4167-BDD0-E8CBE1EE5F5F}"/>
    <cellStyle name="Percent 2 3 2 3 4 2 5" xfId="30617" xr:uid="{D82F7059-16C0-439B-920E-9E62231B444C}"/>
    <cellStyle name="Percent 2 3 2 3 4 2 6" xfId="45500" xr:uid="{CBA4B367-DEC7-413E-81DA-A07C25A65511}"/>
    <cellStyle name="Percent 2 3 2 3 4 3" xfId="11791" xr:uid="{2F5D6516-57EE-4826-AFBC-61642B35CC8B}"/>
    <cellStyle name="Percent 2 3 2 3 4 3 2" xfId="25481" xr:uid="{B4D6A3A4-41C4-4E28-8F57-52E6AB4B390E}"/>
    <cellStyle name="Percent 2 3 2 3 4 3 2 2" xfId="39173" xr:uid="{A46900F9-E211-4893-A7A4-9FCE1BD225B3}"/>
    <cellStyle name="Percent 2 3 2 3 4 3 2 3" xfId="54056" xr:uid="{4EAD1B18-2163-407E-A99C-578918CA1C91}"/>
    <cellStyle name="Percent 2 3 2 3 4 3 3" xfId="18637" xr:uid="{1A0301AA-A28A-4767-91A6-CACDF17A4707}"/>
    <cellStyle name="Percent 2 3 2 3 4 3 4" xfId="32327" xr:uid="{6E1E99D0-E232-4405-9C76-74556A8A556A}"/>
    <cellStyle name="Percent 2 3 2 3 4 3 5" xfId="47210" xr:uid="{61BD6ACE-D295-47AB-9427-ECAFAED2DCAE}"/>
    <cellStyle name="Percent 2 3 2 3 4 4" xfId="22059" xr:uid="{AA85C4D9-4F42-4D4E-8ADF-0D445D1703E1}"/>
    <cellStyle name="Percent 2 3 2 3 4 4 2" xfId="35751" xr:uid="{EF3B27E5-1218-40C2-B383-38111BB5CF67}"/>
    <cellStyle name="Percent 2 3 2 3 4 4 3" xfId="50634" xr:uid="{83EABFF7-47DF-4050-81FF-6F43739BF2C0}"/>
    <cellStyle name="Percent 2 3 2 3 4 5" xfId="15215" xr:uid="{EAED7557-D209-4C8D-A4CA-78EA467BB814}"/>
    <cellStyle name="Percent 2 3 2 3 4 6" xfId="28905" xr:uid="{C8BA2977-BF0F-40AA-A192-913F266A1842}"/>
    <cellStyle name="Percent 2 3 2 3 4 7" xfId="43788" xr:uid="{91449ADD-F6D7-4B94-8909-2F396D5B73DF}"/>
    <cellStyle name="Percent 2 3 2 3 5" xfId="10077" xr:uid="{B46A39B7-D4D7-4B7B-A4ED-7F97E27E3DD4}"/>
    <cellStyle name="Percent 2 3 2 3 5 2" xfId="13499" xr:uid="{D5A670E8-E48D-4B1F-90E8-1B154A50E388}"/>
    <cellStyle name="Percent 2 3 2 3 5 2 2" xfId="27189" xr:uid="{28A19725-9C98-4275-A5BC-80E30B7878CB}"/>
    <cellStyle name="Percent 2 3 2 3 5 2 2 2" xfId="40881" xr:uid="{7D7E7A67-AD60-4B3D-ABE9-5984A58D3A79}"/>
    <cellStyle name="Percent 2 3 2 3 5 2 2 3" xfId="55764" xr:uid="{7959836A-39F9-41CA-AD70-506FDC10966B}"/>
    <cellStyle name="Percent 2 3 2 3 5 2 3" xfId="20345" xr:uid="{5F612402-E21F-4FCF-870F-23593A49CA48}"/>
    <cellStyle name="Percent 2 3 2 3 5 2 4" xfId="34035" xr:uid="{E46F4D89-6C62-49F6-AE5D-D6CF6D8C31CC}"/>
    <cellStyle name="Percent 2 3 2 3 5 2 5" xfId="48918" xr:uid="{D3EC7134-49C9-4EDF-B330-82EF739C0DA3}"/>
    <cellStyle name="Percent 2 3 2 3 5 3" xfId="23767" xr:uid="{FF4AD4DC-90E0-43AE-B27F-B22B4405C1A2}"/>
    <cellStyle name="Percent 2 3 2 3 5 3 2" xfId="37459" xr:uid="{FD43F55E-9335-4BF3-A913-A6301B6BAFEC}"/>
    <cellStyle name="Percent 2 3 2 3 5 3 3" xfId="52342" xr:uid="{3790A1BC-61D9-4B7F-B8CD-3A30753106E5}"/>
    <cellStyle name="Percent 2 3 2 3 5 4" xfId="16923" xr:uid="{16163E21-E390-461D-BE54-A251649ECE3E}"/>
    <cellStyle name="Percent 2 3 2 3 5 5" xfId="30613" xr:uid="{DC948973-8356-4CEB-B991-BDCE5B27DBBC}"/>
    <cellStyle name="Percent 2 3 2 3 5 6" xfId="45496" xr:uid="{E96BA1FD-5B1F-4269-8DEA-F67D8B928A71}"/>
    <cellStyle name="Percent 2 3 2 3 6" xfId="11787" xr:uid="{5B80014C-A54E-452C-90DA-F83484A54364}"/>
    <cellStyle name="Percent 2 3 2 3 6 2" xfId="25477" xr:uid="{94F62FD5-63E0-4FFA-AA44-9F170F210620}"/>
    <cellStyle name="Percent 2 3 2 3 6 2 2" xfId="39169" xr:uid="{C4EBDA65-34A8-474E-A50E-4BEC1C91A6E5}"/>
    <cellStyle name="Percent 2 3 2 3 6 2 3" xfId="54052" xr:uid="{FE378B53-B5A1-4856-A828-83A6A62237CE}"/>
    <cellStyle name="Percent 2 3 2 3 6 3" xfId="18633" xr:uid="{C0158A32-C9C9-42F6-A93D-06704A955DE5}"/>
    <cellStyle name="Percent 2 3 2 3 6 4" xfId="32323" xr:uid="{0F3D0FE4-BF56-4FE2-A106-84258FEE3F98}"/>
    <cellStyle name="Percent 2 3 2 3 6 5" xfId="47206" xr:uid="{780FD7E1-62A8-49BB-8A64-88AE2677E3B7}"/>
    <cellStyle name="Percent 2 3 2 3 7" xfId="22055" xr:uid="{A28EF01E-F4C4-4681-85F7-932056B3914E}"/>
    <cellStyle name="Percent 2 3 2 3 7 2" xfId="35747" xr:uid="{EE394DF8-5E68-4408-87D8-92B4DAC09817}"/>
    <cellStyle name="Percent 2 3 2 3 7 3" xfId="50630" xr:uid="{804D540C-B9C6-4C1C-BBC1-B2ED401E40A1}"/>
    <cellStyle name="Percent 2 3 2 3 8" xfId="15211" xr:uid="{2FA4C1CB-FF7E-403D-9742-30E1F8E9CE09}"/>
    <cellStyle name="Percent 2 3 2 3 9" xfId="28901" xr:uid="{63E5943F-3139-45F1-81B5-857A9758B8F4}"/>
    <cellStyle name="Percent 2 3 2 4" xfId="8370" xr:uid="{1A1AA97D-DEB5-4DF9-BCA1-D24BBF9367B2}"/>
    <cellStyle name="Percent 2 3 2 4 2" xfId="8371" xr:uid="{E372F308-C8A1-42C4-9838-12C9A87E4771}"/>
    <cellStyle name="Percent 2 3 2 4 2 2" xfId="10083" xr:uid="{151683CC-92E3-4D7D-85C6-1B343B8E02F8}"/>
    <cellStyle name="Percent 2 3 2 4 2 2 2" xfId="13505" xr:uid="{5B6CB3A1-A2BF-42EE-B8CC-3D806072D5F4}"/>
    <cellStyle name="Percent 2 3 2 4 2 2 2 2" xfId="27195" xr:uid="{B50DEF77-3A9D-4D33-84C0-3ACD5A9A87FD}"/>
    <cellStyle name="Percent 2 3 2 4 2 2 2 2 2" xfId="40887" xr:uid="{9C8FB2FF-671B-4482-87D0-9BBDCE7EB4E8}"/>
    <cellStyle name="Percent 2 3 2 4 2 2 2 2 3" xfId="55770" xr:uid="{19D9935D-7202-4E62-AC27-A9ECE0E0C9EE}"/>
    <cellStyle name="Percent 2 3 2 4 2 2 2 3" xfId="20351" xr:uid="{4942DFD7-D6D5-4D06-BCF3-7CE7B4D77E38}"/>
    <cellStyle name="Percent 2 3 2 4 2 2 2 4" xfId="34041" xr:uid="{25C790DC-46D9-4DC3-9284-6F2A007C7D1C}"/>
    <cellStyle name="Percent 2 3 2 4 2 2 2 5" xfId="48924" xr:uid="{A4C167CA-E3F1-4B91-A02B-817EFCFBD544}"/>
    <cellStyle name="Percent 2 3 2 4 2 2 3" xfId="23773" xr:uid="{07FF0BB0-9EC0-49C1-9B98-06F728C498AA}"/>
    <cellStyle name="Percent 2 3 2 4 2 2 3 2" xfId="37465" xr:uid="{1657B14C-9D4E-48A0-AA5C-11E810A445F8}"/>
    <cellStyle name="Percent 2 3 2 4 2 2 3 3" xfId="52348" xr:uid="{2677FCDF-E45B-4102-8BA7-47556EE6A31B}"/>
    <cellStyle name="Percent 2 3 2 4 2 2 4" xfId="16929" xr:uid="{83F848E2-2CFA-4D69-A32E-D77490370255}"/>
    <cellStyle name="Percent 2 3 2 4 2 2 5" xfId="30619" xr:uid="{2825D765-E318-4E88-B131-865138B015AF}"/>
    <cellStyle name="Percent 2 3 2 4 2 2 6" xfId="45502" xr:uid="{93F0A4E4-39ED-4656-A58C-D9B37D558A86}"/>
    <cellStyle name="Percent 2 3 2 4 2 3" xfId="11793" xr:uid="{9ABA5D19-C6C7-4C08-B29F-C081784BA036}"/>
    <cellStyle name="Percent 2 3 2 4 2 3 2" xfId="25483" xr:uid="{CEA48B28-E64B-483C-94F7-EB64D62B1B98}"/>
    <cellStyle name="Percent 2 3 2 4 2 3 2 2" xfId="39175" xr:uid="{FC76EE60-29CD-4455-859A-52EFCDD65275}"/>
    <cellStyle name="Percent 2 3 2 4 2 3 2 3" xfId="54058" xr:uid="{B2FA77BF-BC78-4D9D-BCEC-E9522735A942}"/>
    <cellStyle name="Percent 2 3 2 4 2 3 3" xfId="18639" xr:uid="{5072DD07-AC9E-4D46-A6D8-60EFC963C94C}"/>
    <cellStyle name="Percent 2 3 2 4 2 3 4" xfId="32329" xr:uid="{CA64041A-52EC-42C3-BF49-CBBCAADB012D}"/>
    <cellStyle name="Percent 2 3 2 4 2 3 5" xfId="47212" xr:uid="{34D2D31E-665B-4564-BB23-E45A42765227}"/>
    <cellStyle name="Percent 2 3 2 4 2 4" xfId="22061" xr:uid="{DCB1E9C8-7714-44E6-B03B-39E440BE5331}"/>
    <cellStyle name="Percent 2 3 2 4 2 4 2" xfId="35753" xr:uid="{37409468-5537-462C-B8B6-AB0F3078CBE4}"/>
    <cellStyle name="Percent 2 3 2 4 2 4 3" xfId="50636" xr:uid="{0D92FF11-9FBD-4730-88D1-57286379872A}"/>
    <cellStyle name="Percent 2 3 2 4 2 5" xfId="15217" xr:uid="{5C442CBF-7F7C-4BD8-AB11-A50AB5A3CFB3}"/>
    <cellStyle name="Percent 2 3 2 4 2 6" xfId="28907" xr:uid="{798659C5-0462-4003-965A-DB0A9EEBCEA6}"/>
    <cellStyle name="Percent 2 3 2 4 2 7" xfId="43790" xr:uid="{CB0FD39F-64E3-4A97-A0AE-CAAA8FFB393B}"/>
    <cellStyle name="Percent 2 3 2 4 3" xfId="10082" xr:uid="{D6C14148-D1C5-4425-A603-EB573D078F23}"/>
    <cellStyle name="Percent 2 3 2 4 3 2" xfId="13504" xr:uid="{14F6DA95-1A6A-48AF-BD37-07CCF02F55CF}"/>
    <cellStyle name="Percent 2 3 2 4 3 2 2" xfId="27194" xr:uid="{F1643846-B1A1-44FD-A263-1D5ED7CC464B}"/>
    <cellStyle name="Percent 2 3 2 4 3 2 2 2" xfId="40886" xr:uid="{BF21FA77-A0A6-41A1-B8A8-6D86D81CEFB5}"/>
    <cellStyle name="Percent 2 3 2 4 3 2 2 3" xfId="55769" xr:uid="{79E3BFE6-3EBB-4CA2-8533-2B5ADC19BF4C}"/>
    <cellStyle name="Percent 2 3 2 4 3 2 3" xfId="20350" xr:uid="{9C5C4E78-D04D-4197-AB8F-58D6541ABD74}"/>
    <cellStyle name="Percent 2 3 2 4 3 2 4" xfId="34040" xr:uid="{67D7B699-F48E-46E5-A6C8-86AEF1EF60B4}"/>
    <cellStyle name="Percent 2 3 2 4 3 2 5" xfId="48923" xr:uid="{4E87D95A-71E0-45D4-BCA1-4F83150853B5}"/>
    <cellStyle name="Percent 2 3 2 4 3 3" xfId="23772" xr:uid="{B4B6096F-4619-47BB-BACE-7D13388E591D}"/>
    <cellStyle name="Percent 2 3 2 4 3 3 2" xfId="37464" xr:uid="{BDE9F18D-DF35-4C51-AB68-903A3A1A5D7E}"/>
    <cellStyle name="Percent 2 3 2 4 3 3 3" xfId="52347" xr:uid="{1E71D000-7F3F-40CC-AD3E-E47E9766CCA8}"/>
    <cellStyle name="Percent 2 3 2 4 3 4" xfId="16928" xr:uid="{980EBB77-1137-4823-94E5-51C63F35A163}"/>
    <cellStyle name="Percent 2 3 2 4 3 5" xfId="30618" xr:uid="{B678A84F-1836-43D6-B7C3-664EB7E7C371}"/>
    <cellStyle name="Percent 2 3 2 4 3 6" xfId="45501" xr:uid="{326A2AC4-001C-4924-B8E1-86811BBE2657}"/>
    <cellStyle name="Percent 2 3 2 4 4" xfId="11792" xr:uid="{5EABA4EC-A85A-4909-9277-521DF89B6841}"/>
    <cellStyle name="Percent 2 3 2 4 4 2" xfId="25482" xr:uid="{3F111424-B1A3-40AA-B133-BB32F6FB02C0}"/>
    <cellStyle name="Percent 2 3 2 4 4 2 2" xfId="39174" xr:uid="{B5254814-9365-4D3A-AF5E-54FF9D7943A6}"/>
    <cellStyle name="Percent 2 3 2 4 4 2 3" xfId="54057" xr:uid="{B30C805F-9A43-4840-A619-0B5089160FCF}"/>
    <cellStyle name="Percent 2 3 2 4 4 3" xfId="18638" xr:uid="{1C65415B-119C-4386-805B-56C3BCD073E2}"/>
    <cellStyle name="Percent 2 3 2 4 4 4" xfId="32328" xr:uid="{0C213392-ECEE-4CB7-A313-7BC4E8503EC2}"/>
    <cellStyle name="Percent 2 3 2 4 4 5" xfId="47211" xr:uid="{5EFF2210-5B45-4E52-A11F-AAED8143411F}"/>
    <cellStyle name="Percent 2 3 2 4 5" xfId="22060" xr:uid="{726DA590-BC0F-44CA-B77D-0AA1076E67EF}"/>
    <cellStyle name="Percent 2 3 2 4 5 2" xfId="35752" xr:uid="{91E161FE-8A74-47B4-A674-94F21425A36F}"/>
    <cellStyle name="Percent 2 3 2 4 5 3" xfId="50635" xr:uid="{B146F8FA-EACF-4CFC-88E3-4C8B115165E9}"/>
    <cellStyle name="Percent 2 3 2 4 6" xfId="15216" xr:uid="{18B62E82-2269-42CD-A000-95A90A518F1F}"/>
    <cellStyle name="Percent 2 3 2 4 7" xfId="28906" xr:uid="{AE253164-B8B8-4855-9D24-E53D165DD53D}"/>
    <cellStyle name="Percent 2 3 2 4 8" xfId="43789" xr:uid="{D64A7ED7-99EB-432F-9AE0-739BF3B41A2F}"/>
    <cellStyle name="Percent 2 3 2 5" xfId="8372" xr:uid="{8051DBBA-3555-4DD6-B919-EBA2AFECADDA}"/>
    <cellStyle name="Percent 2 3 2 5 2" xfId="10084" xr:uid="{7D9012F2-2DE1-4C17-AE93-FCCBB526DBAA}"/>
    <cellStyle name="Percent 2 3 2 5 2 2" xfId="13506" xr:uid="{24E950C4-BD5F-4305-98B7-EB20A6F540A6}"/>
    <cellStyle name="Percent 2 3 2 5 2 2 2" xfId="27196" xr:uid="{F6C3D75D-F500-498D-82E2-FF9D94F06D42}"/>
    <cellStyle name="Percent 2 3 2 5 2 2 2 2" xfId="40888" xr:uid="{85196C3D-3616-4D3C-8FFA-9D8F55816772}"/>
    <cellStyle name="Percent 2 3 2 5 2 2 2 3" xfId="55771" xr:uid="{AF798D6F-D2BC-4501-A291-C5B344CBA5A6}"/>
    <cellStyle name="Percent 2 3 2 5 2 2 3" xfId="20352" xr:uid="{269B4662-8743-4128-962E-6145FED1DB7F}"/>
    <cellStyle name="Percent 2 3 2 5 2 2 4" xfId="34042" xr:uid="{A81777E9-6FC2-429B-9C70-AB4AC2684A11}"/>
    <cellStyle name="Percent 2 3 2 5 2 2 5" xfId="48925" xr:uid="{B749CCCE-975A-4BB1-ABC7-7339E75C7C65}"/>
    <cellStyle name="Percent 2 3 2 5 2 3" xfId="23774" xr:uid="{5CA4AA5E-8849-434E-9C32-CDE8B5D80E95}"/>
    <cellStyle name="Percent 2 3 2 5 2 3 2" xfId="37466" xr:uid="{E6BFAE29-EA98-4ABB-93F4-E924BE3D49EA}"/>
    <cellStyle name="Percent 2 3 2 5 2 3 3" xfId="52349" xr:uid="{9D086D3E-3CA1-4485-A51E-D0BF4324E7FF}"/>
    <cellStyle name="Percent 2 3 2 5 2 4" xfId="16930" xr:uid="{BD273D60-A030-4568-B432-8533B4428BCB}"/>
    <cellStyle name="Percent 2 3 2 5 2 5" xfId="30620" xr:uid="{65ED4B81-6C08-4D80-9250-16AB23E54BB8}"/>
    <cellStyle name="Percent 2 3 2 5 2 6" xfId="45503" xr:uid="{93EFB1CC-C424-4A98-B52E-02A17A4A2663}"/>
    <cellStyle name="Percent 2 3 2 5 3" xfId="11794" xr:uid="{4CE97D5B-15A3-4A0C-9D8F-B5B91E314F2E}"/>
    <cellStyle name="Percent 2 3 2 5 3 2" xfId="25484" xr:uid="{350650EB-FA1D-4C77-B5A3-BEE768D7F310}"/>
    <cellStyle name="Percent 2 3 2 5 3 2 2" xfId="39176" xr:uid="{CC28E228-5B9D-4002-AB6D-C3611F959BC6}"/>
    <cellStyle name="Percent 2 3 2 5 3 2 3" xfId="54059" xr:uid="{C86F414F-4D79-4F8E-A39F-48D30B7E8ADC}"/>
    <cellStyle name="Percent 2 3 2 5 3 3" xfId="18640" xr:uid="{BAC1228F-EC52-4FE6-B143-D94B3A1ED883}"/>
    <cellStyle name="Percent 2 3 2 5 3 4" xfId="32330" xr:uid="{F0951515-6FA1-4ADC-95D0-E31436EE71B1}"/>
    <cellStyle name="Percent 2 3 2 5 3 5" xfId="47213" xr:uid="{C96E1245-9D0E-4345-B544-9DB52FFBA3CA}"/>
    <cellStyle name="Percent 2 3 2 5 4" xfId="22062" xr:uid="{391E7691-2D33-4F5F-A79E-E81CE0EB8D33}"/>
    <cellStyle name="Percent 2 3 2 5 4 2" xfId="35754" xr:uid="{A1A35E35-E144-4238-A769-07ABBD484E1C}"/>
    <cellStyle name="Percent 2 3 2 5 4 3" xfId="50637" xr:uid="{7F25C8CD-4D58-4875-A6CF-AB2C6DDE1376}"/>
    <cellStyle name="Percent 2 3 2 5 5" xfId="15218" xr:uid="{81B4D7A8-BF20-409D-BD90-53CB2D19D699}"/>
    <cellStyle name="Percent 2 3 2 5 6" xfId="28908" xr:uid="{E303CB4F-B52E-4C6D-B8E4-0542299002AF}"/>
    <cellStyle name="Percent 2 3 2 5 7" xfId="43791" xr:uid="{0E54E2C7-9A04-4308-B63B-8A51A36028E1}"/>
    <cellStyle name="Percent 2 3 2 6" xfId="8373" xr:uid="{275C6140-0F68-4375-9F6E-7A27FEF0E8F1}"/>
    <cellStyle name="Percent 2 3 2 6 2" xfId="10085" xr:uid="{316351DC-09AE-421E-94A7-46ADC7195EFF}"/>
    <cellStyle name="Percent 2 3 2 6 2 2" xfId="13507" xr:uid="{AD0208CE-CA06-4C7C-9B1A-323BE8611EE4}"/>
    <cellStyle name="Percent 2 3 2 6 2 2 2" xfId="27197" xr:uid="{D0DB07EA-DC05-486A-AADB-3FF2084D4FC1}"/>
    <cellStyle name="Percent 2 3 2 6 2 2 2 2" xfId="40889" xr:uid="{5F9ED336-E7EB-4BEE-B3A9-964600589DEF}"/>
    <cellStyle name="Percent 2 3 2 6 2 2 2 3" xfId="55772" xr:uid="{0859992A-A94A-44B1-8B29-4A4267EF89E7}"/>
    <cellStyle name="Percent 2 3 2 6 2 2 3" xfId="20353" xr:uid="{88616EE4-905D-4E31-9E1E-9A5732D8D7BB}"/>
    <cellStyle name="Percent 2 3 2 6 2 2 4" xfId="34043" xr:uid="{40B6EB39-E00F-419F-B209-1ABA3CE099D6}"/>
    <cellStyle name="Percent 2 3 2 6 2 2 5" xfId="48926" xr:uid="{17B90A16-47E2-449D-9400-30B2115C7BD2}"/>
    <cellStyle name="Percent 2 3 2 6 2 3" xfId="23775" xr:uid="{2231A6B3-AE22-42D8-99BA-222BE0DA9D9F}"/>
    <cellStyle name="Percent 2 3 2 6 2 3 2" xfId="37467" xr:uid="{5410303B-4240-48ED-96F0-2EE17DAB7744}"/>
    <cellStyle name="Percent 2 3 2 6 2 3 3" xfId="52350" xr:uid="{FA407BDE-0C62-4D5E-8CB1-7725FF5394E9}"/>
    <cellStyle name="Percent 2 3 2 6 2 4" xfId="16931" xr:uid="{3BECE7E9-7AD9-441C-A5B6-E6CF44E84A83}"/>
    <cellStyle name="Percent 2 3 2 6 2 5" xfId="30621" xr:uid="{F4E7E46F-8BB0-42EF-AE0A-E14DFB179BBD}"/>
    <cellStyle name="Percent 2 3 2 6 2 6" xfId="45504" xr:uid="{6C5D14ED-2C87-46F5-80D9-EFBF266C446A}"/>
    <cellStyle name="Percent 2 3 2 6 3" xfId="11795" xr:uid="{8BD2F049-2769-4905-B6D1-C3E47400E24A}"/>
    <cellStyle name="Percent 2 3 2 6 3 2" xfId="25485" xr:uid="{6E5DE2BC-D04E-4D3A-914C-58375BD354EF}"/>
    <cellStyle name="Percent 2 3 2 6 3 2 2" xfId="39177" xr:uid="{9DD3AA51-D067-4CE6-8390-766BE2C70EA1}"/>
    <cellStyle name="Percent 2 3 2 6 3 2 3" xfId="54060" xr:uid="{8BDF4CE2-5E8A-4792-BF2E-E186E0AD9D9D}"/>
    <cellStyle name="Percent 2 3 2 6 3 3" xfId="18641" xr:uid="{912790B8-C298-4F12-AD86-2EC7FE8A355B}"/>
    <cellStyle name="Percent 2 3 2 6 3 4" xfId="32331" xr:uid="{E68B52A0-3BDB-4D8A-9B16-83EBB59422EE}"/>
    <cellStyle name="Percent 2 3 2 6 3 5" xfId="47214" xr:uid="{89956FE6-22DA-492E-BC73-576BFB02777D}"/>
    <cellStyle name="Percent 2 3 2 6 4" xfId="22063" xr:uid="{D4AEF9D3-5A71-4826-A14A-59FB363F102A}"/>
    <cellStyle name="Percent 2 3 2 6 4 2" xfId="35755" xr:uid="{9FEDDB2F-1F50-4B3F-9211-473713A910A1}"/>
    <cellStyle name="Percent 2 3 2 6 4 3" xfId="50638" xr:uid="{23C18F6E-4906-4728-A6B3-E3E70D05DC22}"/>
    <cellStyle name="Percent 2 3 2 6 5" xfId="15219" xr:uid="{8E95976A-2074-46F8-9C65-7CABC1EC9C34}"/>
    <cellStyle name="Percent 2 3 2 6 6" xfId="28909" xr:uid="{332414D2-182D-4C7B-85FF-861A1D540131}"/>
    <cellStyle name="Percent 2 3 2 6 7" xfId="43792" xr:uid="{1F46D38D-B6DF-4238-B061-2074D41E0292}"/>
    <cellStyle name="Percent 2 3 2 7" xfId="10071" xr:uid="{A0EA6273-9A30-4DCE-AD84-B48736DF8C7B}"/>
    <cellStyle name="Percent 2 3 2 7 2" xfId="13493" xr:uid="{0C4383EC-4B4D-4837-B3B9-3EECC36CA482}"/>
    <cellStyle name="Percent 2 3 2 7 2 2" xfId="27183" xr:uid="{A4340295-E8BA-4A20-86F5-A8CEB605426A}"/>
    <cellStyle name="Percent 2 3 2 7 2 2 2" xfId="40875" xr:uid="{E6A533B0-3752-40A8-88E8-EBCFF9395F92}"/>
    <cellStyle name="Percent 2 3 2 7 2 2 3" xfId="55758" xr:uid="{3D87B80E-2650-4DD2-BA0A-1C3332445452}"/>
    <cellStyle name="Percent 2 3 2 7 2 3" xfId="20339" xr:uid="{A659A4CF-6317-489F-BC79-09A72A91DE1D}"/>
    <cellStyle name="Percent 2 3 2 7 2 4" xfId="34029" xr:uid="{6D602747-5C63-4C60-9624-A848FF8688AB}"/>
    <cellStyle name="Percent 2 3 2 7 2 5" xfId="48912" xr:uid="{443B7A52-6FDC-484C-8A4E-4BA8BBE7E6C3}"/>
    <cellStyle name="Percent 2 3 2 7 3" xfId="23761" xr:uid="{F681F686-6882-48A6-AA23-F2BDD8706802}"/>
    <cellStyle name="Percent 2 3 2 7 3 2" xfId="37453" xr:uid="{B39FB6FE-9B12-417A-8548-4F5692BF58AC}"/>
    <cellStyle name="Percent 2 3 2 7 3 3" xfId="52336" xr:uid="{68C375D9-FDEF-4139-BE87-5B2F03FAC62F}"/>
    <cellStyle name="Percent 2 3 2 7 4" xfId="16917" xr:uid="{79D5BC19-5232-4221-B5D9-F3E871F84BF4}"/>
    <cellStyle name="Percent 2 3 2 7 5" xfId="30607" xr:uid="{AB2376DA-6F31-4B59-911A-F830E079291E}"/>
    <cellStyle name="Percent 2 3 2 7 6" xfId="45490" xr:uid="{684AC96A-4BF0-4DE0-A4D8-3E411CF6E877}"/>
    <cellStyle name="Percent 2 3 2 8" xfId="11781" xr:uid="{5234E8DC-3DEE-47F6-B94A-96B37CF63102}"/>
    <cellStyle name="Percent 2 3 2 8 2" xfId="25471" xr:uid="{9214268B-7320-47BA-B179-DD00E3115D06}"/>
    <cellStyle name="Percent 2 3 2 8 2 2" xfId="39163" xr:uid="{5DD056B1-44A8-4077-B93B-30ABE07DE760}"/>
    <cellStyle name="Percent 2 3 2 8 2 3" xfId="54046" xr:uid="{D9C91E83-D58D-483C-B5CE-6F9926472DEF}"/>
    <cellStyle name="Percent 2 3 2 8 3" xfId="18627" xr:uid="{51278AEB-F3A3-4753-BA4C-4CC489FA6248}"/>
    <cellStyle name="Percent 2 3 2 8 4" xfId="32317" xr:uid="{E1810955-E365-4D83-9830-10441E7FCA6B}"/>
    <cellStyle name="Percent 2 3 2 8 5" xfId="47200" xr:uid="{066E9AD9-FDEF-4DD3-B2F7-E5B39B9CB16E}"/>
    <cellStyle name="Percent 2 3 2 9" xfId="22049" xr:uid="{3772EA75-7644-4FE8-8A95-5F592AFDF649}"/>
    <cellStyle name="Percent 2 3 2 9 2" xfId="35741" xr:uid="{6650EEB1-309F-4550-B173-6DCC6DF252EC}"/>
    <cellStyle name="Percent 2 3 2 9 3" xfId="50624" xr:uid="{E7E75216-F5CA-49D9-9C7E-74770A543235}"/>
    <cellStyle name="Percent 2 3 3" xfId="8374" xr:uid="{0E8C78F7-225E-4343-9EEA-99E514D91F93}"/>
    <cellStyle name="Percent 2 3 3 10" xfId="43793" xr:uid="{564E6EE4-3B07-4418-9871-CF088792FFF9}"/>
    <cellStyle name="Percent 2 3 3 2" xfId="8375" xr:uid="{B265BBE1-2DDC-48D9-B696-81C18F7700C2}"/>
    <cellStyle name="Percent 2 3 3 2 2" xfId="8376" xr:uid="{8AAE41BA-6603-4660-BD25-F4FFA61874D9}"/>
    <cellStyle name="Percent 2 3 3 2 2 2" xfId="10088" xr:uid="{CE3DFBF9-5D8F-4384-9F5C-9851A2C2D288}"/>
    <cellStyle name="Percent 2 3 3 2 2 2 2" xfId="13510" xr:uid="{8317F860-479B-457C-BF3B-B3277FD47A15}"/>
    <cellStyle name="Percent 2 3 3 2 2 2 2 2" xfId="27200" xr:uid="{DA224C34-295F-4045-ADD8-9E6CC1A29E8E}"/>
    <cellStyle name="Percent 2 3 3 2 2 2 2 2 2" xfId="40892" xr:uid="{D19DA571-31D8-4ACE-A77E-DE5E2168C36A}"/>
    <cellStyle name="Percent 2 3 3 2 2 2 2 2 3" xfId="55775" xr:uid="{92AFC502-564C-4156-96FF-978C11C5CC63}"/>
    <cellStyle name="Percent 2 3 3 2 2 2 2 3" xfId="20356" xr:uid="{A7A53845-709E-4741-BC70-19C8B2EC4B79}"/>
    <cellStyle name="Percent 2 3 3 2 2 2 2 4" xfId="34046" xr:uid="{0F93B363-9C6E-4386-91A8-BA521835E373}"/>
    <cellStyle name="Percent 2 3 3 2 2 2 2 5" xfId="48929" xr:uid="{450F69C9-DA5F-4347-A4AE-6CC9200779E9}"/>
    <cellStyle name="Percent 2 3 3 2 2 2 3" xfId="23778" xr:uid="{FED73B87-2714-41E0-BF48-B1F5C3151862}"/>
    <cellStyle name="Percent 2 3 3 2 2 2 3 2" xfId="37470" xr:uid="{B0F39707-A257-402C-A679-540353233A11}"/>
    <cellStyle name="Percent 2 3 3 2 2 2 3 3" xfId="52353" xr:uid="{84FC3C32-345A-4CB9-9CDA-E7063DB6C748}"/>
    <cellStyle name="Percent 2 3 3 2 2 2 4" xfId="16934" xr:uid="{428C4E4B-67E4-4521-859F-F1F32E43095F}"/>
    <cellStyle name="Percent 2 3 3 2 2 2 5" xfId="30624" xr:uid="{FAC9FAA8-2568-4675-86D7-B0585919145A}"/>
    <cellStyle name="Percent 2 3 3 2 2 2 6" xfId="45507" xr:uid="{F8630E3C-C209-4DEA-8988-79E34AE2FF43}"/>
    <cellStyle name="Percent 2 3 3 2 2 3" xfId="11798" xr:uid="{B7E5F372-CBD1-40A6-916B-DC1170A5979E}"/>
    <cellStyle name="Percent 2 3 3 2 2 3 2" xfId="25488" xr:uid="{D893A1EC-9ACA-42E8-BE1C-C0EEA0E798BF}"/>
    <cellStyle name="Percent 2 3 3 2 2 3 2 2" xfId="39180" xr:uid="{40ECED0A-658B-472E-AB4F-ABE88D72E02D}"/>
    <cellStyle name="Percent 2 3 3 2 2 3 2 3" xfId="54063" xr:uid="{3C8431EB-3915-48E8-924B-1471FEAE95D1}"/>
    <cellStyle name="Percent 2 3 3 2 2 3 3" xfId="18644" xr:uid="{D06472E3-23DB-4790-8174-B1D07E628B74}"/>
    <cellStyle name="Percent 2 3 3 2 2 3 4" xfId="32334" xr:uid="{182DCEA2-8886-4988-8E02-12C7BF912AD2}"/>
    <cellStyle name="Percent 2 3 3 2 2 3 5" xfId="47217" xr:uid="{C9B1AA93-8CDF-4A1B-B8A9-5D6575B34AB3}"/>
    <cellStyle name="Percent 2 3 3 2 2 4" xfId="22066" xr:uid="{4102232A-FEB7-4668-A19B-548308C51496}"/>
    <cellStyle name="Percent 2 3 3 2 2 4 2" xfId="35758" xr:uid="{4629A197-D949-44D4-84DC-20FCC9006E1A}"/>
    <cellStyle name="Percent 2 3 3 2 2 4 3" xfId="50641" xr:uid="{577F299F-AC4B-45B6-BEF5-E94A8DD17647}"/>
    <cellStyle name="Percent 2 3 3 2 2 5" xfId="15222" xr:uid="{27FC0EC3-8B4B-4D76-BF88-C903B9A0E245}"/>
    <cellStyle name="Percent 2 3 3 2 2 6" xfId="28912" xr:uid="{A035557B-FBCD-4A8B-9139-9013BC59A486}"/>
    <cellStyle name="Percent 2 3 3 2 2 7" xfId="43795" xr:uid="{16FE701E-0906-4902-AD8F-D6DC2097673B}"/>
    <cellStyle name="Percent 2 3 3 2 3" xfId="10087" xr:uid="{D8E006B8-3943-4DED-AC41-8F4440DAD5FB}"/>
    <cellStyle name="Percent 2 3 3 2 3 2" xfId="13509" xr:uid="{C2654496-0264-450E-A2A3-0C3E02C4A503}"/>
    <cellStyle name="Percent 2 3 3 2 3 2 2" xfId="27199" xr:uid="{C4B0D2E9-B997-4FCD-ACD4-902187253119}"/>
    <cellStyle name="Percent 2 3 3 2 3 2 2 2" xfId="40891" xr:uid="{64613529-6CF9-4E2F-B679-1D5A2BCEEFCC}"/>
    <cellStyle name="Percent 2 3 3 2 3 2 2 3" xfId="55774" xr:uid="{EBE29B6B-D8F6-4FBF-9763-A2021C998693}"/>
    <cellStyle name="Percent 2 3 3 2 3 2 3" xfId="20355" xr:uid="{92CCD230-4215-470D-9669-74A4B22F9F28}"/>
    <cellStyle name="Percent 2 3 3 2 3 2 4" xfId="34045" xr:uid="{20F08B7D-A4E4-4B6E-938B-68B34DB82AD9}"/>
    <cellStyle name="Percent 2 3 3 2 3 2 5" xfId="48928" xr:uid="{926A0417-3A83-4378-BECC-1B2F63B673BC}"/>
    <cellStyle name="Percent 2 3 3 2 3 3" xfId="23777" xr:uid="{F137EDCA-7BA2-4C67-985E-FC5E0F2E1430}"/>
    <cellStyle name="Percent 2 3 3 2 3 3 2" xfId="37469" xr:uid="{4A5B422C-1D76-4136-8D20-E07C099FA258}"/>
    <cellStyle name="Percent 2 3 3 2 3 3 3" xfId="52352" xr:uid="{4051C666-DEBA-4631-8D17-5DB542674EE2}"/>
    <cellStyle name="Percent 2 3 3 2 3 4" xfId="16933" xr:uid="{1B4D31F7-9D39-43A0-81E5-0EAB2C0231D0}"/>
    <cellStyle name="Percent 2 3 3 2 3 5" xfId="30623" xr:uid="{56CC0D77-5B89-4AA6-A216-10D75B3C8EE8}"/>
    <cellStyle name="Percent 2 3 3 2 3 6" xfId="45506" xr:uid="{8116BCBA-69FB-4742-B228-7962AB75B427}"/>
    <cellStyle name="Percent 2 3 3 2 4" xfId="11797" xr:uid="{0CF805DE-F214-4E96-B374-E3BE27BEEA54}"/>
    <cellStyle name="Percent 2 3 3 2 4 2" xfId="25487" xr:uid="{B9D6599E-2004-44B1-93EB-8F63281BB0CA}"/>
    <cellStyle name="Percent 2 3 3 2 4 2 2" xfId="39179" xr:uid="{D66B65BD-AC1D-448F-AC1A-45177BA624E0}"/>
    <cellStyle name="Percent 2 3 3 2 4 2 3" xfId="54062" xr:uid="{7295A42F-C7AD-4F8C-B430-9D83E5C2F81C}"/>
    <cellStyle name="Percent 2 3 3 2 4 3" xfId="18643" xr:uid="{F4267912-018F-4341-8326-169BC293F6E4}"/>
    <cellStyle name="Percent 2 3 3 2 4 4" xfId="32333" xr:uid="{638C9ED8-8D33-4583-A89B-2CCD48BE9632}"/>
    <cellStyle name="Percent 2 3 3 2 4 5" xfId="47216" xr:uid="{76D3318A-302E-4652-935B-08E538ECEF98}"/>
    <cellStyle name="Percent 2 3 3 2 5" xfId="22065" xr:uid="{D8121F87-DD1F-4A60-BFD6-2ECD838C3643}"/>
    <cellStyle name="Percent 2 3 3 2 5 2" xfId="35757" xr:uid="{F9B36D98-9F19-4C46-9B02-5C1C25328E9F}"/>
    <cellStyle name="Percent 2 3 3 2 5 3" xfId="50640" xr:uid="{FADA3B91-BC4B-4694-A03B-7775BB2925A6}"/>
    <cellStyle name="Percent 2 3 3 2 6" xfId="15221" xr:uid="{C4CD522C-BF50-4DAF-A9AE-46580833E6D1}"/>
    <cellStyle name="Percent 2 3 3 2 7" xfId="28911" xr:uid="{AD69CC07-6D3A-46C6-A2E1-56E84CD7D4E3}"/>
    <cellStyle name="Percent 2 3 3 2 8" xfId="43794" xr:uid="{B0693264-89E3-4E08-B094-FA3E516DDA7F}"/>
    <cellStyle name="Percent 2 3 3 3" xfId="8377" xr:uid="{E4573146-0AFF-47A2-8409-2455A17847FE}"/>
    <cellStyle name="Percent 2 3 3 3 2" xfId="10089" xr:uid="{54212F2A-51C4-4F71-A0BB-C86E61EFAD28}"/>
    <cellStyle name="Percent 2 3 3 3 2 2" xfId="13511" xr:uid="{FBA50C1E-F1F7-47CE-AE1C-B6CE8593D987}"/>
    <cellStyle name="Percent 2 3 3 3 2 2 2" xfId="27201" xr:uid="{ED8EAF79-443F-49FE-A421-CDC97C105C04}"/>
    <cellStyle name="Percent 2 3 3 3 2 2 2 2" xfId="40893" xr:uid="{5719B38E-C498-431A-BC78-2773F0D20F76}"/>
    <cellStyle name="Percent 2 3 3 3 2 2 2 3" xfId="55776" xr:uid="{4D11DE33-1F9D-4589-A44A-2BBDC841B733}"/>
    <cellStyle name="Percent 2 3 3 3 2 2 3" xfId="20357" xr:uid="{A058E26C-BB32-49EF-902E-E80A091F5300}"/>
    <cellStyle name="Percent 2 3 3 3 2 2 4" xfId="34047" xr:uid="{42B8A8C2-8BE7-4B8D-827C-95803EFB201C}"/>
    <cellStyle name="Percent 2 3 3 3 2 2 5" xfId="48930" xr:uid="{27884462-A683-438F-8F79-2389E3D2FC42}"/>
    <cellStyle name="Percent 2 3 3 3 2 3" xfId="23779" xr:uid="{E7F37721-F24E-465B-A039-BD9D9AA2438F}"/>
    <cellStyle name="Percent 2 3 3 3 2 3 2" xfId="37471" xr:uid="{82645A9A-43FB-4037-979A-B34750AE9282}"/>
    <cellStyle name="Percent 2 3 3 3 2 3 3" xfId="52354" xr:uid="{A65EA28C-005C-4D43-84A3-440C2B3540F6}"/>
    <cellStyle name="Percent 2 3 3 3 2 4" xfId="16935" xr:uid="{33AD18EC-64E3-4986-A3A9-F3A6BAA7FF04}"/>
    <cellStyle name="Percent 2 3 3 3 2 5" xfId="30625" xr:uid="{4555EE5D-E1AF-4418-8CDC-4E6653B91794}"/>
    <cellStyle name="Percent 2 3 3 3 2 6" xfId="45508" xr:uid="{534CE823-7592-4B30-973E-5F1C625F2553}"/>
    <cellStyle name="Percent 2 3 3 3 3" xfId="11799" xr:uid="{2E839D91-8315-4ADB-8F75-8142D6B1A10C}"/>
    <cellStyle name="Percent 2 3 3 3 3 2" xfId="25489" xr:uid="{52F6D7AE-23F1-4A88-BEAC-4209400B0C4E}"/>
    <cellStyle name="Percent 2 3 3 3 3 2 2" xfId="39181" xr:uid="{49C84873-310D-4DCC-AF1F-3A473833B44C}"/>
    <cellStyle name="Percent 2 3 3 3 3 2 3" xfId="54064" xr:uid="{DD18A2DE-DD93-4162-A48A-0433F99F716D}"/>
    <cellStyle name="Percent 2 3 3 3 3 3" xfId="18645" xr:uid="{1B54B752-06AC-41D2-83B7-0C21F4CFA15E}"/>
    <cellStyle name="Percent 2 3 3 3 3 4" xfId="32335" xr:uid="{9F9E0502-3A5E-4585-A781-BF2D55A0921F}"/>
    <cellStyle name="Percent 2 3 3 3 3 5" xfId="47218" xr:uid="{1ED56613-8264-4D45-8BE5-82F5F51D6B3C}"/>
    <cellStyle name="Percent 2 3 3 3 4" xfId="22067" xr:uid="{BC30BE02-E515-436B-960B-E81FBD5F6C13}"/>
    <cellStyle name="Percent 2 3 3 3 4 2" xfId="35759" xr:uid="{C3241019-63B8-40E7-9A0F-C602755D60E8}"/>
    <cellStyle name="Percent 2 3 3 3 4 3" xfId="50642" xr:uid="{29153AE7-FCCC-4D5C-B583-6245E6943ED1}"/>
    <cellStyle name="Percent 2 3 3 3 5" xfId="15223" xr:uid="{BA369536-AD24-45FF-96F5-F76724846DF6}"/>
    <cellStyle name="Percent 2 3 3 3 6" xfId="28913" xr:uid="{BB726BD7-3A63-470D-84C8-4B8AB75050C0}"/>
    <cellStyle name="Percent 2 3 3 3 7" xfId="43796" xr:uid="{CF23F10E-45F4-4AE0-B571-399071CB91CA}"/>
    <cellStyle name="Percent 2 3 3 4" xfId="8378" xr:uid="{1FEB222E-FEE8-4489-83E0-DC087CC2933F}"/>
    <cellStyle name="Percent 2 3 3 4 2" xfId="10090" xr:uid="{A29DB6EB-72EB-4057-9BD8-F13A9D668ADD}"/>
    <cellStyle name="Percent 2 3 3 4 2 2" xfId="13512" xr:uid="{11C817EA-4959-4F89-BC60-2F4A7B8AEF5A}"/>
    <cellStyle name="Percent 2 3 3 4 2 2 2" xfId="27202" xr:uid="{9BCD927B-0F03-454F-AAFE-70132BD7E47F}"/>
    <cellStyle name="Percent 2 3 3 4 2 2 2 2" xfId="40894" xr:uid="{D5D882A3-AB46-4287-9964-C26A51C1E260}"/>
    <cellStyle name="Percent 2 3 3 4 2 2 2 3" xfId="55777" xr:uid="{793AD4FC-85A3-4BE1-87C4-CF5C20E6E1C9}"/>
    <cellStyle name="Percent 2 3 3 4 2 2 3" xfId="20358" xr:uid="{994123E7-A2B8-4DAF-A9E2-8F45086D2140}"/>
    <cellStyle name="Percent 2 3 3 4 2 2 4" xfId="34048" xr:uid="{E0CCE6F7-81AC-4193-A168-4B4B822D8598}"/>
    <cellStyle name="Percent 2 3 3 4 2 2 5" xfId="48931" xr:uid="{E83B3183-187D-4652-80C6-82A0C5F4A3BD}"/>
    <cellStyle name="Percent 2 3 3 4 2 3" xfId="23780" xr:uid="{1A30BE3E-7DB8-4EC5-AEE8-BA4C167B8CE8}"/>
    <cellStyle name="Percent 2 3 3 4 2 3 2" xfId="37472" xr:uid="{0EF9A22D-0F00-4669-A16D-027DACBAC1E2}"/>
    <cellStyle name="Percent 2 3 3 4 2 3 3" xfId="52355" xr:uid="{453FD89C-4791-4262-A94B-F2A152ADCC4F}"/>
    <cellStyle name="Percent 2 3 3 4 2 4" xfId="16936" xr:uid="{6AA4AF88-4C88-4493-BDDE-6D40704E2BDF}"/>
    <cellStyle name="Percent 2 3 3 4 2 5" xfId="30626" xr:uid="{D467FCD1-CEC2-434F-B295-5BA95BD245D4}"/>
    <cellStyle name="Percent 2 3 3 4 2 6" xfId="45509" xr:uid="{F7C21403-7DEC-4D15-987E-13F4721AE6A7}"/>
    <cellStyle name="Percent 2 3 3 4 3" xfId="11800" xr:uid="{8909AE65-2F3A-449C-9EC0-67225D7DE02C}"/>
    <cellStyle name="Percent 2 3 3 4 3 2" xfId="25490" xr:uid="{9F68C1FD-10F8-43E1-8B7D-6940104FC45D}"/>
    <cellStyle name="Percent 2 3 3 4 3 2 2" xfId="39182" xr:uid="{CE542372-164E-4750-B60D-C8FB6BDE2EC5}"/>
    <cellStyle name="Percent 2 3 3 4 3 2 3" xfId="54065" xr:uid="{778A0BD8-48EF-4D87-957C-3C1A05DB5C96}"/>
    <cellStyle name="Percent 2 3 3 4 3 3" xfId="18646" xr:uid="{57A1B071-1AD9-4AB5-AF46-60617F4A446A}"/>
    <cellStyle name="Percent 2 3 3 4 3 4" xfId="32336" xr:uid="{93DC83B5-2D26-4B6C-8818-FB5C8561BC97}"/>
    <cellStyle name="Percent 2 3 3 4 3 5" xfId="47219" xr:uid="{66554AA4-986B-475E-98F8-E280E8A9659D}"/>
    <cellStyle name="Percent 2 3 3 4 4" xfId="22068" xr:uid="{07051B90-F77C-402D-8032-DB6BAD444DB4}"/>
    <cellStyle name="Percent 2 3 3 4 4 2" xfId="35760" xr:uid="{0B6EA791-112F-4216-8545-07FD8D9A2A1B}"/>
    <cellStyle name="Percent 2 3 3 4 4 3" xfId="50643" xr:uid="{831AA6F4-9D48-42DC-974E-A2E42AB7DD84}"/>
    <cellStyle name="Percent 2 3 3 4 5" xfId="15224" xr:uid="{32229640-5BB8-4947-99BB-477286121B94}"/>
    <cellStyle name="Percent 2 3 3 4 6" xfId="28914" xr:uid="{05262F96-C241-43B4-BC67-A71D0EE56A43}"/>
    <cellStyle name="Percent 2 3 3 4 7" xfId="43797" xr:uid="{6E22D836-BE34-43C9-8071-CED26C4E06BF}"/>
    <cellStyle name="Percent 2 3 3 5" xfId="10086" xr:uid="{5A7887CC-7012-4A67-AFB7-B156A9F91CA7}"/>
    <cellStyle name="Percent 2 3 3 5 2" xfId="13508" xr:uid="{7486E4EB-8CAF-4C02-B763-C07D27E463B4}"/>
    <cellStyle name="Percent 2 3 3 5 2 2" xfId="27198" xr:uid="{7E33C43A-E521-4E45-92C9-4C081EF16225}"/>
    <cellStyle name="Percent 2 3 3 5 2 2 2" xfId="40890" xr:uid="{077A32C4-3717-4311-95B6-237703DB5CE9}"/>
    <cellStyle name="Percent 2 3 3 5 2 2 3" xfId="55773" xr:uid="{E5917A61-33AE-42DE-AB0E-6E282FA5DD13}"/>
    <cellStyle name="Percent 2 3 3 5 2 3" xfId="20354" xr:uid="{2C19F9EA-1A78-4467-A62B-2E083BA851CC}"/>
    <cellStyle name="Percent 2 3 3 5 2 4" xfId="34044" xr:uid="{9181CCC5-9FB6-4089-BF6E-D12F5AAC8B0B}"/>
    <cellStyle name="Percent 2 3 3 5 2 5" xfId="48927" xr:uid="{4A2EBCC7-5213-40CE-B4C0-84CAD68EB015}"/>
    <cellStyle name="Percent 2 3 3 5 3" xfId="23776" xr:uid="{23554E05-EDB3-46DA-B663-0FBA9B99A640}"/>
    <cellStyle name="Percent 2 3 3 5 3 2" xfId="37468" xr:uid="{10F17719-BAC3-4F24-9549-BB948496189D}"/>
    <cellStyle name="Percent 2 3 3 5 3 3" xfId="52351" xr:uid="{53DAA020-D6A5-4F55-BEBA-14438E41636E}"/>
    <cellStyle name="Percent 2 3 3 5 4" xfId="16932" xr:uid="{7090BE91-58D9-4A25-9AC0-1FC9CA91D506}"/>
    <cellStyle name="Percent 2 3 3 5 5" xfId="30622" xr:uid="{18AAC64E-6A7D-4339-B397-0B1F3EAA6525}"/>
    <cellStyle name="Percent 2 3 3 5 6" xfId="45505" xr:uid="{11A88C51-1566-4E84-A0C3-B674FB7DD1BE}"/>
    <cellStyle name="Percent 2 3 3 6" xfId="11796" xr:uid="{C09E2925-8F84-403F-A2F6-1C959914D135}"/>
    <cellStyle name="Percent 2 3 3 6 2" xfId="25486" xr:uid="{BA01A278-48D5-43DE-9E5E-F3BFD1024491}"/>
    <cellStyle name="Percent 2 3 3 6 2 2" xfId="39178" xr:uid="{03DF888A-F841-400F-AAED-49CC46C9B9C1}"/>
    <cellStyle name="Percent 2 3 3 6 2 3" xfId="54061" xr:uid="{C173CFFB-F3C7-49B0-8628-C28A26F63674}"/>
    <cellStyle name="Percent 2 3 3 6 3" xfId="18642" xr:uid="{3D87E5A1-9A4E-4275-9325-B4FE8708522F}"/>
    <cellStyle name="Percent 2 3 3 6 4" xfId="32332" xr:uid="{B606F844-D2AB-4BF9-84A4-0DC651DFC76F}"/>
    <cellStyle name="Percent 2 3 3 6 5" xfId="47215" xr:uid="{0A5DFC19-4BA1-43F8-B70D-87CA1630D080}"/>
    <cellStyle name="Percent 2 3 3 7" xfId="22064" xr:uid="{2E188924-F119-41EA-B3DF-453D428974F4}"/>
    <cellStyle name="Percent 2 3 3 7 2" xfId="35756" xr:uid="{B52D8E0B-02FE-4F51-AAA6-41C6072D9BE8}"/>
    <cellStyle name="Percent 2 3 3 7 3" xfId="50639" xr:uid="{6FC4C5CB-FDC3-4097-B367-8E6A3A23E62B}"/>
    <cellStyle name="Percent 2 3 3 8" xfId="15220" xr:uid="{7C85CD36-7103-43B4-9153-C008DD7C54A5}"/>
    <cellStyle name="Percent 2 3 3 9" xfId="28910" xr:uid="{A25C50CC-1330-463A-8F41-037020DEC621}"/>
    <cellStyle name="Percent 2 3 4" xfId="8379" xr:uid="{AA1D5EF3-E2FB-4F95-AD03-59737FFA1F7E}"/>
    <cellStyle name="Percent 2 3 4 10" xfId="43798" xr:uid="{D74EF51C-5772-43BF-9C5E-8609EC6E071D}"/>
    <cellStyle name="Percent 2 3 4 2" xfId="8380" xr:uid="{80516FCA-B8CE-43C4-B479-46F9ED2AAC31}"/>
    <cellStyle name="Percent 2 3 4 2 2" xfId="8381" xr:uid="{B545DA22-40AA-482B-B6A5-E88368C36B53}"/>
    <cellStyle name="Percent 2 3 4 2 2 2" xfId="10093" xr:uid="{F9DD0754-E9ED-4CC0-8810-7FE63FCB0776}"/>
    <cellStyle name="Percent 2 3 4 2 2 2 2" xfId="13515" xr:uid="{533478C5-20D1-42B2-963F-F80C50A9E35B}"/>
    <cellStyle name="Percent 2 3 4 2 2 2 2 2" xfId="27205" xr:uid="{F5D0A83D-471E-4AC9-9D45-6E2EFE7BEF68}"/>
    <cellStyle name="Percent 2 3 4 2 2 2 2 2 2" xfId="40897" xr:uid="{878F42F9-D641-46B7-81E2-F1E64DEAD67E}"/>
    <cellStyle name="Percent 2 3 4 2 2 2 2 2 3" xfId="55780" xr:uid="{A9C51522-EEB3-4296-8941-00A2401BCF4C}"/>
    <cellStyle name="Percent 2 3 4 2 2 2 2 3" xfId="20361" xr:uid="{94ED734D-3723-46BE-95B9-B94CB40EEFAA}"/>
    <cellStyle name="Percent 2 3 4 2 2 2 2 4" xfId="34051" xr:uid="{DF13FF21-876C-4E13-BA57-A19BE7B7CE4F}"/>
    <cellStyle name="Percent 2 3 4 2 2 2 2 5" xfId="48934" xr:uid="{54896CF5-BD3A-4B20-B662-3BDED401B362}"/>
    <cellStyle name="Percent 2 3 4 2 2 2 3" xfId="23783" xr:uid="{AD013E7A-7F35-4C08-A601-C9CE3E9E08DA}"/>
    <cellStyle name="Percent 2 3 4 2 2 2 3 2" xfId="37475" xr:uid="{892CFC41-AAFD-47DE-8D11-CD5AEAA0846A}"/>
    <cellStyle name="Percent 2 3 4 2 2 2 3 3" xfId="52358" xr:uid="{48C46475-281B-4BD2-AE1A-C474EB97CFFD}"/>
    <cellStyle name="Percent 2 3 4 2 2 2 4" xfId="16939" xr:uid="{73FEF662-7F9B-49CC-AB22-859C380CB50D}"/>
    <cellStyle name="Percent 2 3 4 2 2 2 5" xfId="30629" xr:uid="{96A70FF0-088F-4EF6-88E8-E474F94760B2}"/>
    <cellStyle name="Percent 2 3 4 2 2 2 6" xfId="45512" xr:uid="{2B599972-DCA0-4C21-81D9-03C39E719110}"/>
    <cellStyle name="Percent 2 3 4 2 2 3" xfId="11803" xr:uid="{3E594F31-B24D-4305-9862-F91EC16744CE}"/>
    <cellStyle name="Percent 2 3 4 2 2 3 2" xfId="25493" xr:uid="{221CA82E-5AED-4D84-809E-626159D5639D}"/>
    <cellStyle name="Percent 2 3 4 2 2 3 2 2" xfId="39185" xr:uid="{63FE2652-A7DE-495C-A4DD-575618091604}"/>
    <cellStyle name="Percent 2 3 4 2 2 3 2 3" xfId="54068" xr:uid="{A99E7534-B0AE-437E-BB0F-737746B53D0F}"/>
    <cellStyle name="Percent 2 3 4 2 2 3 3" xfId="18649" xr:uid="{7D7CE633-509C-4FAD-8A57-11CAADD5182B}"/>
    <cellStyle name="Percent 2 3 4 2 2 3 4" xfId="32339" xr:uid="{BB3773E7-76C3-4254-BAF3-B13144532F02}"/>
    <cellStyle name="Percent 2 3 4 2 2 3 5" xfId="47222" xr:uid="{2BE4B31C-92FC-462F-B4E3-6739D9807D27}"/>
    <cellStyle name="Percent 2 3 4 2 2 4" xfId="22071" xr:uid="{225EEFC7-7BF6-4F27-B842-E210D0BD2669}"/>
    <cellStyle name="Percent 2 3 4 2 2 4 2" xfId="35763" xr:uid="{7DAE1828-EE84-4BEC-A5A5-AF8B49366587}"/>
    <cellStyle name="Percent 2 3 4 2 2 4 3" xfId="50646" xr:uid="{D62BEEED-C076-4522-A7C6-B77B4795364C}"/>
    <cellStyle name="Percent 2 3 4 2 2 5" xfId="15227" xr:uid="{B1FD2236-DDC5-4262-8318-90EDDAC10F6F}"/>
    <cellStyle name="Percent 2 3 4 2 2 6" xfId="28917" xr:uid="{9500F3B1-E019-433A-9D2E-58D81C136E05}"/>
    <cellStyle name="Percent 2 3 4 2 2 7" xfId="43800" xr:uid="{E7E27BAF-C428-46FA-AE48-7EAA46A38A43}"/>
    <cellStyle name="Percent 2 3 4 2 3" xfId="10092" xr:uid="{0669AD35-FF18-4E0E-9277-0C48F12A20C0}"/>
    <cellStyle name="Percent 2 3 4 2 3 2" xfId="13514" xr:uid="{F24987FE-4921-4904-B526-125F2CF3CF4B}"/>
    <cellStyle name="Percent 2 3 4 2 3 2 2" xfId="27204" xr:uid="{7F4D4CC1-59F0-468C-A2CE-7B8EFF2D77CE}"/>
    <cellStyle name="Percent 2 3 4 2 3 2 2 2" xfId="40896" xr:uid="{A4BEE09D-F20B-4459-9A80-6FB4048E1F1D}"/>
    <cellStyle name="Percent 2 3 4 2 3 2 2 3" xfId="55779" xr:uid="{25978439-6641-49F7-87D7-0C718FC16C0A}"/>
    <cellStyle name="Percent 2 3 4 2 3 2 3" xfId="20360" xr:uid="{6DD8FE5A-3959-4D53-AB7B-1B6A2B8AF3B0}"/>
    <cellStyle name="Percent 2 3 4 2 3 2 4" xfId="34050" xr:uid="{CBB5F143-F7EE-40E0-9A52-D49C3A6B059B}"/>
    <cellStyle name="Percent 2 3 4 2 3 2 5" xfId="48933" xr:uid="{62715381-4034-4AFE-9A7B-6411FCE6BA75}"/>
    <cellStyle name="Percent 2 3 4 2 3 3" xfId="23782" xr:uid="{F43D1EC8-6221-422D-A88C-A8C39EB3C375}"/>
    <cellStyle name="Percent 2 3 4 2 3 3 2" xfId="37474" xr:uid="{930E2AEF-BFC6-4171-9350-B8B0802B479A}"/>
    <cellStyle name="Percent 2 3 4 2 3 3 3" xfId="52357" xr:uid="{E6487029-639A-4E47-9B7A-EF2F22A4064D}"/>
    <cellStyle name="Percent 2 3 4 2 3 4" xfId="16938" xr:uid="{EB691F19-0E9F-442B-A7B1-65FD765C8C2E}"/>
    <cellStyle name="Percent 2 3 4 2 3 5" xfId="30628" xr:uid="{136C0AF1-2301-490E-B8D9-1B0C5B7D5B2B}"/>
    <cellStyle name="Percent 2 3 4 2 3 6" xfId="45511" xr:uid="{C7A8DCF5-B932-4B4F-B314-3C827A84E68B}"/>
    <cellStyle name="Percent 2 3 4 2 4" xfId="11802" xr:uid="{438CBC5D-030B-4D6D-A1E3-A209D2F5B01D}"/>
    <cellStyle name="Percent 2 3 4 2 4 2" xfId="25492" xr:uid="{0D1EB297-C39A-4F4D-8287-365287949243}"/>
    <cellStyle name="Percent 2 3 4 2 4 2 2" xfId="39184" xr:uid="{53442BA7-66B4-4D72-BAF0-F5196CFBAA18}"/>
    <cellStyle name="Percent 2 3 4 2 4 2 3" xfId="54067" xr:uid="{465C591F-AA7B-496E-8BE0-6EF0001DAD6D}"/>
    <cellStyle name="Percent 2 3 4 2 4 3" xfId="18648" xr:uid="{3BF0C833-9D57-46AD-9F51-C7B835B26876}"/>
    <cellStyle name="Percent 2 3 4 2 4 4" xfId="32338" xr:uid="{3197E636-D742-4445-9E7F-50E1985C564C}"/>
    <cellStyle name="Percent 2 3 4 2 4 5" xfId="47221" xr:uid="{99BD0D3F-866E-4CAE-8633-F696D27715B1}"/>
    <cellStyle name="Percent 2 3 4 2 5" xfId="22070" xr:uid="{936675A7-053B-4D24-8E14-7B3AE8441E7A}"/>
    <cellStyle name="Percent 2 3 4 2 5 2" xfId="35762" xr:uid="{EC92F9EF-0085-4945-88A6-CBF2B3735D9D}"/>
    <cellStyle name="Percent 2 3 4 2 5 3" xfId="50645" xr:uid="{60584512-B417-485C-A4E9-23161A9D209F}"/>
    <cellStyle name="Percent 2 3 4 2 6" xfId="15226" xr:uid="{FA58A147-C83F-46CA-9D79-535AB5A1D000}"/>
    <cellStyle name="Percent 2 3 4 2 7" xfId="28916" xr:uid="{4A2E67B4-7806-4E6C-8522-86FA1A87CC27}"/>
    <cellStyle name="Percent 2 3 4 2 8" xfId="43799" xr:uid="{16257E3F-EE13-4B3D-B928-3E622A9B4E7D}"/>
    <cellStyle name="Percent 2 3 4 3" xfId="8382" xr:uid="{8981DF25-7C00-4F78-8C9F-30218439E17D}"/>
    <cellStyle name="Percent 2 3 4 3 2" xfId="10094" xr:uid="{BD396C36-B4DF-40B8-829D-48C67594B2A8}"/>
    <cellStyle name="Percent 2 3 4 3 2 2" xfId="13516" xr:uid="{B399C090-8FE9-417B-B130-F8180281DF0C}"/>
    <cellStyle name="Percent 2 3 4 3 2 2 2" xfId="27206" xr:uid="{30D07781-8669-4721-9E91-D7AB9B11DAE1}"/>
    <cellStyle name="Percent 2 3 4 3 2 2 2 2" xfId="40898" xr:uid="{16169CD2-3348-43CE-B6CA-CB4C28D5171B}"/>
    <cellStyle name="Percent 2 3 4 3 2 2 2 3" xfId="55781" xr:uid="{B42B6D0E-82DA-4FDB-A3C8-F77BA36D45EB}"/>
    <cellStyle name="Percent 2 3 4 3 2 2 3" xfId="20362" xr:uid="{69BF6206-F64E-4861-9E95-1A22FF8C7701}"/>
    <cellStyle name="Percent 2 3 4 3 2 2 4" xfId="34052" xr:uid="{C36F5B08-EA53-4F1B-B19C-27FDCF87906B}"/>
    <cellStyle name="Percent 2 3 4 3 2 2 5" xfId="48935" xr:uid="{4E027BF0-F31E-41B9-9BD0-561FD4B4DCC2}"/>
    <cellStyle name="Percent 2 3 4 3 2 3" xfId="23784" xr:uid="{A88408A2-26CA-4F98-AFC9-13E9D075A590}"/>
    <cellStyle name="Percent 2 3 4 3 2 3 2" xfId="37476" xr:uid="{7DF7A2C1-AD36-49ED-897D-E706FB57521A}"/>
    <cellStyle name="Percent 2 3 4 3 2 3 3" xfId="52359" xr:uid="{0AE124AC-A111-40BB-A4C6-8E795495BABD}"/>
    <cellStyle name="Percent 2 3 4 3 2 4" xfId="16940" xr:uid="{03A74DB5-6A5A-40D8-8C64-EC24BEE02E41}"/>
    <cellStyle name="Percent 2 3 4 3 2 5" xfId="30630" xr:uid="{7135FF83-8185-4246-B96C-2F321ADB2DB7}"/>
    <cellStyle name="Percent 2 3 4 3 2 6" xfId="45513" xr:uid="{62829505-046B-40AE-AC8A-3B9045E3B42A}"/>
    <cellStyle name="Percent 2 3 4 3 3" xfId="11804" xr:uid="{F064E15E-5D3E-4A80-ACE2-EB95F98D7556}"/>
    <cellStyle name="Percent 2 3 4 3 3 2" xfId="25494" xr:uid="{0013B990-810B-4F72-9D6E-044C8544401F}"/>
    <cellStyle name="Percent 2 3 4 3 3 2 2" xfId="39186" xr:uid="{0E80D52E-083F-46BE-ABBA-2E3DDAA59443}"/>
    <cellStyle name="Percent 2 3 4 3 3 2 3" xfId="54069" xr:uid="{9FE089CA-067F-4541-9684-D2A616D1BC02}"/>
    <cellStyle name="Percent 2 3 4 3 3 3" xfId="18650" xr:uid="{05457DA9-682E-4F41-B544-5A99E9BC727E}"/>
    <cellStyle name="Percent 2 3 4 3 3 4" xfId="32340" xr:uid="{21DFA516-B14E-4944-99D9-40EB96948AB6}"/>
    <cellStyle name="Percent 2 3 4 3 3 5" xfId="47223" xr:uid="{6B89E0A9-C6AB-41A0-AC37-6D4F5FE845EC}"/>
    <cellStyle name="Percent 2 3 4 3 4" xfId="22072" xr:uid="{CFD4B3FE-4043-4E91-B33A-AC42B3C01C03}"/>
    <cellStyle name="Percent 2 3 4 3 4 2" xfId="35764" xr:uid="{55AC6655-FC54-40E7-9BDC-DF1199BEA64A}"/>
    <cellStyle name="Percent 2 3 4 3 4 3" xfId="50647" xr:uid="{C4F688EC-7F05-474A-8B73-FF2D81690E20}"/>
    <cellStyle name="Percent 2 3 4 3 5" xfId="15228" xr:uid="{D7BE7EE2-DEC4-41BE-87B7-0C28F47B018A}"/>
    <cellStyle name="Percent 2 3 4 3 6" xfId="28918" xr:uid="{8B2D7EB1-D17D-4C0E-9ECE-266AFB1DE741}"/>
    <cellStyle name="Percent 2 3 4 3 7" xfId="43801" xr:uid="{F2B0B09C-79B9-4D83-96FF-9ED929C372E5}"/>
    <cellStyle name="Percent 2 3 4 4" xfId="8383" xr:uid="{D9275447-9B6E-4AD9-AAE4-E69CF44322E1}"/>
    <cellStyle name="Percent 2 3 4 4 2" xfId="10095" xr:uid="{41550292-C69A-4854-8F41-D46D3D99811B}"/>
    <cellStyle name="Percent 2 3 4 4 2 2" xfId="13517" xr:uid="{C699324E-121E-43B6-BA5F-F09E17ABC449}"/>
    <cellStyle name="Percent 2 3 4 4 2 2 2" xfId="27207" xr:uid="{36AFBF1C-8263-4E2F-9DD6-866F2EEABDD1}"/>
    <cellStyle name="Percent 2 3 4 4 2 2 2 2" xfId="40899" xr:uid="{86EB788A-C420-4299-A2BF-B2A15C3E08FD}"/>
    <cellStyle name="Percent 2 3 4 4 2 2 2 3" xfId="55782" xr:uid="{07B2C0B8-4853-4A51-BEEF-875FD47A9DC7}"/>
    <cellStyle name="Percent 2 3 4 4 2 2 3" xfId="20363" xr:uid="{33CE523B-AA06-4B1F-A92B-82AFA6151337}"/>
    <cellStyle name="Percent 2 3 4 4 2 2 4" xfId="34053" xr:uid="{92870989-4BF7-4C84-A46D-361097628823}"/>
    <cellStyle name="Percent 2 3 4 4 2 2 5" xfId="48936" xr:uid="{5FC4B9E2-4EB1-4AA7-A1A5-15AEFCBFE2E6}"/>
    <cellStyle name="Percent 2 3 4 4 2 3" xfId="23785" xr:uid="{64127835-9936-4399-83C8-0D8309AB4F9F}"/>
    <cellStyle name="Percent 2 3 4 4 2 3 2" xfId="37477" xr:uid="{D7EFCCBD-912C-4BCE-BE7D-7EF00627F239}"/>
    <cellStyle name="Percent 2 3 4 4 2 3 3" xfId="52360" xr:uid="{56742E98-82EB-4BB9-BADE-2BD61769F5CB}"/>
    <cellStyle name="Percent 2 3 4 4 2 4" xfId="16941" xr:uid="{F9B2F34A-7111-46E3-AAE5-D995B27EE83F}"/>
    <cellStyle name="Percent 2 3 4 4 2 5" xfId="30631" xr:uid="{08CABF5C-88D9-44C3-BDDB-7082DE80FBB1}"/>
    <cellStyle name="Percent 2 3 4 4 2 6" xfId="45514" xr:uid="{EF9A7765-3F71-4934-B45A-FD9FAF4BD830}"/>
    <cellStyle name="Percent 2 3 4 4 3" xfId="11805" xr:uid="{E34EC6C5-5760-4580-8022-D85B4E5D0A15}"/>
    <cellStyle name="Percent 2 3 4 4 3 2" xfId="25495" xr:uid="{789A5C20-2607-499E-87BE-CAB17F2CEB0C}"/>
    <cellStyle name="Percent 2 3 4 4 3 2 2" xfId="39187" xr:uid="{3BB56556-1C16-4AA5-BA81-D13CF689B1C4}"/>
    <cellStyle name="Percent 2 3 4 4 3 2 3" xfId="54070" xr:uid="{E5559514-6A0A-42E6-AC83-46C8D0B18D87}"/>
    <cellStyle name="Percent 2 3 4 4 3 3" xfId="18651" xr:uid="{CBD0FC41-4FD5-4305-A71F-20F5ABF66D50}"/>
    <cellStyle name="Percent 2 3 4 4 3 4" xfId="32341" xr:uid="{5437A605-9EF1-445A-B6B2-C4456181079F}"/>
    <cellStyle name="Percent 2 3 4 4 3 5" xfId="47224" xr:uid="{C71616A5-5A2C-443E-8706-C63C00810A34}"/>
    <cellStyle name="Percent 2 3 4 4 4" xfId="22073" xr:uid="{AA9DB333-88AE-411E-9AA9-75203FD4A8AE}"/>
    <cellStyle name="Percent 2 3 4 4 4 2" xfId="35765" xr:uid="{99E22B13-6B38-4E04-A98D-A9A0938F1608}"/>
    <cellStyle name="Percent 2 3 4 4 4 3" xfId="50648" xr:uid="{8B140B96-47E8-472A-8C12-7825766080A6}"/>
    <cellStyle name="Percent 2 3 4 4 5" xfId="15229" xr:uid="{9072B22A-A32F-4055-B99C-98631D9240B5}"/>
    <cellStyle name="Percent 2 3 4 4 6" xfId="28919" xr:uid="{9AE1F11B-067D-41C9-9344-936832C5FC50}"/>
    <cellStyle name="Percent 2 3 4 4 7" xfId="43802" xr:uid="{6F7D75FB-5A7D-4203-9D64-48DA6EF64D75}"/>
    <cellStyle name="Percent 2 3 4 5" xfId="10091" xr:uid="{9FF1F97D-DA02-4495-AF84-D2E5856929CC}"/>
    <cellStyle name="Percent 2 3 4 5 2" xfId="13513" xr:uid="{C2155FE6-BD48-4641-B8E5-F438199A6EF0}"/>
    <cellStyle name="Percent 2 3 4 5 2 2" xfId="27203" xr:uid="{B6BEE7A2-7BB7-474E-9F92-BB9245A324D0}"/>
    <cellStyle name="Percent 2 3 4 5 2 2 2" xfId="40895" xr:uid="{240397C3-8709-412D-B270-E1D1D575C255}"/>
    <cellStyle name="Percent 2 3 4 5 2 2 3" xfId="55778" xr:uid="{42225394-12E5-4030-8CA1-3427B7E785DC}"/>
    <cellStyle name="Percent 2 3 4 5 2 3" xfId="20359" xr:uid="{D715EA24-06F3-4B37-A5E8-4A50A4C7097D}"/>
    <cellStyle name="Percent 2 3 4 5 2 4" xfId="34049" xr:uid="{C59F2855-E615-42CA-B6C7-56BC06D870A3}"/>
    <cellStyle name="Percent 2 3 4 5 2 5" xfId="48932" xr:uid="{12D793BA-BBA6-40B4-A85A-F5154028E614}"/>
    <cellStyle name="Percent 2 3 4 5 3" xfId="23781" xr:uid="{557C686B-5A00-4589-AF10-25BC321F42F3}"/>
    <cellStyle name="Percent 2 3 4 5 3 2" xfId="37473" xr:uid="{2E6B91F7-89BC-4BAC-91A9-8CD5271449D8}"/>
    <cellStyle name="Percent 2 3 4 5 3 3" xfId="52356" xr:uid="{1B8E3CAB-609A-4C74-BF74-31BF19977C3B}"/>
    <cellStyle name="Percent 2 3 4 5 4" xfId="16937" xr:uid="{6839AE88-5DE8-4AD0-B732-7E1BEBDD6ECC}"/>
    <cellStyle name="Percent 2 3 4 5 5" xfId="30627" xr:uid="{05EA8CB2-EF27-481D-A171-BD72C84377EB}"/>
    <cellStyle name="Percent 2 3 4 5 6" xfId="45510" xr:uid="{A102F99F-80DC-4AAA-AC04-D563F0024F76}"/>
    <cellStyle name="Percent 2 3 4 6" xfId="11801" xr:uid="{FEB81544-A47E-4503-8846-644E6F42E1F4}"/>
    <cellStyle name="Percent 2 3 4 6 2" xfId="25491" xr:uid="{F08582FC-2437-4E96-8AB1-4046F7DC6CF1}"/>
    <cellStyle name="Percent 2 3 4 6 2 2" xfId="39183" xr:uid="{6DEC69B5-8BC9-4864-8EC9-8DD61B941492}"/>
    <cellStyle name="Percent 2 3 4 6 2 3" xfId="54066" xr:uid="{DADD4C85-F9CD-4414-A7C1-6046E5FB6683}"/>
    <cellStyle name="Percent 2 3 4 6 3" xfId="18647" xr:uid="{CBE519DB-D890-48B9-9723-ADC4D7A97DAD}"/>
    <cellStyle name="Percent 2 3 4 6 4" xfId="32337" xr:uid="{719E3C9D-859A-4E0A-82EB-4C1EB747EC57}"/>
    <cellStyle name="Percent 2 3 4 6 5" xfId="47220" xr:uid="{E76204DD-5300-4BFB-A822-C5B700C3B984}"/>
    <cellStyle name="Percent 2 3 4 7" xfId="22069" xr:uid="{C2E83EFB-7AAF-432C-9155-B98DC1D4E679}"/>
    <cellStyle name="Percent 2 3 4 7 2" xfId="35761" xr:uid="{BCFA9626-DF91-43BA-AB33-EB65171FF35C}"/>
    <cellStyle name="Percent 2 3 4 7 3" xfId="50644" xr:uid="{46D55090-DFAD-4633-ACD1-824D0F6AD9EF}"/>
    <cellStyle name="Percent 2 3 4 8" xfId="15225" xr:uid="{06E7828B-CECA-4086-901E-67479FC504FF}"/>
    <cellStyle name="Percent 2 3 4 9" xfId="28915" xr:uid="{E189A27C-4B78-42CF-975F-978636FCA928}"/>
    <cellStyle name="Percent 2 3 5" xfId="8384" xr:uid="{087FBEA0-BBB0-462F-9E88-E24A62B1F6B8}"/>
    <cellStyle name="Percent 2 3 5 2" xfId="8385" xr:uid="{6A807866-0E13-4758-A760-AEE3F7FAEA20}"/>
    <cellStyle name="Percent 2 3 5 2 2" xfId="10097" xr:uid="{6CB86F90-0C1D-4B31-AD66-1224AE2548E7}"/>
    <cellStyle name="Percent 2 3 5 2 2 2" xfId="13519" xr:uid="{F8EB01D9-D74F-4024-9AF3-9061E7FC3794}"/>
    <cellStyle name="Percent 2 3 5 2 2 2 2" xfId="27209" xr:uid="{006B8792-893F-4148-81C5-5900A7415A6B}"/>
    <cellStyle name="Percent 2 3 5 2 2 2 2 2" xfId="40901" xr:uid="{0AF3413D-F2E1-48AF-BAD1-3BA5FAC1A801}"/>
    <cellStyle name="Percent 2 3 5 2 2 2 2 3" xfId="55784" xr:uid="{5698F07F-E817-4570-B4EF-760C4143D900}"/>
    <cellStyle name="Percent 2 3 5 2 2 2 3" xfId="20365" xr:uid="{AD7E9D02-A7E9-4F1E-B3A2-E1B8E5163502}"/>
    <cellStyle name="Percent 2 3 5 2 2 2 4" xfId="34055" xr:uid="{35149475-36A0-4CBE-986F-245E270707C7}"/>
    <cellStyle name="Percent 2 3 5 2 2 2 5" xfId="48938" xr:uid="{76527E0C-B398-4852-88F0-F6EC1F0A6728}"/>
    <cellStyle name="Percent 2 3 5 2 2 3" xfId="23787" xr:uid="{06D674DC-DA73-41FD-90B9-CD3C30EFE476}"/>
    <cellStyle name="Percent 2 3 5 2 2 3 2" xfId="37479" xr:uid="{E39AA592-141E-4163-980F-234D48A8B5FE}"/>
    <cellStyle name="Percent 2 3 5 2 2 3 3" xfId="52362" xr:uid="{0BD77D4F-9F42-4979-A7F0-376CC225C99B}"/>
    <cellStyle name="Percent 2 3 5 2 2 4" xfId="16943" xr:uid="{5E3FB462-4A98-43C8-A3EF-A08AE808967B}"/>
    <cellStyle name="Percent 2 3 5 2 2 5" xfId="30633" xr:uid="{1A06C491-41CC-4560-BCB0-1A13E7FDA412}"/>
    <cellStyle name="Percent 2 3 5 2 2 6" xfId="45516" xr:uid="{0D115F51-0BBB-4878-AE8E-9B49FF722799}"/>
    <cellStyle name="Percent 2 3 5 2 3" xfId="11807" xr:uid="{EBD36D47-C754-486E-A1BF-2F5EB2D5F3AC}"/>
    <cellStyle name="Percent 2 3 5 2 3 2" xfId="25497" xr:uid="{FCCB9FA7-0D0D-4D40-AB7E-29C305278C5D}"/>
    <cellStyle name="Percent 2 3 5 2 3 2 2" xfId="39189" xr:uid="{CAF36F8A-35DD-418D-9367-67D06BE85750}"/>
    <cellStyle name="Percent 2 3 5 2 3 2 3" xfId="54072" xr:uid="{B401E1B9-9759-47F4-83A9-C74D370E7CC4}"/>
    <cellStyle name="Percent 2 3 5 2 3 3" xfId="18653" xr:uid="{E3E533B1-A901-487C-9A42-9074286E7144}"/>
    <cellStyle name="Percent 2 3 5 2 3 4" xfId="32343" xr:uid="{D8167211-6D0F-4130-95C1-047866EEDDCD}"/>
    <cellStyle name="Percent 2 3 5 2 3 5" xfId="47226" xr:uid="{B61BDA5E-C29F-4C1D-9484-6C7A23E7D57D}"/>
    <cellStyle name="Percent 2 3 5 2 4" xfId="22075" xr:uid="{C7260C24-6A4F-4B72-882E-C8838226685B}"/>
    <cellStyle name="Percent 2 3 5 2 4 2" xfId="35767" xr:uid="{4387EE97-BAE5-4C10-9B2F-37B2173964DC}"/>
    <cellStyle name="Percent 2 3 5 2 4 3" xfId="50650" xr:uid="{7F1FE874-4152-4D45-8275-546A03421BD0}"/>
    <cellStyle name="Percent 2 3 5 2 5" xfId="15231" xr:uid="{A531E114-1B03-4653-A602-3A95C8C9F890}"/>
    <cellStyle name="Percent 2 3 5 2 6" xfId="28921" xr:uid="{6236EDC9-00A5-4962-9DE4-8E9D819E9520}"/>
    <cellStyle name="Percent 2 3 5 2 7" xfId="43804" xr:uid="{2402973C-E625-41EB-ABF8-201829805448}"/>
    <cellStyle name="Percent 2 3 5 3" xfId="10096" xr:uid="{86277DE9-CC71-44ED-979D-42F9815E7D63}"/>
    <cellStyle name="Percent 2 3 5 3 2" xfId="13518" xr:uid="{A438C4F8-E7A4-4B54-9808-B33B5C1D8A34}"/>
    <cellStyle name="Percent 2 3 5 3 2 2" xfId="27208" xr:uid="{953EFF06-6638-446C-8FB3-B6979A52222C}"/>
    <cellStyle name="Percent 2 3 5 3 2 2 2" xfId="40900" xr:uid="{9856661F-FFF6-4310-9C19-3EB871A458C3}"/>
    <cellStyle name="Percent 2 3 5 3 2 2 3" xfId="55783" xr:uid="{9128337B-7E2B-43BF-A3CF-5A9670985D12}"/>
    <cellStyle name="Percent 2 3 5 3 2 3" xfId="20364" xr:uid="{578F8DB8-9086-4F85-BE49-84A5B31E6F44}"/>
    <cellStyle name="Percent 2 3 5 3 2 4" xfId="34054" xr:uid="{3001530B-D1D5-4A4B-91C7-540E0A52E761}"/>
    <cellStyle name="Percent 2 3 5 3 2 5" xfId="48937" xr:uid="{47EF972C-0884-4641-A912-F3B35EAA3FA1}"/>
    <cellStyle name="Percent 2 3 5 3 3" xfId="23786" xr:uid="{FECDD350-8ACA-4589-949D-71155D40C237}"/>
    <cellStyle name="Percent 2 3 5 3 3 2" xfId="37478" xr:uid="{993930AD-B420-4CD4-AF1F-D70FC264D747}"/>
    <cellStyle name="Percent 2 3 5 3 3 3" xfId="52361" xr:uid="{F30C32B3-4066-46E1-A710-3F2D6F19C4BE}"/>
    <cellStyle name="Percent 2 3 5 3 4" xfId="16942" xr:uid="{F8CC7F79-F21F-4DD1-98A7-7EA152A13B89}"/>
    <cellStyle name="Percent 2 3 5 3 5" xfId="30632" xr:uid="{7FB52615-1F84-4A70-8A4D-BE630539C2A3}"/>
    <cellStyle name="Percent 2 3 5 3 6" xfId="45515" xr:uid="{83205260-BFFC-45CD-A105-49E535361A6C}"/>
    <cellStyle name="Percent 2 3 5 4" xfId="11806" xr:uid="{6238140A-85C6-4B3E-9E02-89692C43B548}"/>
    <cellStyle name="Percent 2 3 5 4 2" xfId="25496" xr:uid="{70663425-D5BF-4562-8234-E6D7F0834BEE}"/>
    <cellStyle name="Percent 2 3 5 4 2 2" xfId="39188" xr:uid="{58F1DA83-698E-4DE6-9D95-63245B341372}"/>
    <cellStyle name="Percent 2 3 5 4 2 3" xfId="54071" xr:uid="{058BC947-D41E-47BE-A56D-08E937870EBE}"/>
    <cellStyle name="Percent 2 3 5 4 3" xfId="18652" xr:uid="{02270999-73FE-42A9-B704-DCF94C5E2F90}"/>
    <cellStyle name="Percent 2 3 5 4 4" xfId="32342" xr:uid="{CA933FF7-EB7B-4CAC-81F5-1AA72743F5AE}"/>
    <cellStyle name="Percent 2 3 5 4 5" xfId="47225" xr:uid="{ECBA7B00-AC05-4312-8F23-76D9EC01A5D6}"/>
    <cellStyle name="Percent 2 3 5 5" xfId="22074" xr:uid="{D383CB01-96F5-4AA2-9BF7-2BD6D50BC1DF}"/>
    <cellStyle name="Percent 2 3 5 5 2" xfId="35766" xr:uid="{702A908B-51E8-43DE-A210-A839029BB9A1}"/>
    <cellStyle name="Percent 2 3 5 5 3" xfId="50649" xr:uid="{F8074842-1CB3-49CC-B982-749BD33CA29C}"/>
    <cellStyle name="Percent 2 3 5 6" xfId="15230" xr:uid="{5F7CC821-A7E5-4865-B56A-C447AED28138}"/>
    <cellStyle name="Percent 2 3 5 7" xfId="28920" xr:uid="{7F3CFF6A-A423-4E85-8C6F-173271A0C4AB}"/>
    <cellStyle name="Percent 2 3 5 8" xfId="43803" xr:uid="{47AEA985-E59B-4E21-8145-3E08B196951C}"/>
    <cellStyle name="Percent 2 3 6" xfId="8386" xr:uid="{9FF5AD5F-F155-4935-8300-1E015D0081BD}"/>
    <cellStyle name="Percent 2 3 6 2" xfId="10098" xr:uid="{023CAEF1-6B17-4643-B200-1891ABB2ECD7}"/>
    <cellStyle name="Percent 2 3 6 2 2" xfId="13520" xr:uid="{10247F78-77A3-4A22-830F-DD2BA9259775}"/>
    <cellStyle name="Percent 2 3 6 2 2 2" xfId="27210" xr:uid="{8A77FDDB-9B0D-43F0-BDB6-D49B0FE1DF23}"/>
    <cellStyle name="Percent 2 3 6 2 2 2 2" xfId="40902" xr:uid="{AEFD4BFC-2A39-4135-A55D-69EF1331D111}"/>
    <cellStyle name="Percent 2 3 6 2 2 2 3" xfId="55785" xr:uid="{08BB9ADE-63C9-4CED-9CC5-C7751D7E4DBD}"/>
    <cellStyle name="Percent 2 3 6 2 2 3" xfId="20366" xr:uid="{016ADD78-CC91-40BC-9CCE-19AD73AD859B}"/>
    <cellStyle name="Percent 2 3 6 2 2 4" xfId="34056" xr:uid="{8904F4DA-B1F0-4DD7-B479-3F4C47012E6F}"/>
    <cellStyle name="Percent 2 3 6 2 2 5" xfId="48939" xr:uid="{61E70F8C-A6BB-4D26-8288-762602F0C5E9}"/>
    <cellStyle name="Percent 2 3 6 2 3" xfId="23788" xr:uid="{46CCC1F3-2C0A-40E5-BF82-31CBE4B5BDCC}"/>
    <cellStyle name="Percent 2 3 6 2 3 2" xfId="37480" xr:uid="{29F98DB9-CC99-437A-9D99-8B5C66E07055}"/>
    <cellStyle name="Percent 2 3 6 2 3 3" xfId="52363" xr:uid="{7DCA5DD1-C8A7-4FDC-8185-99A35A4D1B96}"/>
    <cellStyle name="Percent 2 3 6 2 4" xfId="16944" xr:uid="{7425E508-163B-4DF3-8CB1-7BE2AB754131}"/>
    <cellStyle name="Percent 2 3 6 2 5" xfId="30634" xr:uid="{04C6751A-F357-420C-A08B-444AE4173276}"/>
    <cellStyle name="Percent 2 3 6 2 6" xfId="45517" xr:uid="{A3CED993-B5D2-488A-BD60-2B0577CBDD88}"/>
    <cellStyle name="Percent 2 3 6 3" xfId="11808" xr:uid="{9018F6BC-04AA-458A-AC4A-94EBDD76075A}"/>
    <cellStyle name="Percent 2 3 6 3 2" xfId="25498" xr:uid="{A82284A7-38E0-462B-B1BA-116CB0EB215A}"/>
    <cellStyle name="Percent 2 3 6 3 2 2" xfId="39190" xr:uid="{8EF22996-7F2D-4FFE-A9CB-C08339E8F985}"/>
    <cellStyle name="Percent 2 3 6 3 2 3" xfId="54073" xr:uid="{99104E38-AE9A-4566-B2EB-AEFF1C62822E}"/>
    <cellStyle name="Percent 2 3 6 3 3" xfId="18654" xr:uid="{38447172-57C4-4051-B4D3-BECF60DF0D6C}"/>
    <cellStyle name="Percent 2 3 6 3 4" xfId="32344" xr:uid="{49CC638C-55DB-40A0-9678-80DCBDB0BBAF}"/>
    <cellStyle name="Percent 2 3 6 3 5" xfId="47227" xr:uid="{D8E098A6-EF0F-4A30-B693-BD92D9537BAC}"/>
    <cellStyle name="Percent 2 3 6 4" xfId="22076" xr:uid="{4AB6E769-1123-4BD2-A845-A510F92A943A}"/>
    <cellStyle name="Percent 2 3 6 4 2" xfId="35768" xr:uid="{862B59EB-FB4F-4DC3-AC4F-E87C25C9C3D0}"/>
    <cellStyle name="Percent 2 3 6 4 3" xfId="50651" xr:uid="{A8B5A746-93A5-42E1-9E87-2571473F55EC}"/>
    <cellStyle name="Percent 2 3 6 5" xfId="15232" xr:uid="{E97D7B3B-9CD6-4CA9-A0B2-CB3BF20CBE22}"/>
    <cellStyle name="Percent 2 3 6 6" xfId="28922" xr:uid="{E6807A6C-7E1C-4F69-B7BE-7A86E6B094A7}"/>
    <cellStyle name="Percent 2 3 6 7" xfId="43805" xr:uid="{8286D12D-0DC8-4FCB-A1E6-6392FB7FF073}"/>
    <cellStyle name="Percent 2 3 7" xfId="8387" xr:uid="{C3F48C44-1F88-44DE-81B6-20D482F72612}"/>
    <cellStyle name="Percent 2 3 7 2" xfId="10099" xr:uid="{DDD459CB-9DBF-485D-970F-18DA16059A53}"/>
    <cellStyle name="Percent 2 3 7 2 2" xfId="13521" xr:uid="{1DA20CED-1511-4EC8-9C22-B6CD6F1D2380}"/>
    <cellStyle name="Percent 2 3 7 2 2 2" xfId="27211" xr:uid="{556F56FD-BC11-44B7-B5E8-8948F9E76DF8}"/>
    <cellStyle name="Percent 2 3 7 2 2 2 2" xfId="40903" xr:uid="{2F90D769-3E1F-4266-8CCF-8C86334B86E6}"/>
    <cellStyle name="Percent 2 3 7 2 2 2 3" xfId="55786" xr:uid="{AA4C2BD7-C09B-4E3C-A405-8BF643D6DD74}"/>
    <cellStyle name="Percent 2 3 7 2 2 3" xfId="20367" xr:uid="{44C65737-CA89-40DC-B281-D8F21F6CCB94}"/>
    <cellStyle name="Percent 2 3 7 2 2 4" xfId="34057" xr:uid="{9CCCDF12-2C76-4E1D-BBDE-05D839A950D6}"/>
    <cellStyle name="Percent 2 3 7 2 2 5" xfId="48940" xr:uid="{556009E6-FF87-4A7E-B5AD-CA63D48F0676}"/>
    <cellStyle name="Percent 2 3 7 2 3" xfId="23789" xr:uid="{6AF37D7C-07E2-4CB1-9740-5B7FCFED609D}"/>
    <cellStyle name="Percent 2 3 7 2 3 2" xfId="37481" xr:uid="{E986BAE8-3A30-4526-8853-D53CF1A2EB8A}"/>
    <cellStyle name="Percent 2 3 7 2 3 3" xfId="52364" xr:uid="{AD7A5C6E-9625-4D32-8A7B-6B0C4BB243E9}"/>
    <cellStyle name="Percent 2 3 7 2 4" xfId="16945" xr:uid="{4B1D83D3-D55F-4853-9049-10860DB0F3CF}"/>
    <cellStyle name="Percent 2 3 7 2 5" xfId="30635" xr:uid="{B894677A-2F41-465A-8943-809EB1139465}"/>
    <cellStyle name="Percent 2 3 7 2 6" xfId="45518" xr:uid="{8A23444F-8E4F-4117-9703-A14CD1B554E9}"/>
    <cellStyle name="Percent 2 3 7 3" xfId="11809" xr:uid="{BE956694-80E8-4F53-9968-1FA22AC19E59}"/>
    <cellStyle name="Percent 2 3 7 3 2" xfId="25499" xr:uid="{1A8F4A48-7E93-4A89-BED6-BA82EB51EB1B}"/>
    <cellStyle name="Percent 2 3 7 3 2 2" xfId="39191" xr:uid="{BD465135-3F14-4BC6-9A1D-C0B905E29B61}"/>
    <cellStyle name="Percent 2 3 7 3 2 3" xfId="54074" xr:uid="{777654B8-EFA6-4C2C-BAA4-221487D7DEFC}"/>
    <cellStyle name="Percent 2 3 7 3 3" xfId="18655" xr:uid="{4F200B32-2A1E-476E-BEC3-FA166EBD1203}"/>
    <cellStyle name="Percent 2 3 7 3 4" xfId="32345" xr:uid="{FB67150A-A856-4B0B-A428-0D8CFBA83FFE}"/>
    <cellStyle name="Percent 2 3 7 3 5" xfId="47228" xr:uid="{13A8AE50-3B4F-4808-A875-8D7B787FC6AF}"/>
    <cellStyle name="Percent 2 3 7 4" xfId="22077" xr:uid="{D9F67AC2-95DA-4833-961A-0E09D515BAC0}"/>
    <cellStyle name="Percent 2 3 7 4 2" xfId="35769" xr:uid="{62A7F91A-4AC8-4CB7-8877-155EBEA644B4}"/>
    <cellStyle name="Percent 2 3 7 4 3" xfId="50652" xr:uid="{D7FFA975-08BF-423A-BF45-FCEDDB33F920}"/>
    <cellStyle name="Percent 2 3 7 5" xfId="15233" xr:uid="{B090D5E2-AC6F-4A4B-BABC-E9A17D256A4E}"/>
    <cellStyle name="Percent 2 3 7 6" xfId="28923" xr:uid="{3A934F97-4188-4544-830F-7B43E271B0AE}"/>
    <cellStyle name="Percent 2 3 7 7" xfId="43806" xr:uid="{E19633AA-2106-41F5-A7A7-2663B947B34B}"/>
    <cellStyle name="Percent 2 3 8" xfId="10070" xr:uid="{9D124825-3A48-4E51-BE64-7894D4D61825}"/>
    <cellStyle name="Percent 2 3 8 2" xfId="13492" xr:uid="{17FE9C16-3D1D-4416-8E80-4B6867EBB0EA}"/>
    <cellStyle name="Percent 2 3 8 2 2" xfId="27182" xr:uid="{D477C971-466E-4B24-B5B6-E1B5E3551A10}"/>
    <cellStyle name="Percent 2 3 8 2 2 2" xfId="40874" xr:uid="{748885DD-F8D6-4157-881F-3721D6772B6A}"/>
    <cellStyle name="Percent 2 3 8 2 2 3" xfId="55757" xr:uid="{A237402A-4397-47F4-9A2F-C40EF00074CC}"/>
    <cellStyle name="Percent 2 3 8 2 3" xfId="20338" xr:uid="{F423BF38-C510-49A3-8273-462350C7D403}"/>
    <cellStyle name="Percent 2 3 8 2 4" xfId="34028" xr:uid="{ECB286AE-AC10-4CF0-B528-CBE0C6CCE74B}"/>
    <cellStyle name="Percent 2 3 8 2 5" xfId="48911" xr:uid="{95B65374-D22A-4334-BE93-C827FF689267}"/>
    <cellStyle name="Percent 2 3 8 3" xfId="23760" xr:uid="{4490ECB0-4DF7-4BAF-B102-882793A01BC4}"/>
    <cellStyle name="Percent 2 3 8 3 2" xfId="37452" xr:uid="{5745A384-1863-4BB9-AED5-FAAB04FF866D}"/>
    <cellStyle name="Percent 2 3 8 3 3" xfId="52335" xr:uid="{A5E30440-DC9A-440A-BF76-1CCA0F018A45}"/>
    <cellStyle name="Percent 2 3 8 4" xfId="16916" xr:uid="{ADE73B70-CFFE-4CDB-B2A9-2B919ED506A0}"/>
    <cellStyle name="Percent 2 3 8 5" xfId="30606" xr:uid="{9E194559-9922-42AA-BBEA-E8F6F86D23E8}"/>
    <cellStyle name="Percent 2 3 8 6" xfId="45489" xr:uid="{6CF9EC3A-CED9-45F7-9F04-2139F0CF3BC7}"/>
    <cellStyle name="Percent 2 3 9" xfId="11780" xr:uid="{436787F8-961A-4835-B994-326DD4DD713E}"/>
    <cellStyle name="Percent 2 3 9 2" xfId="25470" xr:uid="{7FE03982-82BA-4C08-AB84-FF46C71C894F}"/>
    <cellStyle name="Percent 2 3 9 2 2" xfId="39162" xr:uid="{440C7820-73B9-40C5-83D0-249BCF532BFB}"/>
    <cellStyle name="Percent 2 3 9 2 3" xfId="54045" xr:uid="{1B362993-29FD-4D99-B429-A5104E768CFD}"/>
    <cellStyle name="Percent 2 3 9 3" xfId="18626" xr:uid="{8EBD3222-BCFE-4438-A587-D47BA20D2E76}"/>
    <cellStyle name="Percent 2 3 9 4" xfId="32316" xr:uid="{1AC730B4-E182-44C9-BF62-474C594551E7}"/>
    <cellStyle name="Percent 2 3 9 5" xfId="47199" xr:uid="{E168989D-ED6E-46EB-88C7-981B53FBD607}"/>
    <cellStyle name="Percent 2 4" xfId="8388" xr:uid="{9A13FCBA-3CAA-480C-84B6-FE92FE7DDB03}"/>
    <cellStyle name="Percent 2 4 10" xfId="15234" xr:uid="{07E278DC-562D-4F4E-ADA0-E18E462DFF88}"/>
    <cellStyle name="Percent 2 4 11" xfId="28924" xr:uid="{B4BD354A-8775-4D21-B2EF-4F5F85A929F2}"/>
    <cellStyle name="Percent 2 4 12" xfId="43807" xr:uid="{9ECAE8D3-F5A1-4B4D-8082-898C5C1FD081}"/>
    <cellStyle name="Percent 2 4 2" xfId="8389" xr:uid="{F63C9CDF-E2B2-45CD-862F-2F326ABF4A11}"/>
    <cellStyle name="Percent 2 4 2 10" xfId="43808" xr:uid="{52A30433-A27D-4C3D-A9D1-C09AD1B12721}"/>
    <cellStyle name="Percent 2 4 2 2" xfId="8390" xr:uid="{BC394564-6A1C-4A18-9AA6-4B5319D57B36}"/>
    <cellStyle name="Percent 2 4 2 2 2" xfId="8391" xr:uid="{F22C0E4B-7ED0-4759-9F6F-97475B9E6A92}"/>
    <cellStyle name="Percent 2 4 2 2 2 2" xfId="10103" xr:uid="{8D168432-95C5-45F2-97C6-04D05F9FFFDA}"/>
    <cellStyle name="Percent 2 4 2 2 2 2 2" xfId="13525" xr:uid="{E239121D-BE1E-4F63-9D6C-DF20EABB4AAA}"/>
    <cellStyle name="Percent 2 4 2 2 2 2 2 2" xfId="27215" xr:uid="{F3990557-BA1A-4ACA-8743-20D1AB147EE4}"/>
    <cellStyle name="Percent 2 4 2 2 2 2 2 2 2" xfId="40907" xr:uid="{6493400C-5C0D-49C5-9E1F-787279AF3B66}"/>
    <cellStyle name="Percent 2 4 2 2 2 2 2 2 3" xfId="55790" xr:uid="{BCB02FF5-EA44-4DC3-8A88-77B4D70DA38E}"/>
    <cellStyle name="Percent 2 4 2 2 2 2 2 3" xfId="20371" xr:uid="{CAF3DF2A-023D-4912-9C22-8136EF11A013}"/>
    <cellStyle name="Percent 2 4 2 2 2 2 2 4" xfId="34061" xr:uid="{79E0EAE4-F0EA-431E-8273-0F60A0B9E234}"/>
    <cellStyle name="Percent 2 4 2 2 2 2 2 5" xfId="48944" xr:uid="{6C0B7B30-DA61-4D0D-82DF-50989E14EA27}"/>
    <cellStyle name="Percent 2 4 2 2 2 2 3" xfId="23793" xr:uid="{01DB9D20-89F2-45E8-B019-0EC4DDE605C3}"/>
    <cellStyle name="Percent 2 4 2 2 2 2 3 2" xfId="37485" xr:uid="{1451D296-01DB-4F61-B321-DE6636DB8847}"/>
    <cellStyle name="Percent 2 4 2 2 2 2 3 3" xfId="52368" xr:uid="{5C8D2F83-A389-43AA-8E20-B1FA36807FF5}"/>
    <cellStyle name="Percent 2 4 2 2 2 2 4" xfId="16949" xr:uid="{11417AC0-8AFB-4A49-BBCC-B877C3BBA507}"/>
    <cellStyle name="Percent 2 4 2 2 2 2 5" xfId="30639" xr:uid="{35AFD8BE-68B4-4F7E-A555-09F4BE737F11}"/>
    <cellStyle name="Percent 2 4 2 2 2 2 6" xfId="45522" xr:uid="{BD3BFA34-A81F-4702-BF1D-063E37FAE9C3}"/>
    <cellStyle name="Percent 2 4 2 2 2 3" xfId="11813" xr:uid="{CC8D3D14-EA41-4A72-9BDA-334A6B154B38}"/>
    <cellStyle name="Percent 2 4 2 2 2 3 2" xfId="25503" xr:uid="{EFCE324F-26AE-4201-B9FE-22A7249FDAA0}"/>
    <cellStyle name="Percent 2 4 2 2 2 3 2 2" xfId="39195" xr:uid="{05810706-A643-477A-865F-2105222F2079}"/>
    <cellStyle name="Percent 2 4 2 2 2 3 2 3" xfId="54078" xr:uid="{C8E5C32D-3DC6-4A2C-8F18-28E13408DE1E}"/>
    <cellStyle name="Percent 2 4 2 2 2 3 3" xfId="18659" xr:uid="{92FCB9AA-6155-4480-A2DD-87015DA26112}"/>
    <cellStyle name="Percent 2 4 2 2 2 3 4" xfId="32349" xr:uid="{CB7E5E5F-E95F-40A7-93B8-9193E8677D5C}"/>
    <cellStyle name="Percent 2 4 2 2 2 3 5" xfId="47232" xr:uid="{0075FF07-5440-4D27-9692-537E44D8A250}"/>
    <cellStyle name="Percent 2 4 2 2 2 4" xfId="22081" xr:uid="{769AA40A-4ABC-4AD1-AA2F-A8777DF9D325}"/>
    <cellStyle name="Percent 2 4 2 2 2 4 2" xfId="35773" xr:uid="{A38197F6-05E8-4C0F-B9D3-C6A91D6C2249}"/>
    <cellStyle name="Percent 2 4 2 2 2 4 3" xfId="50656" xr:uid="{3FD3BC32-3D60-44D8-A122-51BD1D601710}"/>
    <cellStyle name="Percent 2 4 2 2 2 5" xfId="15237" xr:uid="{13451FB7-DB60-4DA0-887E-A2358E24462D}"/>
    <cellStyle name="Percent 2 4 2 2 2 6" xfId="28927" xr:uid="{5F93C2D4-0566-4ACF-A937-208C9119A10A}"/>
    <cellStyle name="Percent 2 4 2 2 2 7" xfId="43810" xr:uid="{98FAE5CB-B96F-4896-959C-9D40497153B1}"/>
    <cellStyle name="Percent 2 4 2 2 3" xfId="10102" xr:uid="{B41E873C-8E23-4E21-B075-ACBA101BA635}"/>
    <cellStyle name="Percent 2 4 2 2 3 2" xfId="13524" xr:uid="{0C2F9230-A2A2-4EC2-BC37-E5A572701715}"/>
    <cellStyle name="Percent 2 4 2 2 3 2 2" xfId="27214" xr:uid="{22143096-2148-4EA4-BC9E-545CC2127E09}"/>
    <cellStyle name="Percent 2 4 2 2 3 2 2 2" xfId="40906" xr:uid="{A6482695-137A-4EC9-A221-4BB24DFB1FE6}"/>
    <cellStyle name="Percent 2 4 2 2 3 2 2 3" xfId="55789" xr:uid="{93826BA1-9166-4D77-BABD-76AC1BFFE602}"/>
    <cellStyle name="Percent 2 4 2 2 3 2 3" xfId="20370" xr:uid="{D43E6B9A-5439-41B8-BFD1-9127F7D38243}"/>
    <cellStyle name="Percent 2 4 2 2 3 2 4" xfId="34060" xr:uid="{AE5982D1-709F-4A99-9F43-887421AECD0D}"/>
    <cellStyle name="Percent 2 4 2 2 3 2 5" xfId="48943" xr:uid="{DC50736D-DDF6-4D65-8656-9BC56AFFDA73}"/>
    <cellStyle name="Percent 2 4 2 2 3 3" xfId="23792" xr:uid="{209C7D67-1920-45D7-B014-AE31E0EE820B}"/>
    <cellStyle name="Percent 2 4 2 2 3 3 2" xfId="37484" xr:uid="{054A6591-093E-437C-9F79-FC210AB26C44}"/>
    <cellStyle name="Percent 2 4 2 2 3 3 3" xfId="52367" xr:uid="{5568AEEF-80D0-4B35-B15D-BEB7557F4572}"/>
    <cellStyle name="Percent 2 4 2 2 3 4" xfId="16948" xr:uid="{E6FF3E7B-7B3B-4101-ACE1-EE1512B5F53C}"/>
    <cellStyle name="Percent 2 4 2 2 3 5" xfId="30638" xr:uid="{E88D043E-7388-4E63-8323-8F05C346CFF2}"/>
    <cellStyle name="Percent 2 4 2 2 3 6" xfId="45521" xr:uid="{403A2D78-9FB9-43F4-8C7F-D12093028C26}"/>
    <cellStyle name="Percent 2 4 2 2 4" xfId="11812" xr:uid="{D92F119B-EB5F-4021-9C65-D6622002BDCD}"/>
    <cellStyle name="Percent 2 4 2 2 4 2" xfId="25502" xr:uid="{5EA2F0F5-80B5-48C5-928B-C6669EB04E60}"/>
    <cellStyle name="Percent 2 4 2 2 4 2 2" xfId="39194" xr:uid="{9E0B3865-CA8E-438D-A913-9985C26A5474}"/>
    <cellStyle name="Percent 2 4 2 2 4 2 3" xfId="54077" xr:uid="{737AE7CF-6FA2-4DC5-9DAF-DADBF4314E58}"/>
    <cellStyle name="Percent 2 4 2 2 4 3" xfId="18658" xr:uid="{028C76A5-0169-4835-9503-E94502738DA0}"/>
    <cellStyle name="Percent 2 4 2 2 4 4" xfId="32348" xr:uid="{1A960218-CDF3-4065-856B-A3E6F5DC953C}"/>
    <cellStyle name="Percent 2 4 2 2 4 5" xfId="47231" xr:uid="{2D22114F-860E-45F6-AFEE-2C2F754334DC}"/>
    <cellStyle name="Percent 2 4 2 2 5" xfId="22080" xr:uid="{74D77686-8636-4ABA-97FD-B94834B6200B}"/>
    <cellStyle name="Percent 2 4 2 2 5 2" xfId="35772" xr:uid="{A35A1075-D87E-4210-AEF7-BE8CC4E7BAAD}"/>
    <cellStyle name="Percent 2 4 2 2 5 3" xfId="50655" xr:uid="{7F0D3410-D779-4D83-8410-9CFA64487ACC}"/>
    <cellStyle name="Percent 2 4 2 2 6" xfId="15236" xr:uid="{80363164-7F46-423A-A12C-0849894D9DB2}"/>
    <cellStyle name="Percent 2 4 2 2 7" xfId="28926" xr:uid="{787A0AAC-265C-4D19-858B-51FCDD704D79}"/>
    <cellStyle name="Percent 2 4 2 2 8" xfId="43809" xr:uid="{128383A3-53D6-466C-9515-2BB415072345}"/>
    <cellStyle name="Percent 2 4 2 3" xfId="8392" xr:uid="{8FB65092-4E40-491A-97BA-3ED9EC72E127}"/>
    <cellStyle name="Percent 2 4 2 3 2" xfId="10104" xr:uid="{7F772E75-7031-4254-B784-2220730FF284}"/>
    <cellStyle name="Percent 2 4 2 3 2 2" xfId="13526" xr:uid="{66F71357-A3A3-4E9C-9FEE-62F647693469}"/>
    <cellStyle name="Percent 2 4 2 3 2 2 2" xfId="27216" xr:uid="{D95C1303-E4E2-4420-BFD3-5411C382683B}"/>
    <cellStyle name="Percent 2 4 2 3 2 2 2 2" xfId="40908" xr:uid="{E23FB413-4F9A-4BB4-A155-28BBF645F415}"/>
    <cellStyle name="Percent 2 4 2 3 2 2 2 3" xfId="55791" xr:uid="{E5596EFB-CC65-46F0-8B3E-4B943B81A181}"/>
    <cellStyle name="Percent 2 4 2 3 2 2 3" xfId="20372" xr:uid="{3165F452-F34E-4C30-991B-4AABE06BCF20}"/>
    <cellStyle name="Percent 2 4 2 3 2 2 4" xfId="34062" xr:uid="{784A7F96-5722-419E-84FB-F644117A6B63}"/>
    <cellStyle name="Percent 2 4 2 3 2 2 5" xfId="48945" xr:uid="{69BAEE51-689A-417D-A894-4D2079DFC5CF}"/>
    <cellStyle name="Percent 2 4 2 3 2 3" xfId="23794" xr:uid="{83FFCD45-9F7C-436A-A87A-62E7A0457C3E}"/>
    <cellStyle name="Percent 2 4 2 3 2 3 2" xfId="37486" xr:uid="{461E1733-5CEA-46DB-9921-20BE13C3DF1C}"/>
    <cellStyle name="Percent 2 4 2 3 2 3 3" xfId="52369" xr:uid="{BE64AD03-9F0B-485E-A566-5918B8E80523}"/>
    <cellStyle name="Percent 2 4 2 3 2 4" xfId="16950" xr:uid="{80546874-9087-4279-BC3E-13B18AD9B06F}"/>
    <cellStyle name="Percent 2 4 2 3 2 5" xfId="30640" xr:uid="{EF8E079D-7535-4547-BDB6-E9901727BE90}"/>
    <cellStyle name="Percent 2 4 2 3 2 6" xfId="45523" xr:uid="{6203F6B2-2848-4F1C-B708-347A021CB50C}"/>
    <cellStyle name="Percent 2 4 2 3 3" xfId="11814" xr:uid="{4F881B7C-4B1B-4C1C-9159-A79CCC65F1AA}"/>
    <cellStyle name="Percent 2 4 2 3 3 2" xfId="25504" xr:uid="{C709A02B-B20C-4183-AAC2-9AB151C98459}"/>
    <cellStyle name="Percent 2 4 2 3 3 2 2" xfId="39196" xr:uid="{2923C320-C601-4E6E-ACE2-72369A38F191}"/>
    <cellStyle name="Percent 2 4 2 3 3 2 3" xfId="54079" xr:uid="{4500F31B-1146-43F5-B431-379EC66327DA}"/>
    <cellStyle name="Percent 2 4 2 3 3 3" xfId="18660" xr:uid="{4A0FDD3E-34BF-4615-B987-6E24AA22F35E}"/>
    <cellStyle name="Percent 2 4 2 3 3 4" xfId="32350" xr:uid="{48B46ECD-E331-46C5-BEA8-3100B3ACFE72}"/>
    <cellStyle name="Percent 2 4 2 3 3 5" xfId="47233" xr:uid="{3193B8CE-0ECC-4D7D-B1B6-6BF7029EADAF}"/>
    <cellStyle name="Percent 2 4 2 3 4" xfId="22082" xr:uid="{F8543932-4A58-49E1-A212-BBB40233540D}"/>
    <cellStyle name="Percent 2 4 2 3 4 2" xfId="35774" xr:uid="{AA9B4315-7EBD-48C6-AB6D-DB16BBDA54AF}"/>
    <cellStyle name="Percent 2 4 2 3 4 3" xfId="50657" xr:uid="{093094A6-EB3A-4DFB-BC86-26A782622696}"/>
    <cellStyle name="Percent 2 4 2 3 5" xfId="15238" xr:uid="{BB900478-F013-4FF6-8A25-E4F80D5ED106}"/>
    <cellStyle name="Percent 2 4 2 3 6" xfId="28928" xr:uid="{0C3B83A9-9ED5-4EBD-9744-596A460B43B2}"/>
    <cellStyle name="Percent 2 4 2 3 7" xfId="43811" xr:uid="{7E8C43B4-AF63-481A-9F06-B2DBA7863417}"/>
    <cellStyle name="Percent 2 4 2 4" xfId="8393" xr:uid="{1B1747EB-F8BC-43F2-962E-2F834BCE37A3}"/>
    <cellStyle name="Percent 2 4 2 4 2" xfId="10105" xr:uid="{EC2B83BB-AFC3-4446-9C1D-0C93DAF08094}"/>
    <cellStyle name="Percent 2 4 2 4 2 2" xfId="13527" xr:uid="{30EF49E8-16E6-4F3A-8A11-0105EEF8836E}"/>
    <cellStyle name="Percent 2 4 2 4 2 2 2" xfId="27217" xr:uid="{ACCF7803-A190-4786-BC05-797E73FF3FEC}"/>
    <cellStyle name="Percent 2 4 2 4 2 2 2 2" xfId="40909" xr:uid="{8D28B861-0B4D-4E7C-8FE9-AB4CD96B0C66}"/>
    <cellStyle name="Percent 2 4 2 4 2 2 2 3" xfId="55792" xr:uid="{4C2FF1E2-C5FA-4259-8747-A265C4C04D5A}"/>
    <cellStyle name="Percent 2 4 2 4 2 2 3" xfId="20373" xr:uid="{E66C06D2-A160-44EA-AC9D-09623116AB1D}"/>
    <cellStyle name="Percent 2 4 2 4 2 2 4" xfId="34063" xr:uid="{55914B5A-DED3-41E3-BC6D-4641DA89AB22}"/>
    <cellStyle name="Percent 2 4 2 4 2 2 5" xfId="48946" xr:uid="{6AB62A80-D9C2-4379-9DEC-D109232BAA4E}"/>
    <cellStyle name="Percent 2 4 2 4 2 3" xfId="23795" xr:uid="{C6E4C26C-86FE-43B0-A824-657ABE471274}"/>
    <cellStyle name="Percent 2 4 2 4 2 3 2" xfId="37487" xr:uid="{D346740C-29FA-47F5-9FEB-612F2DBBC17F}"/>
    <cellStyle name="Percent 2 4 2 4 2 3 3" xfId="52370" xr:uid="{C8BEC578-9C91-4D3B-B931-2572BB516123}"/>
    <cellStyle name="Percent 2 4 2 4 2 4" xfId="16951" xr:uid="{C98C1A73-DD32-417F-8FC1-11DB968AB88F}"/>
    <cellStyle name="Percent 2 4 2 4 2 5" xfId="30641" xr:uid="{99D3CCFA-CEE9-4060-A5BD-8A059C46F723}"/>
    <cellStyle name="Percent 2 4 2 4 2 6" xfId="45524" xr:uid="{B3FC2123-31D3-4A35-A509-CA66D4A4ACF0}"/>
    <cellStyle name="Percent 2 4 2 4 3" xfId="11815" xr:uid="{C535D2E3-9422-4092-A31A-6F752E03D8C0}"/>
    <cellStyle name="Percent 2 4 2 4 3 2" xfId="25505" xr:uid="{4C3E62BB-E678-42E3-8C95-C0F0622AB161}"/>
    <cellStyle name="Percent 2 4 2 4 3 2 2" xfId="39197" xr:uid="{DA76F6C8-402C-48E5-B3CB-1BA1B70C8724}"/>
    <cellStyle name="Percent 2 4 2 4 3 2 3" xfId="54080" xr:uid="{9F3CCA53-383B-464A-B9CE-453507F69564}"/>
    <cellStyle name="Percent 2 4 2 4 3 3" xfId="18661" xr:uid="{EA5FAA58-6505-4893-8E4B-26DBBA2CEE1A}"/>
    <cellStyle name="Percent 2 4 2 4 3 4" xfId="32351" xr:uid="{AB9EAEC7-7E9C-4369-AB41-AD21F542304E}"/>
    <cellStyle name="Percent 2 4 2 4 3 5" xfId="47234" xr:uid="{AD765556-1CA6-4B20-8625-698F402F9ACC}"/>
    <cellStyle name="Percent 2 4 2 4 4" xfId="22083" xr:uid="{4AD07D00-D2BF-4B77-9751-258B5F133D8B}"/>
    <cellStyle name="Percent 2 4 2 4 4 2" xfId="35775" xr:uid="{61624CB3-0B78-4E8E-8C77-2F94F41E36D6}"/>
    <cellStyle name="Percent 2 4 2 4 4 3" xfId="50658" xr:uid="{2CBE0BF1-CF8E-4A91-8E34-A0D6E6745622}"/>
    <cellStyle name="Percent 2 4 2 4 5" xfId="15239" xr:uid="{4DE43291-5699-464A-A6A3-A10B464C56E4}"/>
    <cellStyle name="Percent 2 4 2 4 6" xfId="28929" xr:uid="{9C1A94C1-2479-4443-9DB9-9B81761FE8FF}"/>
    <cellStyle name="Percent 2 4 2 4 7" xfId="43812" xr:uid="{F3709CB5-4EDB-4729-A22E-62A82614E518}"/>
    <cellStyle name="Percent 2 4 2 5" xfId="10101" xr:uid="{2EAABC14-6B3D-4450-A690-710FD5F0D96F}"/>
    <cellStyle name="Percent 2 4 2 5 2" xfId="13523" xr:uid="{98A1459A-4FB1-454F-8758-0A77427F94C5}"/>
    <cellStyle name="Percent 2 4 2 5 2 2" xfId="27213" xr:uid="{0B490598-ED47-4EE8-971C-F20BF8C6371D}"/>
    <cellStyle name="Percent 2 4 2 5 2 2 2" xfId="40905" xr:uid="{79BCC855-EBCA-48E6-9DCD-42A40F7C6FC0}"/>
    <cellStyle name="Percent 2 4 2 5 2 2 3" xfId="55788" xr:uid="{F60F0376-CAF3-4672-9367-7A74C05FF4E5}"/>
    <cellStyle name="Percent 2 4 2 5 2 3" xfId="20369" xr:uid="{14D0B278-EF91-4682-B1CE-18526EA933F5}"/>
    <cellStyle name="Percent 2 4 2 5 2 4" xfId="34059" xr:uid="{49DE57D1-3E5B-4269-93D0-AC7C8A884FCF}"/>
    <cellStyle name="Percent 2 4 2 5 2 5" xfId="48942" xr:uid="{162237E9-8933-4F4E-8800-0049C7E059DB}"/>
    <cellStyle name="Percent 2 4 2 5 3" xfId="23791" xr:uid="{E126E75E-78C4-4BBA-841C-C34BC208F2F1}"/>
    <cellStyle name="Percent 2 4 2 5 3 2" xfId="37483" xr:uid="{CB7D03C1-F979-4C65-A329-BE2A701C6618}"/>
    <cellStyle name="Percent 2 4 2 5 3 3" xfId="52366" xr:uid="{1E57AE34-6F88-49F1-BA0D-5879FDC42BB4}"/>
    <cellStyle name="Percent 2 4 2 5 4" xfId="16947" xr:uid="{1A5392CE-919E-48D7-B153-01D56B4B2D92}"/>
    <cellStyle name="Percent 2 4 2 5 5" xfId="30637" xr:uid="{BB084349-924E-49B0-BF36-A4A80F1CBA49}"/>
    <cellStyle name="Percent 2 4 2 5 6" xfId="45520" xr:uid="{4ECA0586-AC5B-447E-99B3-7808EEF2D735}"/>
    <cellStyle name="Percent 2 4 2 6" xfId="11811" xr:uid="{A2336443-2E34-4038-8BA9-82877D7FC4AB}"/>
    <cellStyle name="Percent 2 4 2 6 2" xfId="25501" xr:uid="{839144D1-51D9-4B01-B1CA-1629DE958029}"/>
    <cellStyle name="Percent 2 4 2 6 2 2" xfId="39193" xr:uid="{09F593FB-60F1-4BF3-AF15-67FD3FB9CDD7}"/>
    <cellStyle name="Percent 2 4 2 6 2 3" xfId="54076" xr:uid="{9A739482-761D-4DA5-A4B5-E6991B8DD0A5}"/>
    <cellStyle name="Percent 2 4 2 6 3" xfId="18657" xr:uid="{C65B6E9C-DFC5-4D04-AA8A-73730B167F80}"/>
    <cellStyle name="Percent 2 4 2 6 4" xfId="32347" xr:uid="{8E01ADA6-4AB4-4DD2-8026-187FD474BA56}"/>
    <cellStyle name="Percent 2 4 2 6 5" xfId="47230" xr:uid="{87BC9687-865C-4E72-923E-D3F0B77F6FC9}"/>
    <cellStyle name="Percent 2 4 2 7" xfId="22079" xr:uid="{BC2B48DA-F32D-4BF2-B6BD-F14F75C1E5C0}"/>
    <cellStyle name="Percent 2 4 2 7 2" xfId="35771" xr:uid="{7CBBB4BF-AB3E-4758-B671-6D173C53EA6E}"/>
    <cellStyle name="Percent 2 4 2 7 3" xfId="50654" xr:uid="{6D4E9C5F-E910-4E5B-B77E-B625AF0889D3}"/>
    <cellStyle name="Percent 2 4 2 8" xfId="15235" xr:uid="{36D10DA2-4578-49A7-8E8E-EFDFF6A6DE57}"/>
    <cellStyle name="Percent 2 4 2 9" xfId="28925" xr:uid="{626519EE-00F4-440B-8351-2BB93CE0ED28}"/>
    <cellStyle name="Percent 2 4 3" xfId="8394" xr:uid="{E204DA5F-B394-4190-87D9-D327FC386DF9}"/>
    <cellStyle name="Percent 2 4 3 10" xfId="43813" xr:uid="{47F4F1CC-48B4-43E9-A91D-25E8D96AE359}"/>
    <cellStyle name="Percent 2 4 3 2" xfId="8395" xr:uid="{E97594FF-B0BF-4C85-A013-A94AB4D3F75F}"/>
    <cellStyle name="Percent 2 4 3 2 2" xfId="8396" xr:uid="{6931AE36-D68C-41B8-B2D9-BD67C41B771D}"/>
    <cellStyle name="Percent 2 4 3 2 2 2" xfId="10108" xr:uid="{12CCBB1A-B9DD-4C46-A15C-1A714188416B}"/>
    <cellStyle name="Percent 2 4 3 2 2 2 2" xfId="13530" xr:uid="{575085EB-0B2E-4F46-9A17-A6D2A2D58C03}"/>
    <cellStyle name="Percent 2 4 3 2 2 2 2 2" xfId="27220" xr:uid="{9A6EA476-D014-4F60-B81C-C4C86386A889}"/>
    <cellStyle name="Percent 2 4 3 2 2 2 2 2 2" xfId="40912" xr:uid="{CE46D222-0499-4E75-953B-9C7C4B563C41}"/>
    <cellStyle name="Percent 2 4 3 2 2 2 2 2 3" xfId="55795" xr:uid="{AE2B8185-5A4F-43A2-8AD0-F575524B873A}"/>
    <cellStyle name="Percent 2 4 3 2 2 2 2 3" xfId="20376" xr:uid="{C70E3FC2-EC2A-48BD-8C2D-D4C9309209CB}"/>
    <cellStyle name="Percent 2 4 3 2 2 2 2 4" xfId="34066" xr:uid="{0AC4F795-A37E-46B3-B333-0F842F4EE744}"/>
    <cellStyle name="Percent 2 4 3 2 2 2 2 5" xfId="48949" xr:uid="{6FFD13E3-3E97-47FA-B0EE-4A2D3983EC09}"/>
    <cellStyle name="Percent 2 4 3 2 2 2 3" xfId="23798" xr:uid="{1A596984-F14C-444D-A94A-1B75E2843E80}"/>
    <cellStyle name="Percent 2 4 3 2 2 2 3 2" xfId="37490" xr:uid="{F33B2A6B-290A-42A7-AADA-F74836E69A45}"/>
    <cellStyle name="Percent 2 4 3 2 2 2 3 3" xfId="52373" xr:uid="{8FD047CF-E26A-48BD-99DA-A71DE57BA2AF}"/>
    <cellStyle name="Percent 2 4 3 2 2 2 4" xfId="16954" xr:uid="{6BA843B7-CC61-41DC-BA4B-BFABA7E3A45C}"/>
    <cellStyle name="Percent 2 4 3 2 2 2 5" xfId="30644" xr:uid="{7299AB2B-CFBB-46DE-8292-00F9643BC4F1}"/>
    <cellStyle name="Percent 2 4 3 2 2 2 6" xfId="45527" xr:uid="{309CE870-0765-43F2-8A3E-DF1613C9622E}"/>
    <cellStyle name="Percent 2 4 3 2 2 3" xfId="11818" xr:uid="{5E4AD287-A3EF-453E-B481-02F773E2C73B}"/>
    <cellStyle name="Percent 2 4 3 2 2 3 2" xfId="25508" xr:uid="{64A73065-E92D-46B0-BB7D-9FFFF53FB5F9}"/>
    <cellStyle name="Percent 2 4 3 2 2 3 2 2" xfId="39200" xr:uid="{999CD90D-BB5B-4058-A511-90EB925EF7CB}"/>
    <cellStyle name="Percent 2 4 3 2 2 3 2 3" xfId="54083" xr:uid="{E6B21463-42D8-4DA8-8923-C65AD0135AD4}"/>
    <cellStyle name="Percent 2 4 3 2 2 3 3" xfId="18664" xr:uid="{D44915BF-5838-4646-A7AC-F7A6542F1E05}"/>
    <cellStyle name="Percent 2 4 3 2 2 3 4" xfId="32354" xr:uid="{F43231EF-71B0-447B-956A-57170FD73273}"/>
    <cellStyle name="Percent 2 4 3 2 2 3 5" xfId="47237" xr:uid="{283944C0-319E-4103-83CE-DCF52FF1D1FE}"/>
    <cellStyle name="Percent 2 4 3 2 2 4" xfId="22086" xr:uid="{447AB9C5-3917-4C83-9BE7-4D2744B1689E}"/>
    <cellStyle name="Percent 2 4 3 2 2 4 2" xfId="35778" xr:uid="{641FA6F0-C942-48EA-A2CF-AD57B9C08BF2}"/>
    <cellStyle name="Percent 2 4 3 2 2 4 3" xfId="50661" xr:uid="{EF43EB2C-9740-4ACA-A694-AC4DC6CCF373}"/>
    <cellStyle name="Percent 2 4 3 2 2 5" xfId="15242" xr:uid="{3E6C0D6B-FC37-4AE9-A7F5-4C0E898D2ED0}"/>
    <cellStyle name="Percent 2 4 3 2 2 6" xfId="28932" xr:uid="{701DBA85-120A-4F5E-93F6-E8B636C378A9}"/>
    <cellStyle name="Percent 2 4 3 2 2 7" xfId="43815" xr:uid="{1281F162-F806-4FDF-9897-53F0ED84A873}"/>
    <cellStyle name="Percent 2 4 3 2 3" xfId="10107" xr:uid="{2DF8718F-4209-4AF8-933E-0C427A966C11}"/>
    <cellStyle name="Percent 2 4 3 2 3 2" xfId="13529" xr:uid="{4D916CB1-0F0A-41B6-B4DA-16FAB6C723CE}"/>
    <cellStyle name="Percent 2 4 3 2 3 2 2" xfId="27219" xr:uid="{BA091239-5C05-4184-A4ED-1002AB40A609}"/>
    <cellStyle name="Percent 2 4 3 2 3 2 2 2" xfId="40911" xr:uid="{B54EAE9B-92E4-4B0E-AB9C-DB9583D4E6A5}"/>
    <cellStyle name="Percent 2 4 3 2 3 2 2 3" xfId="55794" xr:uid="{270E22CB-F92E-4DC9-8236-7AD7B3C41AD2}"/>
    <cellStyle name="Percent 2 4 3 2 3 2 3" xfId="20375" xr:uid="{16EFEAF9-DADE-4295-A25E-F23DD977DC06}"/>
    <cellStyle name="Percent 2 4 3 2 3 2 4" xfId="34065" xr:uid="{714226BB-A95F-4BFC-897C-2AA804A9E4FD}"/>
    <cellStyle name="Percent 2 4 3 2 3 2 5" xfId="48948" xr:uid="{E2F45674-F073-4A8D-93E7-8FD47D5B1156}"/>
    <cellStyle name="Percent 2 4 3 2 3 3" xfId="23797" xr:uid="{953A6ADB-B628-48B6-AF3E-F4D804F4AFD5}"/>
    <cellStyle name="Percent 2 4 3 2 3 3 2" xfId="37489" xr:uid="{C44DB1DC-890A-4380-B9F2-13D314116040}"/>
    <cellStyle name="Percent 2 4 3 2 3 3 3" xfId="52372" xr:uid="{76CB06C1-D081-461C-895D-7AD004471F47}"/>
    <cellStyle name="Percent 2 4 3 2 3 4" xfId="16953" xr:uid="{A6CB7E76-A783-4490-BD94-DCBAF04E4DF4}"/>
    <cellStyle name="Percent 2 4 3 2 3 5" xfId="30643" xr:uid="{97944E4D-1608-434A-8EB2-57931A3051F4}"/>
    <cellStyle name="Percent 2 4 3 2 3 6" xfId="45526" xr:uid="{428C0C4F-7EF4-4722-A8F2-D1E21BEC7CE4}"/>
    <cellStyle name="Percent 2 4 3 2 4" xfId="11817" xr:uid="{44830CE1-549C-4F53-B78C-6011748DA040}"/>
    <cellStyle name="Percent 2 4 3 2 4 2" xfId="25507" xr:uid="{85103E2D-B772-4CFF-A87E-E93C052952A8}"/>
    <cellStyle name="Percent 2 4 3 2 4 2 2" xfId="39199" xr:uid="{7A3294E9-ABB2-4B3C-8CB0-A58A90C60F8F}"/>
    <cellStyle name="Percent 2 4 3 2 4 2 3" xfId="54082" xr:uid="{3B78715E-3338-45B4-A1FF-7D1A0D88C9B2}"/>
    <cellStyle name="Percent 2 4 3 2 4 3" xfId="18663" xr:uid="{F8136227-F2DE-4EB1-BAA5-250B3DD9B4EC}"/>
    <cellStyle name="Percent 2 4 3 2 4 4" xfId="32353" xr:uid="{5EDD5122-008A-4191-8C85-D425E4EF1363}"/>
    <cellStyle name="Percent 2 4 3 2 4 5" xfId="47236" xr:uid="{FBEA2481-5C35-435A-97B3-2AEC061A5C74}"/>
    <cellStyle name="Percent 2 4 3 2 5" xfId="22085" xr:uid="{64B9F807-08AD-4C08-8A27-7C38965D354F}"/>
    <cellStyle name="Percent 2 4 3 2 5 2" xfId="35777" xr:uid="{802BD36C-D1AE-4BB3-89C9-ADCD477AA841}"/>
    <cellStyle name="Percent 2 4 3 2 5 3" xfId="50660" xr:uid="{240E300E-7341-418B-A644-6B0DEC85CB7F}"/>
    <cellStyle name="Percent 2 4 3 2 6" xfId="15241" xr:uid="{625DE1D2-091A-4D2D-B1C2-BC653E7BEA61}"/>
    <cellStyle name="Percent 2 4 3 2 7" xfId="28931" xr:uid="{B26DFFE4-00C5-4264-87C9-DE3465E36131}"/>
    <cellStyle name="Percent 2 4 3 2 8" xfId="43814" xr:uid="{85A50D7B-CC59-4B80-84A4-ACF0D3381077}"/>
    <cellStyle name="Percent 2 4 3 3" xfId="8397" xr:uid="{E6D1DEAD-8676-468F-B905-CBDF68994071}"/>
    <cellStyle name="Percent 2 4 3 3 2" xfId="10109" xr:uid="{E6C5DE68-17C8-4F7C-8C90-7B614FAE3CA8}"/>
    <cellStyle name="Percent 2 4 3 3 2 2" xfId="13531" xr:uid="{81E309B2-FE86-4004-A34E-194AB86B2712}"/>
    <cellStyle name="Percent 2 4 3 3 2 2 2" xfId="27221" xr:uid="{AE6C1D9F-7D5F-4C38-A6DF-B920A9362979}"/>
    <cellStyle name="Percent 2 4 3 3 2 2 2 2" xfId="40913" xr:uid="{7902839B-E158-479D-9D8B-220E14890CB9}"/>
    <cellStyle name="Percent 2 4 3 3 2 2 2 3" xfId="55796" xr:uid="{EDAE58CB-CC05-47ED-B45B-C853E23168AE}"/>
    <cellStyle name="Percent 2 4 3 3 2 2 3" xfId="20377" xr:uid="{DA996A0A-310B-4E19-93E9-7E777788A361}"/>
    <cellStyle name="Percent 2 4 3 3 2 2 4" xfId="34067" xr:uid="{BA5D3C1D-AA44-4453-81EB-2B9372B36B0E}"/>
    <cellStyle name="Percent 2 4 3 3 2 2 5" xfId="48950" xr:uid="{14C6FCBE-44DC-4177-BEEC-7FCF4DE5FF75}"/>
    <cellStyle name="Percent 2 4 3 3 2 3" xfId="23799" xr:uid="{387F2547-ABEA-45F9-8F24-4B8D5769FF8A}"/>
    <cellStyle name="Percent 2 4 3 3 2 3 2" xfId="37491" xr:uid="{DCCED073-A5C0-49EC-A3B9-CAE7BB0F5F2D}"/>
    <cellStyle name="Percent 2 4 3 3 2 3 3" xfId="52374" xr:uid="{CE1E5D02-A383-4A05-9822-07A8F8235844}"/>
    <cellStyle name="Percent 2 4 3 3 2 4" xfId="16955" xr:uid="{8841EF0A-44B2-4535-856F-82E6E432FF70}"/>
    <cellStyle name="Percent 2 4 3 3 2 5" xfId="30645" xr:uid="{C5A5F2DC-2A61-4F64-A053-764F26CA28AB}"/>
    <cellStyle name="Percent 2 4 3 3 2 6" xfId="45528" xr:uid="{F3E69CE6-28DD-4B48-9B45-EEF602EAEF7E}"/>
    <cellStyle name="Percent 2 4 3 3 3" xfId="11819" xr:uid="{4D4A0E04-400D-4B6B-94A2-E1F053059A42}"/>
    <cellStyle name="Percent 2 4 3 3 3 2" xfId="25509" xr:uid="{620FCA9E-C230-4EC4-A97A-A12344E44D7B}"/>
    <cellStyle name="Percent 2 4 3 3 3 2 2" xfId="39201" xr:uid="{292FEB82-F2AA-46EE-8C67-FDCF7DB6DEF7}"/>
    <cellStyle name="Percent 2 4 3 3 3 2 3" xfId="54084" xr:uid="{48E4D22E-B80E-46B0-8314-5B8D4F6B7179}"/>
    <cellStyle name="Percent 2 4 3 3 3 3" xfId="18665" xr:uid="{3EF59906-5CB5-48B2-A48E-AD4AD8891D01}"/>
    <cellStyle name="Percent 2 4 3 3 3 4" xfId="32355" xr:uid="{CB843CBA-54D1-4927-BF13-F641A176757C}"/>
    <cellStyle name="Percent 2 4 3 3 3 5" xfId="47238" xr:uid="{A59DBAD4-DD83-4F77-9C63-1AD4A6037146}"/>
    <cellStyle name="Percent 2 4 3 3 4" xfId="22087" xr:uid="{109436BE-57C2-4241-8BCD-418FB6FB0DFC}"/>
    <cellStyle name="Percent 2 4 3 3 4 2" xfId="35779" xr:uid="{BC2C1926-90DB-4ECF-A6D0-F7F2D7B86F96}"/>
    <cellStyle name="Percent 2 4 3 3 4 3" xfId="50662" xr:uid="{2D90603D-0352-4582-8844-4AA04C9D43D8}"/>
    <cellStyle name="Percent 2 4 3 3 5" xfId="15243" xr:uid="{552EA57F-7A7E-4C23-AA53-7C850D7C9A85}"/>
    <cellStyle name="Percent 2 4 3 3 6" xfId="28933" xr:uid="{6C50DCE1-2CC7-41C9-8220-5571A17BD667}"/>
    <cellStyle name="Percent 2 4 3 3 7" xfId="43816" xr:uid="{12245F74-762C-4FD9-95AA-272CAE22CF72}"/>
    <cellStyle name="Percent 2 4 3 4" xfId="8398" xr:uid="{98DFB7DF-BFA7-4F4A-96C4-696F3AAEBB59}"/>
    <cellStyle name="Percent 2 4 3 4 2" xfId="10110" xr:uid="{E23EAAEE-349A-452C-94A9-992E2510D9E1}"/>
    <cellStyle name="Percent 2 4 3 4 2 2" xfId="13532" xr:uid="{DC02DB7B-DADE-43BE-B8F7-12DACB2E9A6B}"/>
    <cellStyle name="Percent 2 4 3 4 2 2 2" xfId="27222" xr:uid="{93B86F84-6A81-4207-B021-973AB71EA1AC}"/>
    <cellStyle name="Percent 2 4 3 4 2 2 2 2" xfId="40914" xr:uid="{F128B5A3-5298-4A79-BBE3-562E1A2202DD}"/>
    <cellStyle name="Percent 2 4 3 4 2 2 2 3" xfId="55797" xr:uid="{CC281955-B515-48BF-964A-71DADE17ED81}"/>
    <cellStyle name="Percent 2 4 3 4 2 2 3" xfId="20378" xr:uid="{E69D747B-C9E4-42F2-8FA6-5E3B35919891}"/>
    <cellStyle name="Percent 2 4 3 4 2 2 4" xfId="34068" xr:uid="{DD5C6897-2F8A-4DB6-8F08-33ABC444834E}"/>
    <cellStyle name="Percent 2 4 3 4 2 2 5" xfId="48951" xr:uid="{9C6BDAF5-FE85-40AB-B78E-DFD333E8F536}"/>
    <cellStyle name="Percent 2 4 3 4 2 3" xfId="23800" xr:uid="{A4BEEFA6-1DCF-44BE-8BA8-A9052455755C}"/>
    <cellStyle name="Percent 2 4 3 4 2 3 2" xfId="37492" xr:uid="{598DBE09-0A98-4879-99F4-7CC4C13A8259}"/>
    <cellStyle name="Percent 2 4 3 4 2 3 3" xfId="52375" xr:uid="{6921D039-65D1-487C-B71C-A387693718C2}"/>
    <cellStyle name="Percent 2 4 3 4 2 4" xfId="16956" xr:uid="{7A504E98-80D3-4BB5-80ED-B409C7E0256B}"/>
    <cellStyle name="Percent 2 4 3 4 2 5" xfId="30646" xr:uid="{04B78282-3459-4D49-B107-20A08538F3A3}"/>
    <cellStyle name="Percent 2 4 3 4 2 6" xfId="45529" xr:uid="{7735C9EB-810E-4B81-BCCB-68EBDA329F85}"/>
    <cellStyle name="Percent 2 4 3 4 3" xfId="11820" xr:uid="{BFE166DF-164B-4607-92D0-FEA8F66DF6D1}"/>
    <cellStyle name="Percent 2 4 3 4 3 2" xfId="25510" xr:uid="{942482F7-B5A1-4CA6-BB3C-0BA95DFBE21B}"/>
    <cellStyle name="Percent 2 4 3 4 3 2 2" xfId="39202" xr:uid="{1D3CC0A2-1838-4E7A-8AD1-7E058B2C95E5}"/>
    <cellStyle name="Percent 2 4 3 4 3 2 3" xfId="54085" xr:uid="{F8E657A7-2948-4F3F-8651-6A854DF92BD8}"/>
    <cellStyle name="Percent 2 4 3 4 3 3" xfId="18666" xr:uid="{21F89A3B-950E-4EDA-8C5B-518D04EF8F02}"/>
    <cellStyle name="Percent 2 4 3 4 3 4" xfId="32356" xr:uid="{79FDA4D1-123B-445B-8812-6A6CF94B9151}"/>
    <cellStyle name="Percent 2 4 3 4 3 5" xfId="47239" xr:uid="{9FE1D717-622D-460D-8BEE-62CC6BF8C7EA}"/>
    <cellStyle name="Percent 2 4 3 4 4" xfId="22088" xr:uid="{D75E0D4F-BCBE-4271-A73F-10B421253C7F}"/>
    <cellStyle name="Percent 2 4 3 4 4 2" xfId="35780" xr:uid="{5216EF38-A99A-4583-913E-B469600F0034}"/>
    <cellStyle name="Percent 2 4 3 4 4 3" xfId="50663" xr:uid="{838FB056-673E-426F-8549-418C798641DE}"/>
    <cellStyle name="Percent 2 4 3 4 5" xfId="15244" xr:uid="{C9DBC668-4809-4F6E-92F4-8B34B06B7C6B}"/>
    <cellStyle name="Percent 2 4 3 4 6" xfId="28934" xr:uid="{614A05BF-741D-40A8-95F2-908ED7D8EF16}"/>
    <cellStyle name="Percent 2 4 3 4 7" xfId="43817" xr:uid="{F51D3EF7-6DD5-41D0-A753-66AEFC5280E4}"/>
    <cellStyle name="Percent 2 4 3 5" xfId="10106" xr:uid="{52A7653D-D6DD-4E70-8921-5C30A6649FBF}"/>
    <cellStyle name="Percent 2 4 3 5 2" xfId="13528" xr:uid="{41C937E5-AC55-443A-8114-2F5A61B39F81}"/>
    <cellStyle name="Percent 2 4 3 5 2 2" xfId="27218" xr:uid="{5D846D16-9B64-4B1B-A4D1-463101A377C7}"/>
    <cellStyle name="Percent 2 4 3 5 2 2 2" xfId="40910" xr:uid="{945967A7-5C13-41B9-B01C-E00483D634EC}"/>
    <cellStyle name="Percent 2 4 3 5 2 2 3" xfId="55793" xr:uid="{08842AB2-3B33-4801-BB15-9C6116EBF234}"/>
    <cellStyle name="Percent 2 4 3 5 2 3" xfId="20374" xr:uid="{415EE908-8E4E-4806-905B-26693FD8C775}"/>
    <cellStyle name="Percent 2 4 3 5 2 4" xfId="34064" xr:uid="{B2FD41DB-8D09-4216-9805-749AD9E008B8}"/>
    <cellStyle name="Percent 2 4 3 5 2 5" xfId="48947" xr:uid="{264AC0B1-1517-42E0-8C02-C5559BA60498}"/>
    <cellStyle name="Percent 2 4 3 5 3" xfId="23796" xr:uid="{BB4377EC-5AE7-4039-86CC-B44F89088B82}"/>
    <cellStyle name="Percent 2 4 3 5 3 2" xfId="37488" xr:uid="{A649BD49-E2F3-4733-BBDA-7A192507DFFE}"/>
    <cellStyle name="Percent 2 4 3 5 3 3" xfId="52371" xr:uid="{2D9E94AD-B8FF-4D12-9A58-5406F944DC3A}"/>
    <cellStyle name="Percent 2 4 3 5 4" xfId="16952" xr:uid="{24ADC230-0125-4365-945F-91D62FD09D18}"/>
    <cellStyle name="Percent 2 4 3 5 5" xfId="30642" xr:uid="{B3666667-3ABA-42B1-96F7-D14D0C5A2DA1}"/>
    <cellStyle name="Percent 2 4 3 5 6" xfId="45525" xr:uid="{5A585422-B9C6-4579-BC5B-F4CB4F20C4F9}"/>
    <cellStyle name="Percent 2 4 3 6" xfId="11816" xr:uid="{93E473F5-B2CD-4263-9B9D-A3AB9933B020}"/>
    <cellStyle name="Percent 2 4 3 6 2" xfId="25506" xr:uid="{EDFBD7AC-5175-4647-8553-E4419347D949}"/>
    <cellStyle name="Percent 2 4 3 6 2 2" xfId="39198" xr:uid="{74A78AB4-5490-47FD-A956-1F342538B955}"/>
    <cellStyle name="Percent 2 4 3 6 2 3" xfId="54081" xr:uid="{7CDCAE6B-1045-4EE2-86D0-BECBD97A3D09}"/>
    <cellStyle name="Percent 2 4 3 6 3" xfId="18662" xr:uid="{68D24F8D-2146-4CFD-A655-10C4E269586F}"/>
    <cellStyle name="Percent 2 4 3 6 4" xfId="32352" xr:uid="{25C1D2A6-9662-419B-943D-7EEA915A3E9B}"/>
    <cellStyle name="Percent 2 4 3 6 5" xfId="47235" xr:uid="{B538505B-8E02-45BC-AA36-1EFA9F995066}"/>
    <cellStyle name="Percent 2 4 3 7" xfId="22084" xr:uid="{0AB2BAED-2BBF-4296-BB49-C9A933B6DEE3}"/>
    <cellStyle name="Percent 2 4 3 7 2" xfId="35776" xr:uid="{38558A48-7596-47E7-B6F2-443B2B6ACFDC}"/>
    <cellStyle name="Percent 2 4 3 7 3" xfId="50659" xr:uid="{89160625-EB1A-441F-BF73-C14887AE62E3}"/>
    <cellStyle name="Percent 2 4 3 8" xfId="15240" xr:uid="{D3CBD675-8321-4560-924E-0C61C6B22520}"/>
    <cellStyle name="Percent 2 4 3 9" xfId="28930" xr:uid="{2AEE479A-AA00-47BC-B10C-95A5C4060E7D}"/>
    <cellStyle name="Percent 2 4 4" xfId="8399" xr:uid="{45DA5C2E-7080-4EBE-89E8-C41D056506B4}"/>
    <cellStyle name="Percent 2 4 4 2" xfId="8400" xr:uid="{A0936943-C343-481F-93D7-84A8AA27C7E9}"/>
    <cellStyle name="Percent 2 4 4 2 2" xfId="10112" xr:uid="{ABD47CBE-49D5-491B-B977-9DFC7AF0AA67}"/>
    <cellStyle name="Percent 2 4 4 2 2 2" xfId="13534" xr:uid="{5DE56A93-BD3B-4B1F-BB32-D994403A06E3}"/>
    <cellStyle name="Percent 2 4 4 2 2 2 2" xfId="27224" xr:uid="{04D2093F-2402-4154-AB57-1E759070BD13}"/>
    <cellStyle name="Percent 2 4 4 2 2 2 2 2" xfId="40916" xr:uid="{EFFBFED9-C112-4D15-B198-A855F4846C29}"/>
    <cellStyle name="Percent 2 4 4 2 2 2 2 3" xfId="55799" xr:uid="{42BCEC72-4B3E-423A-898C-7F324EF41E42}"/>
    <cellStyle name="Percent 2 4 4 2 2 2 3" xfId="20380" xr:uid="{4AC1A877-462F-43FD-8D1B-D7C659431B91}"/>
    <cellStyle name="Percent 2 4 4 2 2 2 4" xfId="34070" xr:uid="{A24FC04A-D977-4DEC-B82C-9B8D7A35B5E1}"/>
    <cellStyle name="Percent 2 4 4 2 2 2 5" xfId="48953" xr:uid="{02345D64-AF29-4818-B7AB-897D3C86C23F}"/>
    <cellStyle name="Percent 2 4 4 2 2 3" xfId="23802" xr:uid="{C4A12E70-2C8C-4433-9EEC-1A7ABD3D9CAA}"/>
    <cellStyle name="Percent 2 4 4 2 2 3 2" xfId="37494" xr:uid="{1004F9FE-2D7B-4A86-8D92-103629B01AC2}"/>
    <cellStyle name="Percent 2 4 4 2 2 3 3" xfId="52377" xr:uid="{1699A6C7-3B10-4904-9F8F-94145F42D597}"/>
    <cellStyle name="Percent 2 4 4 2 2 4" xfId="16958" xr:uid="{7DABFED5-EFDF-469C-915F-10C407B3742F}"/>
    <cellStyle name="Percent 2 4 4 2 2 5" xfId="30648" xr:uid="{586FD64A-C609-406B-90F5-A0B95AE38249}"/>
    <cellStyle name="Percent 2 4 4 2 2 6" xfId="45531" xr:uid="{2A725BE2-76C9-4815-87F8-E51B854CEC94}"/>
    <cellStyle name="Percent 2 4 4 2 3" xfId="11822" xr:uid="{C5FC7BEA-5D42-4AE4-98FD-625C6CC1CCF3}"/>
    <cellStyle name="Percent 2 4 4 2 3 2" xfId="25512" xr:uid="{665C6BB9-477E-4546-96EA-36CDD2C1920C}"/>
    <cellStyle name="Percent 2 4 4 2 3 2 2" xfId="39204" xr:uid="{35FFA528-99FF-4785-9271-22047FEFAA41}"/>
    <cellStyle name="Percent 2 4 4 2 3 2 3" xfId="54087" xr:uid="{D51497AC-2DBF-4286-AD5C-987BE839CE40}"/>
    <cellStyle name="Percent 2 4 4 2 3 3" xfId="18668" xr:uid="{11D0A84F-2DF8-47D8-A89E-90E8EB62F2EE}"/>
    <cellStyle name="Percent 2 4 4 2 3 4" xfId="32358" xr:uid="{60660F99-C69C-4D37-AB9F-D09B5EECF1DD}"/>
    <cellStyle name="Percent 2 4 4 2 3 5" xfId="47241" xr:uid="{89D8FC33-4230-4231-9363-5C43B80C9C60}"/>
    <cellStyle name="Percent 2 4 4 2 4" xfId="22090" xr:uid="{C87F2ED1-A4FE-4383-BE12-6B8078804256}"/>
    <cellStyle name="Percent 2 4 4 2 4 2" xfId="35782" xr:uid="{8880060F-9D48-4540-BB5D-9532C2A2617B}"/>
    <cellStyle name="Percent 2 4 4 2 4 3" xfId="50665" xr:uid="{8425570D-EDB4-4EBD-A373-E9C8B2AE2016}"/>
    <cellStyle name="Percent 2 4 4 2 5" xfId="15246" xr:uid="{69709048-ADC5-47DF-A89C-F71CD6EFB53A}"/>
    <cellStyle name="Percent 2 4 4 2 6" xfId="28936" xr:uid="{5297848A-756B-4D95-B8D8-8D3E95A460BE}"/>
    <cellStyle name="Percent 2 4 4 2 7" xfId="43819" xr:uid="{77BF456F-9555-4EF1-8BD8-391F5CAF50CE}"/>
    <cellStyle name="Percent 2 4 4 3" xfId="10111" xr:uid="{89857343-8E8D-43BD-94F4-7C8250F4CAE9}"/>
    <cellStyle name="Percent 2 4 4 3 2" xfId="13533" xr:uid="{188B783C-0C53-4F90-ABFC-A871181C473F}"/>
    <cellStyle name="Percent 2 4 4 3 2 2" xfId="27223" xr:uid="{A982700B-BCC0-4C17-946B-E550EB29AB9B}"/>
    <cellStyle name="Percent 2 4 4 3 2 2 2" xfId="40915" xr:uid="{96F6142B-1AC8-4A5E-9342-E8CDFDBDA53F}"/>
    <cellStyle name="Percent 2 4 4 3 2 2 3" xfId="55798" xr:uid="{47BBCAA4-EF16-495A-BE61-6045CF1CFEDA}"/>
    <cellStyle name="Percent 2 4 4 3 2 3" xfId="20379" xr:uid="{8A4BE220-78B7-49A7-B2AB-AE6FD65FD0E3}"/>
    <cellStyle name="Percent 2 4 4 3 2 4" xfId="34069" xr:uid="{82534D45-C8EF-4A69-BBBE-A6C0E4FBF8FA}"/>
    <cellStyle name="Percent 2 4 4 3 2 5" xfId="48952" xr:uid="{E514143A-058C-472A-9F82-7E52C8C81206}"/>
    <cellStyle name="Percent 2 4 4 3 3" xfId="23801" xr:uid="{E43B649E-75F3-4F57-B5BA-DD405BE3602E}"/>
    <cellStyle name="Percent 2 4 4 3 3 2" xfId="37493" xr:uid="{D4988E3D-9691-45AE-9BBE-135BF37D578A}"/>
    <cellStyle name="Percent 2 4 4 3 3 3" xfId="52376" xr:uid="{7BA779FA-E770-4B84-B47C-08133077A778}"/>
    <cellStyle name="Percent 2 4 4 3 4" xfId="16957" xr:uid="{A9D6FFA0-7339-4BC1-BB76-5EB496E83EAF}"/>
    <cellStyle name="Percent 2 4 4 3 5" xfId="30647" xr:uid="{6F622EA4-3949-4020-8F07-14790E70426D}"/>
    <cellStyle name="Percent 2 4 4 3 6" xfId="45530" xr:uid="{386176D9-1C46-474C-9845-9348050D69DD}"/>
    <cellStyle name="Percent 2 4 4 4" xfId="11821" xr:uid="{3FBA907A-CAF9-4945-A11E-162AC80F7A46}"/>
    <cellStyle name="Percent 2 4 4 4 2" xfId="25511" xr:uid="{1B7D2FCB-4D27-46E4-94D7-16BDFFFE4928}"/>
    <cellStyle name="Percent 2 4 4 4 2 2" xfId="39203" xr:uid="{E88486A1-88A6-4268-AA6D-A555E4290B9F}"/>
    <cellStyle name="Percent 2 4 4 4 2 3" xfId="54086" xr:uid="{BAC28876-F973-4EAE-9549-F3FF4F09974E}"/>
    <cellStyle name="Percent 2 4 4 4 3" xfId="18667" xr:uid="{E9F59883-4305-4566-ACAF-02C218CA18D6}"/>
    <cellStyle name="Percent 2 4 4 4 4" xfId="32357" xr:uid="{73747449-E3F1-45C0-B4B8-73CE8C81A03F}"/>
    <cellStyle name="Percent 2 4 4 4 5" xfId="47240" xr:uid="{6CD625B0-CF28-4701-9471-AF0CCECAE6AA}"/>
    <cellStyle name="Percent 2 4 4 5" xfId="22089" xr:uid="{C0832D99-E9B2-4C07-A8EB-C38D04820516}"/>
    <cellStyle name="Percent 2 4 4 5 2" xfId="35781" xr:uid="{C8584CE3-C0A5-4A8B-8468-3E24928CC9D1}"/>
    <cellStyle name="Percent 2 4 4 5 3" xfId="50664" xr:uid="{70CECB1D-B3C2-43B9-AD5E-819BADC47971}"/>
    <cellStyle name="Percent 2 4 4 6" xfId="15245" xr:uid="{B4C106C1-9C62-4901-BE3D-9F6B0669236C}"/>
    <cellStyle name="Percent 2 4 4 7" xfId="28935" xr:uid="{B973AE16-E977-46C5-930D-8623EAC9BC0D}"/>
    <cellStyle name="Percent 2 4 4 8" xfId="43818" xr:uid="{E261D420-5759-4EB0-BF81-121D8CAFDEB0}"/>
    <cellStyle name="Percent 2 4 5" xfId="8401" xr:uid="{BBB6FD5B-A74B-4BD8-9676-2BD732C04B44}"/>
    <cellStyle name="Percent 2 4 5 2" xfId="10113" xr:uid="{8282F5AE-1CA4-450F-9E02-463A5F4D1EBB}"/>
    <cellStyle name="Percent 2 4 5 2 2" xfId="13535" xr:uid="{74B03168-4ADB-42A1-86E4-32A2F1B65271}"/>
    <cellStyle name="Percent 2 4 5 2 2 2" xfId="27225" xr:uid="{81019848-1AE7-4C91-B2B1-1FA78F7AE395}"/>
    <cellStyle name="Percent 2 4 5 2 2 2 2" xfId="40917" xr:uid="{A7284D32-1C26-4BDB-ABAD-16D8AE6975E4}"/>
    <cellStyle name="Percent 2 4 5 2 2 2 3" xfId="55800" xr:uid="{FA3B6998-CA1E-4502-8248-48FAF37B01FD}"/>
    <cellStyle name="Percent 2 4 5 2 2 3" xfId="20381" xr:uid="{5ADAEC62-DAE6-4424-825F-3AA5FF2A230F}"/>
    <cellStyle name="Percent 2 4 5 2 2 4" xfId="34071" xr:uid="{2F4C49F5-4C5A-48B3-B1B9-5B037AC0970E}"/>
    <cellStyle name="Percent 2 4 5 2 2 5" xfId="48954" xr:uid="{979FE8A2-AB71-4418-8DB7-4432AEA2D7EA}"/>
    <cellStyle name="Percent 2 4 5 2 3" xfId="23803" xr:uid="{07A032D6-2B13-4904-B634-E3E342704540}"/>
    <cellStyle name="Percent 2 4 5 2 3 2" xfId="37495" xr:uid="{D6CE75BB-2B88-41DF-81E4-7C9B1CFE82AC}"/>
    <cellStyle name="Percent 2 4 5 2 3 3" xfId="52378" xr:uid="{1C8ACB79-7F05-4CD6-81E6-6F114124F0EB}"/>
    <cellStyle name="Percent 2 4 5 2 4" xfId="16959" xr:uid="{38B9B30F-EB19-4EBB-A333-61DC932D640C}"/>
    <cellStyle name="Percent 2 4 5 2 5" xfId="30649" xr:uid="{01943586-772D-4899-B5BA-4729E5807ACE}"/>
    <cellStyle name="Percent 2 4 5 2 6" xfId="45532" xr:uid="{510852FA-DCB9-4DBE-91C1-C37E0AB11085}"/>
    <cellStyle name="Percent 2 4 5 3" xfId="11823" xr:uid="{7B3B3F42-0CEF-47CE-A775-03B0B78D9ECF}"/>
    <cellStyle name="Percent 2 4 5 3 2" xfId="25513" xr:uid="{C2B186C3-9A88-4335-A58D-ECA26319CDC8}"/>
    <cellStyle name="Percent 2 4 5 3 2 2" xfId="39205" xr:uid="{271C1368-E2F3-44C5-A44F-FFB0625596C2}"/>
    <cellStyle name="Percent 2 4 5 3 2 3" xfId="54088" xr:uid="{A0332C2F-0513-4EF1-962B-957B8C80C4AD}"/>
    <cellStyle name="Percent 2 4 5 3 3" xfId="18669" xr:uid="{46735111-57F2-4444-BBE8-726CB6303D61}"/>
    <cellStyle name="Percent 2 4 5 3 4" xfId="32359" xr:uid="{AD497871-D010-466A-9ADD-AE45565E3EEF}"/>
    <cellStyle name="Percent 2 4 5 3 5" xfId="47242" xr:uid="{E6A7D22B-C533-4CFD-B1BF-85AF8B059D48}"/>
    <cellStyle name="Percent 2 4 5 4" xfId="22091" xr:uid="{05B18124-168C-45A2-BB8A-CBBC5AC75FD8}"/>
    <cellStyle name="Percent 2 4 5 4 2" xfId="35783" xr:uid="{25C7EC7D-E0C3-44B6-AEB9-9718ACA7E081}"/>
    <cellStyle name="Percent 2 4 5 4 3" xfId="50666" xr:uid="{1C4333D0-6CEE-41FD-AC8A-3F194D66CCF0}"/>
    <cellStyle name="Percent 2 4 5 5" xfId="15247" xr:uid="{09AE14C6-A99D-4BAA-9AD1-51EFF494BE28}"/>
    <cellStyle name="Percent 2 4 5 6" xfId="28937" xr:uid="{36442E25-816D-4F67-933B-B6B342B3D99A}"/>
    <cellStyle name="Percent 2 4 5 7" xfId="43820" xr:uid="{218464D2-482E-4C7D-B43B-C830251E2E0A}"/>
    <cellStyle name="Percent 2 4 6" xfId="8402" xr:uid="{A00D0FCD-695F-44F5-97E1-A90860C7382C}"/>
    <cellStyle name="Percent 2 4 6 2" xfId="10114" xr:uid="{7E04203F-4953-4EEF-9B66-2D820B06F50D}"/>
    <cellStyle name="Percent 2 4 6 2 2" xfId="13536" xr:uid="{88F9E317-B962-4C18-8CF7-2D06F547529D}"/>
    <cellStyle name="Percent 2 4 6 2 2 2" xfId="27226" xr:uid="{B03EE508-A3E6-4F16-BEF5-FFD391447C40}"/>
    <cellStyle name="Percent 2 4 6 2 2 2 2" xfId="40918" xr:uid="{27904115-1BA2-4E17-B99D-9B84F83B0020}"/>
    <cellStyle name="Percent 2 4 6 2 2 2 3" xfId="55801" xr:uid="{99206C58-26CD-446F-89E5-E4C9B8F8EAD7}"/>
    <cellStyle name="Percent 2 4 6 2 2 3" xfId="20382" xr:uid="{233019DB-27A1-42FB-9E95-2203846C4926}"/>
    <cellStyle name="Percent 2 4 6 2 2 4" xfId="34072" xr:uid="{75650C7E-9030-45D5-B162-C5A139D56378}"/>
    <cellStyle name="Percent 2 4 6 2 2 5" xfId="48955" xr:uid="{31FB81B9-493A-42F6-947B-BDC9396931ED}"/>
    <cellStyle name="Percent 2 4 6 2 3" xfId="23804" xr:uid="{DAE5BFA8-D360-44DB-B902-4746CAD68F66}"/>
    <cellStyle name="Percent 2 4 6 2 3 2" xfId="37496" xr:uid="{AB93E202-24E4-4FBE-B46A-465BA0B7C480}"/>
    <cellStyle name="Percent 2 4 6 2 3 3" xfId="52379" xr:uid="{FA4BF6D7-7861-43A3-9E74-0A8509A15591}"/>
    <cellStyle name="Percent 2 4 6 2 4" xfId="16960" xr:uid="{F08D21C2-B248-47C2-AA0C-019ACF1F0CCA}"/>
    <cellStyle name="Percent 2 4 6 2 5" xfId="30650" xr:uid="{6005A0E9-B781-4EEE-938C-2B1E8DD8E919}"/>
    <cellStyle name="Percent 2 4 6 2 6" xfId="45533" xr:uid="{B5364FA4-2AC5-4C3A-92D3-7728551BEF22}"/>
    <cellStyle name="Percent 2 4 6 3" xfId="11824" xr:uid="{E45F2990-110D-4536-B374-B0D28EA8B071}"/>
    <cellStyle name="Percent 2 4 6 3 2" xfId="25514" xr:uid="{5B2F0F11-6A89-4786-8301-4161B1FDF9D5}"/>
    <cellStyle name="Percent 2 4 6 3 2 2" xfId="39206" xr:uid="{72EE233E-D1AC-4A70-BB15-E8621565B9E1}"/>
    <cellStyle name="Percent 2 4 6 3 2 3" xfId="54089" xr:uid="{E867050B-06CE-461A-AF5F-4FBC751322A4}"/>
    <cellStyle name="Percent 2 4 6 3 3" xfId="18670" xr:uid="{FE5693A9-35AB-48A3-869C-187F7D7823B9}"/>
    <cellStyle name="Percent 2 4 6 3 4" xfId="32360" xr:uid="{88C4A9C3-2FF3-49D1-B350-8C66EEE2B1DB}"/>
    <cellStyle name="Percent 2 4 6 3 5" xfId="47243" xr:uid="{1491BBEA-53F9-4832-A922-026C24999D0D}"/>
    <cellStyle name="Percent 2 4 6 4" xfId="22092" xr:uid="{8C137F40-B807-4E6C-983D-9A49650A4C6B}"/>
    <cellStyle name="Percent 2 4 6 4 2" xfId="35784" xr:uid="{E3F6496F-A0FD-4320-9688-0B6DB2744FC3}"/>
    <cellStyle name="Percent 2 4 6 4 3" xfId="50667" xr:uid="{2F61FEAB-0C51-4628-811F-24026048CC43}"/>
    <cellStyle name="Percent 2 4 6 5" xfId="15248" xr:uid="{EE475556-CC20-44D0-9F6B-3202DD6A6180}"/>
    <cellStyle name="Percent 2 4 6 6" xfId="28938" xr:uid="{181F7534-7DBE-4911-A935-8C13A955D795}"/>
    <cellStyle name="Percent 2 4 6 7" xfId="43821" xr:uid="{A2095B51-AFE0-42F4-953C-3688688A27B9}"/>
    <cellStyle name="Percent 2 4 7" xfId="10100" xr:uid="{965E5B0A-DB46-426F-96FE-A49A716473FC}"/>
    <cellStyle name="Percent 2 4 7 2" xfId="13522" xr:uid="{0AC30DBB-1DF5-4FE7-8F06-5B99B9593332}"/>
    <cellStyle name="Percent 2 4 7 2 2" xfId="27212" xr:uid="{FFE852B1-C78E-4981-8DCC-27EF67086BDD}"/>
    <cellStyle name="Percent 2 4 7 2 2 2" xfId="40904" xr:uid="{D7C1111A-4F1D-4838-B5DB-1732B49D349D}"/>
    <cellStyle name="Percent 2 4 7 2 2 3" xfId="55787" xr:uid="{49C7446D-5CEC-47D4-AE9C-BDD91BAC14DD}"/>
    <cellStyle name="Percent 2 4 7 2 3" xfId="20368" xr:uid="{165614C1-6748-450A-8CC4-A29726265DC8}"/>
    <cellStyle name="Percent 2 4 7 2 4" xfId="34058" xr:uid="{9AB0AFB4-2C2F-4429-A457-7D4BFB050A5E}"/>
    <cellStyle name="Percent 2 4 7 2 5" xfId="48941" xr:uid="{2C0FF0B6-48DF-45BB-9C29-80FBB3AFDBFA}"/>
    <cellStyle name="Percent 2 4 7 3" xfId="23790" xr:uid="{38801FE8-7D2C-4E19-8671-28F2CA37077B}"/>
    <cellStyle name="Percent 2 4 7 3 2" xfId="37482" xr:uid="{AE93C9FB-D486-4544-8535-BD7CAB264F1E}"/>
    <cellStyle name="Percent 2 4 7 3 3" xfId="52365" xr:uid="{D20F09C2-9361-457A-80E4-A8BA481B0389}"/>
    <cellStyle name="Percent 2 4 7 4" xfId="16946" xr:uid="{4E0372D9-6C9A-423A-B27D-A3A641F4C698}"/>
    <cellStyle name="Percent 2 4 7 5" xfId="30636" xr:uid="{B5B240DC-695A-410F-B7E2-703668284E92}"/>
    <cellStyle name="Percent 2 4 7 6" xfId="45519" xr:uid="{5B75B915-899D-4705-8D1F-CFD794AC19E4}"/>
    <cellStyle name="Percent 2 4 8" xfId="11810" xr:uid="{58194EF9-66D4-468C-B90F-0311D011DEE1}"/>
    <cellStyle name="Percent 2 4 8 2" xfId="25500" xr:uid="{6F02164B-732F-49B7-BE6F-86D75FAE4AEA}"/>
    <cellStyle name="Percent 2 4 8 2 2" xfId="39192" xr:uid="{2688D276-DDC2-41B6-AF7F-BDF2737122A1}"/>
    <cellStyle name="Percent 2 4 8 2 3" xfId="54075" xr:uid="{D20AD7A9-3563-45A5-9049-C66B24CB147D}"/>
    <cellStyle name="Percent 2 4 8 3" xfId="18656" xr:uid="{D8E55F22-6205-49E0-B394-45C5EEE98385}"/>
    <cellStyle name="Percent 2 4 8 4" xfId="32346" xr:uid="{983BD490-F581-4B78-BA3F-5477B80CFD53}"/>
    <cellStyle name="Percent 2 4 8 5" xfId="47229" xr:uid="{1FE67ABB-CDB5-4B02-9FB9-95FF64F5A21B}"/>
    <cellStyle name="Percent 2 4 9" xfId="22078" xr:uid="{FD7F9C87-0271-4C63-8444-60A525B9D75F}"/>
    <cellStyle name="Percent 2 4 9 2" xfId="35770" xr:uid="{59809043-152E-4C5E-B7CA-215B8F7E30F5}"/>
    <cellStyle name="Percent 2 4 9 3" xfId="50653" xr:uid="{C226D897-3611-46DF-8730-3906B8C6959B}"/>
    <cellStyle name="Percent 2 5" xfId="8403" xr:uid="{A21313DC-B625-454D-ADE6-9131E1129065}"/>
    <cellStyle name="Percent 2 5 10" xfId="15249" xr:uid="{B293A6B1-74AF-4F15-882B-0E9BD7A327F2}"/>
    <cellStyle name="Percent 2 5 11" xfId="28939" xr:uid="{BF460847-783E-40F8-A210-F01A809352E6}"/>
    <cellStyle name="Percent 2 5 12" xfId="43822" xr:uid="{6ABB2276-B851-4A2C-A136-B8784C1151CA}"/>
    <cellStyle name="Percent 2 5 2" xfId="8404" xr:uid="{D10243E9-EDCA-4A42-A3D8-E59BEC1A288A}"/>
    <cellStyle name="Percent 2 5 2 10" xfId="43823" xr:uid="{0395EE76-D63F-4E22-B305-95EE919330F5}"/>
    <cellStyle name="Percent 2 5 2 2" xfId="8405" xr:uid="{439379BA-9A78-4456-A574-5551531BFCE3}"/>
    <cellStyle name="Percent 2 5 2 2 2" xfId="8406" xr:uid="{958E572C-26E8-4793-9ECD-AB277A937467}"/>
    <cellStyle name="Percent 2 5 2 2 2 2" xfId="10118" xr:uid="{75DD9ECF-A98B-4917-81E4-5153DD0CF00C}"/>
    <cellStyle name="Percent 2 5 2 2 2 2 2" xfId="13540" xr:uid="{DCCB2FE5-7CDC-41EE-805D-2BB43906D381}"/>
    <cellStyle name="Percent 2 5 2 2 2 2 2 2" xfId="27230" xr:uid="{46E4D274-D8E1-43DC-9BCD-8E5E99BCB570}"/>
    <cellStyle name="Percent 2 5 2 2 2 2 2 2 2" xfId="40922" xr:uid="{E834E76E-A0C6-4372-BDBA-D30E8FADA1BB}"/>
    <cellStyle name="Percent 2 5 2 2 2 2 2 2 3" xfId="55805" xr:uid="{A4853D35-B632-42FA-A219-7DACA8E51C4C}"/>
    <cellStyle name="Percent 2 5 2 2 2 2 2 3" xfId="20386" xr:uid="{A59672A4-3004-455A-82B0-91C34974DCBF}"/>
    <cellStyle name="Percent 2 5 2 2 2 2 2 4" xfId="34076" xr:uid="{18961D5F-6260-4A1E-B38B-225A1ED55316}"/>
    <cellStyle name="Percent 2 5 2 2 2 2 2 5" xfId="48959" xr:uid="{8A3A3A04-36FE-4999-A658-0EC62DEC90EE}"/>
    <cellStyle name="Percent 2 5 2 2 2 2 3" xfId="23808" xr:uid="{1E3A50EC-918F-4A43-A50F-648FF056DBF5}"/>
    <cellStyle name="Percent 2 5 2 2 2 2 3 2" xfId="37500" xr:uid="{963C504F-C2F5-48DC-A4C3-886C2C1853C7}"/>
    <cellStyle name="Percent 2 5 2 2 2 2 3 3" xfId="52383" xr:uid="{CBC02499-5142-4C9A-A789-CD7A28B82AD7}"/>
    <cellStyle name="Percent 2 5 2 2 2 2 4" xfId="16964" xr:uid="{BA7915FE-DF95-4991-8C99-1026455C4559}"/>
    <cellStyle name="Percent 2 5 2 2 2 2 5" xfId="30654" xr:uid="{A12D2806-6A02-4870-A4BD-64A8DF34486E}"/>
    <cellStyle name="Percent 2 5 2 2 2 2 6" xfId="45537" xr:uid="{0D18E0B3-4055-4241-B74A-C4D9B015A69C}"/>
    <cellStyle name="Percent 2 5 2 2 2 3" xfId="11828" xr:uid="{A5AFA372-B328-494E-9ED9-70F646A3D446}"/>
    <cellStyle name="Percent 2 5 2 2 2 3 2" xfId="25518" xr:uid="{74941B01-4321-4309-9F9F-2531E2DCBF02}"/>
    <cellStyle name="Percent 2 5 2 2 2 3 2 2" xfId="39210" xr:uid="{D245F922-3BB7-41E8-907B-899BBE58D66F}"/>
    <cellStyle name="Percent 2 5 2 2 2 3 2 3" xfId="54093" xr:uid="{6FA73F0F-3E85-45D8-A318-36DFF2C2DDD1}"/>
    <cellStyle name="Percent 2 5 2 2 2 3 3" xfId="18674" xr:uid="{80013B2B-4966-485E-8DC9-3FE499ED3C82}"/>
    <cellStyle name="Percent 2 5 2 2 2 3 4" xfId="32364" xr:uid="{A2E63230-1E67-4606-905A-32B3CAA334E2}"/>
    <cellStyle name="Percent 2 5 2 2 2 3 5" xfId="47247" xr:uid="{A2982938-5095-45F8-9A87-BDEBFAD3EADC}"/>
    <cellStyle name="Percent 2 5 2 2 2 4" xfId="22096" xr:uid="{78D57D3C-21A5-4634-BA3A-08D5D6826427}"/>
    <cellStyle name="Percent 2 5 2 2 2 4 2" xfId="35788" xr:uid="{F52872A6-7B9E-47E7-B04B-3B69E9E603AC}"/>
    <cellStyle name="Percent 2 5 2 2 2 4 3" xfId="50671" xr:uid="{F8D59F05-71E7-405A-AD44-97B30D607801}"/>
    <cellStyle name="Percent 2 5 2 2 2 5" xfId="15252" xr:uid="{CDD4E5B9-1622-47FD-83F0-FB9FC3CADCC9}"/>
    <cellStyle name="Percent 2 5 2 2 2 6" xfId="28942" xr:uid="{83DDD3B5-80AB-4829-8C2B-360345E8F9F7}"/>
    <cellStyle name="Percent 2 5 2 2 2 7" xfId="43825" xr:uid="{34BDD134-0226-4930-B7EE-1DB307F1B0DE}"/>
    <cellStyle name="Percent 2 5 2 2 3" xfId="10117" xr:uid="{722B26E3-5375-4373-A7C3-36C543D1DC8B}"/>
    <cellStyle name="Percent 2 5 2 2 3 2" xfId="13539" xr:uid="{7CDF97CC-B01E-43EB-B14A-18BB9B488DE3}"/>
    <cellStyle name="Percent 2 5 2 2 3 2 2" xfId="27229" xr:uid="{4D41DB4E-142D-4546-AB29-95DDA8576C76}"/>
    <cellStyle name="Percent 2 5 2 2 3 2 2 2" xfId="40921" xr:uid="{9CE6B9BF-3820-40B1-B56A-4DB7169617E2}"/>
    <cellStyle name="Percent 2 5 2 2 3 2 2 3" xfId="55804" xr:uid="{D076DDE2-59F9-44A6-99D5-91419F4D3B89}"/>
    <cellStyle name="Percent 2 5 2 2 3 2 3" xfId="20385" xr:uid="{FB0C1C7D-E6AA-44DC-9F4F-5934C90025B1}"/>
    <cellStyle name="Percent 2 5 2 2 3 2 4" xfId="34075" xr:uid="{9C9374CF-127C-498B-BCD9-9937F215A104}"/>
    <cellStyle name="Percent 2 5 2 2 3 2 5" xfId="48958" xr:uid="{E99F2204-8F90-472D-9C09-0771DCDDC5EB}"/>
    <cellStyle name="Percent 2 5 2 2 3 3" xfId="23807" xr:uid="{93574A51-3F91-4781-8B25-DC032DF98CB8}"/>
    <cellStyle name="Percent 2 5 2 2 3 3 2" xfId="37499" xr:uid="{DFF00FF9-4CF1-4136-BCAC-4B6328D91251}"/>
    <cellStyle name="Percent 2 5 2 2 3 3 3" xfId="52382" xr:uid="{1C5AA8B5-7B77-4186-B5D3-94B720E34B13}"/>
    <cellStyle name="Percent 2 5 2 2 3 4" xfId="16963" xr:uid="{C1D2A35B-2317-45E1-9184-58CA1EC4B61A}"/>
    <cellStyle name="Percent 2 5 2 2 3 5" xfId="30653" xr:uid="{76FB87F9-9A31-49F6-BBDA-B0D76DABE9EB}"/>
    <cellStyle name="Percent 2 5 2 2 3 6" xfId="45536" xr:uid="{CCA5CD07-E56C-4544-B9C5-402C8E125A33}"/>
    <cellStyle name="Percent 2 5 2 2 4" xfId="11827" xr:uid="{C8CC124E-E19E-432D-B8E5-B0E85604FD6B}"/>
    <cellStyle name="Percent 2 5 2 2 4 2" xfId="25517" xr:uid="{21B96A6F-8581-4809-9DC2-62E61156DE0B}"/>
    <cellStyle name="Percent 2 5 2 2 4 2 2" xfId="39209" xr:uid="{F56719AD-B2DD-4606-9257-63E9C6127916}"/>
    <cellStyle name="Percent 2 5 2 2 4 2 3" xfId="54092" xr:uid="{73103B7B-894E-480D-9251-41E6F0AE318B}"/>
    <cellStyle name="Percent 2 5 2 2 4 3" xfId="18673" xr:uid="{B24C8573-6423-4577-A51F-0E0BD1BF817B}"/>
    <cellStyle name="Percent 2 5 2 2 4 4" xfId="32363" xr:uid="{14C36E06-FDE5-40C5-930E-D0C06B34209F}"/>
    <cellStyle name="Percent 2 5 2 2 4 5" xfId="47246" xr:uid="{CE85B810-F858-4CEB-BB96-8585AB6C72F4}"/>
    <cellStyle name="Percent 2 5 2 2 5" xfId="22095" xr:uid="{385DED35-6038-4774-BD6F-A92D0CCB8B3C}"/>
    <cellStyle name="Percent 2 5 2 2 5 2" xfId="35787" xr:uid="{02E630F8-06CC-49DB-8489-11BBDF54EF75}"/>
    <cellStyle name="Percent 2 5 2 2 5 3" xfId="50670" xr:uid="{58905876-F462-4D70-AC55-A8AC49BA0D0B}"/>
    <cellStyle name="Percent 2 5 2 2 6" xfId="15251" xr:uid="{2E7882E4-CBD5-4C4E-AF85-310E5C53F2AF}"/>
    <cellStyle name="Percent 2 5 2 2 7" xfId="28941" xr:uid="{A409BA95-BD00-4DA3-8F23-DE88EBB24F55}"/>
    <cellStyle name="Percent 2 5 2 2 8" xfId="43824" xr:uid="{2CB8152E-5D92-44EA-8CA5-7C2958B8E251}"/>
    <cellStyle name="Percent 2 5 2 3" xfId="8407" xr:uid="{4CF9119B-0E18-48AD-BF96-7345D35602D6}"/>
    <cellStyle name="Percent 2 5 2 3 2" xfId="10119" xr:uid="{83BE89C7-EA67-4ED6-9AB7-BAE5B443C41B}"/>
    <cellStyle name="Percent 2 5 2 3 2 2" xfId="13541" xr:uid="{B98079B4-C03F-4A25-B8C1-36F1DB80B359}"/>
    <cellStyle name="Percent 2 5 2 3 2 2 2" xfId="27231" xr:uid="{5EAA3B48-CC99-43C6-89E5-B9EFEF3302BB}"/>
    <cellStyle name="Percent 2 5 2 3 2 2 2 2" xfId="40923" xr:uid="{C96DBCB2-302D-40E0-90AD-37AE3C4F990B}"/>
    <cellStyle name="Percent 2 5 2 3 2 2 2 3" xfId="55806" xr:uid="{42DFF073-62F3-4B3F-B7D0-77D86610D439}"/>
    <cellStyle name="Percent 2 5 2 3 2 2 3" xfId="20387" xr:uid="{992EAC4E-875B-49EA-8D63-AEF86121A6DA}"/>
    <cellStyle name="Percent 2 5 2 3 2 2 4" xfId="34077" xr:uid="{1276BBFD-D156-4EAF-B5F8-D503B77BCCFA}"/>
    <cellStyle name="Percent 2 5 2 3 2 2 5" xfId="48960" xr:uid="{B27FA91A-C631-44F5-A275-D9E02008AA32}"/>
    <cellStyle name="Percent 2 5 2 3 2 3" xfId="23809" xr:uid="{404D324D-4BD8-4115-9C31-A94E7EB69DED}"/>
    <cellStyle name="Percent 2 5 2 3 2 3 2" xfId="37501" xr:uid="{5330A38D-FBE9-4AD8-8926-C3D812905C92}"/>
    <cellStyle name="Percent 2 5 2 3 2 3 3" xfId="52384" xr:uid="{52FBC5A3-7ADF-48E1-A90C-69B25A4183B6}"/>
    <cellStyle name="Percent 2 5 2 3 2 4" xfId="16965" xr:uid="{E3F12664-3853-4DA8-B75E-6817AA27A00C}"/>
    <cellStyle name="Percent 2 5 2 3 2 5" xfId="30655" xr:uid="{5BAA797B-5272-4272-A662-B4A87FBE590F}"/>
    <cellStyle name="Percent 2 5 2 3 2 6" xfId="45538" xr:uid="{E482A030-533E-4195-9CDD-51E6246BFA23}"/>
    <cellStyle name="Percent 2 5 2 3 3" xfId="11829" xr:uid="{3754BD9B-26BE-4FEF-BB2D-182E6E695F72}"/>
    <cellStyle name="Percent 2 5 2 3 3 2" xfId="25519" xr:uid="{86A3B06A-7988-4D8C-88ED-A20D0E44B478}"/>
    <cellStyle name="Percent 2 5 2 3 3 2 2" xfId="39211" xr:uid="{49F0D218-7A2A-49EE-8F14-AAF45D636761}"/>
    <cellStyle name="Percent 2 5 2 3 3 2 3" xfId="54094" xr:uid="{DFFB7DCE-CCD9-4996-838C-6DD180531644}"/>
    <cellStyle name="Percent 2 5 2 3 3 3" xfId="18675" xr:uid="{869894DD-F1EC-4350-939C-AFC48D560112}"/>
    <cellStyle name="Percent 2 5 2 3 3 4" xfId="32365" xr:uid="{3AEE71B8-A1DB-48A5-8E7D-5E256182476C}"/>
    <cellStyle name="Percent 2 5 2 3 3 5" xfId="47248" xr:uid="{751A7D24-8167-47DA-A243-199C71604303}"/>
    <cellStyle name="Percent 2 5 2 3 4" xfId="22097" xr:uid="{DDC898D3-DF1D-468A-8D7E-AE116B0956E2}"/>
    <cellStyle name="Percent 2 5 2 3 4 2" xfId="35789" xr:uid="{892473DB-DA7B-4FD1-82B7-C36A44465411}"/>
    <cellStyle name="Percent 2 5 2 3 4 3" xfId="50672" xr:uid="{BA4EF025-6B9D-446E-B2BB-6EE07EFFF549}"/>
    <cellStyle name="Percent 2 5 2 3 5" xfId="15253" xr:uid="{C3E1A2BE-06D3-4E5C-8C5E-FC2D05B31C83}"/>
    <cellStyle name="Percent 2 5 2 3 6" xfId="28943" xr:uid="{2723393B-EEFD-4466-9B3D-2645DDD334C5}"/>
    <cellStyle name="Percent 2 5 2 3 7" xfId="43826" xr:uid="{CB5256DB-5880-496D-B739-FE9FE3C8795A}"/>
    <cellStyle name="Percent 2 5 2 4" xfId="8408" xr:uid="{3AF6551A-98DF-4B1D-BC0D-DED6F8FB4190}"/>
    <cellStyle name="Percent 2 5 2 4 2" xfId="10120" xr:uid="{212F62E5-0CC5-4619-8C24-8F55F397C070}"/>
    <cellStyle name="Percent 2 5 2 4 2 2" xfId="13542" xr:uid="{FD7FB3F6-D7C9-4387-8001-F20FC8D75939}"/>
    <cellStyle name="Percent 2 5 2 4 2 2 2" xfId="27232" xr:uid="{E18AAC28-3631-4D1D-BE1F-A3431014F5C3}"/>
    <cellStyle name="Percent 2 5 2 4 2 2 2 2" xfId="40924" xr:uid="{647C2CE6-685B-433E-A3F7-11E20FF5F60C}"/>
    <cellStyle name="Percent 2 5 2 4 2 2 2 3" xfId="55807" xr:uid="{364F27FD-80ED-4054-8EE7-8CBEFC2DBECA}"/>
    <cellStyle name="Percent 2 5 2 4 2 2 3" xfId="20388" xr:uid="{2E764E83-73CE-4606-BFA6-BC78C6476B59}"/>
    <cellStyle name="Percent 2 5 2 4 2 2 4" xfId="34078" xr:uid="{76B94DCE-FCC1-4990-8D01-DB411827C295}"/>
    <cellStyle name="Percent 2 5 2 4 2 2 5" xfId="48961" xr:uid="{CF5DF755-5FF3-41DC-87D2-5A85C640D1A4}"/>
    <cellStyle name="Percent 2 5 2 4 2 3" xfId="23810" xr:uid="{E756F799-61E5-47D7-BAF6-C2D597CD651D}"/>
    <cellStyle name="Percent 2 5 2 4 2 3 2" xfId="37502" xr:uid="{72E29387-D20D-4088-8654-B4A89E9D42B7}"/>
    <cellStyle name="Percent 2 5 2 4 2 3 3" xfId="52385" xr:uid="{C523ACAB-631F-4CBD-AEBA-207EE586D1C5}"/>
    <cellStyle name="Percent 2 5 2 4 2 4" xfId="16966" xr:uid="{DBA900DC-F819-474F-B7E3-9F2D5F53B072}"/>
    <cellStyle name="Percent 2 5 2 4 2 5" xfId="30656" xr:uid="{BC0F1D31-8DA4-443E-8BB3-639BD8B42B07}"/>
    <cellStyle name="Percent 2 5 2 4 2 6" xfId="45539" xr:uid="{60DF89FB-7FA4-44A0-AE0D-2CF73221B23F}"/>
    <cellStyle name="Percent 2 5 2 4 3" xfId="11830" xr:uid="{7AF33681-105D-49D4-814E-94539BC1A58A}"/>
    <cellStyle name="Percent 2 5 2 4 3 2" xfId="25520" xr:uid="{7FF693B6-E154-48BC-9012-A0CD8815FBCF}"/>
    <cellStyle name="Percent 2 5 2 4 3 2 2" xfId="39212" xr:uid="{42F433D8-214D-4379-A9B7-FCD2DE8BD647}"/>
    <cellStyle name="Percent 2 5 2 4 3 2 3" xfId="54095" xr:uid="{0A21D513-8BCC-47FF-A036-77BF4040C896}"/>
    <cellStyle name="Percent 2 5 2 4 3 3" xfId="18676" xr:uid="{FD3BABB8-D136-4210-BBFC-A5536E737EF7}"/>
    <cellStyle name="Percent 2 5 2 4 3 4" xfId="32366" xr:uid="{F3969678-0EFD-4596-B19A-51CAC374AA19}"/>
    <cellStyle name="Percent 2 5 2 4 3 5" xfId="47249" xr:uid="{923C9597-EF5F-42D9-8E8C-3221CB008323}"/>
    <cellStyle name="Percent 2 5 2 4 4" xfId="22098" xr:uid="{15DFC99D-4372-4E7D-BF8C-A188202AAFC5}"/>
    <cellStyle name="Percent 2 5 2 4 4 2" xfId="35790" xr:uid="{51644F76-10B7-4C26-8700-01DEE4E45446}"/>
    <cellStyle name="Percent 2 5 2 4 4 3" xfId="50673" xr:uid="{557CED1B-1280-4D4F-AE6B-3DB025F967B7}"/>
    <cellStyle name="Percent 2 5 2 4 5" xfId="15254" xr:uid="{CD531D2C-9DA3-4508-B3B3-A77C972BE3CA}"/>
    <cellStyle name="Percent 2 5 2 4 6" xfId="28944" xr:uid="{4EAF9484-0D6A-41AC-ACFC-95002C412100}"/>
    <cellStyle name="Percent 2 5 2 4 7" xfId="43827" xr:uid="{6C9EFD2E-50C8-48F5-A6F1-179139A5603E}"/>
    <cellStyle name="Percent 2 5 2 5" xfId="10116" xr:uid="{D469AD54-46D8-4FAA-9924-873F5B0E661E}"/>
    <cellStyle name="Percent 2 5 2 5 2" xfId="13538" xr:uid="{DF4D042D-B16A-4974-A8B0-4F1548BFD51F}"/>
    <cellStyle name="Percent 2 5 2 5 2 2" xfId="27228" xr:uid="{ED27ECE2-4B21-45EB-8C99-5D0D931CD5DF}"/>
    <cellStyle name="Percent 2 5 2 5 2 2 2" xfId="40920" xr:uid="{D274C05B-C4B4-4D47-BF2D-261028A00F32}"/>
    <cellStyle name="Percent 2 5 2 5 2 2 3" xfId="55803" xr:uid="{8FDE522E-C4AF-4A5B-8A79-4AD9ECF0C4CC}"/>
    <cellStyle name="Percent 2 5 2 5 2 3" xfId="20384" xr:uid="{D8D9B0F3-CB99-49D1-9672-B7DFBBE38AA0}"/>
    <cellStyle name="Percent 2 5 2 5 2 4" xfId="34074" xr:uid="{152C0ACC-68EB-449C-99A1-A6A5B8F2F1D6}"/>
    <cellStyle name="Percent 2 5 2 5 2 5" xfId="48957" xr:uid="{1AD33B9F-2435-4343-8FFB-8C47FEB56739}"/>
    <cellStyle name="Percent 2 5 2 5 3" xfId="23806" xr:uid="{EAC6844F-CBFB-4C1D-8376-3B1C7EC70862}"/>
    <cellStyle name="Percent 2 5 2 5 3 2" xfId="37498" xr:uid="{55CD98E9-DC46-4EBF-BF20-3B5125C24F65}"/>
    <cellStyle name="Percent 2 5 2 5 3 3" xfId="52381" xr:uid="{1AFE3D7D-BF5B-4C43-BF2B-5FCFE9465A2A}"/>
    <cellStyle name="Percent 2 5 2 5 4" xfId="16962" xr:uid="{189EE4E8-A601-44C4-861A-464A07ADFD7E}"/>
    <cellStyle name="Percent 2 5 2 5 5" xfId="30652" xr:uid="{48CE5B86-4F86-45BB-B546-F1D104E00EFF}"/>
    <cellStyle name="Percent 2 5 2 5 6" xfId="45535" xr:uid="{ABD756CF-A3E8-4B10-B9FD-C441D7FB1045}"/>
    <cellStyle name="Percent 2 5 2 6" xfId="11826" xr:uid="{CF4BD903-0DD7-4216-994D-08622D334D91}"/>
    <cellStyle name="Percent 2 5 2 6 2" xfId="25516" xr:uid="{0421574E-B9C7-4459-8C82-898F293EFED2}"/>
    <cellStyle name="Percent 2 5 2 6 2 2" xfId="39208" xr:uid="{3E5831E3-D9BF-44BC-A691-4560C1C1FB27}"/>
    <cellStyle name="Percent 2 5 2 6 2 3" xfId="54091" xr:uid="{A18BE96F-E106-47A9-AEBF-F77D270C2CCF}"/>
    <cellStyle name="Percent 2 5 2 6 3" xfId="18672" xr:uid="{0EA26874-01C2-417A-B1CD-5E96C23086EC}"/>
    <cellStyle name="Percent 2 5 2 6 4" xfId="32362" xr:uid="{47B05D54-CFF6-4122-98AA-ADEB6F0BF057}"/>
    <cellStyle name="Percent 2 5 2 6 5" xfId="47245" xr:uid="{631990E6-B43B-4750-A6A9-2B4519F43F93}"/>
    <cellStyle name="Percent 2 5 2 7" xfId="22094" xr:uid="{E1F72D3D-D284-4423-AD0F-DA0DD1139E86}"/>
    <cellStyle name="Percent 2 5 2 7 2" xfId="35786" xr:uid="{7F95A829-453E-47A8-965A-5E39C7DE6F97}"/>
    <cellStyle name="Percent 2 5 2 7 3" xfId="50669" xr:uid="{6449129F-F88C-4C9D-8357-0270399E51B7}"/>
    <cellStyle name="Percent 2 5 2 8" xfId="15250" xr:uid="{911E143C-5258-4038-B09B-79E888A9C1DA}"/>
    <cellStyle name="Percent 2 5 2 9" xfId="28940" xr:uid="{93C7D1BA-52F9-48AD-9FDA-D51B610E168B}"/>
    <cellStyle name="Percent 2 5 3" xfId="8409" xr:uid="{21F8C2A3-7F3C-4E41-80B3-D8758C97CAF3}"/>
    <cellStyle name="Percent 2 5 3 10" xfId="43828" xr:uid="{AC5A6570-4D99-4474-97F0-73366FA30760}"/>
    <cellStyle name="Percent 2 5 3 2" xfId="8410" xr:uid="{30104345-9614-4B41-BBB2-F8230D52F3A7}"/>
    <cellStyle name="Percent 2 5 3 2 2" xfId="8411" xr:uid="{C23C345F-464B-4CFE-BCB2-A831B7BEC06B}"/>
    <cellStyle name="Percent 2 5 3 2 2 2" xfId="10123" xr:uid="{B54273B5-EACC-4260-B8DD-9082F1A9F590}"/>
    <cellStyle name="Percent 2 5 3 2 2 2 2" xfId="13545" xr:uid="{F5980C6A-5F2D-48A1-94B6-409B949DA543}"/>
    <cellStyle name="Percent 2 5 3 2 2 2 2 2" xfId="27235" xr:uid="{4BD3E49C-52CD-4C33-A113-6F39EDB974D8}"/>
    <cellStyle name="Percent 2 5 3 2 2 2 2 2 2" xfId="40927" xr:uid="{5151BA13-3B49-4A47-B726-C1871B3BCEBA}"/>
    <cellStyle name="Percent 2 5 3 2 2 2 2 2 3" xfId="55810" xr:uid="{019A06E9-3EE5-4B27-AE34-60004CBC8EB4}"/>
    <cellStyle name="Percent 2 5 3 2 2 2 2 3" xfId="20391" xr:uid="{5658AF15-E729-4EE5-9B0D-BEC3F26BDE2C}"/>
    <cellStyle name="Percent 2 5 3 2 2 2 2 4" xfId="34081" xr:uid="{0C413B4A-CE79-4BD5-8DDA-09A4079F02F6}"/>
    <cellStyle name="Percent 2 5 3 2 2 2 2 5" xfId="48964" xr:uid="{BF79AA9F-E5CE-4A72-BEEB-0EB072EAAE6F}"/>
    <cellStyle name="Percent 2 5 3 2 2 2 3" xfId="23813" xr:uid="{D62F97D4-35CB-4B6B-9CA8-61DAC94ACF12}"/>
    <cellStyle name="Percent 2 5 3 2 2 2 3 2" xfId="37505" xr:uid="{B9FBAA4F-3F06-42D4-A7EC-99FA3ED93CCB}"/>
    <cellStyle name="Percent 2 5 3 2 2 2 3 3" xfId="52388" xr:uid="{72B36158-3F93-47B9-936C-1923B75F276D}"/>
    <cellStyle name="Percent 2 5 3 2 2 2 4" xfId="16969" xr:uid="{ACBCA4EE-225E-40C0-909E-FC8FAF3EDD1D}"/>
    <cellStyle name="Percent 2 5 3 2 2 2 5" xfId="30659" xr:uid="{EB9979FB-4E8F-4281-9C15-FA41A101A90D}"/>
    <cellStyle name="Percent 2 5 3 2 2 2 6" xfId="45542" xr:uid="{DD6F382B-822B-4F48-992F-1282B0A2CFAA}"/>
    <cellStyle name="Percent 2 5 3 2 2 3" xfId="11833" xr:uid="{74F41BCA-49ED-49CA-94BC-34DA467C9567}"/>
    <cellStyle name="Percent 2 5 3 2 2 3 2" xfId="25523" xr:uid="{A31D597F-2723-4719-9637-57D283A788A6}"/>
    <cellStyle name="Percent 2 5 3 2 2 3 2 2" xfId="39215" xr:uid="{7252F2F4-C9A7-4266-8636-DFA2B73EB7B4}"/>
    <cellStyle name="Percent 2 5 3 2 2 3 2 3" xfId="54098" xr:uid="{AC77D877-C0F7-4DE9-B365-894773F0EBE3}"/>
    <cellStyle name="Percent 2 5 3 2 2 3 3" xfId="18679" xr:uid="{ED5A10DB-57EC-473B-8444-EB6328336CF5}"/>
    <cellStyle name="Percent 2 5 3 2 2 3 4" xfId="32369" xr:uid="{2E4A4BFE-33E0-420A-BBE5-6BA48728FDBE}"/>
    <cellStyle name="Percent 2 5 3 2 2 3 5" xfId="47252" xr:uid="{043075EA-F653-4F76-817D-759EF2D4D7DF}"/>
    <cellStyle name="Percent 2 5 3 2 2 4" xfId="22101" xr:uid="{3A4AB16A-3AF6-4F7B-98AE-9B06FC7C3E97}"/>
    <cellStyle name="Percent 2 5 3 2 2 4 2" xfId="35793" xr:uid="{D1A61C2E-947D-4066-986F-14976E718EF4}"/>
    <cellStyle name="Percent 2 5 3 2 2 4 3" xfId="50676" xr:uid="{0518B8F0-EB26-4789-9356-253FC9613F90}"/>
    <cellStyle name="Percent 2 5 3 2 2 5" xfId="15257" xr:uid="{2CDC9874-397D-45B4-B37F-644AF13BC9F8}"/>
    <cellStyle name="Percent 2 5 3 2 2 6" xfId="28947" xr:uid="{F970A2E1-09F8-4559-8161-7AAE363C784B}"/>
    <cellStyle name="Percent 2 5 3 2 2 7" xfId="43830" xr:uid="{7DC4DDFC-D036-44E5-A678-99D94A5D29B4}"/>
    <cellStyle name="Percent 2 5 3 2 3" xfId="10122" xr:uid="{835C0CA4-E20C-454A-8F2E-DB131C75D633}"/>
    <cellStyle name="Percent 2 5 3 2 3 2" xfId="13544" xr:uid="{A6C3262C-C589-43E0-8C0D-C1050731034F}"/>
    <cellStyle name="Percent 2 5 3 2 3 2 2" xfId="27234" xr:uid="{E19B5A3A-C61F-450A-A9F5-10597940B142}"/>
    <cellStyle name="Percent 2 5 3 2 3 2 2 2" xfId="40926" xr:uid="{A4F616DB-7F64-4B6B-A553-8F5A5F22B115}"/>
    <cellStyle name="Percent 2 5 3 2 3 2 2 3" xfId="55809" xr:uid="{A750E4AD-C5C6-474A-94CF-B68C7941733F}"/>
    <cellStyle name="Percent 2 5 3 2 3 2 3" xfId="20390" xr:uid="{2D794D9E-6D9C-4C00-8B88-FDE39F01C6B9}"/>
    <cellStyle name="Percent 2 5 3 2 3 2 4" xfId="34080" xr:uid="{DAC9B67F-C209-4E7E-94F8-192678455C7D}"/>
    <cellStyle name="Percent 2 5 3 2 3 2 5" xfId="48963" xr:uid="{2EFFF5D7-7EBF-44B3-A21A-0C3A21B8323E}"/>
    <cellStyle name="Percent 2 5 3 2 3 3" xfId="23812" xr:uid="{6E50ADCF-F0BC-4600-8DFE-52679629951D}"/>
    <cellStyle name="Percent 2 5 3 2 3 3 2" xfId="37504" xr:uid="{47FA82FE-CAE0-4B1E-AAC5-FCBF3D7D916E}"/>
    <cellStyle name="Percent 2 5 3 2 3 3 3" xfId="52387" xr:uid="{54FB5C83-401A-4926-B550-209DA6FC7DD5}"/>
    <cellStyle name="Percent 2 5 3 2 3 4" xfId="16968" xr:uid="{4CF5524E-17F6-4612-B443-A7507CF349A4}"/>
    <cellStyle name="Percent 2 5 3 2 3 5" xfId="30658" xr:uid="{62DAEFDE-F3CD-4100-BBEA-C3AE819BA447}"/>
    <cellStyle name="Percent 2 5 3 2 3 6" xfId="45541" xr:uid="{32ED4896-1F4C-49D7-BD5E-03FB78612F61}"/>
    <cellStyle name="Percent 2 5 3 2 4" xfId="11832" xr:uid="{63302C43-C5CC-4E8A-AB3E-1546579B8B09}"/>
    <cellStyle name="Percent 2 5 3 2 4 2" xfId="25522" xr:uid="{F8D36747-DB0F-496E-896F-EAEB88213FA4}"/>
    <cellStyle name="Percent 2 5 3 2 4 2 2" xfId="39214" xr:uid="{A7FE7B01-9454-4B03-929F-6BD0F604C3A1}"/>
    <cellStyle name="Percent 2 5 3 2 4 2 3" xfId="54097" xr:uid="{CB37B9D0-56C7-4A2D-84C1-23540B34ECE1}"/>
    <cellStyle name="Percent 2 5 3 2 4 3" xfId="18678" xr:uid="{085D9B72-1D30-408F-AC8F-3F769B1BB876}"/>
    <cellStyle name="Percent 2 5 3 2 4 4" xfId="32368" xr:uid="{9A7FB6AC-5A6C-4CA9-86D5-B5F5B3B3B6D6}"/>
    <cellStyle name="Percent 2 5 3 2 4 5" xfId="47251" xr:uid="{878F9975-3D6D-42E3-86DD-89552D083A79}"/>
    <cellStyle name="Percent 2 5 3 2 5" xfId="22100" xr:uid="{020B044D-5754-468F-89DF-11AFD86649C0}"/>
    <cellStyle name="Percent 2 5 3 2 5 2" xfId="35792" xr:uid="{71B6EAFE-58D5-4BB7-87B9-8FB5E059DF1E}"/>
    <cellStyle name="Percent 2 5 3 2 5 3" xfId="50675" xr:uid="{45B05B67-3F1A-4F2E-B62F-3E9CAE4F7B63}"/>
    <cellStyle name="Percent 2 5 3 2 6" xfId="15256" xr:uid="{587DCCD7-FBBE-45EA-AECF-707654190F31}"/>
    <cellStyle name="Percent 2 5 3 2 7" xfId="28946" xr:uid="{22F0C4B0-002A-4001-857D-2BE61EB1532F}"/>
    <cellStyle name="Percent 2 5 3 2 8" xfId="43829" xr:uid="{19A87DB2-46FF-41C8-9D23-7DA6BA32EA39}"/>
    <cellStyle name="Percent 2 5 3 3" xfId="8412" xr:uid="{A4852D5A-8A93-4544-8A9B-DD87DB9C5BA6}"/>
    <cellStyle name="Percent 2 5 3 3 2" xfId="10124" xr:uid="{CA6828D1-4CF4-4124-8505-FCC52A9C2C57}"/>
    <cellStyle name="Percent 2 5 3 3 2 2" xfId="13546" xr:uid="{B8E9F863-8357-4489-83FA-170A955E04A9}"/>
    <cellStyle name="Percent 2 5 3 3 2 2 2" xfId="27236" xr:uid="{B4868615-199E-4012-83B2-27BE9B84DE6B}"/>
    <cellStyle name="Percent 2 5 3 3 2 2 2 2" xfId="40928" xr:uid="{75146ECB-7923-4A49-9E3E-854DBF3081C5}"/>
    <cellStyle name="Percent 2 5 3 3 2 2 2 3" xfId="55811" xr:uid="{E18B6A4A-A7E1-41E1-8017-334154ABCCE1}"/>
    <cellStyle name="Percent 2 5 3 3 2 2 3" xfId="20392" xr:uid="{E868DC00-C063-4D7D-B12D-BFCD5753398C}"/>
    <cellStyle name="Percent 2 5 3 3 2 2 4" xfId="34082" xr:uid="{EC94C617-E64E-4298-B8F0-07DCC1403C96}"/>
    <cellStyle name="Percent 2 5 3 3 2 2 5" xfId="48965" xr:uid="{8EA60BE9-2610-480F-990A-185E2F879FAC}"/>
    <cellStyle name="Percent 2 5 3 3 2 3" xfId="23814" xr:uid="{CB4411AC-E4DB-4D33-99EB-7F3B9246A294}"/>
    <cellStyle name="Percent 2 5 3 3 2 3 2" xfId="37506" xr:uid="{D122BEEA-67F6-4908-8DD7-EC330C019D06}"/>
    <cellStyle name="Percent 2 5 3 3 2 3 3" xfId="52389" xr:uid="{682AD0FC-8702-4F37-B56D-1B18916C6334}"/>
    <cellStyle name="Percent 2 5 3 3 2 4" xfId="16970" xr:uid="{F01338BD-9F1C-4F8D-932F-7F043D14E1DB}"/>
    <cellStyle name="Percent 2 5 3 3 2 5" xfId="30660" xr:uid="{54431EE9-B350-4D2B-A1E1-C15681EE946C}"/>
    <cellStyle name="Percent 2 5 3 3 2 6" xfId="45543" xr:uid="{A9CFD297-0358-4190-AB11-BD0247900EEA}"/>
    <cellStyle name="Percent 2 5 3 3 3" xfId="11834" xr:uid="{9C328101-AD09-47DC-9232-525BCE65D68C}"/>
    <cellStyle name="Percent 2 5 3 3 3 2" xfId="25524" xr:uid="{23AE05B3-951E-49BD-873A-A4AE8167FFE2}"/>
    <cellStyle name="Percent 2 5 3 3 3 2 2" xfId="39216" xr:uid="{8A2A06DD-E991-4C01-8208-2773FC66F810}"/>
    <cellStyle name="Percent 2 5 3 3 3 2 3" xfId="54099" xr:uid="{3AA73716-40EF-4D72-817D-547E70F9FDD3}"/>
    <cellStyle name="Percent 2 5 3 3 3 3" xfId="18680" xr:uid="{345202A2-7E6B-4250-859C-BF049BC13C6B}"/>
    <cellStyle name="Percent 2 5 3 3 3 4" xfId="32370" xr:uid="{00AB431C-5649-45EF-B67B-3DF805B80678}"/>
    <cellStyle name="Percent 2 5 3 3 3 5" xfId="47253" xr:uid="{26BE0056-B448-42ED-B2DB-98C4220CE47E}"/>
    <cellStyle name="Percent 2 5 3 3 4" xfId="22102" xr:uid="{BFC3F877-FE94-4D25-A7B9-9D06A25FE7A9}"/>
    <cellStyle name="Percent 2 5 3 3 4 2" xfId="35794" xr:uid="{A031835C-5E92-4322-8119-80AACB512042}"/>
    <cellStyle name="Percent 2 5 3 3 4 3" xfId="50677" xr:uid="{4024C5DD-DC18-42B6-9248-AFA9B5A8CAD8}"/>
    <cellStyle name="Percent 2 5 3 3 5" xfId="15258" xr:uid="{A916B68F-3CBB-49D0-96BB-105910DA2153}"/>
    <cellStyle name="Percent 2 5 3 3 6" xfId="28948" xr:uid="{C1C82E02-2126-4702-AFA1-FBEDAC33DC31}"/>
    <cellStyle name="Percent 2 5 3 3 7" xfId="43831" xr:uid="{B0EF593E-499B-490C-8F93-307F967A4CEE}"/>
    <cellStyle name="Percent 2 5 3 4" xfId="8413" xr:uid="{202C34E5-0A98-4374-A63E-69891DDEB5A9}"/>
    <cellStyle name="Percent 2 5 3 4 2" xfId="10125" xr:uid="{54F03DBF-FFA5-424F-906A-B080BFD4A0D9}"/>
    <cellStyle name="Percent 2 5 3 4 2 2" xfId="13547" xr:uid="{7ACE3177-AA35-4CDC-92A4-15C08542D2B6}"/>
    <cellStyle name="Percent 2 5 3 4 2 2 2" xfId="27237" xr:uid="{51537056-8B7B-422A-A60B-B6250AAAF4F7}"/>
    <cellStyle name="Percent 2 5 3 4 2 2 2 2" xfId="40929" xr:uid="{6789A87D-8708-4928-908C-C80B4FD06B23}"/>
    <cellStyle name="Percent 2 5 3 4 2 2 2 3" xfId="55812" xr:uid="{14AA1391-CE65-41BA-9132-17A6A3D71982}"/>
    <cellStyle name="Percent 2 5 3 4 2 2 3" xfId="20393" xr:uid="{DF5B609B-606F-4047-8D6D-4AEBBE0E9AEC}"/>
    <cellStyle name="Percent 2 5 3 4 2 2 4" xfId="34083" xr:uid="{80DA0A22-2A9D-4976-A289-CE803F178ED7}"/>
    <cellStyle name="Percent 2 5 3 4 2 2 5" xfId="48966" xr:uid="{C9CFB54D-2318-4E8C-9F9A-56E8C3CDFB00}"/>
    <cellStyle name="Percent 2 5 3 4 2 3" xfId="23815" xr:uid="{34F48F94-44D5-493A-8B9E-F37B95F03888}"/>
    <cellStyle name="Percent 2 5 3 4 2 3 2" xfId="37507" xr:uid="{1EE9C1E9-4712-4768-B0D5-C66C34BC7731}"/>
    <cellStyle name="Percent 2 5 3 4 2 3 3" xfId="52390" xr:uid="{03DE819A-C4C6-4172-87B1-3E8C4AA2DA02}"/>
    <cellStyle name="Percent 2 5 3 4 2 4" xfId="16971" xr:uid="{FA353FBB-85B2-4FE4-977B-4D6B83F69110}"/>
    <cellStyle name="Percent 2 5 3 4 2 5" xfId="30661" xr:uid="{C45D90AD-153C-4BDF-A7FC-75C36B417F26}"/>
    <cellStyle name="Percent 2 5 3 4 2 6" xfId="45544" xr:uid="{B0AAD5E7-A44A-4B52-BB34-BC51559AFCAF}"/>
    <cellStyle name="Percent 2 5 3 4 3" xfId="11835" xr:uid="{FE1CDBCF-240F-46B8-B7C7-1A84EA11F54F}"/>
    <cellStyle name="Percent 2 5 3 4 3 2" xfId="25525" xr:uid="{3E1D4E9A-28B0-44BF-8BC1-5BEAC7C86F47}"/>
    <cellStyle name="Percent 2 5 3 4 3 2 2" xfId="39217" xr:uid="{15A02870-C090-45B2-B7F8-90F6C94A2748}"/>
    <cellStyle name="Percent 2 5 3 4 3 2 3" xfId="54100" xr:uid="{115CEE66-0D9A-4BC0-8CFA-31C825CAF4D1}"/>
    <cellStyle name="Percent 2 5 3 4 3 3" xfId="18681" xr:uid="{A0850C95-8660-4CD8-99A2-CA1024AF0A62}"/>
    <cellStyle name="Percent 2 5 3 4 3 4" xfId="32371" xr:uid="{95176F43-4576-429D-9C51-B22A45650A81}"/>
    <cellStyle name="Percent 2 5 3 4 3 5" xfId="47254" xr:uid="{EF061D63-18E4-4072-A4BF-58DD2B58AA2B}"/>
    <cellStyle name="Percent 2 5 3 4 4" xfId="22103" xr:uid="{188C4929-93A0-4613-AD93-294DA2813673}"/>
    <cellStyle name="Percent 2 5 3 4 4 2" xfId="35795" xr:uid="{3DD759DC-034E-4061-8A4A-E233320B416A}"/>
    <cellStyle name="Percent 2 5 3 4 4 3" xfId="50678" xr:uid="{156B1AC2-3CA5-4F73-BC1F-5F9626B48437}"/>
    <cellStyle name="Percent 2 5 3 4 5" xfId="15259" xr:uid="{5F2A89F4-7CF0-47B9-BE2A-8C028E99C867}"/>
    <cellStyle name="Percent 2 5 3 4 6" xfId="28949" xr:uid="{5FF75033-BCD8-486F-808B-E3AAF7B19CA4}"/>
    <cellStyle name="Percent 2 5 3 4 7" xfId="43832" xr:uid="{DD477DAC-FFBC-440F-8552-5182CCD0C1A7}"/>
    <cellStyle name="Percent 2 5 3 5" xfId="10121" xr:uid="{9D0C22D9-9C5F-4488-B345-DD0318B5D672}"/>
    <cellStyle name="Percent 2 5 3 5 2" xfId="13543" xr:uid="{B89DC418-F468-4CC5-A73C-D1E7D4CBDF06}"/>
    <cellStyle name="Percent 2 5 3 5 2 2" xfId="27233" xr:uid="{EF304FAE-EB8F-4D8A-B094-3766EBA266DD}"/>
    <cellStyle name="Percent 2 5 3 5 2 2 2" xfId="40925" xr:uid="{D472EB9D-D72D-4DFB-9182-00CF83C4B5F8}"/>
    <cellStyle name="Percent 2 5 3 5 2 2 3" xfId="55808" xr:uid="{84488906-4D47-48AB-ACB2-EA76A42F4E97}"/>
    <cellStyle name="Percent 2 5 3 5 2 3" xfId="20389" xr:uid="{81DEF0FC-40E0-45E4-A108-B392183AB241}"/>
    <cellStyle name="Percent 2 5 3 5 2 4" xfId="34079" xr:uid="{5671CDAB-E255-44FD-8025-D2872E2B4742}"/>
    <cellStyle name="Percent 2 5 3 5 2 5" xfId="48962" xr:uid="{D6764DBD-624C-406A-AAF3-8434E9603FFF}"/>
    <cellStyle name="Percent 2 5 3 5 3" xfId="23811" xr:uid="{152ACCF9-2699-4B18-9BC8-DBE14CBD3636}"/>
    <cellStyle name="Percent 2 5 3 5 3 2" xfId="37503" xr:uid="{B48668ED-BD53-4E3C-958C-161B6178AFB4}"/>
    <cellStyle name="Percent 2 5 3 5 3 3" xfId="52386" xr:uid="{A83FF29F-7241-420C-85F0-6A5B76953E39}"/>
    <cellStyle name="Percent 2 5 3 5 4" xfId="16967" xr:uid="{D0C8930F-C27F-4053-B8A0-850C01364338}"/>
    <cellStyle name="Percent 2 5 3 5 5" xfId="30657" xr:uid="{FA27039C-BB8E-4988-9341-14F96C00390D}"/>
    <cellStyle name="Percent 2 5 3 5 6" xfId="45540" xr:uid="{802DC004-9CCC-4418-8BCF-7FC450C54C96}"/>
    <cellStyle name="Percent 2 5 3 6" xfId="11831" xr:uid="{620F586F-7B1D-499D-9129-D801C2A2490F}"/>
    <cellStyle name="Percent 2 5 3 6 2" xfId="25521" xr:uid="{F1272B58-F40A-45A7-8852-345C01BD3987}"/>
    <cellStyle name="Percent 2 5 3 6 2 2" xfId="39213" xr:uid="{7D2070EC-B616-409E-A13F-12D4EE869AE1}"/>
    <cellStyle name="Percent 2 5 3 6 2 3" xfId="54096" xr:uid="{9A158AD0-E0CA-46C9-A742-7E0FC99C9A35}"/>
    <cellStyle name="Percent 2 5 3 6 3" xfId="18677" xr:uid="{1034E066-04F8-45EB-8227-B92445B00BC0}"/>
    <cellStyle name="Percent 2 5 3 6 4" xfId="32367" xr:uid="{3B4F13C0-39B4-4D8F-A92F-98647A4AFE6D}"/>
    <cellStyle name="Percent 2 5 3 6 5" xfId="47250" xr:uid="{D305BB36-5533-4B9B-8CBD-9A8739098929}"/>
    <cellStyle name="Percent 2 5 3 7" xfId="22099" xr:uid="{E283E346-4261-40B0-8406-F29DBD265B0E}"/>
    <cellStyle name="Percent 2 5 3 7 2" xfId="35791" xr:uid="{15252E70-BB21-40CE-849B-D4614EBDC7A4}"/>
    <cellStyle name="Percent 2 5 3 7 3" xfId="50674" xr:uid="{A50F640F-CCF2-4595-9A07-0203112F4A47}"/>
    <cellStyle name="Percent 2 5 3 8" xfId="15255" xr:uid="{EF2FCF12-6C30-4ECB-82DA-9F150465E2FC}"/>
    <cellStyle name="Percent 2 5 3 9" xfId="28945" xr:uid="{42455720-D167-4ADC-AAA2-908C8D3F698E}"/>
    <cellStyle name="Percent 2 5 4" xfId="8414" xr:uid="{245819BC-9A52-4B56-893D-9BB7CDFBBC4F}"/>
    <cellStyle name="Percent 2 5 4 2" xfId="8415" xr:uid="{3F4F987A-684E-4103-8073-0DBCDF350ABB}"/>
    <cellStyle name="Percent 2 5 4 2 2" xfId="10127" xr:uid="{EBDCB377-E063-4979-AF15-C28B4D3F1C02}"/>
    <cellStyle name="Percent 2 5 4 2 2 2" xfId="13549" xr:uid="{FAB2BFEA-64E1-4DA0-A966-FD82437EAF83}"/>
    <cellStyle name="Percent 2 5 4 2 2 2 2" xfId="27239" xr:uid="{238BAA0F-9011-4D14-9B94-D77A242750C1}"/>
    <cellStyle name="Percent 2 5 4 2 2 2 2 2" xfId="40931" xr:uid="{D20D08C1-BF21-4B6D-8B09-E1F171B75B08}"/>
    <cellStyle name="Percent 2 5 4 2 2 2 2 3" xfId="55814" xr:uid="{B22029DF-6DA3-435D-9BB3-441B55181626}"/>
    <cellStyle name="Percent 2 5 4 2 2 2 3" xfId="20395" xr:uid="{FC96BE6F-83B9-4FEE-B66C-83581AC6A638}"/>
    <cellStyle name="Percent 2 5 4 2 2 2 4" xfId="34085" xr:uid="{9A73C81B-FC9E-4B07-ACBC-AA3DC2F51B3E}"/>
    <cellStyle name="Percent 2 5 4 2 2 2 5" xfId="48968" xr:uid="{DF3B6213-E03D-4B45-8FB6-62E35D878258}"/>
    <cellStyle name="Percent 2 5 4 2 2 3" xfId="23817" xr:uid="{B6684B83-8620-406F-A18F-0AD70271F5CA}"/>
    <cellStyle name="Percent 2 5 4 2 2 3 2" xfId="37509" xr:uid="{AADD65FF-4C97-4D07-8AC0-9A3D0C8ABC19}"/>
    <cellStyle name="Percent 2 5 4 2 2 3 3" xfId="52392" xr:uid="{3B647D52-B274-4EDC-A5F2-0CB2FD1BE302}"/>
    <cellStyle name="Percent 2 5 4 2 2 4" xfId="16973" xr:uid="{69DFEAFA-6C00-45E5-A993-26E7DB4132FD}"/>
    <cellStyle name="Percent 2 5 4 2 2 5" xfId="30663" xr:uid="{58D0818C-3E97-4BB9-8581-039DB07DE758}"/>
    <cellStyle name="Percent 2 5 4 2 2 6" xfId="45546" xr:uid="{CC858886-B84A-4459-9E97-3621A8CD4B77}"/>
    <cellStyle name="Percent 2 5 4 2 3" xfId="11837" xr:uid="{AB524F31-E36F-47E8-96CE-C6E9B1063967}"/>
    <cellStyle name="Percent 2 5 4 2 3 2" xfId="25527" xr:uid="{F240A88E-5A05-41C0-B721-4F0ECB0F2B1C}"/>
    <cellStyle name="Percent 2 5 4 2 3 2 2" xfId="39219" xr:uid="{E0CFA592-0BFA-4140-8EE0-9C4C5E783E3E}"/>
    <cellStyle name="Percent 2 5 4 2 3 2 3" xfId="54102" xr:uid="{CCA79F8C-ECDF-40E6-B9A9-C962FC4AFEC4}"/>
    <cellStyle name="Percent 2 5 4 2 3 3" xfId="18683" xr:uid="{C36A5F59-A4D2-49FB-8B21-066E6F1C809C}"/>
    <cellStyle name="Percent 2 5 4 2 3 4" xfId="32373" xr:uid="{EC836CE5-7397-4174-B59A-CCDE9366D5EC}"/>
    <cellStyle name="Percent 2 5 4 2 3 5" xfId="47256" xr:uid="{5DAF0B58-D347-4827-8F72-E7CC64A3EA1E}"/>
    <cellStyle name="Percent 2 5 4 2 4" xfId="22105" xr:uid="{AD2EBFB0-5511-4E38-9CE6-A2929CF8F0F4}"/>
    <cellStyle name="Percent 2 5 4 2 4 2" xfId="35797" xr:uid="{3A3178C3-4613-40D3-A7EE-CD93F53727D7}"/>
    <cellStyle name="Percent 2 5 4 2 4 3" xfId="50680" xr:uid="{3CAD7088-7092-4F7D-B920-7606F9982651}"/>
    <cellStyle name="Percent 2 5 4 2 5" xfId="15261" xr:uid="{74C75418-ED98-42A0-B376-F321DACE8530}"/>
    <cellStyle name="Percent 2 5 4 2 6" xfId="28951" xr:uid="{3E439DC6-76BC-4CCE-874C-BEBDF418FEDA}"/>
    <cellStyle name="Percent 2 5 4 2 7" xfId="43834" xr:uid="{13EBADB5-60EF-4A03-81DF-53D8FEBFB8F5}"/>
    <cellStyle name="Percent 2 5 4 3" xfId="10126" xr:uid="{9A4AF2B1-B227-4A01-B71D-729A96FDA4BC}"/>
    <cellStyle name="Percent 2 5 4 3 2" xfId="13548" xr:uid="{AA907473-F207-46EB-A6D8-568B35537D2F}"/>
    <cellStyle name="Percent 2 5 4 3 2 2" xfId="27238" xr:uid="{6327D08C-5370-4AB7-9BA0-D1DECE2AB671}"/>
    <cellStyle name="Percent 2 5 4 3 2 2 2" xfId="40930" xr:uid="{65B1B4C5-6751-402E-BD82-0CF02CE3AD63}"/>
    <cellStyle name="Percent 2 5 4 3 2 2 3" xfId="55813" xr:uid="{D2B743BD-E415-4FDB-B20D-D45D18777BCF}"/>
    <cellStyle name="Percent 2 5 4 3 2 3" xfId="20394" xr:uid="{BDF3068F-CD81-440A-8D26-6BC1346C8EBF}"/>
    <cellStyle name="Percent 2 5 4 3 2 4" xfId="34084" xr:uid="{EBC07754-CBFF-4E77-976B-5CB1F89611DC}"/>
    <cellStyle name="Percent 2 5 4 3 2 5" xfId="48967" xr:uid="{E53EC3C9-CDDF-4B06-B5F0-EEB52678B4B0}"/>
    <cellStyle name="Percent 2 5 4 3 3" xfId="23816" xr:uid="{0C7A8240-A5D5-432E-A6CF-38C9D0C48248}"/>
    <cellStyle name="Percent 2 5 4 3 3 2" xfId="37508" xr:uid="{1183C8B8-9B0E-4295-A8E8-153A8C59BEF0}"/>
    <cellStyle name="Percent 2 5 4 3 3 3" xfId="52391" xr:uid="{8BA91018-B3B3-4AC2-99D0-0BC647899D86}"/>
    <cellStyle name="Percent 2 5 4 3 4" xfId="16972" xr:uid="{13DD20C0-E5A0-4A63-A518-3E85B1C5D787}"/>
    <cellStyle name="Percent 2 5 4 3 5" xfId="30662" xr:uid="{B1B0AE14-E5EE-404A-8291-681A9E86CAFE}"/>
    <cellStyle name="Percent 2 5 4 3 6" xfId="45545" xr:uid="{18564A94-CBA7-4F1A-9870-E508E59DD0E5}"/>
    <cellStyle name="Percent 2 5 4 4" xfId="11836" xr:uid="{A0FBC563-2BF0-4440-9E6F-7EF10F2CB8E0}"/>
    <cellStyle name="Percent 2 5 4 4 2" xfId="25526" xr:uid="{667097B6-3531-4841-A921-8214FB2E824D}"/>
    <cellStyle name="Percent 2 5 4 4 2 2" xfId="39218" xr:uid="{C07AB7C3-D4AE-4D9A-82FB-020BE6CB2C7F}"/>
    <cellStyle name="Percent 2 5 4 4 2 3" xfId="54101" xr:uid="{5A976D11-DA4A-4CA6-B454-206F8A333947}"/>
    <cellStyle name="Percent 2 5 4 4 3" xfId="18682" xr:uid="{A1E07C0F-9221-4598-9BBF-E5119D1153DE}"/>
    <cellStyle name="Percent 2 5 4 4 4" xfId="32372" xr:uid="{24A6B39E-3DF9-4FAC-BC38-C0ABB8840695}"/>
    <cellStyle name="Percent 2 5 4 4 5" xfId="47255" xr:uid="{C8724556-9237-496A-9D05-0336C5ACB740}"/>
    <cellStyle name="Percent 2 5 4 5" xfId="22104" xr:uid="{06421ECD-A224-4F31-AF79-CFE5BA5BD330}"/>
    <cellStyle name="Percent 2 5 4 5 2" xfId="35796" xr:uid="{1E9DF5EB-6D2C-4769-AF83-80159F165547}"/>
    <cellStyle name="Percent 2 5 4 5 3" xfId="50679" xr:uid="{C2895810-A57F-44FE-9F43-36AE370B3E39}"/>
    <cellStyle name="Percent 2 5 4 6" xfId="15260" xr:uid="{97DE2A1D-E850-4B9E-8C46-0477054E0470}"/>
    <cellStyle name="Percent 2 5 4 7" xfId="28950" xr:uid="{4BC65F0A-8485-4631-96EA-BDC80A59D149}"/>
    <cellStyle name="Percent 2 5 4 8" xfId="43833" xr:uid="{F6C7FBA9-7B9A-48FC-A457-A27219B5BE6E}"/>
    <cellStyle name="Percent 2 5 5" xfId="8416" xr:uid="{F45EB1B4-0CCC-406A-A8F6-C4B056607B9F}"/>
    <cellStyle name="Percent 2 5 5 2" xfId="10128" xr:uid="{3B294FD3-F623-4DAB-9823-1170DE8566B0}"/>
    <cellStyle name="Percent 2 5 5 2 2" xfId="13550" xr:uid="{BC7E59F6-43C9-4F0D-8E04-017E27D22AF2}"/>
    <cellStyle name="Percent 2 5 5 2 2 2" xfId="27240" xr:uid="{9FA10A36-192C-4657-BA92-0AE957ACEADF}"/>
    <cellStyle name="Percent 2 5 5 2 2 2 2" xfId="40932" xr:uid="{C9DD6A4D-6619-4A40-9F35-DAE6F44F38B9}"/>
    <cellStyle name="Percent 2 5 5 2 2 2 3" xfId="55815" xr:uid="{7E8A8BA4-00F8-4987-AB87-C074C595D01A}"/>
    <cellStyle name="Percent 2 5 5 2 2 3" xfId="20396" xr:uid="{AD49D75F-0E3B-4A12-A696-787E9AAFD1D1}"/>
    <cellStyle name="Percent 2 5 5 2 2 4" xfId="34086" xr:uid="{C460095E-75B4-44F9-AD88-85D0DC1BD0D2}"/>
    <cellStyle name="Percent 2 5 5 2 2 5" xfId="48969" xr:uid="{10B4F9D7-B995-4B4F-B2B8-93A49093C25F}"/>
    <cellStyle name="Percent 2 5 5 2 3" xfId="23818" xr:uid="{D29B8CB7-CCA9-4A48-B19F-603B55939B91}"/>
    <cellStyle name="Percent 2 5 5 2 3 2" xfId="37510" xr:uid="{88F77F9A-BD6E-4DE0-8DAE-FCBF43844E57}"/>
    <cellStyle name="Percent 2 5 5 2 3 3" xfId="52393" xr:uid="{EE17D17D-240A-4254-BB58-B221B2906177}"/>
    <cellStyle name="Percent 2 5 5 2 4" xfId="16974" xr:uid="{C7FBFBAA-B11F-4FAC-8631-0003F85D5518}"/>
    <cellStyle name="Percent 2 5 5 2 5" xfId="30664" xr:uid="{4548E134-5949-439C-AE9B-5AFB19B6ED49}"/>
    <cellStyle name="Percent 2 5 5 2 6" xfId="45547" xr:uid="{05389DBE-CD14-4D5D-A1EC-AB933D25132A}"/>
    <cellStyle name="Percent 2 5 5 3" xfId="11838" xr:uid="{B5A5B249-7866-4551-9625-A0739476117C}"/>
    <cellStyle name="Percent 2 5 5 3 2" xfId="25528" xr:uid="{C5CE1AB4-91F0-4BB2-8818-1887785F0DA8}"/>
    <cellStyle name="Percent 2 5 5 3 2 2" xfId="39220" xr:uid="{8A372C58-370F-4EBD-9EF8-C5C2FAC38C2A}"/>
    <cellStyle name="Percent 2 5 5 3 2 3" xfId="54103" xr:uid="{FAB8859D-355E-4F2B-BEB8-DCC8D4C2C13E}"/>
    <cellStyle name="Percent 2 5 5 3 3" xfId="18684" xr:uid="{CC8056F0-D496-44A7-9456-3227A982B80D}"/>
    <cellStyle name="Percent 2 5 5 3 4" xfId="32374" xr:uid="{4B246514-9CAB-4F4B-95A3-12BF80AD8D69}"/>
    <cellStyle name="Percent 2 5 5 3 5" xfId="47257" xr:uid="{75A81CE8-1BCB-45A9-861B-3BB86F797D23}"/>
    <cellStyle name="Percent 2 5 5 4" xfId="22106" xr:uid="{191F8FFA-7F33-40F0-A7F6-EF5F05EF5A69}"/>
    <cellStyle name="Percent 2 5 5 4 2" xfId="35798" xr:uid="{9695A5C5-240F-46FB-BA34-D1CE0A23B8B1}"/>
    <cellStyle name="Percent 2 5 5 4 3" xfId="50681" xr:uid="{875BB371-A9D6-4AF2-8C0B-99F42CE08465}"/>
    <cellStyle name="Percent 2 5 5 5" xfId="15262" xr:uid="{95F2437E-7926-4970-82A4-7A47E1725B91}"/>
    <cellStyle name="Percent 2 5 5 6" xfId="28952" xr:uid="{B1E6A6F8-1C5D-4579-B676-B21C0ACDA223}"/>
    <cellStyle name="Percent 2 5 5 7" xfId="43835" xr:uid="{C42AE387-BCC0-4978-B810-B2C38FAF3B28}"/>
    <cellStyle name="Percent 2 5 6" xfId="8417" xr:uid="{45B2EFDF-12A5-4949-8AF5-4EAE4521B914}"/>
    <cellStyle name="Percent 2 5 6 2" xfId="10129" xr:uid="{6EA2AD12-5821-4CB5-9AEC-6A9F38FABCDB}"/>
    <cellStyle name="Percent 2 5 6 2 2" xfId="13551" xr:uid="{80AA9F4D-F64E-4EF6-898D-B5ECF92A5C3D}"/>
    <cellStyle name="Percent 2 5 6 2 2 2" xfId="27241" xr:uid="{00C7D08D-38DE-4C0D-8858-978761A1809B}"/>
    <cellStyle name="Percent 2 5 6 2 2 2 2" xfId="40933" xr:uid="{F5E32069-F682-4A5A-B18D-BE5BD1E44823}"/>
    <cellStyle name="Percent 2 5 6 2 2 2 3" xfId="55816" xr:uid="{A90AA76A-9C6F-49D0-89A3-A1E09A0D8D74}"/>
    <cellStyle name="Percent 2 5 6 2 2 3" xfId="20397" xr:uid="{0B629F8E-11F3-4152-B5FD-712090604A37}"/>
    <cellStyle name="Percent 2 5 6 2 2 4" xfId="34087" xr:uid="{B99C6894-A226-4509-976A-45072699590C}"/>
    <cellStyle name="Percent 2 5 6 2 2 5" xfId="48970" xr:uid="{F5096F98-D23A-4C30-BD04-F261DC206370}"/>
    <cellStyle name="Percent 2 5 6 2 3" xfId="23819" xr:uid="{8C162125-729A-4D96-86C6-32C2E81D5C65}"/>
    <cellStyle name="Percent 2 5 6 2 3 2" xfId="37511" xr:uid="{D91B3613-8B83-496E-9B7F-35149F18D738}"/>
    <cellStyle name="Percent 2 5 6 2 3 3" xfId="52394" xr:uid="{37678856-9567-46A8-9948-B596D2B000B3}"/>
    <cellStyle name="Percent 2 5 6 2 4" xfId="16975" xr:uid="{28AD0303-B51C-47E6-B5B1-AAF9C1874B21}"/>
    <cellStyle name="Percent 2 5 6 2 5" xfId="30665" xr:uid="{347BF6BC-A443-433C-8791-49A02B09DEAF}"/>
    <cellStyle name="Percent 2 5 6 2 6" xfId="45548" xr:uid="{85621180-CBAE-4297-974F-74A00F670E3F}"/>
    <cellStyle name="Percent 2 5 6 3" xfId="11839" xr:uid="{A13F3E45-9803-4A57-825E-2D0CE04AE2AF}"/>
    <cellStyle name="Percent 2 5 6 3 2" xfId="25529" xr:uid="{3CD4BD80-141B-4570-AA19-8613924B9DCC}"/>
    <cellStyle name="Percent 2 5 6 3 2 2" xfId="39221" xr:uid="{771D4A67-67B3-4404-AA31-A4ED35266C49}"/>
    <cellStyle name="Percent 2 5 6 3 2 3" xfId="54104" xr:uid="{B8406FBA-DB65-415F-B13E-4866E28C577E}"/>
    <cellStyle name="Percent 2 5 6 3 3" xfId="18685" xr:uid="{0989BECF-307D-428A-A525-70CC53CCD3AF}"/>
    <cellStyle name="Percent 2 5 6 3 4" xfId="32375" xr:uid="{C73CC2DB-D95B-4B3B-BEF4-1B1D5A877C55}"/>
    <cellStyle name="Percent 2 5 6 3 5" xfId="47258" xr:uid="{15DD5194-C93D-4148-A0EE-F4982306B25C}"/>
    <cellStyle name="Percent 2 5 6 4" xfId="22107" xr:uid="{30B1ED9E-0FB1-42A0-B8CF-7244808CC047}"/>
    <cellStyle name="Percent 2 5 6 4 2" xfId="35799" xr:uid="{F9D1D16B-7AE3-4474-A6A9-0F7A2AB06BD3}"/>
    <cellStyle name="Percent 2 5 6 4 3" xfId="50682" xr:uid="{83A51724-4394-4902-B556-B01693A3F395}"/>
    <cellStyle name="Percent 2 5 6 5" xfId="15263" xr:uid="{20EAFF28-E0E4-428B-AD1A-3912C93CE102}"/>
    <cellStyle name="Percent 2 5 6 6" xfId="28953" xr:uid="{F63C188F-5E49-4BF7-87EF-B0AA24899193}"/>
    <cellStyle name="Percent 2 5 6 7" xfId="43836" xr:uid="{D38EA2B3-AF19-4A2D-9EE1-9887735E7955}"/>
    <cellStyle name="Percent 2 5 7" xfId="10115" xr:uid="{CE45FB47-A3CC-4691-8833-F4FFBB3AECF2}"/>
    <cellStyle name="Percent 2 5 7 2" xfId="13537" xr:uid="{554CDF33-DF1D-4E8A-B58E-C9E6646783B6}"/>
    <cellStyle name="Percent 2 5 7 2 2" xfId="27227" xr:uid="{F5E876BB-7586-45B6-AC25-212C4D7BC973}"/>
    <cellStyle name="Percent 2 5 7 2 2 2" xfId="40919" xr:uid="{CCB348C7-1CCC-4063-AC54-0D880E7ACB89}"/>
    <cellStyle name="Percent 2 5 7 2 2 3" xfId="55802" xr:uid="{F4820B71-EBB5-4D74-963C-B26E6EF83E16}"/>
    <cellStyle name="Percent 2 5 7 2 3" xfId="20383" xr:uid="{4535EB2E-FE8B-461E-BB19-AD639E2F560D}"/>
    <cellStyle name="Percent 2 5 7 2 4" xfId="34073" xr:uid="{03BBAA83-065A-4B30-8937-4D12CEE43525}"/>
    <cellStyle name="Percent 2 5 7 2 5" xfId="48956" xr:uid="{9FAF05FA-144A-4FC8-B8F1-183663394904}"/>
    <cellStyle name="Percent 2 5 7 3" xfId="23805" xr:uid="{20C4DC10-B61D-4377-8459-01B909F95E1C}"/>
    <cellStyle name="Percent 2 5 7 3 2" xfId="37497" xr:uid="{48CCB980-F3ED-4092-926B-4D8D4AC21829}"/>
    <cellStyle name="Percent 2 5 7 3 3" xfId="52380" xr:uid="{7358BA08-F51F-42C2-B298-31AF69E7729C}"/>
    <cellStyle name="Percent 2 5 7 4" xfId="16961" xr:uid="{BBA6C479-C641-45CD-A7B2-9BEAF8A0A5C8}"/>
    <cellStyle name="Percent 2 5 7 5" xfId="30651" xr:uid="{D867FB6D-963B-420C-A63B-ED6785B8C2E2}"/>
    <cellStyle name="Percent 2 5 7 6" xfId="45534" xr:uid="{F41592D2-1096-4DD3-A770-E418D5A5C858}"/>
    <cellStyle name="Percent 2 5 8" xfId="11825" xr:uid="{2918B0CB-96D9-4CB2-B824-FA2F958AFDA2}"/>
    <cellStyle name="Percent 2 5 8 2" xfId="25515" xr:uid="{82486B68-A83D-4F0D-B29F-33C167CBA8FD}"/>
    <cellStyle name="Percent 2 5 8 2 2" xfId="39207" xr:uid="{946B29CB-9072-4EC2-B2E7-405008F1021A}"/>
    <cellStyle name="Percent 2 5 8 2 3" xfId="54090" xr:uid="{785C84A4-22A2-476E-A14C-D0EEF3F2908D}"/>
    <cellStyle name="Percent 2 5 8 3" xfId="18671" xr:uid="{D185F842-EA6F-4214-9973-67AA7245E62E}"/>
    <cellStyle name="Percent 2 5 8 4" xfId="32361" xr:uid="{957F141D-0EEC-42F4-A89B-38A8D3B3F623}"/>
    <cellStyle name="Percent 2 5 8 5" xfId="47244" xr:uid="{0ADCF9E1-FE91-496A-8217-30321C9D902C}"/>
    <cellStyle name="Percent 2 5 9" xfId="22093" xr:uid="{DE2BF288-728B-4604-B187-1E5858E5F5DC}"/>
    <cellStyle name="Percent 2 5 9 2" xfId="35785" xr:uid="{512AC85C-A70B-4353-9036-EA65378812C5}"/>
    <cellStyle name="Percent 2 5 9 3" xfId="50668" xr:uid="{CDAD0509-DB4F-4336-8E82-C7C8DB335021}"/>
    <cellStyle name="Percent 2 6" xfId="8418" xr:uid="{D4DB73A5-97BE-440F-9075-8A59CDDD9FDB}"/>
    <cellStyle name="Percent 2 6 10" xfId="43837" xr:uid="{A5996CB2-F091-4D5A-B888-88160B247B71}"/>
    <cellStyle name="Percent 2 6 2" xfId="8419" xr:uid="{7E252260-75D1-48F7-9CF5-72F71677DB6B}"/>
    <cellStyle name="Percent 2 6 2 2" xfId="8420" xr:uid="{C762D693-9B74-4D32-B3F4-0775A95856E2}"/>
    <cellStyle name="Percent 2 6 2 2 2" xfId="10132" xr:uid="{BD380983-9F48-4DF6-BA92-96401CF62F46}"/>
    <cellStyle name="Percent 2 6 2 2 2 2" xfId="13554" xr:uid="{3ED43671-01CC-4BE8-9D7C-40205881A91C}"/>
    <cellStyle name="Percent 2 6 2 2 2 2 2" xfId="27244" xr:uid="{BB6BE6AA-62F9-4F8D-B692-68F8A25BA7F6}"/>
    <cellStyle name="Percent 2 6 2 2 2 2 2 2" xfId="40936" xr:uid="{4AA0C502-05A0-4853-BD36-1A7312B5A992}"/>
    <cellStyle name="Percent 2 6 2 2 2 2 2 3" xfId="55819" xr:uid="{F8C9397D-A281-4621-A031-5B2C53F844FD}"/>
    <cellStyle name="Percent 2 6 2 2 2 2 3" xfId="20400" xr:uid="{DB04BC99-0A81-426B-96CD-67B6CDF635CE}"/>
    <cellStyle name="Percent 2 6 2 2 2 2 4" xfId="34090" xr:uid="{BD35BAB0-0A38-490B-B8AC-A5485E5D435B}"/>
    <cellStyle name="Percent 2 6 2 2 2 2 5" xfId="48973" xr:uid="{E0B7D3A6-6557-40B8-B4A5-DCBFD37532C3}"/>
    <cellStyle name="Percent 2 6 2 2 2 3" xfId="23822" xr:uid="{EBCEB9A4-3BDC-44C2-98E1-DF1CE77DEF0C}"/>
    <cellStyle name="Percent 2 6 2 2 2 3 2" xfId="37514" xr:uid="{390D01BF-0D03-4972-8718-9935F8003255}"/>
    <cellStyle name="Percent 2 6 2 2 2 3 3" xfId="52397" xr:uid="{DC4F88F6-20CF-480B-9CE1-F657225D60F3}"/>
    <cellStyle name="Percent 2 6 2 2 2 4" xfId="16978" xr:uid="{B381FA7A-CFE9-494B-9D80-F1DA5592E400}"/>
    <cellStyle name="Percent 2 6 2 2 2 5" xfId="30668" xr:uid="{37CC6B32-95B0-49C0-AF70-611A1054C032}"/>
    <cellStyle name="Percent 2 6 2 2 2 6" xfId="45551" xr:uid="{45320FA8-DF8A-47C9-9BCA-DBF02E105DB2}"/>
    <cellStyle name="Percent 2 6 2 2 3" xfId="11842" xr:uid="{7C171C23-48DB-41D8-9A42-116DEA51B020}"/>
    <cellStyle name="Percent 2 6 2 2 3 2" xfId="25532" xr:uid="{C99502EC-EDF3-42EE-9B2F-F6629F4F3B90}"/>
    <cellStyle name="Percent 2 6 2 2 3 2 2" xfId="39224" xr:uid="{60F420ED-AC48-4403-A698-91191C753F09}"/>
    <cellStyle name="Percent 2 6 2 2 3 2 3" xfId="54107" xr:uid="{92AB2BA9-424E-49E2-B71B-503CDED1CF1E}"/>
    <cellStyle name="Percent 2 6 2 2 3 3" xfId="18688" xr:uid="{6F12D7A2-7F23-4B29-A97F-50D1E856FF35}"/>
    <cellStyle name="Percent 2 6 2 2 3 4" xfId="32378" xr:uid="{92864048-9C5E-4E01-AFD9-C8F9137689B6}"/>
    <cellStyle name="Percent 2 6 2 2 3 5" xfId="47261" xr:uid="{D05026AD-1FAD-4967-A357-B72DBAF12D53}"/>
    <cellStyle name="Percent 2 6 2 2 4" xfId="22110" xr:uid="{2C370D5F-BE48-48DB-9511-B322BE42DC5D}"/>
    <cellStyle name="Percent 2 6 2 2 4 2" xfId="35802" xr:uid="{3EFF6731-ADE8-4CFD-B963-65C937F8B716}"/>
    <cellStyle name="Percent 2 6 2 2 4 3" xfId="50685" xr:uid="{D8C3AABF-8E55-4128-BF88-D285EFA67FEF}"/>
    <cellStyle name="Percent 2 6 2 2 5" xfId="15266" xr:uid="{A2EC8A9E-0DBA-4C02-A2A2-9E93DE86B7FB}"/>
    <cellStyle name="Percent 2 6 2 2 6" xfId="28956" xr:uid="{F92E67A9-9AB6-41C2-ABE8-6220EA144168}"/>
    <cellStyle name="Percent 2 6 2 2 7" xfId="43839" xr:uid="{B0470080-2BFB-4EB3-B704-1DF161F0176A}"/>
    <cellStyle name="Percent 2 6 2 3" xfId="10131" xr:uid="{17B4E3B7-2EF1-4A7F-9EBE-8E985E435CE7}"/>
    <cellStyle name="Percent 2 6 2 3 2" xfId="13553" xr:uid="{4ACEE432-85CA-45B7-868A-FDEA2CA6A7E7}"/>
    <cellStyle name="Percent 2 6 2 3 2 2" xfId="27243" xr:uid="{4139EC99-51AF-4E2A-A157-C560E5F1DE87}"/>
    <cellStyle name="Percent 2 6 2 3 2 2 2" xfId="40935" xr:uid="{A143843F-B9BD-4459-8102-A2116AFD88D7}"/>
    <cellStyle name="Percent 2 6 2 3 2 2 3" xfId="55818" xr:uid="{8535AA41-86FB-4F79-8C4D-B12E673C0C45}"/>
    <cellStyle name="Percent 2 6 2 3 2 3" xfId="20399" xr:uid="{1D3CD4A3-298A-4518-B924-CC70E1F8F527}"/>
    <cellStyle name="Percent 2 6 2 3 2 4" xfId="34089" xr:uid="{CF467562-06C9-4338-8412-B588203BF9DC}"/>
    <cellStyle name="Percent 2 6 2 3 2 5" xfId="48972" xr:uid="{DD3E64DB-4972-4F9B-B6BB-ACE3F045D099}"/>
    <cellStyle name="Percent 2 6 2 3 3" xfId="23821" xr:uid="{DB529665-BC85-4459-96BA-2003A4E556AF}"/>
    <cellStyle name="Percent 2 6 2 3 3 2" xfId="37513" xr:uid="{2DE2863C-2025-442B-B8C1-0D88BD1EB42B}"/>
    <cellStyle name="Percent 2 6 2 3 3 3" xfId="52396" xr:uid="{ED818788-9194-45DC-8B73-D54C64BFEFA0}"/>
    <cellStyle name="Percent 2 6 2 3 4" xfId="16977" xr:uid="{123FD088-DE4B-4CBC-9EFF-A5A77712CE19}"/>
    <cellStyle name="Percent 2 6 2 3 5" xfId="30667" xr:uid="{E8F05CFA-9B6C-48DD-837A-380FD2F24E95}"/>
    <cellStyle name="Percent 2 6 2 3 6" xfId="45550" xr:uid="{B6B85111-33B4-4C78-A740-B6D79B46AF7D}"/>
    <cellStyle name="Percent 2 6 2 4" xfId="11841" xr:uid="{4FB4F282-37DE-438D-9460-059D7F32D2C0}"/>
    <cellStyle name="Percent 2 6 2 4 2" xfId="25531" xr:uid="{5138C416-4E43-4749-9E15-FCD09A487DE6}"/>
    <cellStyle name="Percent 2 6 2 4 2 2" xfId="39223" xr:uid="{C96B3C2B-9679-4B7C-A247-4ECC84F52307}"/>
    <cellStyle name="Percent 2 6 2 4 2 3" xfId="54106" xr:uid="{2C1B0350-7919-4969-B6EC-0F920A35A71F}"/>
    <cellStyle name="Percent 2 6 2 4 3" xfId="18687" xr:uid="{66F93417-F9FC-4F07-87BD-CB89253410BD}"/>
    <cellStyle name="Percent 2 6 2 4 4" xfId="32377" xr:uid="{9EFE1480-B636-410D-99E6-F3D1AF9E8661}"/>
    <cellStyle name="Percent 2 6 2 4 5" xfId="47260" xr:uid="{582873DA-E30A-4B23-A9D3-1A6512AC0C1C}"/>
    <cellStyle name="Percent 2 6 2 5" xfId="22109" xr:uid="{BC6D908C-1BFE-4605-96DC-09D4DFD88DDA}"/>
    <cellStyle name="Percent 2 6 2 5 2" xfId="35801" xr:uid="{8B690A76-3F3C-4F5B-AB39-C5820A830AC7}"/>
    <cellStyle name="Percent 2 6 2 5 3" xfId="50684" xr:uid="{E9C56191-C3A5-450E-8BC4-5F17EC539B85}"/>
    <cellStyle name="Percent 2 6 2 6" xfId="15265" xr:uid="{541610BF-02EF-4C34-B7F5-6CA8CDBB9B90}"/>
    <cellStyle name="Percent 2 6 2 7" xfId="28955" xr:uid="{FF0E5091-A710-40DD-8A32-59477EAE60CE}"/>
    <cellStyle name="Percent 2 6 2 8" xfId="43838" xr:uid="{81AB91E1-93C1-4140-98E3-9A67E905A9B9}"/>
    <cellStyle name="Percent 2 6 3" xfId="8421" xr:uid="{20DA927E-2A5D-4BD0-8C46-505A56D2AACA}"/>
    <cellStyle name="Percent 2 6 3 2" xfId="10133" xr:uid="{EE837489-9E93-4B60-8294-DDF60BEDA65E}"/>
    <cellStyle name="Percent 2 6 3 2 2" xfId="13555" xr:uid="{CFF00D18-E21F-456A-A444-7E9A94856A5B}"/>
    <cellStyle name="Percent 2 6 3 2 2 2" xfId="27245" xr:uid="{071B381D-6006-454E-9880-962F02E82A67}"/>
    <cellStyle name="Percent 2 6 3 2 2 2 2" xfId="40937" xr:uid="{84EAE420-CF9D-4036-848B-B286DACC9B27}"/>
    <cellStyle name="Percent 2 6 3 2 2 2 3" xfId="55820" xr:uid="{5A0AE81D-7CD6-4064-9CA8-C4B44FAB7DD6}"/>
    <cellStyle name="Percent 2 6 3 2 2 3" xfId="20401" xr:uid="{4CFD97D2-B2D8-485A-BFC6-52B77586FD51}"/>
    <cellStyle name="Percent 2 6 3 2 2 4" xfId="34091" xr:uid="{78AB4EEE-9889-4FFC-A7A3-4314311EB4FC}"/>
    <cellStyle name="Percent 2 6 3 2 2 5" xfId="48974" xr:uid="{BEC47E10-4D26-4090-B723-95A6D63871DB}"/>
    <cellStyle name="Percent 2 6 3 2 3" xfId="23823" xr:uid="{0D4DC260-DF51-4658-870D-78B13260AEE3}"/>
    <cellStyle name="Percent 2 6 3 2 3 2" xfId="37515" xr:uid="{BE667FEE-E158-40C2-A325-3309C1141799}"/>
    <cellStyle name="Percent 2 6 3 2 3 3" xfId="52398" xr:uid="{67A81DB4-3AE5-4398-BFF1-234D34B68F5B}"/>
    <cellStyle name="Percent 2 6 3 2 4" xfId="16979" xr:uid="{0EBD25C7-23B2-4E68-AB84-D1A86F404D65}"/>
    <cellStyle name="Percent 2 6 3 2 5" xfId="30669" xr:uid="{261C3C90-26C7-4E68-AB3C-5C03A47297EB}"/>
    <cellStyle name="Percent 2 6 3 2 6" xfId="45552" xr:uid="{D492157A-A8D2-4813-A23F-894228D0C29B}"/>
    <cellStyle name="Percent 2 6 3 3" xfId="11843" xr:uid="{B042267E-EC80-4BBB-A154-EA6E3EFE2FEC}"/>
    <cellStyle name="Percent 2 6 3 3 2" xfId="25533" xr:uid="{C6428403-49B9-418E-9C07-4D71DEE633DB}"/>
    <cellStyle name="Percent 2 6 3 3 2 2" xfId="39225" xr:uid="{C72EDD8C-8E3D-4EF6-859D-398046319D9E}"/>
    <cellStyle name="Percent 2 6 3 3 2 3" xfId="54108" xr:uid="{36F0EA62-3D23-465B-B142-80F1DB336270}"/>
    <cellStyle name="Percent 2 6 3 3 3" xfId="18689" xr:uid="{BA21086B-CD88-4A47-BB13-A515D106E8C6}"/>
    <cellStyle name="Percent 2 6 3 3 4" xfId="32379" xr:uid="{7B027C7F-E13A-4C6A-B7B9-9745A1F75F72}"/>
    <cellStyle name="Percent 2 6 3 3 5" xfId="47262" xr:uid="{17C86AAC-5B76-47D0-B7A2-B962526830B7}"/>
    <cellStyle name="Percent 2 6 3 4" xfId="22111" xr:uid="{6B08C941-E660-475B-9A15-8AF4DE10F29E}"/>
    <cellStyle name="Percent 2 6 3 4 2" xfId="35803" xr:uid="{828CCE47-685D-454F-9F75-687BFFB59919}"/>
    <cellStyle name="Percent 2 6 3 4 3" xfId="50686" xr:uid="{8213F188-7A1B-47F7-A28E-8AE0DFD59F9B}"/>
    <cellStyle name="Percent 2 6 3 5" xfId="15267" xr:uid="{CEC4B227-1C52-4802-9530-D96BEFECA25C}"/>
    <cellStyle name="Percent 2 6 3 6" xfId="28957" xr:uid="{4C5A06B0-DEA0-4596-B289-255021E37231}"/>
    <cellStyle name="Percent 2 6 3 7" xfId="43840" xr:uid="{AA85D2ED-6C2C-4BC7-9BFB-E8F08F146036}"/>
    <cellStyle name="Percent 2 6 4" xfId="8422" xr:uid="{62CEB347-1F5C-4321-A0C9-0D1562765187}"/>
    <cellStyle name="Percent 2 6 4 2" xfId="10134" xr:uid="{CA32197B-413D-42D3-BA2F-53EF29C68FAB}"/>
    <cellStyle name="Percent 2 6 4 2 2" xfId="13556" xr:uid="{F95125DD-AD98-4507-B997-68B6BF679F46}"/>
    <cellStyle name="Percent 2 6 4 2 2 2" xfId="27246" xr:uid="{19A64546-DBF3-4542-BB09-8282CE27669D}"/>
    <cellStyle name="Percent 2 6 4 2 2 2 2" xfId="40938" xr:uid="{172259DD-98B7-4F22-9D3B-93CAC8C1A38C}"/>
    <cellStyle name="Percent 2 6 4 2 2 2 3" xfId="55821" xr:uid="{DF502BF9-7C13-454F-B021-211883EE7B91}"/>
    <cellStyle name="Percent 2 6 4 2 2 3" xfId="20402" xr:uid="{E50174B4-4368-4EC9-9ED8-29455DCDBC7D}"/>
    <cellStyle name="Percent 2 6 4 2 2 4" xfId="34092" xr:uid="{504FD194-8110-4AD2-9107-00E6D9AD02C7}"/>
    <cellStyle name="Percent 2 6 4 2 2 5" xfId="48975" xr:uid="{93A385C3-5D58-4C33-8C6B-0E58164BF4A6}"/>
    <cellStyle name="Percent 2 6 4 2 3" xfId="23824" xr:uid="{1409E894-1A0F-48D4-BB97-99731142BC0D}"/>
    <cellStyle name="Percent 2 6 4 2 3 2" xfId="37516" xr:uid="{D4E6864B-9D1F-4095-9922-7A1B0AA880E3}"/>
    <cellStyle name="Percent 2 6 4 2 3 3" xfId="52399" xr:uid="{BFC331B7-9B4B-419E-9A44-F06096342C5B}"/>
    <cellStyle name="Percent 2 6 4 2 4" xfId="16980" xr:uid="{A3320867-9257-493D-898A-D698E0028386}"/>
    <cellStyle name="Percent 2 6 4 2 5" xfId="30670" xr:uid="{BDCAD68F-9F78-4F6D-B5E2-6B8B725EB5A1}"/>
    <cellStyle name="Percent 2 6 4 2 6" xfId="45553" xr:uid="{8925BEA2-BC3D-46DE-BD80-8BF7A5BC15E1}"/>
    <cellStyle name="Percent 2 6 4 3" xfId="11844" xr:uid="{832BEB9F-2D2C-4274-89F8-3FBCE5536287}"/>
    <cellStyle name="Percent 2 6 4 3 2" xfId="25534" xr:uid="{57C96870-C09F-4C6D-B484-32BD9A5504A2}"/>
    <cellStyle name="Percent 2 6 4 3 2 2" xfId="39226" xr:uid="{4819C744-BE44-4A60-8EB3-3BA546967BA6}"/>
    <cellStyle name="Percent 2 6 4 3 2 3" xfId="54109" xr:uid="{3D42782A-54BB-4ACE-BFF5-DE647F0A678A}"/>
    <cellStyle name="Percent 2 6 4 3 3" xfId="18690" xr:uid="{CF0ED662-53F6-436B-A4B1-E95E716EEB30}"/>
    <cellStyle name="Percent 2 6 4 3 4" xfId="32380" xr:uid="{58C624C2-7B8E-436E-9CB3-726BD623B4C6}"/>
    <cellStyle name="Percent 2 6 4 3 5" xfId="47263" xr:uid="{F0B80131-6018-4964-A683-D95FF3E0128D}"/>
    <cellStyle name="Percent 2 6 4 4" xfId="22112" xr:uid="{95EED7EF-A11A-4224-8FCD-C8744DA8483A}"/>
    <cellStyle name="Percent 2 6 4 4 2" xfId="35804" xr:uid="{32D1CAD2-042F-40DE-8DE8-B5AB0AD7FC43}"/>
    <cellStyle name="Percent 2 6 4 4 3" xfId="50687" xr:uid="{679685DE-005B-4DB3-9616-6338985104BA}"/>
    <cellStyle name="Percent 2 6 4 5" xfId="15268" xr:uid="{0B4125B0-3CE7-437F-8198-3DFD32DFB9C0}"/>
    <cellStyle name="Percent 2 6 4 6" xfId="28958" xr:uid="{A22A236B-5AE4-4F33-BB55-33A251D34327}"/>
    <cellStyle name="Percent 2 6 4 7" xfId="43841" xr:uid="{5B27E2FE-4C13-44A5-A610-008FC8662733}"/>
    <cellStyle name="Percent 2 6 5" xfId="10130" xr:uid="{557C8931-36F2-450A-8C26-51462DB2B9F9}"/>
    <cellStyle name="Percent 2 6 5 2" xfId="13552" xr:uid="{8C5FB8E6-6558-419A-BABC-6EB3517D3A26}"/>
    <cellStyle name="Percent 2 6 5 2 2" xfId="27242" xr:uid="{0D7B7A2E-A941-4DD0-81A8-0D17FA394A35}"/>
    <cellStyle name="Percent 2 6 5 2 2 2" xfId="40934" xr:uid="{B40F8097-F165-4B82-A455-E883C4D3F623}"/>
    <cellStyle name="Percent 2 6 5 2 2 3" xfId="55817" xr:uid="{AC7E62C6-931F-4345-8E43-615A3B6B1E81}"/>
    <cellStyle name="Percent 2 6 5 2 3" xfId="20398" xr:uid="{97E0CDC9-9F25-4C2E-A19D-317DC86C11F0}"/>
    <cellStyle name="Percent 2 6 5 2 4" xfId="34088" xr:uid="{1D3CC42A-9970-4C91-A8B0-FB9B4DF1421A}"/>
    <cellStyle name="Percent 2 6 5 2 5" xfId="48971" xr:uid="{D0D86102-FF05-4AF1-B291-49E41F3A5667}"/>
    <cellStyle name="Percent 2 6 5 3" xfId="23820" xr:uid="{30F99F77-1CF1-4E7C-8AD0-1CD99A45314D}"/>
    <cellStyle name="Percent 2 6 5 3 2" xfId="37512" xr:uid="{F3341E80-C300-48CE-8F61-1AC532DA5D2D}"/>
    <cellStyle name="Percent 2 6 5 3 3" xfId="52395" xr:uid="{78E43E7D-346E-4688-BBCC-E55F70CA31BA}"/>
    <cellStyle name="Percent 2 6 5 4" xfId="16976" xr:uid="{63CD6912-774E-472C-9342-946E1EE3BC26}"/>
    <cellStyle name="Percent 2 6 5 5" xfId="30666" xr:uid="{61ABAB37-E7FA-4C1B-9D51-DF261DD874A5}"/>
    <cellStyle name="Percent 2 6 5 6" xfId="45549" xr:uid="{E5322D14-51F1-403E-B5ED-CB3C2BEC088B}"/>
    <cellStyle name="Percent 2 6 6" xfId="11840" xr:uid="{EBA8EC5F-52BE-4AEF-82BD-D2EDC6105CAB}"/>
    <cellStyle name="Percent 2 6 6 2" xfId="25530" xr:uid="{8C787881-42D3-4D19-81FA-32491E289A92}"/>
    <cellStyle name="Percent 2 6 6 2 2" xfId="39222" xr:uid="{0BF382C9-2D80-4625-A062-C9E7C3DB17CA}"/>
    <cellStyle name="Percent 2 6 6 2 3" xfId="54105" xr:uid="{03FD0C01-BFD5-4B08-90EF-863F89261B4C}"/>
    <cellStyle name="Percent 2 6 6 3" xfId="18686" xr:uid="{19BF6948-AB7A-4FB3-BF98-FDCFDB38280B}"/>
    <cellStyle name="Percent 2 6 6 4" xfId="32376" xr:uid="{95D292A9-079B-45B5-A445-973147129695}"/>
    <cellStyle name="Percent 2 6 6 5" xfId="47259" xr:uid="{D1F41C22-D495-4AAA-86D8-9DFAA7AC821F}"/>
    <cellStyle name="Percent 2 6 7" xfId="22108" xr:uid="{72637CAC-DC40-4F9F-B9C1-FCDE69468A14}"/>
    <cellStyle name="Percent 2 6 7 2" xfId="35800" xr:uid="{C216CA9B-05BA-49B0-978B-118E7D823E7A}"/>
    <cellStyle name="Percent 2 6 7 3" xfId="50683" xr:uid="{C3E7520B-4251-4B4D-909B-889A04B89EE6}"/>
    <cellStyle name="Percent 2 6 8" xfId="15264" xr:uid="{239FC410-A204-4D85-8B69-28D86870CA8C}"/>
    <cellStyle name="Percent 2 6 9" xfId="28954" xr:uid="{5FA6EC97-89C2-4B51-BCAD-C8E15EC4E799}"/>
    <cellStyle name="Percent 2 7" xfId="8423" xr:uid="{0898BA2B-A7CC-4E11-AAFB-0110CA4CDDA3}"/>
    <cellStyle name="Percent 2 7 10" xfId="43842" xr:uid="{F244CDB4-C785-4472-8122-01EBB36242E2}"/>
    <cellStyle name="Percent 2 7 2" xfId="8424" xr:uid="{F95879C7-490B-4A28-8322-6C77D30F8F09}"/>
    <cellStyle name="Percent 2 7 2 2" xfId="8425" xr:uid="{54D36175-596E-43AF-9A17-5DD56FA046E7}"/>
    <cellStyle name="Percent 2 7 2 2 2" xfId="10137" xr:uid="{E3D17627-7140-4C39-A28D-BE972B62410E}"/>
    <cellStyle name="Percent 2 7 2 2 2 2" xfId="13559" xr:uid="{D9FDCE28-D930-42BD-BEF4-E88A455474AE}"/>
    <cellStyle name="Percent 2 7 2 2 2 2 2" xfId="27249" xr:uid="{8945FB67-FE78-498A-8B28-198A4A3E92E4}"/>
    <cellStyle name="Percent 2 7 2 2 2 2 2 2" xfId="40941" xr:uid="{944A025A-533E-453D-A379-CAE0F9FB591E}"/>
    <cellStyle name="Percent 2 7 2 2 2 2 2 3" xfId="55824" xr:uid="{8D16D91D-A593-4D68-A5A2-2F37D7C6CB7F}"/>
    <cellStyle name="Percent 2 7 2 2 2 2 3" xfId="20405" xr:uid="{8E62165B-FB2E-4C93-8371-DD63C80725B8}"/>
    <cellStyle name="Percent 2 7 2 2 2 2 4" xfId="34095" xr:uid="{B09EAA82-99F9-4E4C-B4C5-3404AA07E1D4}"/>
    <cellStyle name="Percent 2 7 2 2 2 2 5" xfId="48978" xr:uid="{BC3E93DB-70C2-4913-A156-5AD0AF11DE00}"/>
    <cellStyle name="Percent 2 7 2 2 2 3" xfId="23827" xr:uid="{FCD49768-534B-4488-BF0E-DDCAC0B2F95F}"/>
    <cellStyle name="Percent 2 7 2 2 2 3 2" xfId="37519" xr:uid="{CD2F7310-5AB9-4F1A-B879-E67430172A99}"/>
    <cellStyle name="Percent 2 7 2 2 2 3 3" xfId="52402" xr:uid="{662085C6-7308-4D80-AE79-E441DF96B272}"/>
    <cellStyle name="Percent 2 7 2 2 2 4" xfId="16983" xr:uid="{9E3C3EEB-9731-4DA9-8D82-A1686F8ECC5F}"/>
    <cellStyle name="Percent 2 7 2 2 2 5" xfId="30673" xr:uid="{7D8BEA73-8394-41DE-8551-BBFC1F173B17}"/>
    <cellStyle name="Percent 2 7 2 2 2 6" xfId="45556" xr:uid="{722EFA45-5029-411A-9AE7-76502EE1BC99}"/>
    <cellStyle name="Percent 2 7 2 2 3" xfId="11847" xr:uid="{72B9A2F8-8611-4464-8C63-CC3811903126}"/>
    <cellStyle name="Percent 2 7 2 2 3 2" xfId="25537" xr:uid="{1839AC06-6E48-4BA7-AA5B-D3CE6C1F12D9}"/>
    <cellStyle name="Percent 2 7 2 2 3 2 2" xfId="39229" xr:uid="{CAA2E705-4324-43AD-9808-723245A45092}"/>
    <cellStyle name="Percent 2 7 2 2 3 2 3" xfId="54112" xr:uid="{3C6570C7-AE37-460F-BF27-E5AA62BD238E}"/>
    <cellStyle name="Percent 2 7 2 2 3 3" xfId="18693" xr:uid="{153D6B18-A81A-472C-BBF4-FDE70CD10440}"/>
    <cellStyle name="Percent 2 7 2 2 3 4" xfId="32383" xr:uid="{4C1FD8D5-C501-40B3-BC32-7E690E815D1F}"/>
    <cellStyle name="Percent 2 7 2 2 3 5" xfId="47266" xr:uid="{453F95F0-BBBE-4074-BEA1-C6A94F628AC7}"/>
    <cellStyle name="Percent 2 7 2 2 4" xfId="22115" xr:uid="{4B8F52C4-AD9B-410E-B577-075E61571495}"/>
    <cellStyle name="Percent 2 7 2 2 4 2" xfId="35807" xr:uid="{80FCDA2E-E966-40BD-9A34-886D966D85C0}"/>
    <cellStyle name="Percent 2 7 2 2 4 3" xfId="50690" xr:uid="{593ADDC2-8007-43E2-A9A2-E8790BF74CBA}"/>
    <cellStyle name="Percent 2 7 2 2 5" xfId="15271" xr:uid="{FA8C2547-FD3E-4534-A67A-4FF0C088910E}"/>
    <cellStyle name="Percent 2 7 2 2 6" xfId="28961" xr:uid="{14C93CF3-C5FE-4B5E-B8E1-1902042DB78E}"/>
    <cellStyle name="Percent 2 7 2 2 7" xfId="43844" xr:uid="{6F6CA21A-986F-4080-91C6-2E3A8B90CFCF}"/>
    <cellStyle name="Percent 2 7 2 3" xfId="10136" xr:uid="{3774AC65-C3FF-4070-B3B7-649F1FF7C3DA}"/>
    <cellStyle name="Percent 2 7 2 3 2" xfId="13558" xr:uid="{83BF9965-4A8B-449A-AA88-A05B36BBD76E}"/>
    <cellStyle name="Percent 2 7 2 3 2 2" xfId="27248" xr:uid="{5173AB85-75F9-4388-BC7F-40336C3D9C11}"/>
    <cellStyle name="Percent 2 7 2 3 2 2 2" xfId="40940" xr:uid="{D517B58F-CF38-4C39-AA55-F13CEACDB65A}"/>
    <cellStyle name="Percent 2 7 2 3 2 2 3" xfId="55823" xr:uid="{111D7A20-567E-4908-83F5-A828DFFF9586}"/>
    <cellStyle name="Percent 2 7 2 3 2 3" xfId="20404" xr:uid="{9A83804A-330E-482F-8AE9-141DAF470C9D}"/>
    <cellStyle name="Percent 2 7 2 3 2 4" xfId="34094" xr:uid="{EEF22B00-63FE-4C64-BC5E-920392FECCD6}"/>
    <cellStyle name="Percent 2 7 2 3 2 5" xfId="48977" xr:uid="{DCE116A3-772D-44AC-B2DC-6C8B55C20F3A}"/>
    <cellStyle name="Percent 2 7 2 3 3" xfId="23826" xr:uid="{81D86C37-467B-4BA0-BBE5-406DFEC72978}"/>
    <cellStyle name="Percent 2 7 2 3 3 2" xfId="37518" xr:uid="{23025C48-AAF1-49D8-948D-0FD4C54A0876}"/>
    <cellStyle name="Percent 2 7 2 3 3 3" xfId="52401" xr:uid="{E34A895F-664E-416A-AB06-2715125BED52}"/>
    <cellStyle name="Percent 2 7 2 3 4" xfId="16982" xr:uid="{4D237CA0-E031-4B9F-948F-C382E57EEFD6}"/>
    <cellStyle name="Percent 2 7 2 3 5" xfId="30672" xr:uid="{F991EF50-5F50-45BD-B607-C896D7789A44}"/>
    <cellStyle name="Percent 2 7 2 3 6" xfId="45555" xr:uid="{7CB2115B-AB9A-40D9-89BF-1404812C0E87}"/>
    <cellStyle name="Percent 2 7 2 4" xfId="11846" xr:uid="{8B83CBE0-A99C-4F82-991E-39E6C308E9A9}"/>
    <cellStyle name="Percent 2 7 2 4 2" xfId="25536" xr:uid="{07B73445-3D9C-4D1A-9E15-87CA8A5C04BA}"/>
    <cellStyle name="Percent 2 7 2 4 2 2" xfId="39228" xr:uid="{C2F3BF18-35C7-451B-81D9-BA67A9929E22}"/>
    <cellStyle name="Percent 2 7 2 4 2 3" xfId="54111" xr:uid="{E97E9810-1092-43D9-8712-ACAF3935CB2F}"/>
    <cellStyle name="Percent 2 7 2 4 3" xfId="18692" xr:uid="{5C0C18CE-6BAD-4BD4-97D0-E14DDB86A277}"/>
    <cellStyle name="Percent 2 7 2 4 4" xfId="32382" xr:uid="{06CEEB74-D953-4A7E-A8C1-4ABB70BB7C97}"/>
    <cellStyle name="Percent 2 7 2 4 5" xfId="47265" xr:uid="{01DBFE74-F129-46A4-BEF8-D2505DC20212}"/>
    <cellStyle name="Percent 2 7 2 5" xfId="22114" xr:uid="{A58BBACE-1FC4-42BD-9009-1522409FA24C}"/>
    <cellStyle name="Percent 2 7 2 5 2" xfId="35806" xr:uid="{782DF270-6BF7-4BCA-9417-FDFF54D54BF7}"/>
    <cellStyle name="Percent 2 7 2 5 3" xfId="50689" xr:uid="{CB6525AE-08F5-4326-A32F-578FE830A0B3}"/>
    <cellStyle name="Percent 2 7 2 6" xfId="15270" xr:uid="{9A52885B-7C18-4842-B1AD-DC24D4072C50}"/>
    <cellStyle name="Percent 2 7 2 7" xfId="28960" xr:uid="{E902C6F2-A702-4DA6-95DE-87257A3E833A}"/>
    <cellStyle name="Percent 2 7 2 8" xfId="43843" xr:uid="{364FB441-F6F5-4A7B-A012-2E133753600F}"/>
    <cellStyle name="Percent 2 7 3" xfId="8426" xr:uid="{BC4D3191-0A35-4BC1-959A-173E82BBF46A}"/>
    <cellStyle name="Percent 2 7 3 2" xfId="10138" xr:uid="{2BB0FEA7-8B94-4105-9511-91F477A2B0B0}"/>
    <cellStyle name="Percent 2 7 3 2 2" xfId="13560" xr:uid="{B93B02B6-2F49-4611-94D0-60A4DED56F23}"/>
    <cellStyle name="Percent 2 7 3 2 2 2" xfId="27250" xr:uid="{2EAC9F36-7BC0-4A70-BC33-9A999B7EF9A7}"/>
    <cellStyle name="Percent 2 7 3 2 2 2 2" xfId="40942" xr:uid="{6CC31180-AE87-4329-BF7A-E280BBB059AF}"/>
    <cellStyle name="Percent 2 7 3 2 2 2 3" xfId="55825" xr:uid="{9440570F-DD37-4EB9-B1F0-23A6E3D8B72A}"/>
    <cellStyle name="Percent 2 7 3 2 2 3" xfId="20406" xr:uid="{2169FE65-C7E8-4F72-BD7E-3CA9093DED97}"/>
    <cellStyle name="Percent 2 7 3 2 2 4" xfId="34096" xr:uid="{2BE14597-48D8-4678-BBFF-1A7A08FDA9F6}"/>
    <cellStyle name="Percent 2 7 3 2 2 5" xfId="48979" xr:uid="{0A5A2CED-EBA7-4BA4-8671-83A478AD4678}"/>
    <cellStyle name="Percent 2 7 3 2 3" xfId="23828" xr:uid="{B2720FB7-8C1C-43E8-B780-054B6B51212F}"/>
    <cellStyle name="Percent 2 7 3 2 3 2" xfId="37520" xr:uid="{9C5E26BA-2CF3-4140-9176-0C6CD936E195}"/>
    <cellStyle name="Percent 2 7 3 2 3 3" xfId="52403" xr:uid="{D8AADC09-1568-42FA-8EC5-641AD573A5F9}"/>
    <cellStyle name="Percent 2 7 3 2 4" xfId="16984" xr:uid="{4CE1F537-77A8-43AA-BD9B-E5C49443CE10}"/>
    <cellStyle name="Percent 2 7 3 2 5" xfId="30674" xr:uid="{56B259CB-D5C9-439C-B1E3-DA2AE3C94957}"/>
    <cellStyle name="Percent 2 7 3 2 6" xfId="45557" xr:uid="{63EB6309-4652-42CE-B121-4035FED8B21D}"/>
    <cellStyle name="Percent 2 7 3 3" xfId="11848" xr:uid="{32B478E2-DE8B-4D5A-9709-DB951FA60622}"/>
    <cellStyle name="Percent 2 7 3 3 2" xfId="25538" xr:uid="{7E9DE798-7AA5-4253-B090-8FDB42682113}"/>
    <cellStyle name="Percent 2 7 3 3 2 2" xfId="39230" xr:uid="{2769A946-0999-4AC5-A4AC-FF053D70430E}"/>
    <cellStyle name="Percent 2 7 3 3 2 3" xfId="54113" xr:uid="{6850F4BD-355E-44EC-9226-5DEB9675696B}"/>
    <cellStyle name="Percent 2 7 3 3 3" xfId="18694" xr:uid="{5872A972-3A07-4E4C-8A35-91D755EEAA25}"/>
    <cellStyle name="Percent 2 7 3 3 4" xfId="32384" xr:uid="{D63E5159-F6E0-4B69-83DC-69E2D479E11D}"/>
    <cellStyle name="Percent 2 7 3 3 5" xfId="47267" xr:uid="{700DD312-E07B-4070-8D91-A7E1D8933A19}"/>
    <cellStyle name="Percent 2 7 3 4" xfId="22116" xr:uid="{61A32976-B530-4114-944C-7E43074759F5}"/>
    <cellStyle name="Percent 2 7 3 4 2" xfId="35808" xr:uid="{600146CD-9153-4D6C-AD09-527FBC3440A4}"/>
    <cellStyle name="Percent 2 7 3 4 3" xfId="50691" xr:uid="{7315E698-F864-4FB2-A80A-98D040FF259F}"/>
    <cellStyle name="Percent 2 7 3 5" xfId="15272" xr:uid="{ED7C2DB2-B38E-42E7-B3C3-A5240EE1453C}"/>
    <cellStyle name="Percent 2 7 3 6" xfId="28962" xr:uid="{E4794441-A48B-4030-B921-9BDF765CDDA0}"/>
    <cellStyle name="Percent 2 7 3 7" xfId="43845" xr:uid="{809E061A-C59C-47AA-845C-608AE42CB398}"/>
    <cellStyle name="Percent 2 7 4" xfId="8427" xr:uid="{740A2574-A3E8-4F29-9DE9-E93D7DBD109D}"/>
    <cellStyle name="Percent 2 7 4 2" xfId="10139" xr:uid="{9E5665B4-888D-476A-AED6-ABCF8BB5B73C}"/>
    <cellStyle name="Percent 2 7 4 2 2" xfId="13561" xr:uid="{43DE8E6E-9C71-4CAC-9AEF-35B0DC234B74}"/>
    <cellStyle name="Percent 2 7 4 2 2 2" xfId="27251" xr:uid="{73511513-840B-41B8-8803-1D020002B53A}"/>
    <cellStyle name="Percent 2 7 4 2 2 2 2" xfId="40943" xr:uid="{7E273846-E08F-4105-84D0-F605F5CE8FC2}"/>
    <cellStyle name="Percent 2 7 4 2 2 2 3" xfId="55826" xr:uid="{CF74E1FA-83CD-4616-98B8-6C3B87014CCA}"/>
    <cellStyle name="Percent 2 7 4 2 2 3" xfId="20407" xr:uid="{25450C67-0663-4381-BEA0-E31292B8B487}"/>
    <cellStyle name="Percent 2 7 4 2 2 4" xfId="34097" xr:uid="{D29A2872-9588-4EAE-8447-9A9369E2A741}"/>
    <cellStyle name="Percent 2 7 4 2 2 5" xfId="48980" xr:uid="{25258158-98AF-42B5-A3DC-3AE78038CB19}"/>
    <cellStyle name="Percent 2 7 4 2 3" xfId="23829" xr:uid="{71487A6B-510D-4A6D-BACC-8C204425020F}"/>
    <cellStyle name="Percent 2 7 4 2 3 2" xfId="37521" xr:uid="{B4D3238B-BE41-44E8-A532-144A4119F4D7}"/>
    <cellStyle name="Percent 2 7 4 2 3 3" xfId="52404" xr:uid="{028E220D-7B56-452F-AB92-2800F4CC76DD}"/>
    <cellStyle name="Percent 2 7 4 2 4" xfId="16985" xr:uid="{DA59DC59-23E4-46AD-8254-3B1605BB0824}"/>
    <cellStyle name="Percent 2 7 4 2 5" xfId="30675" xr:uid="{CD99F7A3-52C3-4FB7-92FB-0FE976FE6B15}"/>
    <cellStyle name="Percent 2 7 4 2 6" xfId="45558" xr:uid="{4911E6AB-6442-4096-B3E8-17CBF7CA9E4F}"/>
    <cellStyle name="Percent 2 7 4 3" xfId="11849" xr:uid="{44D89C3E-222C-4CBB-B6C1-FE2A7C303F42}"/>
    <cellStyle name="Percent 2 7 4 3 2" xfId="25539" xr:uid="{49A81D49-73B6-4B1D-B296-A6356F76F732}"/>
    <cellStyle name="Percent 2 7 4 3 2 2" xfId="39231" xr:uid="{FE4337E1-861D-4CEA-9958-897351C5D9C7}"/>
    <cellStyle name="Percent 2 7 4 3 2 3" xfId="54114" xr:uid="{90A9B9BE-386D-473B-8A92-5C7BD8C9899F}"/>
    <cellStyle name="Percent 2 7 4 3 3" xfId="18695" xr:uid="{2FD92277-131A-4AE0-BBF4-098550D187A8}"/>
    <cellStyle name="Percent 2 7 4 3 4" xfId="32385" xr:uid="{90E0D2B5-369E-406F-BD0B-9B7735B6E2F5}"/>
    <cellStyle name="Percent 2 7 4 3 5" xfId="47268" xr:uid="{EC5FA5C7-19DA-420B-AA0C-7BB0C58CA90C}"/>
    <cellStyle name="Percent 2 7 4 4" xfId="22117" xr:uid="{4A7577CF-4AEC-4C75-A7D4-6C3FEC54E649}"/>
    <cellStyle name="Percent 2 7 4 4 2" xfId="35809" xr:uid="{934CCA37-DA21-4F8D-883A-D1F66526EB67}"/>
    <cellStyle name="Percent 2 7 4 4 3" xfId="50692" xr:uid="{3638F70C-5A26-489B-A28D-8492BF2589C0}"/>
    <cellStyle name="Percent 2 7 4 5" xfId="15273" xr:uid="{990DB3CE-3093-44BD-9D56-DACAF83697B4}"/>
    <cellStyle name="Percent 2 7 4 6" xfId="28963" xr:uid="{95199B2F-EB13-4921-9EF9-6BA0D90CA595}"/>
    <cellStyle name="Percent 2 7 4 7" xfId="43846" xr:uid="{CEB6E2D8-EDFA-4BED-927F-7CE0D0F68A9D}"/>
    <cellStyle name="Percent 2 7 5" xfId="10135" xr:uid="{8C5D6E87-09D1-4B80-888E-7E2276D83F77}"/>
    <cellStyle name="Percent 2 7 5 2" xfId="13557" xr:uid="{888F820F-A3BE-4E5F-B91D-C18133ACF743}"/>
    <cellStyle name="Percent 2 7 5 2 2" xfId="27247" xr:uid="{60E02E33-25F4-4D37-BDD6-11F80FC62C54}"/>
    <cellStyle name="Percent 2 7 5 2 2 2" xfId="40939" xr:uid="{279601BB-FFD5-4E79-9962-F0F4E326596A}"/>
    <cellStyle name="Percent 2 7 5 2 2 3" xfId="55822" xr:uid="{DFFE854C-2C42-4079-BFC4-8EAB54F713F8}"/>
    <cellStyle name="Percent 2 7 5 2 3" xfId="20403" xr:uid="{4A5D4B41-1533-41D5-A015-024836EE8406}"/>
    <cellStyle name="Percent 2 7 5 2 4" xfId="34093" xr:uid="{4EC46805-F0EC-4907-A213-9BDA763C5AF2}"/>
    <cellStyle name="Percent 2 7 5 2 5" xfId="48976" xr:uid="{18C54F53-B21F-4090-B38D-11B3C342D838}"/>
    <cellStyle name="Percent 2 7 5 3" xfId="23825" xr:uid="{41504DEF-5BCB-43A2-8135-3AE145A024C9}"/>
    <cellStyle name="Percent 2 7 5 3 2" xfId="37517" xr:uid="{AD388438-5D6A-4311-A0DA-38D3BFD70AFE}"/>
    <cellStyle name="Percent 2 7 5 3 3" xfId="52400" xr:uid="{3096A75C-C416-44AA-9741-E29595F5308C}"/>
    <cellStyle name="Percent 2 7 5 4" xfId="16981" xr:uid="{11173094-52D9-4B2E-8639-9413618A459A}"/>
    <cellStyle name="Percent 2 7 5 5" xfId="30671" xr:uid="{A5E5A0FA-21A4-4FBF-92FF-97C91159B836}"/>
    <cellStyle name="Percent 2 7 5 6" xfId="45554" xr:uid="{B28E5941-E8AF-43C0-A6B9-765BB2AB46B8}"/>
    <cellStyle name="Percent 2 7 6" xfId="11845" xr:uid="{555B43A5-4399-4197-A921-75AFACD10D1F}"/>
    <cellStyle name="Percent 2 7 6 2" xfId="25535" xr:uid="{554703A8-F5E2-4842-9A4F-B776FE762A7F}"/>
    <cellStyle name="Percent 2 7 6 2 2" xfId="39227" xr:uid="{2C7C56CD-B140-4D92-B91E-B0CE66AFA778}"/>
    <cellStyle name="Percent 2 7 6 2 3" xfId="54110" xr:uid="{796E38F4-0EB1-45F7-ACF5-95D015D8CD42}"/>
    <cellStyle name="Percent 2 7 6 3" xfId="18691" xr:uid="{8E39C31A-5161-49F4-AF84-A83B1FDD1433}"/>
    <cellStyle name="Percent 2 7 6 4" xfId="32381" xr:uid="{5A32111D-FBAA-4E5C-80F1-7F7DDD69A48B}"/>
    <cellStyle name="Percent 2 7 6 5" xfId="47264" xr:uid="{77BB9A41-C4C6-4B3C-96C8-79BC5267DFA2}"/>
    <cellStyle name="Percent 2 7 7" xfId="22113" xr:uid="{B20A4016-424E-4354-8E67-37A6286C2208}"/>
    <cellStyle name="Percent 2 7 7 2" xfId="35805" xr:uid="{51612F0A-CD6F-4D61-ADDB-0E5668640128}"/>
    <cellStyle name="Percent 2 7 7 3" xfId="50688" xr:uid="{AB7C6A14-776C-4B91-8317-CE2612D6CC71}"/>
    <cellStyle name="Percent 2 7 8" xfId="15269" xr:uid="{323B62F7-A350-4D4C-93E5-2CE245C4017F}"/>
    <cellStyle name="Percent 2 7 9" xfId="28959" xr:uid="{D3EADEAE-76AB-45AE-AFCE-78AD9CBDBFF5}"/>
    <cellStyle name="Percent 2 8" xfId="8428" xr:uid="{FD88DEC6-1806-4E79-BCD0-DFC115401429}"/>
    <cellStyle name="Percent 2 8 2" xfId="8429" xr:uid="{A5728AAD-C0E3-4FE8-9964-67FE2B9D48BA}"/>
    <cellStyle name="Percent 2 8 2 2" xfId="10141" xr:uid="{4A7AFC23-6094-4DC4-B7FD-8BA113BD0E00}"/>
    <cellStyle name="Percent 2 8 2 2 2" xfId="13563" xr:uid="{77D4B940-9E58-46AC-8F40-2F6883948D93}"/>
    <cellStyle name="Percent 2 8 2 2 2 2" xfId="27253" xr:uid="{C869FC5E-58E3-4C17-BA5C-4FFF65FED34A}"/>
    <cellStyle name="Percent 2 8 2 2 2 2 2" xfId="40945" xr:uid="{2BDBD0C0-2C0D-4EF6-A4B0-143DF8FD4747}"/>
    <cellStyle name="Percent 2 8 2 2 2 2 3" xfId="55828" xr:uid="{1DACB387-252A-4160-96B8-208849A72ACD}"/>
    <cellStyle name="Percent 2 8 2 2 2 3" xfId="20409" xr:uid="{6FDF223E-E666-4F30-BB30-D343435124AE}"/>
    <cellStyle name="Percent 2 8 2 2 2 4" xfId="34099" xr:uid="{0F9F9C93-8B8C-4565-9A75-F507587BCA9C}"/>
    <cellStyle name="Percent 2 8 2 2 2 5" xfId="48982" xr:uid="{0BA176F5-E61F-4803-B34D-E903D9B1A81A}"/>
    <cellStyle name="Percent 2 8 2 2 3" xfId="23831" xr:uid="{16F12232-83F6-423B-AD7C-6DD1E28E172B}"/>
    <cellStyle name="Percent 2 8 2 2 3 2" xfId="37523" xr:uid="{5D6BE882-2707-42A8-8771-7449428770A1}"/>
    <cellStyle name="Percent 2 8 2 2 3 3" xfId="52406" xr:uid="{7AC46D39-7042-4837-A255-874FE2712546}"/>
    <cellStyle name="Percent 2 8 2 2 4" xfId="16987" xr:uid="{54B9F190-BB98-4D52-AE19-032A2E1A27CF}"/>
    <cellStyle name="Percent 2 8 2 2 5" xfId="30677" xr:uid="{79609955-6332-4425-A39F-4DC61AB28699}"/>
    <cellStyle name="Percent 2 8 2 2 6" xfId="45560" xr:uid="{EFBE6DFF-7157-4729-8239-B3C6A3D6FAB8}"/>
    <cellStyle name="Percent 2 8 2 3" xfId="11851" xr:uid="{93C12F86-D382-4F34-88E9-8A0F3A72A010}"/>
    <cellStyle name="Percent 2 8 2 3 2" xfId="25541" xr:uid="{A15899D4-11E2-46C2-9637-EF71DAB74E89}"/>
    <cellStyle name="Percent 2 8 2 3 2 2" xfId="39233" xr:uid="{5AF79D14-E94A-4B87-A04C-22CE5E18BE8C}"/>
    <cellStyle name="Percent 2 8 2 3 2 3" xfId="54116" xr:uid="{0641A667-7941-4D0C-B2A2-D27F9364C0E6}"/>
    <cellStyle name="Percent 2 8 2 3 3" xfId="18697" xr:uid="{B6097191-7F42-4BD6-BAB2-4A4E4E2BD6A5}"/>
    <cellStyle name="Percent 2 8 2 3 4" xfId="32387" xr:uid="{EF47877C-3349-4925-AA6C-C6D5BEBC2EAF}"/>
    <cellStyle name="Percent 2 8 2 3 5" xfId="47270" xr:uid="{1F7750A4-E32A-42C1-8035-5D575C32A384}"/>
    <cellStyle name="Percent 2 8 2 4" xfId="22119" xr:uid="{6FD7ACF8-1812-4EEB-8634-7A481F084DC7}"/>
    <cellStyle name="Percent 2 8 2 4 2" xfId="35811" xr:uid="{0AEFBDA9-1F83-4CBE-8FBD-199E0B744CCA}"/>
    <cellStyle name="Percent 2 8 2 4 3" xfId="50694" xr:uid="{C335D1FD-3BD7-460C-9AB6-50D2A6F51B0C}"/>
    <cellStyle name="Percent 2 8 2 5" xfId="15275" xr:uid="{563E7E24-9D46-447E-BF0D-1328EBD41F34}"/>
    <cellStyle name="Percent 2 8 2 6" xfId="28965" xr:uid="{9B7480F4-F6E0-4C54-AFCB-A114A4259C10}"/>
    <cellStyle name="Percent 2 8 2 7" xfId="43848" xr:uid="{CBA0CAA6-83AB-4AD9-9210-7A796A296BE3}"/>
    <cellStyle name="Percent 2 8 3" xfId="10140" xr:uid="{F0E25C42-DC98-49CD-8301-C055664BE521}"/>
    <cellStyle name="Percent 2 8 3 2" xfId="13562" xr:uid="{723C12BF-4FE9-4B3E-AFFE-E15B22F2BF93}"/>
    <cellStyle name="Percent 2 8 3 2 2" xfId="27252" xr:uid="{1FF72776-CEA6-4271-BEA0-248CCE681611}"/>
    <cellStyle name="Percent 2 8 3 2 2 2" xfId="40944" xr:uid="{F8DF4BE9-9E93-4BA7-95E9-82D0AE8A0021}"/>
    <cellStyle name="Percent 2 8 3 2 2 3" xfId="55827" xr:uid="{9E8E1505-CCAC-47F2-93F3-667B679999FE}"/>
    <cellStyle name="Percent 2 8 3 2 3" xfId="20408" xr:uid="{9B536A7C-A751-4995-8CFE-8D742AFA4CA5}"/>
    <cellStyle name="Percent 2 8 3 2 4" xfId="34098" xr:uid="{F96CCFB5-7759-48EC-B9E9-318C245C0AAE}"/>
    <cellStyle name="Percent 2 8 3 2 5" xfId="48981" xr:uid="{8B76EC81-041D-4B22-ACAF-2B567593C167}"/>
    <cellStyle name="Percent 2 8 3 3" xfId="23830" xr:uid="{7FE0ADC6-871D-4EB9-A85B-F984B091E9E4}"/>
    <cellStyle name="Percent 2 8 3 3 2" xfId="37522" xr:uid="{B25F8B76-B979-4B19-91AD-759C87E4B0C6}"/>
    <cellStyle name="Percent 2 8 3 3 3" xfId="52405" xr:uid="{075C8C5F-D78C-4536-9011-C070AE9B89B4}"/>
    <cellStyle name="Percent 2 8 3 4" xfId="16986" xr:uid="{60BD62F5-1B97-45CE-9E5E-ACD137F3ED33}"/>
    <cellStyle name="Percent 2 8 3 5" xfId="30676" xr:uid="{A270EB6D-B989-4568-9B92-D1D41ADD3D7D}"/>
    <cellStyle name="Percent 2 8 3 6" xfId="45559" xr:uid="{71CC0DCF-15D5-4630-B02B-A4D0DCDBA13A}"/>
    <cellStyle name="Percent 2 8 4" xfId="11850" xr:uid="{260DFA78-926B-4018-91D3-CBB63F39CCD6}"/>
    <cellStyle name="Percent 2 8 4 2" xfId="25540" xr:uid="{1E015D35-71BE-454C-8444-393984EA75B9}"/>
    <cellStyle name="Percent 2 8 4 2 2" xfId="39232" xr:uid="{8152C8EC-5611-47EF-A30C-CB2D357E6BAF}"/>
    <cellStyle name="Percent 2 8 4 2 3" xfId="54115" xr:uid="{6BD36787-3583-40DD-A7FE-AF207BCEDA32}"/>
    <cellStyle name="Percent 2 8 4 3" xfId="18696" xr:uid="{FA7B3AFD-5CB7-425A-8661-EB0EAC9C7AE2}"/>
    <cellStyle name="Percent 2 8 4 4" xfId="32386" xr:uid="{9F43DD23-DE95-41A0-BCBD-C8A7676618BF}"/>
    <cellStyle name="Percent 2 8 4 5" xfId="47269" xr:uid="{5C1621ED-4B95-4B3C-8092-F6A9819EA519}"/>
    <cellStyle name="Percent 2 8 5" xfId="22118" xr:uid="{59A5E6A8-2AD7-4043-8BF9-63EFDD72B726}"/>
    <cellStyle name="Percent 2 8 5 2" xfId="35810" xr:uid="{0987D253-695F-426D-AD63-71C5A8767FD4}"/>
    <cellStyle name="Percent 2 8 5 3" xfId="50693" xr:uid="{B79D2287-1C9F-4F3C-8FB2-8E0E1B6F5431}"/>
    <cellStyle name="Percent 2 8 6" xfId="15274" xr:uid="{9B054E56-3091-4396-9595-76A40F9118F1}"/>
    <cellStyle name="Percent 2 8 7" xfId="28964" xr:uid="{E2EF5E54-AC10-408C-A2B1-F05464920F38}"/>
    <cellStyle name="Percent 2 8 8" xfId="43847" xr:uid="{4C05393A-5D37-4F23-85E0-DDEAB627DD5E}"/>
    <cellStyle name="Percent 2 9" xfId="8430" xr:uid="{E82B39A6-208C-4411-BD79-1C1BFBBE4FD1}"/>
    <cellStyle name="Percent 2 9 2" xfId="10142" xr:uid="{A741D3A2-4397-4B78-9B83-886BBE6492B0}"/>
    <cellStyle name="Percent 2 9 2 2" xfId="13564" xr:uid="{ABB95AE9-5B2A-4FDE-A6B1-155038E81356}"/>
    <cellStyle name="Percent 2 9 2 2 2" xfId="27254" xr:uid="{DFFF0742-D267-42F5-98BE-675487229448}"/>
    <cellStyle name="Percent 2 9 2 2 2 2" xfId="40946" xr:uid="{988D17F4-5845-408C-A170-0F5F0AD17820}"/>
    <cellStyle name="Percent 2 9 2 2 2 3" xfId="55829" xr:uid="{9BF5B86B-A6EF-411B-93B0-504AEE3C7774}"/>
    <cellStyle name="Percent 2 9 2 2 3" xfId="20410" xr:uid="{313A35C0-5412-4BF9-8557-E38F6C4C5332}"/>
    <cellStyle name="Percent 2 9 2 2 4" xfId="34100" xr:uid="{02186B48-4D3A-4683-B6D2-4DF5B772070C}"/>
    <cellStyle name="Percent 2 9 2 2 5" xfId="48983" xr:uid="{DD91F06A-CE25-4522-ACE3-C9B2AF3D2462}"/>
    <cellStyle name="Percent 2 9 2 3" xfId="23832" xr:uid="{B16A4A11-07D6-49D2-9AD2-9B94E73C5B5D}"/>
    <cellStyle name="Percent 2 9 2 3 2" xfId="37524" xr:uid="{41F35E48-0883-4C5C-AB9B-E97E6FED5F0B}"/>
    <cellStyle name="Percent 2 9 2 3 3" xfId="52407" xr:uid="{B23866BD-6EA6-43F6-9DA7-14D05EC8924D}"/>
    <cellStyle name="Percent 2 9 2 4" xfId="16988" xr:uid="{EBBB7FBF-ED70-4E79-A5DE-8946293F6F4E}"/>
    <cellStyle name="Percent 2 9 2 5" xfId="30678" xr:uid="{B6F628F4-2929-4285-9409-8C08758D84DC}"/>
    <cellStyle name="Percent 2 9 2 6" xfId="45561" xr:uid="{DF25EC24-9452-4BB9-8185-0315C6120767}"/>
    <cellStyle name="Percent 2 9 3" xfId="11852" xr:uid="{490A105F-76D1-47EB-907B-05D921762AB5}"/>
    <cellStyle name="Percent 2 9 3 2" xfId="25542" xr:uid="{B83C5F4F-4A05-40BC-A8DA-3A1D5D63A1BB}"/>
    <cellStyle name="Percent 2 9 3 2 2" xfId="39234" xr:uid="{94124858-825E-48BD-8A0B-29FE17F654AB}"/>
    <cellStyle name="Percent 2 9 3 2 3" xfId="54117" xr:uid="{2B490F8C-8806-455F-93A0-0805F8487BBD}"/>
    <cellStyle name="Percent 2 9 3 3" xfId="18698" xr:uid="{0A2A644E-1A4B-4488-94B9-053F3A3D776A}"/>
    <cellStyle name="Percent 2 9 3 4" xfId="32388" xr:uid="{0C97D8B7-3323-49D0-81D8-E860C7B6ABF0}"/>
    <cellStyle name="Percent 2 9 3 5" xfId="47271" xr:uid="{74F806D7-31E6-41D9-B380-6A3AF41B04B7}"/>
    <cellStyle name="Percent 2 9 4" xfId="22120" xr:uid="{DA365601-ED18-4226-A0F6-39284E97CF09}"/>
    <cellStyle name="Percent 2 9 4 2" xfId="35812" xr:uid="{5DE7E166-E5F0-41CB-B502-8958DC1CF0F3}"/>
    <cellStyle name="Percent 2 9 4 3" xfId="50695" xr:uid="{2341F0D5-A27D-4D22-8794-79FB1A08033C}"/>
    <cellStyle name="Percent 2 9 5" xfId="15276" xr:uid="{AA64B387-A149-4899-81E6-154274023C69}"/>
    <cellStyle name="Percent 2 9 6" xfId="28966" xr:uid="{F3232290-27E3-4A77-ABB0-278508C50E3A}"/>
    <cellStyle name="Percent 2 9 7" xfId="43849" xr:uid="{A3D1D685-1B18-4141-A32E-CCC61934A74F}"/>
    <cellStyle name="Гиперссылка 2" xfId="6" xr:uid="{270D4C96-0A1E-4A4E-879B-91A4786C269F}"/>
    <cellStyle name="Гиперссылка 2 2" xfId="5500" xr:uid="{6691EF42-7A99-425E-A970-9FF2FD28B06F}"/>
    <cellStyle name="Гиперссылка 2 2 2" xfId="42124" xr:uid="{F406E307-7A93-4932-ADFC-688B726A0BCC}"/>
    <cellStyle name="Гиперссылка 2 2 3" xfId="6710" xr:uid="{0682D855-8919-4C1E-87D5-C1B0F17621FF}"/>
    <cellStyle name="Гиперссылка 2 2 4" xfId="6118" xr:uid="{1341FFF9-E57A-4C7F-9FBE-EAF8B465D79B}"/>
    <cellStyle name="Обычный 2" xfId="4" xr:uid="{43F319CD-B0B1-43D0-87D2-18403BCF27AA}"/>
    <cellStyle name="Обычный 2 2" xfId="7" xr:uid="{B866C608-D028-4437-A505-A0D164AD8718}"/>
    <cellStyle name="Обычный 2 2 2" xfId="4410" xr:uid="{F677D021-6DE4-4504-BC84-A30E116D0BE7}"/>
    <cellStyle name="Обычный 2 2 2 2" xfId="42126" xr:uid="{6084F656-1994-4466-B2A7-064963045F70}"/>
    <cellStyle name="Обычный 2 2 2 3" xfId="6712" xr:uid="{A2BF4F14-EF35-477F-B207-AEFD2B64D4B6}"/>
    <cellStyle name="Обычный 2 2 2 4" xfId="6120" xr:uid="{51DD8D4C-76C1-4010-86B2-4B6FDF1E97DC}"/>
    <cellStyle name="Обычный 2 2 2 5" xfId="5502" xr:uid="{711F5D82-D9FF-4171-9995-3D506D52A61B}"/>
    <cellStyle name="Обычный 2 3" xfId="5501" xr:uid="{AECECEE8-40F8-4F2E-BB62-44D595DAA734}"/>
    <cellStyle name="Обычный 2 3 2" xfId="42125" xr:uid="{0FDFB80D-D6C1-46BA-833A-4F6C3223B55C}"/>
    <cellStyle name="Обычный 2 3 3" xfId="6711" xr:uid="{1720D5A6-3403-4E79-B28B-6B025BE58B1C}"/>
    <cellStyle name="Обычный 2 3 4" xfId="6119" xr:uid="{5C0D9DB3-363B-471C-8D0D-B13F5FB68973}"/>
    <cellStyle name="常规_Sheet1_1" xfId="4388" xr:uid="{49B31B75-5376-448A-ADB7-BB38CB4FC993}"/>
  </cellStyles>
  <dxfs count="12"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C16ED8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2428875</xdr:colOff>
      <xdr:row>5</xdr:row>
      <xdr:rowOff>85725</xdr:rowOff>
    </xdr:to>
    <xdr:pic>
      <xdr:nvPicPr>
        <xdr:cNvPr id="1096" name="Picture 2" descr="acha logo color for signature-small.jpg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2</xdr:row>
      <xdr:rowOff>95250</xdr:rowOff>
    </xdr:from>
    <xdr:to>
      <xdr:col>4</xdr:col>
      <xdr:colOff>57150</xdr:colOff>
      <xdr:row>7</xdr:row>
      <xdr:rowOff>28575</xdr:rowOff>
    </xdr:to>
    <xdr:pic>
      <xdr:nvPicPr>
        <xdr:cNvPr id="2355" name="Picture 1">
          <a:extLst>
            <a:ext uri="{FF2B5EF4-FFF2-40B4-BE49-F238E27FC236}">
              <a16:creationId xmlns:a16="http://schemas.microsoft.com/office/drawing/2014/main" id="{00000000-0008-0000-01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33400"/>
          <a:ext cx="2819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les%20Share%20Folder/Official%20Exchange%20Rate%20Log%20Book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Sales%20price%20list.xlsx" TargetMode="External"/><Relationship Id="rId1" Type="http://schemas.openxmlformats.org/officeDocument/2006/relationships/externalLinkPath" Target="/Sales%20Share%20Folder/Sales%20price%20li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WSERVER3\share_folder\Sales\Invoice\File%20to%20get%20Invoice%20Number\Invoice%20Number%20+%20Tax%20Invoice%20Numb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ha Sales Price List"/>
      <sheetName val="Ny Sales Price List"/>
      <sheetName val="Acha Air Sales Price List"/>
      <sheetName val="Ny Air Sales Price List"/>
      <sheetName val="labor selling"/>
      <sheetName val="WP Price list"/>
      <sheetName val="WP code maker"/>
      <sheetName val="Description Bkk"/>
      <sheetName val="Temp code"/>
      <sheetName val="Instructions"/>
      <sheetName val="bulk prices"/>
      <sheetName val="instructions-reorder level"/>
      <sheetName val="Crystal &amp; CZ Price List"/>
      <sheetName val="Ny Air Sales Price List (old)"/>
      <sheetName val="IS website Descriptions"/>
      <sheetName val="SEO Slugs"/>
      <sheetName val="Sheet1"/>
      <sheetName val="Sheet2"/>
      <sheetName val="Board selling"/>
      <sheetName val="Sales price list"/>
      <sheetName val="Acha AX9Air Sales Price List"/>
      <sheetName val="\Ny Air Sales Price List"/>
      <sheetName val="Chart1"/>
      <sheetName val="Acha Air Sales D61Price List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oice Number"/>
      <sheetName val="TAX Invoice Number"/>
      <sheetName val="Sheet1"/>
      <sheetName val="Sheet2"/>
      <sheetName val="Sheet4"/>
      <sheetName val="Sheet3"/>
    </sheetNames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cha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W1019"/>
  <sheetViews>
    <sheetView tabSelected="1" zoomScaleNormal="100" workbookViewId="0"/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3.5703125" customWidth="1"/>
    <col min="9" max="9" width="2.85546875" customWidth="1"/>
  </cols>
  <sheetData>
    <row r="1" spans="1:23" ht="23.25">
      <c r="A1" s="13"/>
      <c r="B1" s="6" t="s">
        <v>1</v>
      </c>
      <c r="C1" s="5"/>
      <c r="D1" s="5"/>
      <c r="E1" s="5"/>
      <c r="F1" s="5"/>
      <c r="G1" s="3"/>
      <c r="H1" s="6" t="s">
        <v>4</v>
      </c>
      <c r="I1" s="14"/>
    </row>
    <row r="2" spans="1:23" ht="15">
      <c r="A2" s="13"/>
      <c r="B2" s="15" t="s">
        <v>44</v>
      </c>
      <c r="C2" s="4"/>
      <c r="D2" s="4"/>
      <c r="E2" s="4"/>
      <c r="F2" s="4"/>
      <c r="G2" s="7"/>
      <c r="H2" s="7"/>
      <c r="I2" s="14"/>
      <c r="W2" s="46">
        <v>32</v>
      </c>
    </row>
    <row r="3" spans="1:23" ht="15.75" thickBot="1">
      <c r="A3" s="13"/>
      <c r="B3" s="15" t="s">
        <v>8</v>
      </c>
      <c r="C3" s="7"/>
      <c r="D3" s="7"/>
      <c r="E3" s="7"/>
      <c r="F3" s="7"/>
      <c r="G3" s="7"/>
      <c r="H3" s="3"/>
      <c r="I3" s="14"/>
      <c r="W3" t="s">
        <v>43</v>
      </c>
    </row>
    <row r="4" spans="1:23" ht="15">
      <c r="A4" s="13"/>
      <c r="B4" s="15" t="s">
        <v>48</v>
      </c>
      <c r="C4" s="7"/>
      <c r="D4" s="7"/>
      <c r="E4" s="7"/>
      <c r="F4" s="3"/>
      <c r="G4" s="110" t="s">
        <v>5</v>
      </c>
      <c r="H4" s="111" t="s">
        <v>6</v>
      </c>
      <c r="I4" s="14"/>
    </row>
    <row r="5" spans="1:23" ht="15.75" thickBot="1">
      <c r="A5" s="13"/>
      <c r="B5" s="15" t="s">
        <v>49</v>
      </c>
      <c r="C5" s="7"/>
      <c r="D5" s="7"/>
      <c r="E5" s="7"/>
      <c r="F5" s="3"/>
      <c r="G5" s="42">
        <v>45371</v>
      </c>
      <c r="H5" s="41">
        <v>53720</v>
      </c>
      <c r="I5" s="14"/>
    </row>
    <row r="6" spans="1:23" ht="14.25">
      <c r="A6" s="13"/>
      <c r="B6" s="16" t="s">
        <v>2</v>
      </c>
      <c r="C6" s="7"/>
      <c r="D6" s="7"/>
      <c r="E6" s="7"/>
      <c r="F6" s="8"/>
      <c r="G6" s="3"/>
      <c r="H6" s="3"/>
      <c r="I6" s="14"/>
    </row>
    <row r="7" spans="1:23" ht="5.25" customHeight="1" thickBot="1">
      <c r="A7" s="13"/>
      <c r="B7" s="17"/>
      <c r="C7" s="7"/>
      <c r="D7" s="7"/>
      <c r="E7" s="7"/>
      <c r="F7" s="8"/>
      <c r="G7" s="3"/>
      <c r="H7" s="3"/>
      <c r="I7" s="14"/>
    </row>
    <row r="8" spans="1:23" ht="16.5" customHeight="1" thickBot="1">
      <c r="A8" s="13"/>
      <c r="B8" s="152" t="s">
        <v>3</v>
      </c>
      <c r="C8" s="153"/>
      <c r="D8" s="154"/>
      <c r="E8" s="4"/>
      <c r="F8" s="112" t="s">
        <v>12</v>
      </c>
      <c r="G8" s="27"/>
      <c r="H8" s="27"/>
      <c r="I8" s="14"/>
      <c r="K8" s="108"/>
    </row>
    <row r="9" spans="1:23">
      <c r="A9" s="13"/>
      <c r="B9" s="127" t="s">
        <v>50</v>
      </c>
      <c r="C9" s="128"/>
      <c r="D9" s="129"/>
      <c r="E9" s="9"/>
      <c r="F9" s="39" t="str">
        <f>B9</f>
        <v>Cresswell Boggs</v>
      </c>
      <c r="G9" s="157" t="s">
        <v>14</v>
      </c>
      <c r="H9" s="159"/>
      <c r="I9" s="14"/>
    </row>
    <row r="10" spans="1:23">
      <c r="A10" s="13"/>
      <c r="B10" s="118" t="s">
        <v>51</v>
      </c>
      <c r="C10" s="119"/>
      <c r="D10" s="120"/>
      <c r="E10" s="10"/>
      <c r="F10" s="39" t="str">
        <f t="shared" ref="F10:F14" si="0">B10</f>
        <v>Andrew Forrest</v>
      </c>
      <c r="G10" s="157"/>
      <c r="H10" s="160"/>
      <c r="I10" s="14"/>
    </row>
    <row r="11" spans="1:23">
      <c r="A11" s="13"/>
      <c r="B11" s="121" t="s">
        <v>52</v>
      </c>
      <c r="C11" s="119"/>
      <c r="D11" s="120"/>
      <c r="E11" s="10"/>
      <c r="F11" s="39" t="str">
        <f t="shared" si="0"/>
        <v>1300 Railroad Ave</v>
      </c>
      <c r="G11" s="157" t="s">
        <v>15</v>
      </c>
      <c r="H11" s="161" t="s">
        <v>22</v>
      </c>
      <c r="I11" s="14"/>
    </row>
    <row r="12" spans="1:23">
      <c r="A12" s="13"/>
      <c r="B12" s="121" t="s">
        <v>53</v>
      </c>
      <c r="C12" s="119"/>
      <c r="D12" s="120"/>
      <c r="E12" s="10"/>
      <c r="F12" s="39" t="str">
        <f t="shared" si="0"/>
        <v>98225 Bellingham</v>
      </c>
      <c r="G12" s="157"/>
      <c r="H12" s="160"/>
      <c r="I12" s="14"/>
    </row>
    <row r="13" spans="1:23">
      <c r="A13" s="13"/>
      <c r="B13" s="118" t="s">
        <v>54</v>
      </c>
      <c r="C13" s="122"/>
      <c r="D13" s="123"/>
      <c r="E13" s="11"/>
      <c r="F13" s="39" t="str">
        <f t="shared" si="0"/>
        <v>United States</v>
      </c>
      <c r="G13" s="158" t="s">
        <v>16</v>
      </c>
      <c r="H13" s="161" t="s">
        <v>58</v>
      </c>
      <c r="I13" s="14"/>
      <c r="L13" s="28" t="s">
        <v>20</v>
      </c>
    </row>
    <row r="14" spans="1:23" ht="13.5" thickBot="1">
      <c r="A14" s="13"/>
      <c r="B14" s="124" t="s">
        <v>55</v>
      </c>
      <c r="C14" s="125"/>
      <c r="D14" s="126"/>
      <c r="E14" s="11"/>
      <c r="F14" s="40" t="str">
        <f t="shared" si="0"/>
        <v>VAT: 91-2162882</v>
      </c>
      <c r="G14" s="158"/>
      <c r="H14" s="162"/>
      <c r="I14" s="14"/>
      <c r="L14" s="109">
        <f>VLOOKUP(G5,[1]Sheet1!$A$9:$I$7290,2,FALSE)</f>
        <v>35.92</v>
      </c>
    </row>
    <row r="15" spans="1:23" ht="5.25" customHeight="1">
      <c r="A15" s="13"/>
      <c r="B15" s="11"/>
      <c r="C15" s="11"/>
      <c r="D15" s="11"/>
      <c r="E15" s="11"/>
      <c r="F15" s="11"/>
      <c r="G15" s="28"/>
      <c r="H15" s="29"/>
      <c r="I15" s="14"/>
    </row>
    <row r="16" spans="1:23" ht="15" customHeight="1">
      <c r="A16" s="13"/>
      <c r="B16" s="130" t="s">
        <v>56</v>
      </c>
      <c r="C16" s="130"/>
      <c r="D16" s="130"/>
      <c r="E16" s="130"/>
      <c r="F16" s="11"/>
      <c r="G16" s="28"/>
      <c r="H16" s="29"/>
      <c r="I16" s="14"/>
    </row>
    <row r="17" spans="1:9">
      <c r="A17" s="13"/>
      <c r="B17" s="130" t="s">
        <v>57</v>
      </c>
      <c r="C17" s="130"/>
      <c r="D17" s="130"/>
      <c r="E17" s="130"/>
      <c r="F17" s="11"/>
      <c r="G17" s="28" t="s">
        <v>19</v>
      </c>
      <c r="H17" s="35" t="s">
        <v>21</v>
      </c>
      <c r="I17" s="14"/>
    </row>
    <row r="18" spans="1:9" hidden="1">
      <c r="A18" s="13"/>
      <c r="B18" s="11"/>
      <c r="C18" s="11"/>
      <c r="D18" s="11"/>
      <c r="E18" s="11"/>
      <c r="F18" s="11"/>
      <c r="I18" s="14"/>
    </row>
    <row r="19" spans="1:9" ht="5.25" customHeight="1" thickBot="1">
      <c r="A19" s="13"/>
      <c r="B19" s="12"/>
      <c r="C19" s="12"/>
      <c r="D19" s="12"/>
      <c r="E19" s="12"/>
      <c r="F19" s="3"/>
      <c r="G19" s="12"/>
      <c r="H19" s="12"/>
      <c r="I19" s="14"/>
    </row>
    <row r="20" spans="1:9" ht="17.25" customHeight="1" thickBot="1">
      <c r="A20" s="13"/>
      <c r="B20" s="113" t="s">
        <v>11</v>
      </c>
      <c r="C20" s="114" t="s">
        <v>7</v>
      </c>
      <c r="D20" s="155" t="s">
        <v>13</v>
      </c>
      <c r="E20" s="156"/>
      <c r="F20" s="115" t="s">
        <v>0</v>
      </c>
      <c r="G20" s="116" t="s">
        <v>9</v>
      </c>
      <c r="H20" s="117" t="s">
        <v>10</v>
      </c>
      <c r="I20" s="14"/>
    </row>
    <row r="21" spans="1:9" ht="36">
      <c r="A21" s="13"/>
      <c r="B21" s="1">
        <v>3</v>
      </c>
      <c r="C21" s="38" t="s">
        <v>59</v>
      </c>
      <c r="D21" s="163" t="s">
        <v>64</v>
      </c>
      <c r="E21" s="164"/>
      <c r="F21" s="43" t="str">
        <f>VLOOKUP(C21,'[2]Acha Air Sales Price List'!$B$1:$D$65536,3,FALSE)</f>
        <v>High polished surgical steel hinged segment ring, 16g (1.2mm) with three 1.5mm round synthetic opals-length 8mm</v>
      </c>
      <c r="G21" s="21">
        <f>ROUND(IF(ISBLANK(C21),0,VLOOKUP(C21,'[2]Acha Air Sales Price List'!$B$1:$X$65536,12,FALSE)*$L$14),2)</f>
        <v>143.32</v>
      </c>
      <c r="H21" s="22">
        <f t="shared" ref="H21:H61" si="1">ROUND(IF(ISNUMBER(B21), G21*B21, 0),5)</f>
        <v>429.96</v>
      </c>
      <c r="I21" s="14"/>
    </row>
    <row r="22" spans="1:9" ht="36">
      <c r="A22" s="13"/>
      <c r="B22" s="1">
        <v>3</v>
      </c>
      <c r="C22" s="38" t="s">
        <v>59</v>
      </c>
      <c r="D22" s="142" t="s">
        <v>65</v>
      </c>
      <c r="E22" s="143" t="s">
        <v>65</v>
      </c>
      <c r="F22" s="43" t="str">
        <f>VLOOKUP(C22,'[2]Acha Air Sales Price List'!$B$1:$D$65536,3,FALSE)</f>
        <v>High polished surgical steel hinged segment ring, 16g (1.2mm) with three 1.5mm round synthetic opals-length 8mm</v>
      </c>
      <c r="G22" s="21">
        <f>ROUND(IF(ISBLANK(C22),0,VLOOKUP(C22,'[2]Acha Air Sales Price List'!$B$1:$X$65536,12,FALSE)*$L$14),2)</f>
        <v>143.32</v>
      </c>
      <c r="H22" s="22">
        <f t="shared" si="1"/>
        <v>429.96</v>
      </c>
      <c r="I22" s="14"/>
    </row>
    <row r="23" spans="1:9" ht="36">
      <c r="A23" s="13"/>
      <c r="B23" s="1">
        <v>3</v>
      </c>
      <c r="C23" s="36" t="s">
        <v>59</v>
      </c>
      <c r="D23" s="142" t="s">
        <v>66</v>
      </c>
      <c r="E23" s="143" t="s">
        <v>66</v>
      </c>
      <c r="F23" s="43" t="str">
        <f>VLOOKUP(C23,'[2]Acha Air Sales Price List'!$B$1:$D$65536,3,FALSE)</f>
        <v>High polished surgical steel hinged segment ring, 16g (1.2mm) with three 1.5mm round synthetic opals-length 8mm</v>
      </c>
      <c r="G23" s="21">
        <f>ROUND(IF(ISBLANK(C23),0,VLOOKUP(C23,'[2]Acha Air Sales Price List'!$B$1:$X$65536,12,FALSE)*$L$14),2)</f>
        <v>143.32</v>
      </c>
      <c r="H23" s="22">
        <f t="shared" si="1"/>
        <v>429.96</v>
      </c>
      <c r="I23" s="14"/>
    </row>
    <row r="24" spans="1:9" ht="36">
      <c r="A24" s="13"/>
      <c r="B24" s="1">
        <v>3</v>
      </c>
      <c r="C24" s="36" t="s">
        <v>59</v>
      </c>
      <c r="D24" s="142" t="s">
        <v>67</v>
      </c>
      <c r="E24" s="143" t="s">
        <v>67</v>
      </c>
      <c r="F24" s="43" t="str">
        <f>VLOOKUP(C24,'[2]Acha Air Sales Price List'!$B$1:$D$65536,3,FALSE)</f>
        <v>High polished surgical steel hinged segment ring, 16g (1.2mm) with three 1.5mm round synthetic opals-length 8mm</v>
      </c>
      <c r="G24" s="21">
        <f>ROUND(IF(ISBLANK(C24),0,VLOOKUP(C24,'[2]Acha Air Sales Price List'!$B$1:$X$65536,12,FALSE)*$L$14),2)</f>
        <v>143.32</v>
      </c>
      <c r="H24" s="22">
        <f t="shared" si="1"/>
        <v>429.96</v>
      </c>
      <c r="I24" s="14"/>
    </row>
    <row r="25" spans="1:9" ht="36">
      <c r="A25" s="13"/>
      <c r="B25" s="1">
        <v>3</v>
      </c>
      <c r="C25" s="36" t="s">
        <v>60</v>
      </c>
      <c r="D25" s="142" t="s">
        <v>64</v>
      </c>
      <c r="E25" s="143" t="s">
        <v>64</v>
      </c>
      <c r="F25" s="43" t="str">
        <f>VLOOKUP(C25,'[2]Acha Air Sales Price List'!$B$1:$D$65536,3,FALSE)</f>
        <v>High polished surgical steel hinged segment ring, 16g (1.2mm) with three 1.5mm round synthetic opals-length 10mm</v>
      </c>
      <c r="G25" s="21">
        <f>ROUND(IF(ISBLANK(C25),0,VLOOKUP(C25,'[2]Acha Air Sales Price List'!$B$1:$X$65536,12,FALSE)*$L$14),2)</f>
        <v>143.32</v>
      </c>
      <c r="H25" s="22">
        <f t="shared" si="1"/>
        <v>429.96</v>
      </c>
      <c r="I25" s="14"/>
    </row>
    <row r="26" spans="1:9" ht="36">
      <c r="A26" s="13"/>
      <c r="B26" s="1">
        <v>3</v>
      </c>
      <c r="C26" s="36" t="s">
        <v>60</v>
      </c>
      <c r="D26" s="142" t="s">
        <v>65</v>
      </c>
      <c r="E26" s="143" t="s">
        <v>65</v>
      </c>
      <c r="F26" s="43" t="str">
        <f>VLOOKUP(C26,'[2]Acha Air Sales Price List'!$B$1:$D$65536,3,FALSE)</f>
        <v>High polished surgical steel hinged segment ring, 16g (1.2mm) with three 1.5mm round synthetic opals-length 10mm</v>
      </c>
      <c r="G26" s="21">
        <f>ROUND(IF(ISBLANK(C26),0,VLOOKUP(C26,'[2]Acha Air Sales Price List'!$B$1:$X$65536,12,FALSE)*$L$14),2)</f>
        <v>143.32</v>
      </c>
      <c r="H26" s="22">
        <f t="shared" si="1"/>
        <v>429.96</v>
      </c>
      <c r="I26" s="14"/>
    </row>
    <row r="27" spans="1:9" ht="36">
      <c r="A27" s="13"/>
      <c r="B27" s="1">
        <v>3</v>
      </c>
      <c r="C27" s="36" t="s">
        <v>60</v>
      </c>
      <c r="D27" s="142" t="s">
        <v>66</v>
      </c>
      <c r="E27" s="143" t="s">
        <v>66</v>
      </c>
      <c r="F27" s="43" t="str">
        <f>VLOOKUP(C27,'[2]Acha Air Sales Price List'!$B$1:$D$65536,3,FALSE)</f>
        <v>High polished surgical steel hinged segment ring, 16g (1.2mm) with three 1.5mm round synthetic opals-length 10mm</v>
      </c>
      <c r="G27" s="21">
        <f>ROUND(IF(ISBLANK(C27),0,VLOOKUP(C27,'[2]Acha Air Sales Price List'!$B$1:$X$65536,12,FALSE)*$L$14),2)</f>
        <v>143.32</v>
      </c>
      <c r="H27" s="22">
        <f t="shared" si="1"/>
        <v>429.96</v>
      </c>
      <c r="I27" s="14"/>
    </row>
    <row r="28" spans="1:9" ht="36">
      <c r="A28" s="13"/>
      <c r="B28" s="1">
        <v>3</v>
      </c>
      <c r="C28" s="133" t="s">
        <v>60</v>
      </c>
      <c r="D28" s="144" t="s">
        <v>67</v>
      </c>
      <c r="E28" s="145" t="s">
        <v>67</v>
      </c>
      <c r="F28" s="43" t="str">
        <f>VLOOKUP(C28,'[2]Acha Air Sales Price List'!$B$1:$D$65536,3,FALSE)</f>
        <v>High polished surgical steel hinged segment ring, 16g (1.2mm) with three 1.5mm round synthetic opals-length 10mm</v>
      </c>
      <c r="G28" s="21">
        <f>ROUND(IF(ISBLANK(C28),0,VLOOKUP(C28,'[2]Acha Air Sales Price List'!$B$1:$X$65536,12,FALSE)*$L$14),2)</f>
        <v>143.32</v>
      </c>
      <c r="H28" s="22">
        <f t="shared" si="1"/>
        <v>429.96</v>
      </c>
      <c r="I28" s="14"/>
    </row>
    <row r="29" spans="1:9" ht="13.5" thickBot="1">
      <c r="A29" s="13"/>
      <c r="B29" s="134">
        <v>1</v>
      </c>
      <c r="C29" s="135" t="s">
        <v>61</v>
      </c>
      <c r="D29" s="146"/>
      <c r="E29" s="147"/>
      <c r="F29" s="136" t="str">
        <f>VLOOKUP(C29,'[2]Acha Air Sales Price List'!$B$1:$D$65536,3,FALSE)</f>
        <v>Box with foam (5x11.8 cm) for 25 pieces</v>
      </c>
      <c r="G29" s="137">
        <f>ROUND(IF(ISBLANK(C29),0,VLOOKUP(C29,'[2]Acha Air Sales Price List'!$B$1:$X$65536,12,FALSE)*$L$14),2)</f>
        <v>52.47</v>
      </c>
      <c r="H29" s="138">
        <f t="shared" si="1"/>
        <v>52.47</v>
      </c>
      <c r="I29" s="14"/>
    </row>
    <row r="30" spans="1:9" ht="36">
      <c r="A30" s="13"/>
      <c r="B30" s="1">
        <v>3</v>
      </c>
      <c r="C30" s="38" t="s">
        <v>62</v>
      </c>
      <c r="D30" s="142" t="s">
        <v>64</v>
      </c>
      <c r="E30" s="143" t="s">
        <v>64</v>
      </c>
      <c r="F30" s="43" t="str">
        <f>VLOOKUP(C30,'[2]Acha Air Sales Price List'!$B$1:$D$65536,3,FALSE)</f>
        <v>Gold anodized surgical steel hinged segment ring, 16g (1.2mm) with three 1.5mm round synthetic opals-length 8mm</v>
      </c>
      <c r="G30" s="21">
        <f>ROUND(IF(ISBLANK(C30),0,VLOOKUP(C30,'[2]Acha Air Sales Price List'!$B$1:$X$65536,12,FALSE)*$L$14),2)</f>
        <v>157.69</v>
      </c>
      <c r="H30" s="22">
        <f t="shared" si="1"/>
        <v>473.07</v>
      </c>
      <c r="I30" s="14"/>
    </row>
    <row r="31" spans="1:9" ht="36">
      <c r="A31" s="13"/>
      <c r="B31" s="1">
        <v>3</v>
      </c>
      <c r="C31" s="36" t="s">
        <v>62</v>
      </c>
      <c r="D31" s="142" t="s">
        <v>65</v>
      </c>
      <c r="E31" s="143" t="s">
        <v>65</v>
      </c>
      <c r="F31" s="43" t="str">
        <f>VLOOKUP(C31,'[2]Acha Air Sales Price List'!$B$1:$D$65536,3,FALSE)</f>
        <v>Gold anodized surgical steel hinged segment ring, 16g (1.2mm) with three 1.5mm round synthetic opals-length 8mm</v>
      </c>
      <c r="G31" s="21">
        <f>ROUND(IF(ISBLANK(C31),0,VLOOKUP(C31,'[2]Acha Air Sales Price List'!$B$1:$X$65536,12,FALSE)*$L$14),2)</f>
        <v>157.69</v>
      </c>
      <c r="H31" s="22">
        <f t="shared" si="1"/>
        <v>473.07</v>
      </c>
      <c r="I31" s="14"/>
    </row>
    <row r="32" spans="1:9" ht="36">
      <c r="A32" s="13"/>
      <c r="B32" s="1">
        <v>3</v>
      </c>
      <c r="C32" s="36" t="s">
        <v>62</v>
      </c>
      <c r="D32" s="142" t="s">
        <v>66</v>
      </c>
      <c r="E32" s="143" t="s">
        <v>66</v>
      </c>
      <c r="F32" s="43" t="str">
        <f>VLOOKUP(C32,'[2]Acha Air Sales Price List'!$B$1:$D$65536,3,FALSE)</f>
        <v>Gold anodized surgical steel hinged segment ring, 16g (1.2mm) with three 1.5mm round synthetic opals-length 8mm</v>
      </c>
      <c r="G32" s="21">
        <f>ROUND(IF(ISBLANK(C32),0,VLOOKUP(C32,'[2]Acha Air Sales Price List'!$B$1:$X$65536,12,FALSE)*$L$14),2)</f>
        <v>157.69</v>
      </c>
      <c r="H32" s="22">
        <f t="shared" si="1"/>
        <v>473.07</v>
      </c>
      <c r="I32" s="14"/>
    </row>
    <row r="33" spans="1:9" ht="36">
      <c r="A33" s="13"/>
      <c r="B33" s="1">
        <v>3</v>
      </c>
      <c r="C33" s="37" t="s">
        <v>62</v>
      </c>
      <c r="D33" s="142" t="s">
        <v>67</v>
      </c>
      <c r="E33" s="143" t="s">
        <v>67</v>
      </c>
      <c r="F33" s="43" t="str">
        <f>VLOOKUP(C33,'[2]Acha Air Sales Price List'!$B$1:$D$65536,3,FALSE)</f>
        <v>Gold anodized surgical steel hinged segment ring, 16g (1.2mm) with three 1.5mm round synthetic opals-length 8mm</v>
      </c>
      <c r="G33" s="21">
        <f>ROUND(IF(ISBLANK(C33),0,VLOOKUP(C33,'[2]Acha Air Sales Price List'!$B$1:$X$65536,12,FALSE)*$L$14),2)</f>
        <v>157.69</v>
      </c>
      <c r="H33" s="22">
        <f t="shared" si="1"/>
        <v>473.07</v>
      </c>
      <c r="I33" s="14"/>
    </row>
    <row r="34" spans="1:9" ht="36">
      <c r="A34" s="13"/>
      <c r="B34" s="1">
        <v>3</v>
      </c>
      <c r="C34" s="36" t="s">
        <v>63</v>
      </c>
      <c r="D34" s="142" t="s">
        <v>64</v>
      </c>
      <c r="E34" s="143" t="s">
        <v>64</v>
      </c>
      <c r="F34" s="43" t="str">
        <f>VLOOKUP(C34,'[2]Acha Air Sales Price List'!$B$1:$D$65536,3,FALSE)</f>
        <v>Gold anodized surgical steel hinged segment ring, 16g (1.2mm) with three 1.5mm round synthetic opals-length 10mm</v>
      </c>
      <c r="G34" s="21">
        <f>ROUND(IF(ISBLANK(C34),0,VLOOKUP(C34,'[2]Acha Air Sales Price List'!$B$1:$X$65536,12,FALSE)*$L$14),2)</f>
        <v>157.69</v>
      </c>
      <c r="H34" s="22">
        <f t="shared" si="1"/>
        <v>473.07</v>
      </c>
      <c r="I34" s="14"/>
    </row>
    <row r="35" spans="1:9" ht="36">
      <c r="A35" s="13"/>
      <c r="B35" s="1">
        <v>3</v>
      </c>
      <c r="C35" s="36" t="s">
        <v>63</v>
      </c>
      <c r="D35" s="142" t="s">
        <v>65</v>
      </c>
      <c r="E35" s="143" t="s">
        <v>65</v>
      </c>
      <c r="F35" s="43" t="str">
        <f>VLOOKUP(C35,'[2]Acha Air Sales Price List'!$B$1:$D$65536,3,FALSE)</f>
        <v>Gold anodized surgical steel hinged segment ring, 16g (1.2mm) with three 1.5mm round synthetic opals-length 10mm</v>
      </c>
      <c r="G35" s="21">
        <f>ROUND(IF(ISBLANK(C35),0,VLOOKUP(C35,'[2]Acha Air Sales Price List'!$B$1:$X$65536,12,FALSE)*$L$14),2)</f>
        <v>157.69</v>
      </c>
      <c r="H35" s="22">
        <f t="shared" si="1"/>
        <v>473.07</v>
      </c>
      <c r="I35" s="14"/>
    </row>
    <row r="36" spans="1:9" ht="36">
      <c r="A36" s="13"/>
      <c r="B36" s="1">
        <v>3</v>
      </c>
      <c r="C36" s="36" t="s">
        <v>63</v>
      </c>
      <c r="D36" s="142" t="s">
        <v>66</v>
      </c>
      <c r="E36" s="143" t="s">
        <v>66</v>
      </c>
      <c r="F36" s="43" t="str">
        <f>VLOOKUP(C36,'[2]Acha Air Sales Price List'!$B$1:$D$65536,3,FALSE)</f>
        <v>Gold anodized surgical steel hinged segment ring, 16g (1.2mm) with three 1.5mm round synthetic opals-length 10mm</v>
      </c>
      <c r="G36" s="21">
        <f>ROUND(IF(ISBLANK(C36),0,VLOOKUP(C36,'[2]Acha Air Sales Price List'!$B$1:$X$65536,12,FALSE)*$L$14),2)</f>
        <v>157.69</v>
      </c>
      <c r="H36" s="22">
        <f t="shared" si="1"/>
        <v>473.07</v>
      </c>
      <c r="I36" s="14"/>
    </row>
    <row r="37" spans="1:9" ht="36">
      <c r="A37" s="13"/>
      <c r="B37" s="1">
        <v>3</v>
      </c>
      <c r="C37" s="36" t="s">
        <v>63</v>
      </c>
      <c r="D37" s="142" t="s">
        <v>67</v>
      </c>
      <c r="E37" s="143" t="s">
        <v>67</v>
      </c>
      <c r="F37" s="43" t="str">
        <f>VLOOKUP(C37,'[2]Acha Air Sales Price List'!$B$1:$D$65536,3,FALSE)</f>
        <v>Gold anodized surgical steel hinged segment ring, 16g (1.2mm) with three 1.5mm round synthetic opals-length 10mm</v>
      </c>
      <c r="G37" s="21">
        <f>ROUND(IF(ISBLANK(C37),0,VLOOKUP(C37,'[2]Acha Air Sales Price List'!$B$1:$X$65536,12,FALSE)*$L$14),2)</f>
        <v>157.69</v>
      </c>
      <c r="H37" s="22">
        <f t="shared" si="1"/>
        <v>473.07</v>
      </c>
      <c r="I37" s="14"/>
    </row>
    <row r="38" spans="1:9" ht="13.5" thickBot="1">
      <c r="A38" s="13"/>
      <c r="B38" s="134">
        <v>1</v>
      </c>
      <c r="C38" s="135" t="s">
        <v>61</v>
      </c>
      <c r="D38" s="146"/>
      <c r="E38" s="147"/>
      <c r="F38" s="136" t="str">
        <f>VLOOKUP(C38,'[2]Acha Air Sales Price List'!$B$1:$D$65536,3,FALSE)</f>
        <v>Box with foam (5x11.8 cm) for 25 pieces</v>
      </c>
      <c r="G38" s="137">
        <f>ROUND(IF(ISBLANK(C38),0,VLOOKUP(C38,'[2]Acha Air Sales Price List'!$B$1:$X$65536,12,FALSE)*$L$14),2)</f>
        <v>52.47</v>
      </c>
      <c r="H38" s="138">
        <f t="shared" si="1"/>
        <v>52.47</v>
      </c>
      <c r="I38" s="14"/>
    </row>
    <row r="39" spans="1:9" ht="12.4" hidden="1" customHeight="1">
      <c r="A39" s="13"/>
      <c r="B39" s="1"/>
      <c r="C39" s="36"/>
      <c r="D39" s="140"/>
      <c r="E39" s="141"/>
      <c r="F39" s="43" t="str">
        <f>VLOOKUP(C39,'[2]Acha Air Sales Price List'!$B$1:$D$65536,3,FALSE)</f>
        <v>Exchange rate :</v>
      </c>
      <c r="G39" s="21">
        <f>ROUND(IF(ISBLANK(C39),0,VLOOKUP(C39,'[2]Acha Air Sales Price List'!$B$1:$X$65536,12,FALSE)*$L$14),2)</f>
        <v>0</v>
      </c>
      <c r="H39" s="22">
        <f t="shared" si="1"/>
        <v>0</v>
      </c>
      <c r="I39" s="14"/>
    </row>
    <row r="40" spans="1:9" ht="12.4" hidden="1" customHeight="1">
      <c r="A40" s="13"/>
      <c r="B40" s="1"/>
      <c r="C40" s="36"/>
      <c r="D40" s="140"/>
      <c r="E40" s="141"/>
      <c r="F40" s="43" t="str">
        <f>VLOOKUP(C40,'[2]Acha Air Sales Price List'!$B$1:$D$65536,3,FALSE)</f>
        <v>Exchange rate :</v>
      </c>
      <c r="G40" s="21">
        <f>ROUND(IF(ISBLANK(C40),0,VLOOKUP(C40,'[2]Acha Air Sales Price List'!$B$1:$X$65536,12,FALSE)*$L$14),2)</f>
        <v>0</v>
      </c>
      <c r="H40" s="22">
        <f t="shared" si="1"/>
        <v>0</v>
      </c>
      <c r="I40" s="14"/>
    </row>
    <row r="41" spans="1:9" ht="12.4" hidden="1" customHeight="1">
      <c r="A41" s="13"/>
      <c r="B41" s="1"/>
      <c r="C41" s="36"/>
      <c r="D41" s="140"/>
      <c r="E41" s="141"/>
      <c r="F41" s="43" t="str">
        <f>VLOOKUP(C41,'[2]Acha Air Sales Price List'!$B$1:$D$65536,3,FALSE)</f>
        <v>Exchange rate :</v>
      </c>
      <c r="G41" s="21">
        <f>ROUND(IF(ISBLANK(C41),0,VLOOKUP(C41,'[2]Acha Air Sales Price List'!$B$1:$X$65536,12,FALSE)*$L$14),2)</f>
        <v>0</v>
      </c>
      <c r="H41" s="22">
        <f t="shared" si="1"/>
        <v>0</v>
      </c>
      <c r="I41" s="14"/>
    </row>
    <row r="42" spans="1:9" ht="12.4" hidden="1" customHeight="1">
      <c r="A42" s="13"/>
      <c r="B42" s="1"/>
      <c r="C42" s="36"/>
      <c r="D42" s="140"/>
      <c r="E42" s="141"/>
      <c r="F42" s="43" t="str">
        <f>VLOOKUP(C42,'[2]Acha Air Sales Price List'!$B$1:$D$65536,3,FALSE)</f>
        <v>Exchange rate :</v>
      </c>
      <c r="G42" s="21">
        <f>ROUND(IF(ISBLANK(C42),0,VLOOKUP(C42,'[2]Acha Air Sales Price List'!$B$1:$X$65536,12,FALSE)*$L$14),2)</f>
        <v>0</v>
      </c>
      <c r="H42" s="22">
        <f t="shared" si="1"/>
        <v>0</v>
      </c>
      <c r="I42" s="14"/>
    </row>
    <row r="43" spans="1:9" ht="12.4" hidden="1" customHeight="1">
      <c r="A43" s="13"/>
      <c r="B43" s="1"/>
      <c r="C43" s="36"/>
      <c r="D43" s="140"/>
      <c r="E43" s="141"/>
      <c r="F43" s="43" t="str">
        <f>VLOOKUP(C43,'[2]Acha Air Sales Price List'!$B$1:$D$65536,3,FALSE)</f>
        <v>Exchange rate :</v>
      </c>
      <c r="G43" s="21">
        <f>ROUND(IF(ISBLANK(C43),0,VLOOKUP(C43,'[2]Acha Air Sales Price List'!$B$1:$X$65536,12,FALSE)*$L$14),2)</f>
        <v>0</v>
      </c>
      <c r="H43" s="22">
        <f t="shared" si="1"/>
        <v>0</v>
      </c>
      <c r="I43" s="14"/>
    </row>
    <row r="44" spans="1:9" ht="12.4" hidden="1" customHeight="1">
      <c r="A44" s="13"/>
      <c r="B44" s="1"/>
      <c r="C44" s="36"/>
      <c r="D44" s="140"/>
      <c r="E44" s="141"/>
      <c r="F44" s="43" t="str">
        <f>VLOOKUP(C44,'[2]Acha Air Sales Price List'!$B$1:$D$65536,3,FALSE)</f>
        <v>Exchange rate :</v>
      </c>
      <c r="G44" s="21">
        <f>ROUND(IF(ISBLANK(C44),0,VLOOKUP(C44,'[2]Acha Air Sales Price List'!$B$1:$X$65536,12,FALSE)*$L$14),2)</f>
        <v>0</v>
      </c>
      <c r="H44" s="22">
        <f t="shared" si="1"/>
        <v>0</v>
      </c>
      <c r="I44" s="14"/>
    </row>
    <row r="45" spans="1:9" ht="12.4" hidden="1" customHeight="1">
      <c r="A45" s="13"/>
      <c r="B45" s="1"/>
      <c r="C45" s="36"/>
      <c r="D45" s="140"/>
      <c r="E45" s="141"/>
      <c r="F45" s="43" t="str">
        <f>VLOOKUP(C45,'[2]Acha Air Sales Price List'!$B$1:$D$65536,3,FALSE)</f>
        <v>Exchange rate :</v>
      </c>
      <c r="G45" s="21">
        <f>ROUND(IF(ISBLANK(C45),0,VLOOKUP(C45,'[2]Acha Air Sales Price List'!$B$1:$X$65536,12,FALSE)*$L$14),2)</f>
        <v>0</v>
      </c>
      <c r="H45" s="22">
        <f t="shared" si="1"/>
        <v>0</v>
      </c>
      <c r="I45" s="14"/>
    </row>
    <row r="46" spans="1:9" ht="12.4" hidden="1" customHeight="1">
      <c r="A46" s="13"/>
      <c r="B46" s="1"/>
      <c r="C46" s="36"/>
      <c r="D46" s="140"/>
      <c r="E46" s="141"/>
      <c r="F46" s="43" t="str">
        <f>VLOOKUP(C46,'[2]Acha Air Sales Price List'!$B$1:$D$65536,3,FALSE)</f>
        <v>Exchange rate :</v>
      </c>
      <c r="G46" s="21">
        <f>ROUND(IF(ISBLANK(C46),0,VLOOKUP(C46,'[2]Acha Air Sales Price List'!$B$1:$X$65536,12,FALSE)*$L$14),2)</f>
        <v>0</v>
      </c>
      <c r="H46" s="22">
        <f t="shared" si="1"/>
        <v>0</v>
      </c>
      <c r="I46" s="14"/>
    </row>
    <row r="47" spans="1:9" ht="12.4" hidden="1" customHeight="1">
      <c r="A47" s="13"/>
      <c r="B47" s="1"/>
      <c r="C47" s="36"/>
      <c r="D47" s="140"/>
      <c r="E47" s="141"/>
      <c r="F47" s="43" t="str">
        <f>VLOOKUP(C47,'[2]Acha Air Sales Price List'!$B$1:$D$65536,3,FALSE)</f>
        <v>Exchange rate :</v>
      </c>
      <c r="G47" s="21">
        <f>ROUND(IF(ISBLANK(C47),0,VLOOKUP(C47,'[2]Acha Air Sales Price List'!$B$1:$X$65536,12,FALSE)*$L$14),2)</f>
        <v>0</v>
      </c>
      <c r="H47" s="22">
        <f t="shared" si="1"/>
        <v>0</v>
      </c>
      <c r="I47" s="14"/>
    </row>
    <row r="48" spans="1:9" ht="12.4" hidden="1" customHeight="1">
      <c r="A48" s="13"/>
      <c r="B48" s="1"/>
      <c r="C48" s="36"/>
      <c r="D48" s="140"/>
      <c r="E48" s="141"/>
      <c r="F48" s="43" t="str">
        <f>VLOOKUP(C48,'[2]Acha Air Sales Price List'!$B$1:$D$65536,3,FALSE)</f>
        <v>Exchange rate :</v>
      </c>
      <c r="G48" s="21">
        <f>ROUND(IF(ISBLANK(C48),0,VLOOKUP(C48,'[2]Acha Air Sales Price List'!$B$1:$X$65536,12,FALSE)*$L$14),2)</f>
        <v>0</v>
      </c>
      <c r="H48" s="22">
        <f t="shared" si="1"/>
        <v>0</v>
      </c>
      <c r="I48" s="14"/>
    </row>
    <row r="49" spans="1:9" ht="12.4" hidden="1" customHeight="1">
      <c r="A49" s="13"/>
      <c r="B49" s="1"/>
      <c r="C49" s="36"/>
      <c r="D49" s="140"/>
      <c r="E49" s="141"/>
      <c r="F49" s="43" t="str">
        <f>VLOOKUP(C49,'[2]Acha Air Sales Price List'!$B$1:$D$65536,3,FALSE)</f>
        <v>Exchange rate :</v>
      </c>
      <c r="G49" s="21">
        <f>ROUND(IF(ISBLANK(C49),0,VLOOKUP(C49,'[2]Acha Air Sales Price List'!$B$1:$X$65536,12,FALSE)*$L$14),2)</f>
        <v>0</v>
      </c>
      <c r="H49" s="22">
        <f t="shared" si="1"/>
        <v>0</v>
      </c>
      <c r="I49" s="14"/>
    </row>
    <row r="50" spans="1:9" ht="12.4" hidden="1" customHeight="1">
      <c r="A50" s="13"/>
      <c r="B50" s="1"/>
      <c r="C50" s="36"/>
      <c r="D50" s="140"/>
      <c r="E50" s="141"/>
      <c r="F50" s="43" t="str">
        <f>VLOOKUP(C50,'[2]Acha Air Sales Price List'!$B$1:$D$65536,3,FALSE)</f>
        <v>Exchange rate :</v>
      </c>
      <c r="G50" s="21">
        <f>ROUND(IF(ISBLANK(C50),0,VLOOKUP(C50,'[2]Acha Air Sales Price List'!$B$1:$X$65536,12,FALSE)*$L$14),2)</f>
        <v>0</v>
      </c>
      <c r="H50" s="22">
        <f t="shared" si="1"/>
        <v>0</v>
      </c>
      <c r="I50" s="14"/>
    </row>
    <row r="51" spans="1:9" ht="12.4" hidden="1" customHeight="1">
      <c r="A51" s="13"/>
      <c r="B51" s="1"/>
      <c r="C51" s="36"/>
      <c r="D51" s="140"/>
      <c r="E51" s="141"/>
      <c r="F51" s="43" t="str">
        <f>VLOOKUP(C51,'[2]Acha Air Sales Price List'!$B$1:$D$65536,3,FALSE)</f>
        <v>Exchange rate :</v>
      </c>
      <c r="G51" s="21">
        <f>ROUND(IF(ISBLANK(C51),0,VLOOKUP(C51,'[2]Acha Air Sales Price List'!$B$1:$X$65536,12,FALSE)*$L$14),2)</f>
        <v>0</v>
      </c>
      <c r="H51" s="22">
        <f t="shared" si="1"/>
        <v>0</v>
      </c>
      <c r="I51" s="14"/>
    </row>
    <row r="52" spans="1:9" ht="12.4" hidden="1" customHeight="1">
      <c r="A52" s="13"/>
      <c r="B52" s="1"/>
      <c r="C52" s="36"/>
      <c r="D52" s="140"/>
      <c r="E52" s="141"/>
      <c r="F52" s="43" t="str">
        <f>VLOOKUP(C52,'[2]Acha Air Sales Price List'!$B$1:$D$65536,3,FALSE)</f>
        <v>Exchange rate :</v>
      </c>
      <c r="G52" s="21">
        <f>ROUND(IF(ISBLANK(C52),0,VLOOKUP(C52,'[2]Acha Air Sales Price List'!$B$1:$X$65536,12,FALSE)*$L$14),2)</f>
        <v>0</v>
      </c>
      <c r="H52" s="22">
        <f t="shared" si="1"/>
        <v>0</v>
      </c>
      <c r="I52" s="14"/>
    </row>
    <row r="53" spans="1:9" ht="12.4" hidden="1" customHeight="1">
      <c r="A53" s="13"/>
      <c r="B53" s="1"/>
      <c r="C53" s="36"/>
      <c r="D53" s="140"/>
      <c r="E53" s="141"/>
      <c r="F53" s="43" t="str">
        <f>VLOOKUP(C53,'[2]Acha Air Sales Price List'!$B$1:$D$65536,3,FALSE)</f>
        <v>Exchange rate :</v>
      </c>
      <c r="G53" s="21">
        <f>ROUND(IF(ISBLANK(C53),0,VLOOKUP(C53,'[2]Acha Air Sales Price List'!$B$1:$X$65536,12,FALSE)*$L$14),2)</f>
        <v>0</v>
      </c>
      <c r="H53" s="22">
        <f t="shared" si="1"/>
        <v>0</v>
      </c>
      <c r="I53" s="14"/>
    </row>
    <row r="54" spans="1:9" ht="12.4" hidden="1" customHeight="1">
      <c r="A54" s="13"/>
      <c r="B54" s="1"/>
      <c r="C54" s="36"/>
      <c r="D54" s="140"/>
      <c r="E54" s="141"/>
      <c r="F54" s="43" t="str">
        <f>VLOOKUP(C54,'[2]Acha Air Sales Price List'!$B$1:$D$65536,3,FALSE)</f>
        <v>Exchange rate :</v>
      </c>
      <c r="G54" s="21">
        <f>ROUND(IF(ISBLANK(C54),0,VLOOKUP(C54,'[2]Acha Air Sales Price List'!$B$1:$X$65536,12,FALSE)*$L$14),2)</f>
        <v>0</v>
      </c>
      <c r="H54" s="22">
        <f t="shared" si="1"/>
        <v>0</v>
      </c>
      <c r="I54" s="14"/>
    </row>
    <row r="55" spans="1:9" ht="12.4" hidden="1" customHeight="1">
      <c r="A55" s="13"/>
      <c r="B55" s="1"/>
      <c r="C55" s="36"/>
      <c r="D55" s="140"/>
      <c r="E55" s="141"/>
      <c r="F55" s="43" t="str">
        <f>VLOOKUP(C55,'[2]Acha Air Sales Price List'!$B$1:$D$65536,3,FALSE)</f>
        <v>Exchange rate :</v>
      </c>
      <c r="G55" s="21">
        <f>ROUND(IF(ISBLANK(C55),0,VLOOKUP(C55,'[2]Acha Air Sales Price List'!$B$1:$X$65536,12,FALSE)*$L$14),2)</f>
        <v>0</v>
      </c>
      <c r="H55" s="22">
        <f t="shared" si="1"/>
        <v>0</v>
      </c>
      <c r="I55" s="14"/>
    </row>
    <row r="56" spans="1:9" ht="12.4" hidden="1" customHeight="1">
      <c r="A56" s="13"/>
      <c r="B56" s="1"/>
      <c r="C56" s="36"/>
      <c r="D56" s="140"/>
      <c r="E56" s="141"/>
      <c r="F56" s="43" t="str">
        <f>VLOOKUP(C56,'[2]Acha Air Sales Price List'!$B$1:$D$65536,3,FALSE)</f>
        <v>Exchange rate :</v>
      </c>
      <c r="G56" s="21">
        <f>ROUND(IF(ISBLANK(C56),0,VLOOKUP(C56,'[2]Acha Air Sales Price List'!$B$1:$X$65536,12,FALSE)*$L$14),2)</f>
        <v>0</v>
      </c>
      <c r="H56" s="22">
        <f t="shared" si="1"/>
        <v>0</v>
      </c>
      <c r="I56" s="14"/>
    </row>
    <row r="57" spans="1:9" ht="12.4" hidden="1" customHeight="1">
      <c r="A57" s="13"/>
      <c r="B57" s="1"/>
      <c r="C57" s="36"/>
      <c r="D57" s="140"/>
      <c r="E57" s="141"/>
      <c r="F57" s="43" t="str">
        <f>VLOOKUP(C57,'[2]Acha Air Sales Price List'!$B$1:$D$65536,3,FALSE)</f>
        <v>Exchange rate :</v>
      </c>
      <c r="G57" s="21">
        <f>ROUND(IF(ISBLANK(C57),0,VLOOKUP(C57,'[2]Acha Air Sales Price List'!$B$1:$X$65536,12,FALSE)*$L$14),2)</f>
        <v>0</v>
      </c>
      <c r="H57" s="22">
        <f t="shared" si="1"/>
        <v>0</v>
      </c>
      <c r="I57" s="14"/>
    </row>
    <row r="58" spans="1:9" ht="12.4" hidden="1" customHeight="1">
      <c r="A58" s="13"/>
      <c r="B58" s="1"/>
      <c r="C58" s="36"/>
      <c r="D58" s="140"/>
      <c r="E58" s="141"/>
      <c r="F58" s="43" t="str">
        <f>VLOOKUP(C58,'[2]Acha Air Sales Price List'!$B$1:$D$65536,3,FALSE)</f>
        <v>Exchange rate :</v>
      </c>
      <c r="G58" s="21">
        <f>ROUND(IF(ISBLANK(C58),0,VLOOKUP(C58,'[2]Acha Air Sales Price List'!$B$1:$X$65536,12,FALSE)*$L$14),2)</f>
        <v>0</v>
      </c>
      <c r="H58" s="22">
        <f t="shared" si="1"/>
        <v>0</v>
      </c>
      <c r="I58" s="14"/>
    </row>
    <row r="59" spans="1:9" ht="12.4" hidden="1" customHeight="1">
      <c r="A59" s="13"/>
      <c r="B59" s="1"/>
      <c r="C59" s="36"/>
      <c r="D59" s="140"/>
      <c r="E59" s="141"/>
      <c r="F59" s="43" t="str">
        <f>VLOOKUP(C59,'[2]Acha Air Sales Price List'!$B$1:$D$65536,3,FALSE)</f>
        <v>Exchange rate :</v>
      </c>
      <c r="G59" s="21">
        <f>ROUND(IF(ISBLANK(C59),0,VLOOKUP(C59,'[2]Acha Air Sales Price List'!$B$1:$X$65536,12,FALSE)*$L$14),2)</f>
        <v>0</v>
      </c>
      <c r="H59" s="22">
        <f t="shared" si="1"/>
        <v>0</v>
      </c>
      <c r="I59" s="14"/>
    </row>
    <row r="60" spans="1:9" ht="12.4" hidden="1" customHeight="1">
      <c r="A60" s="13"/>
      <c r="B60" s="1"/>
      <c r="C60" s="36"/>
      <c r="D60" s="140"/>
      <c r="E60" s="141"/>
      <c r="F60" s="43" t="str">
        <f>VLOOKUP(C60,'[2]Acha Air Sales Price List'!$B$1:$D$65536,3,FALSE)</f>
        <v>Exchange rate :</v>
      </c>
      <c r="G60" s="21">
        <f>ROUND(IF(ISBLANK(C60),0,VLOOKUP(C60,'[2]Acha Air Sales Price List'!$B$1:$X$65536,12,FALSE)*$L$14),2)</f>
        <v>0</v>
      </c>
      <c r="H60" s="22">
        <f t="shared" si="1"/>
        <v>0</v>
      </c>
      <c r="I60" s="14"/>
    </row>
    <row r="61" spans="1:9" ht="12.4" hidden="1" customHeight="1">
      <c r="A61" s="13"/>
      <c r="B61" s="1"/>
      <c r="C61" s="37"/>
      <c r="D61" s="140"/>
      <c r="E61" s="141"/>
      <c r="F61" s="43" t="str">
        <f>VLOOKUP(C61,'[2]Acha Air Sales Price List'!$B$1:$D$65536,3,FALSE)</f>
        <v>Exchange rate :</v>
      </c>
      <c r="G61" s="21">
        <f>ROUND(IF(ISBLANK(C61),0,VLOOKUP(C61,'[2]Acha Air Sales Price List'!$B$1:$X$65536,12,FALSE)*$L$14),2)</f>
        <v>0</v>
      </c>
      <c r="H61" s="22">
        <f t="shared" si="1"/>
        <v>0</v>
      </c>
      <c r="I61" s="14"/>
    </row>
    <row r="62" spans="1:9" ht="12" hidden="1" customHeight="1">
      <c r="A62" s="13"/>
      <c r="B62" s="1"/>
      <c r="C62" s="36"/>
      <c r="D62" s="140"/>
      <c r="E62" s="141"/>
      <c r="F62" s="43" t="str">
        <f>VLOOKUP(C62,'[2]Acha Air Sales Price List'!$B$1:$D$65536,3,FALSE)</f>
        <v>Exchange rate :</v>
      </c>
      <c r="G62" s="21">
        <f>ROUND(IF(ISBLANK(C62),0,VLOOKUP(C62,'[2]Acha Air Sales Price List'!$B$1:$X$65536,12,FALSE)*$L$14),2)</f>
        <v>0</v>
      </c>
      <c r="H62" s="22">
        <f t="shared" ref="H62:H98" si="2">ROUND(IF(ISNUMBER(B62), G62*B62, 0),5)</f>
        <v>0</v>
      </c>
      <c r="I62" s="14"/>
    </row>
    <row r="63" spans="1:9" ht="12.4" hidden="1" customHeight="1">
      <c r="A63" s="13"/>
      <c r="B63" s="1"/>
      <c r="C63" s="36"/>
      <c r="D63" s="140"/>
      <c r="E63" s="141"/>
      <c r="F63" s="43" t="str">
        <f>VLOOKUP(C63,'[2]Acha Air Sales Price List'!$B$1:$D$65536,3,FALSE)</f>
        <v>Exchange rate :</v>
      </c>
      <c r="G63" s="21">
        <f>ROUND(IF(ISBLANK(C63),0,VLOOKUP(C63,'[2]Acha Air Sales Price List'!$B$1:$X$65536,12,FALSE)*$L$14),2)</f>
        <v>0</v>
      </c>
      <c r="H63" s="22">
        <f t="shared" si="2"/>
        <v>0</v>
      </c>
      <c r="I63" s="14"/>
    </row>
    <row r="64" spans="1:9" ht="12.4" hidden="1" customHeight="1">
      <c r="A64" s="13"/>
      <c r="B64" s="1"/>
      <c r="C64" s="36"/>
      <c r="D64" s="140"/>
      <c r="E64" s="141"/>
      <c r="F64" s="43" t="str">
        <f>VLOOKUP(C64,'[2]Acha Air Sales Price List'!$B$1:$D$65536,3,FALSE)</f>
        <v>Exchange rate :</v>
      </c>
      <c r="G64" s="21">
        <f>ROUND(IF(ISBLANK(C64),0,VLOOKUP(C64,'[2]Acha Air Sales Price List'!$B$1:$X$65536,12,FALSE)*$L$14),2)</f>
        <v>0</v>
      </c>
      <c r="H64" s="22">
        <f t="shared" si="2"/>
        <v>0</v>
      </c>
      <c r="I64" s="14"/>
    </row>
    <row r="65" spans="1:9" ht="12.4" hidden="1" customHeight="1">
      <c r="A65" s="13"/>
      <c r="B65" s="1"/>
      <c r="C65" s="36"/>
      <c r="D65" s="140"/>
      <c r="E65" s="141"/>
      <c r="F65" s="43" t="str">
        <f>VLOOKUP(C65,'[2]Acha Air Sales Price List'!$B$1:$D$65536,3,FALSE)</f>
        <v>Exchange rate :</v>
      </c>
      <c r="G65" s="21">
        <f>ROUND(IF(ISBLANK(C65),0,VLOOKUP(C65,'[2]Acha Air Sales Price List'!$B$1:$X$65536,12,FALSE)*$L$14),2)</f>
        <v>0</v>
      </c>
      <c r="H65" s="22">
        <f t="shared" si="2"/>
        <v>0</v>
      </c>
      <c r="I65" s="14"/>
    </row>
    <row r="66" spans="1:9" ht="12.4" hidden="1" customHeight="1">
      <c r="A66" s="13"/>
      <c r="B66" s="1"/>
      <c r="C66" s="36"/>
      <c r="D66" s="140"/>
      <c r="E66" s="141"/>
      <c r="F66" s="43" t="str">
        <f>VLOOKUP(C66,'[2]Acha Air Sales Price List'!$B$1:$D$65536,3,FALSE)</f>
        <v>Exchange rate :</v>
      </c>
      <c r="G66" s="21">
        <f>ROUND(IF(ISBLANK(C66),0,VLOOKUP(C66,'[2]Acha Air Sales Price List'!$B$1:$X$65536,12,FALSE)*$L$14),2)</f>
        <v>0</v>
      </c>
      <c r="H66" s="22">
        <f t="shared" si="2"/>
        <v>0</v>
      </c>
      <c r="I66" s="14"/>
    </row>
    <row r="67" spans="1:9" ht="12.4" hidden="1" customHeight="1">
      <c r="A67" s="13"/>
      <c r="B67" s="1"/>
      <c r="C67" s="36"/>
      <c r="D67" s="140"/>
      <c r="E67" s="141"/>
      <c r="F67" s="43" t="str">
        <f>VLOOKUP(C67,'[2]Acha Air Sales Price List'!$B$1:$D$65536,3,FALSE)</f>
        <v>Exchange rate :</v>
      </c>
      <c r="G67" s="21">
        <f>ROUND(IF(ISBLANK(C67),0,VLOOKUP(C67,'[2]Acha Air Sales Price List'!$B$1:$X$65536,12,FALSE)*$L$14),2)</f>
        <v>0</v>
      </c>
      <c r="H67" s="22">
        <f t="shared" si="2"/>
        <v>0</v>
      </c>
      <c r="I67" s="14"/>
    </row>
    <row r="68" spans="1:9" ht="12.4" hidden="1" customHeight="1">
      <c r="A68" s="13"/>
      <c r="B68" s="1"/>
      <c r="C68" s="36"/>
      <c r="D68" s="140"/>
      <c r="E68" s="141"/>
      <c r="F68" s="43" t="str">
        <f>VLOOKUP(C68,'[2]Acha Air Sales Price List'!$B$1:$D$65536,3,FALSE)</f>
        <v>Exchange rate :</v>
      </c>
      <c r="G68" s="21">
        <f>ROUND(IF(ISBLANK(C68),0,VLOOKUP(C68,'[2]Acha Air Sales Price List'!$B$1:$X$65536,12,FALSE)*$L$14),2)</f>
        <v>0</v>
      </c>
      <c r="H68" s="22">
        <f t="shared" si="2"/>
        <v>0</v>
      </c>
      <c r="I68" s="14"/>
    </row>
    <row r="69" spans="1:9" ht="12.4" hidden="1" customHeight="1">
      <c r="A69" s="13"/>
      <c r="B69" s="1"/>
      <c r="C69" s="36"/>
      <c r="D69" s="140"/>
      <c r="E69" s="141"/>
      <c r="F69" s="43" t="str">
        <f>VLOOKUP(C69,'[2]Acha Air Sales Price List'!$B$1:$D$65536,3,FALSE)</f>
        <v>Exchange rate :</v>
      </c>
      <c r="G69" s="21">
        <f>ROUND(IF(ISBLANK(C69),0,VLOOKUP(C69,'[2]Acha Air Sales Price List'!$B$1:$X$65536,12,FALSE)*$L$14),2)</f>
        <v>0</v>
      </c>
      <c r="H69" s="22">
        <f t="shared" si="2"/>
        <v>0</v>
      </c>
      <c r="I69" s="14"/>
    </row>
    <row r="70" spans="1:9" ht="12.4" hidden="1" customHeight="1">
      <c r="A70" s="13"/>
      <c r="B70" s="1"/>
      <c r="C70" s="36"/>
      <c r="D70" s="140"/>
      <c r="E70" s="141"/>
      <c r="F70" s="43" t="str">
        <f>VLOOKUP(C70,'[2]Acha Air Sales Price List'!$B$1:$D$65536,3,FALSE)</f>
        <v>Exchange rate :</v>
      </c>
      <c r="G70" s="21">
        <f>ROUND(IF(ISBLANK(C70),0,VLOOKUP(C70,'[2]Acha Air Sales Price List'!$B$1:$X$65536,12,FALSE)*$L$14),2)</f>
        <v>0</v>
      </c>
      <c r="H70" s="22">
        <f t="shared" si="2"/>
        <v>0</v>
      </c>
      <c r="I70" s="14"/>
    </row>
    <row r="71" spans="1:9" ht="12.4" hidden="1" customHeight="1">
      <c r="A71" s="13"/>
      <c r="B71" s="1"/>
      <c r="C71" s="36"/>
      <c r="D71" s="140"/>
      <c r="E71" s="141"/>
      <c r="F71" s="43" t="str">
        <f>VLOOKUP(C71,'[2]Acha Air Sales Price List'!$B$1:$D$65536,3,FALSE)</f>
        <v>Exchange rate :</v>
      </c>
      <c r="G71" s="21">
        <f>ROUND(IF(ISBLANK(C71),0,VLOOKUP(C71,'[2]Acha Air Sales Price List'!$B$1:$X$65536,12,FALSE)*$L$14),2)</f>
        <v>0</v>
      </c>
      <c r="H71" s="22">
        <f t="shared" si="2"/>
        <v>0</v>
      </c>
      <c r="I71" s="14"/>
    </row>
    <row r="72" spans="1:9" ht="12.4" hidden="1" customHeight="1">
      <c r="A72" s="13"/>
      <c r="B72" s="1"/>
      <c r="C72" s="36"/>
      <c r="D72" s="140"/>
      <c r="E72" s="141"/>
      <c r="F72" s="43" t="str">
        <f>VLOOKUP(C72,'[2]Acha Air Sales Price List'!$B$1:$D$65536,3,FALSE)</f>
        <v>Exchange rate :</v>
      </c>
      <c r="G72" s="21">
        <f>ROUND(IF(ISBLANK(C72),0,VLOOKUP(C72,'[2]Acha Air Sales Price List'!$B$1:$X$65536,12,FALSE)*$L$14),2)</f>
        <v>0</v>
      </c>
      <c r="H72" s="22">
        <f t="shared" si="2"/>
        <v>0</v>
      </c>
      <c r="I72" s="14"/>
    </row>
    <row r="73" spans="1:9" ht="12.4" hidden="1" customHeight="1">
      <c r="A73" s="13"/>
      <c r="B73" s="1"/>
      <c r="C73" s="36"/>
      <c r="D73" s="140"/>
      <c r="E73" s="141"/>
      <c r="F73" s="43" t="str">
        <f>VLOOKUP(C73,'[2]Acha Air Sales Price List'!$B$1:$D$65536,3,FALSE)</f>
        <v>Exchange rate :</v>
      </c>
      <c r="G73" s="21">
        <f>ROUND(IF(ISBLANK(C73),0,VLOOKUP(C73,'[2]Acha Air Sales Price List'!$B$1:$X$65536,12,FALSE)*$L$14),2)</f>
        <v>0</v>
      </c>
      <c r="H73" s="22">
        <f t="shared" si="2"/>
        <v>0</v>
      </c>
      <c r="I73" s="14"/>
    </row>
    <row r="74" spans="1:9" ht="12.4" hidden="1" customHeight="1">
      <c r="A74" s="13"/>
      <c r="B74" s="1"/>
      <c r="C74" s="36"/>
      <c r="D74" s="140"/>
      <c r="E74" s="141"/>
      <c r="F74" s="43" t="str">
        <f>VLOOKUP(C74,'[2]Acha Air Sales Price List'!$B$1:$D$65536,3,FALSE)</f>
        <v>Exchange rate :</v>
      </c>
      <c r="G74" s="21">
        <f>ROUND(IF(ISBLANK(C74),0,VLOOKUP(C74,'[2]Acha Air Sales Price List'!$B$1:$X$65536,12,FALSE)*$L$14),2)</f>
        <v>0</v>
      </c>
      <c r="H74" s="22">
        <f t="shared" si="2"/>
        <v>0</v>
      </c>
      <c r="I74" s="14"/>
    </row>
    <row r="75" spans="1:9" ht="12.4" hidden="1" customHeight="1">
      <c r="A75" s="13"/>
      <c r="B75" s="1"/>
      <c r="C75" s="36"/>
      <c r="D75" s="140"/>
      <c r="E75" s="141"/>
      <c r="F75" s="43" t="str">
        <f>VLOOKUP(C75,'[2]Acha Air Sales Price List'!$B$1:$D$65536,3,FALSE)</f>
        <v>Exchange rate :</v>
      </c>
      <c r="G75" s="21">
        <f>ROUND(IF(ISBLANK(C75),0,VLOOKUP(C75,'[2]Acha Air Sales Price List'!$B$1:$X$65536,12,FALSE)*$L$14),2)</f>
        <v>0</v>
      </c>
      <c r="H75" s="22">
        <f t="shared" si="2"/>
        <v>0</v>
      </c>
      <c r="I75" s="14"/>
    </row>
    <row r="76" spans="1:9" ht="12.4" hidden="1" customHeight="1">
      <c r="A76" s="13"/>
      <c r="B76" s="1"/>
      <c r="C76" s="36"/>
      <c r="D76" s="140"/>
      <c r="E76" s="141"/>
      <c r="F76" s="43" t="str">
        <f>VLOOKUP(C76,'[2]Acha Air Sales Price List'!$B$1:$D$65536,3,FALSE)</f>
        <v>Exchange rate :</v>
      </c>
      <c r="G76" s="21">
        <f>ROUND(IF(ISBLANK(C76),0,VLOOKUP(C76,'[2]Acha Air Sales Price List'!$B$1:$X$65536,12,FALSE)*$L$14),2)</f>
        <v>0</v>
      </c>
      <c r="H76" s="22">
        <f t="shared" si="2"/>
        <v>0</v>
      </c>
      <c r="I76" s="14"/>
    </row>
    <row r="77" spans="1:9" ht="12.4" hidden="1" customHeight="1">
      <c r="A77" s="13"/>
      <c r="B77" s="1"/>
      <c r="C77" s="36"/>
      <c r="D77" s="140"/>
      <c r="E77" s="141"/>
      <c r="F77" s="43" t="str">
        <f>VLOOKUP(C77,'[2]Acha Air Sales Price List'!$B$1:$D$65536,3,FALSE)</f>
        <v>Exchange rate :</v>
      </c>
      <c r="G77" s="21">
        <f>ROUND(IF(ISBLANK(C77),0,VLOOKUP(C77,'[2]Acha Air Sales Price List'!$B$1:$X$65536,12,FALSE)*$L$14),2)</f>
        <v>0</v>
      </c>
      <c r="H77" s="22">
        <f t="shared" si="2"/>
        <v>0</v>
      </c>
      <c r="I77" s="14"/>
    </row>
    <row r="78" spans="1:9" ht="12.4" hidden="1" customHeight="1">
      <c r="A78" s="13"/>
      <c r="B78" s="1"/>
      <c r="C78" s="36"/>
      <c r="D78" s="140"/>
      <c r="E78" s="141"/>
      <c r="F78" s="43" t="str">
        <f>VLOOKUP(C78,'[2]Acha Air Sales Price List'!$B$1:$D$65536,3,FALSE)</f>
        <v>Exchange rate :</v>
      </c>
      <c r="G78" s="21">
        <f>ROUND(IF(ISBLANK(C78),0,VLOOKUP(C78,'[2]Acha Air Sales Price List'!$B$1:$X$65536,12,FALSE)*$L$14),2)</f>
        <v>0</v>
      </c>
      <c r="H78" s="22">
        <f t="shared" si="2"/>
        <v>0</v>
      </c>
      <c r="I78" s="14"/>
    </row>
    <row r="79" spans="1:9" ht="12.4" hidden="1" customHeight="1">
      <c r="A79" s="13"/>
      <c r="B79" s="1"/>
      <c r="C79" s="36"/>
      <c r="D79" s="140"/>
      <c r="E79" s="141"/>
      <c r="F79" s="43" t="str">
        <f>VLOOKUP(C79,'[2]Acha Air Sales Price List'!$B$1:$D$65536,3,FALSE)</f>
        <v>Exchange rate :</v>
      </c>
      <c r="G79" s="21">
        <f>ROUND(IF(ISBLANK(C79),0,VLOOKUP(C79,'[2]Acha Air Sales Price List'!$B$1:$X$65536,12,FALSE)*$L$14),2)</f>
        <v>0</v>
      </c>
      <c r="H79" s="22">
        <f t="shared" si="2"/>
        <v>0</v>
      </c>
      <c r="I79" s="14"/>
    </row>
    <row r="80" spans="1:9" ht="12.4" hidden="1" customHeight="1">
      <c r="A80" s="13"/>
      <c r="B80" s="1"/>
      <c r="C80" s="36"/>
      <c r="D80" s="140"/>
      <c r="E80" s="141"/>
      <c r="F80" s="43" t="str">
        <f>VLOOKUP(C80,'[2]Acha Air Sales Price List'!$B$1:$D$65536,3,FALSE)</f>
        <v>Exchange rate :</v>
      </c>
      <c r="G80" s="21">
        <f>ROUND(IF(ISBLANK(C80),0,VLOOKUP(C80,'[2]Acha Air Sales Price List'!$B$1:$X$65536,12,FALSE)*$L$14),2)</f>
        <v>0</v>
      </c>
      <c r="H80" s="22">
        <f t="shared" si="2"/>
        <v>0</v>
      </c>
      <c r="I80" s="14"/>
    </row>
    <row r="81" spans="1:9" ht="12.4" hidden="1" customHeight="1">
      <c r="A81" s="13"/>
      <c r="B81" s="1"/>
      <c r="C81" s="36"/>
      <c r="D81" s="140"/>
      <c r="E81" s="141"/>
      <c r="F81" s="43" t="str">
        <f>VLOOKUP(C81,'[2]Acha Air Sales Price List'!$B$1:$D$65536,3,FALSE)</f>
        <v>Exchange rate :</v>
      </c>
      <c r="G81" s="21">
        <f>ROUND(IF(ISBLANK(C81),0,VLOOKUP(C81,'[2]Acha Air Sales Price List'!$B$1:$X$65536,12,FALSE)*$L$14),2)</f>
        <v>0</v>
      </c>
      <c r="H81" s="22">
        <f t="shared" si="2"/>
        <v>0</v>
      </c>
      <c r="I81" s="14"/>
    </row>
    <row r="82" spans="1:9" ht="12.4" hidden="1" customHeight="1">
      <c r="A82" s="13"/>
      <c r="B82" s="1"/>
      <c r="C82" s="36"/>
      <c r="D82" s="140"/>
      <c r="E82" s="141"/>
      <c r="F82" s="43" t="str">
        <f>VLOOKUP(C82,'[2]Acha Air Sales Price List'!$B$1:$D$65536,3,FALSE)</f>
        <v>Exchange rate :</v>
      </c>
      <c r="G82" s="21">
        <f>ROUND(IF(ISBLANK(C82),0,VLOOKUP(C82,'[2]Acha Air Sales Price List'!$B$1:$X$65536,12,FALSE)*$L$14),2)</f>
        <v>0</v>
      </c>
      <c r="H82" s="22">
        <f t="shared" si="2"/>
        <v>0</v>
      </c>
      <c r="I82" s="14"/>
    </row>
    <row r="83" spans="1:9" ht="12.4" hidden="1" customHeight="1">
      <c r="A83" s="13"/>
      <c r="B83" s="1"/>
      <c r="C83" s="36"/>
      <c r="D83" s="140"/>
      <c r="E83" s="141"/>
      <c r="F83" s="43" t="str">
        <f>VLOOKUP(C83,'[2]Acha Air Sales Price List'!$B$1:$D$65536,3,FALSE)</f>
        <v>Exchange rate :</v>
      </c>
      <c r="G83" s="21">
        <f>ROUND(IF(ISBLANK(C83),0,VLOOKUP(C83,'[2]Acha Air Sales Price List'!$B$1:$X$65536,12,FALSE)*$L$14),2)</f>
        <v>0</v>
      </c>
      <c r="H83" s="22">
        <f t="shared" si="2"/>
        <v>0</v>
      </c>
      <c r="I83" s="14"/>
    </row>
    <row r="84" spans="1:9" ht="12.4" hidden="1" customHeight="1">
      <c r="A84" s="13"/>
      <c r="B84" s="1"/>
      <c r="C84" s="36"/>
      <c r="D84" s="140"/>
      <c r="E84" s="141"/>
      <c r="F84" s="43" t="str">
        <f>VLOOKUP(C84,'[2]Acha Air Sales Price List'!$B$1:$D$65536,3,FALSE)</f>
        <v>Exchange rate :</v>
      </c>
      <c r="G84" s="21">
        <f>ROUND(IF(ISBLANK(C84),0,VLOOKUP(C84,'[2]Acha Air Sales Price List'!$B$1:$X$65536,12,FALSE)*$L$14),2)</f>
        <v>0</v>
      </c>
      <c r="H84" s="22">
        <f t="shared" si="2"/>
        <v>0</v>
      </c>
      <c r="I84" s="14"/>
    </row>
    <row r="85" spans="1:9" ht="12.4" hidden="1" customHeight="1">
      <c r="A85" s="13"/>
      <c r="B85" s="1"/>
      <c r="C85" s="37"/>
      <c r="D85" s="140"/>
      <c r="E85" s="141"/>
      <c r="F85" s="43" t="str">
        <f>VLOOKUP(C85,'[2]Acha Air Sales Price List'!$B$1:$D$65536,3,FALSE)</f>
        <v>Exchange rate :</v>
      </c>
      <c r="G85" s="21">
        <f>ROUND(IF(ISBLANK(C85),0,VLOOKUP(C85,'[2]Acha Air Sales Price List'!$B$1:$X$65536,12,FALSE)*$L$14),2)</f>
        <v>0</v>
      </c>
      <c r="H85" s="22">
        <f t="shared" si="2"/>
        <v>0</v>
      </c>
      <c r="I85" s="14"/>
    </row>
    <row r="86" spans="1:9" ht="12" hidden="1" customHeight="1">
      <c r="A86" s="13"/>
      <c r="B86" s="1"/>
      <c r="C86" s="36"/>
      <c r="D86" s="140"/>
      <c r="E86" s="141"/>
      <c r="F86" s="43" t="str">
        <f>VLOOKUP(C86,'[2]Acha Air Sales Price List'!$B$1:$D$65536,3,FALSE)</f>
        <v>Exchange rate :</v>
      </c>
      <c r="G86" s="21">
        <f>ROUND(IF(ISBLANK(C86),0,VLOOKUP(C86,'[2]Acha Air Sales Price List'!$B$1:$X$65536,12,FALSE)*$L$14),2)</f>
        <v>0</v>
      </c>
      <c r="H86" s="22">
        <f t="shared" si="2"/>
        <v>0</v>
      </c>
      <c r="I86" s="14"/>
    </row>
    <row r="87" spans="1:9" ht="12.4" hidden="1" customHeight="1">
      <c r="A87" s="13"/>
      <c r="B87" s="1"/>
      <c r="C87" s="36"/>
      <c r="D87" s="140"/>
      <c r="E87" s="141"/>
      <c r="F87" s="43" t="str">
        <f>VLOOKUP(C87,'[2]Acha Air Sales Price List'!$B$1:$D$65536,3,FALSE)</f>
        <v>Exchange rate :</v>
      </c>
      <c r="G87" s="21">
        <f>ROUND(IF(ISBLANK(C87),0,VLOOKUP(C87,'[2]Acha Air Sales Price List'!$B$1:$X$65536,12,FALSE)*$L$14),2)</f>
        <v>0</v>
      </c>
      <c r="H87" s="22">
        <f t="shared" si="2"/>
        <v>0</v>
      </c>
      <c r="I87" s="14"/>
    </row>
    <row r="88" spans="1:9" ht="12.4" hidden="1" customHeight="1">
      <c r="A88" s="13"/>
      <c r="B88" s="1"/>
      <c r="C88" s="36"/>
      <c r="D88" s="140"/>
      <c r="E88" s="141"/>
      <c r="F88" s="43" t="str">
        <f>VLOOKUP(C88,'[2]Acha Air Sales Price List'!$B$1:$D$65536,3,FALSE)</f>
        <v>Exchange rate :</v>
      </c>
      <c r="G88" s="21">
        <f>ROUND(IF(ISBLANK(C88),0,VLOOKUP(C88,'[2]Acha Air Sales Price List'!$B$1:$X$65536,12,FALSE)*$L$14),2)</f>
        <v>0</v>
      </c>
      <c r="H88" s="22">
        <f t="shared" si="2"/>
        <v>0</v>
      </c>
      <c r="I88" s="14"/>
    </row>
    <row r="89" spans="1:9" ht="12.4" hidden="1" customHeight="1">
      <c r="A89" s="13"/>
      <c r="B89" s="1"/>
      <c r="C89" s="36"/>
      <c r="D89" s="140"/>
      <c r="E89" s="141"/>
      <c r="F89" s="43" t="str">
        <f>VLOOKUP(C89,'[2]Acha Air Sales Price List'!$B$1:$D$65536,3,FALSE)</f>
        <v>Exchange rate :</v>
      </c>
      <c r="G89" s="21">
        <f>ROUND(IF(ISBLANK(C89),0,VLOOKUP(C89,'[2]Acha Air Sales Price List'!$B$1:$X$65536,12,FALSE)*$L$14),2)</f>
        <v>0</v>
      </c>
      <c r="H89" s="22">
        <f t="shared" si="2"/>
        <v>0</v>
      </c>
      <c r="I89" s="14"/>
    </row>
    <row r="90" spans="1:9" ht="12.4" hidden="1" customHeight="1">
      <c r="A90" s="13"/>
      <c r="B90" s="1"/>
      <c r="C90" s="36"/>
      <c r="D90" s="140"/>
      <c r="E90" s="141"/>
      <c r="F90" s="43" t="str">
        <f>VLOOKUP(C90,'[2]Acha Air Sales Price List'!$B$1:$D$65536,3,FALSE)</f>
        <v>Exchange rate :</v>
      </c>
      <c r="G90" s="21">
        <f>ROUND(IF(ISBLANK(C90),0,VLOOKUP(C90,'[2]Acha Air Sales Price List'!$B$1:$X$65536,12,FALSE)*$L$14),2)</f>
        <v>0</v>
      </c>
      <c r="H90" s="22">
        <f t="shared" si="2"/>
        <v>0</v>
      </c>
      <c r="I90" s="14"/>
    </row>
    <row r="91" spans="1:9" ht="12.4" hidden="1" customHeight="1">
      <c r="A91" s="13"/>
      <c r="B91" s="1"/>
      <c r="C91" s="36"/>
      <c r="D91" s="140"/>
      <c r="E91" s="141"/>
      <c r="F91" s="43" t="str">
        <f>VLOOKUP(C91,'[2]Acha Air Sales Price List'!$B$1:$D$65536,3,FALSE)</f>
        <v>Exchange rate :</v>
      </c>
      <c r="G91" s="21">
        <f>ROUND(IF(ISBLANK(C91),0,VLOOKUP(C91,'[2]Acha Air Sales Price List'!$B$1:$X$65536,12,FALSE)*$L$14),2)</f>
        <v>0</v>
      </c>
      <c r="H91" s="22">
        <f t="shared" si="2"/>
        <v>0</v>
      </c>
      <c r="I91" s="14"/>
    </row>
    <row r="92" spans="1:9" ht="12.4" hidden="1" customHeight="1">
      <c r="A92" s="13"/>
      <c r="B92" s="1"/>
      <c r="C92" s="36"/>
      <c r="D92" s="140"/>
      <c r="E92" s="141"/>
      <c r="F92" s="43" t="str">
        <f>VLOOKUP(C92,'[2]Acha Air Sales Price List'!$B$1:$D$65536,3,FALSE)</f>
        <v>Exchange rate :</v>
      </c>
      <c r="G92" s="21">
        <f>ROUND(IF(ISBLANK(C92),0,VLOOKUP(C92,'[2]Acha Air Sales Price List'!$B$1:$X$65536,12,FALSE)*$L$14),2)</f>
        <v>0</v>
      </c>
      <c r="H92" s="22">
        <f t="shared" si="2"/>
        <v>0</v>
      </c>
      <c r="I92" s="14"/>
    </row>
    <row r="93" spans="1:9" ht="12.4" hidden="1" customHeight="1">
      <c r="A93" s="13"/>
      <c r="B93" s="1"/>
      <c r="C93" s="36"/>
      <c r="D93" s="140"/>
      <c r="E93" s="141"/>
      <c r="F93" s="43" t="str">
        <f>VLOOKUP(C93,'[2]Acha Air Sales Price List'!$B$1:$D$65536,3,FALSE)</f>
        <v>Exchange rate :</v>
      </c>
      <c r="G93" s="21">
        <f>ROUND(IF(ISBLANK(C93),0,VLOOKUP(C93,'[2]Acha Air Sales Price List'!$B$1:$X$65536,12,FALSE)*$L$14),2)</f>
        <v>0</v>
      </c>
      <c r="H93" s="22">
        <f t="shared" si="2"/>
        <v>0</v>
      </c>
      <c r="I93" s="14"/>
    </row>
    <row r="94" spans="1:9" ht="12.4" hidden="1" customHeight="1">
      <c r="A94" s="13"/>
      <c r="B94" s="1"/>
      <c r="C94" s="36"/>
      <c r="D94" s="140"/>
      <c r="E94" s="141"/>
      <c r="F94" s="43" t="str">
        <f>VLOOKUP(C94,'[2]Acha Air Sales Price List'!$B$1:$D$65536,3,FALSE)</f>
        <v>Exchange rate :</v>
      </c>
      <c r="G94" s="21">
        <f>ROUND(IF(ISBLANK(C94),0,VLOOKUP(C94,'[2]Acha Air Sales Price List'!$B$1:$X$65536,12,FALSE)*$L$14),2)</f>
        <v>0</v>
      </c>
      <c r="H94" s="22">
        <f t="shared" si="2"/>
        <v>0</v>
      </c>
      <c r="I94" s="14"/>
    </row>
    <row r="95" spans="1:9" ht="12.4" hidden="1" customHeight="1">
      <c r="A95" s="13"/>
      <c r="B95" s="1"/>
      <c r="C95" s="36"/>
      <c r="D95" s="140"/>
      <c r="E95" s="141"/>
      <c r="F95" s="43" t="str">
        <f>VLOOKUP(C95,'[2]Acha Air Sales Price List'!$B$1:$D$65536,3,FALSE)</f>
        <v>Exchange rate :</v>
      </c>
      <c r="G95" s="21">
        <f>ROUND(IF(ISBLANK(C95),0,VLOOKUP(C95,'[2]Acha Air Sales Price List'!$B$1:$X$65536,12,FALSE)*$L$14),2)</f>
        <v>0</v>
      </c>
      <c r="H95" s="22">
        <f t="shared" si="2"/>
        <v>0</v>
      </c>
      <c r="I95" s="14"/>
    </row>
    <row r="96" spans="1:9" ht="12.4" hidden="1" customHeight="1">
      <c r="A96" s="13"/>
      <c r="B96" s="1"/>
      <c r="C96" s="36"/>
      <c r="D96" s="140"/>
      <c r="E96" s="141"/>
      <c r="F96" s="43" t="str">
        <f>VLOOKUP(C96,'[2]Acha Air Sales Price List'!$B$1:$D$65536,3,FALSE)</f>
        <v>Exchange rate :</v>
      </c>
      <c r="G96" s="21">
        <f>ROUND(IF(ISBLANK(C96),0,VLOOKUP(C96,'[2]Acha Air Sales Price List'!$B$1:$X$65536,12,FALSE)*$L$14),2)</f>
        <v>0</v>
      </c>
      <c r="H96" s="22">
        <f t="shared" si="2"/>
        <v>0</v>
      </c>
      <c r="I96" s="14"/>
    </row>
    <row r="97" spans="1:9" ht="12.4" hidden="1" customHeight="1">
      <c r="A97" s="13"/>
      <c r="B97" s="1"/>
      <c r="C97" s="36"/>
      <c r="D97" s="140"/>
      <c r="E97" s="141"/>
      <c r="F97" s="43" t="str">
        <f>VLOOKUP(C97,'[2]Acha Air Sales Price List'!$B$1:$D$65536,3,FALSE)</f>
        <v>Exchange rate :</v>
      </c>
      <c r="G97" s="21">
        <f>ROUND(IF(ISBLANK(C97),0,VLOOKUP(C97,'[2]Acha Air Sales Price List'!$B$1:$X$65536,12,FALSE)*$L$14),2)</f>
        <v>0</v>
      </c>
      <c r="H97" s="22">
        <f t="shared" si="2"/>
        <v>0</v>
      </c>
      <c r="I97" s="14"/>
    </row>
    <row r="98" spans="1:9" ht="12.4" hidden="1" customHeight="1">
      <c r="A98" s="13"/>
      <c r="B98" s="1"/>
      <c r="C98" s="36"/>
      <c r="D98" s="140"/>
      <c r="E98" s="141"/>
      <c r="F98" s="43" t="str">
        <f>VLOOKUP(C98,'[2]Acha Air Sales Price List'!$B$1:$D$65536,3,FALSE)</f>
        <v>Exchange rate :</v>
      </c>
      <c r="G98" s="21">
        <f>ROUND(IF(ISBLANK(C98),0,VLOOKUP(C98,'[2]Acha Air Sales Price List'!$B$1:$X$65536,12,FALSE)*$L$14),2)</f>
        <v>0</v>
      </c>
      <c r="H98" s="22">
        <f t="shared" si="2"/>
        <v>0</v>
      </c>
      <c r="I98" s="14"/>
    </row>
    <row r="99" spans="1:9" ht="12.4" hidden="1" customHeight="1">
      <c r="A99" s="13"/>
      <c r="B99" s="1"/>
      <c r="C99" s="37"/>
      <c r="D99" s="140"/>
      <c r="E99" s="141"/>
      <c r="F99" s="43" t="str">
        <f>VLOOKUP(C99,'[2]Acha Air Sales Price List'!$B$1:$D$65536,3,FALSE)</f>
        <v>Exchange rate :</v>
      </c>
      <c r="G99" s="21">
        <f>ROUND(IF(ISBLANK(C99),0,VLOOKUP(C99,'[2]Acha Air Sales Price List'!$B$1:$X$65536,12,FALSE)*$L$14),2)</f>
        <v>0</v>
      </c>
      <c r="H99" s="22">
        <f t="shared" ref="H99:H127" si="3">ROUND(IF(ISNUMBER(B99), G99*B99, 0),5)</f>
        <v>0</v>
      </c>
      <c r="I99" s="14"/>
    </row>
    <row r="100" spans="1:9" ht="12" hidden="1" customHeight="1">
      <c r="A100" s="13"/>
      <c r="B100" s="1"/>
      <c r="C100" s="36"/>
      <c r="D100" s="140"/>
      <c r="E100" s="141"/>
      <c r="F100" s="43" t="str">
        <f>VLOOKUP(C100,'[2]Acha Air Sales Price List'!$B$1:$D$65536,3,FALSE)</f>
        <v>Exchange rate :</v>
      </c>
      <c r="G100" s="21">
        <f>ROUND(IF(ISBLANK(C100),0,VLOOKUP(C100,'[2]Acha Air Sales Price List'!$B$1:$X$65536,12,FALSE)*$L$14),2)</f>
        <v>0</v>
      </c>
      <c r="H100" s="22">
        <f t="shared" si="3"/>
        <v>0</v>
      </c>
      <c r="I100" s="14"/>
    </row>
    <row r="101" spans="1:9" ht="12.4" hidden="1" customHeight="1">
      <c r="A101" s="13"/>
      <c r="B101" s="1"/>
      <c r="C101" s="36"/>
      <c r="D101" s="140"/>
      <c r="E101" s="141"/>
      <c r="F101" s="43" t="str">
        <f>VLOOKUP(C101,'[2]Acha Air Sales Price List'!$B$1:$D$65536,3,FALSE)</f>
        <v>Exchange rate :</v>
      </c>
      <c r="G101" s="21">
        <f>ROUND(IF(ISBLANK(C101),0,VLOOKUP(C101,'[2]Acha Air Sales Price List'!$B$1:$X$65536,12,FALSE)*$L$14),2)</f>
        <v>0</v>
      </c>
      <c r="H101" s="22">
        <f t="shared" si="3"/>
        <v>0</v>
      </c>
      <c r="I101" s="14"/>
    </row>
    <row r="102" spans="1:9" ht="12.4" hidden="1" customHeight="1">
      <c r="A102" s="13"/>
      <c r="B102" s="1"/>
      <c r="C102" s="36"/>
      <c r="D102" s="140"/>
      <c r="E102" s="141"/>
      <c r="F102" s="43" t="str">
        <f>VLOOKUP(C102,'[2]Acha Air Sales Price List'!$B$1:$D$65536,3,FALSE)</f>
        <v>Exchange rate :</v>
      </c>
      <c r="G102" s="21">
        <f>ROUND(IF(ISBLANK(C102),0,VLOOKUP(C102,'[2]Acha Air Sales Price List'!$B$1:$X$65536,12,FALSE)*$L$14),2)</f>
        <v>0</v>
      </c>
      <c r="H102" s="22">
        <f t="shared" si="3"/>
        <v>0</v>
      </c>
      <c r="I102" s="14"/>
    </row>
    <row r="103" spans="1:9" ht="12.4" hidden="1" customHeight="1">
      <c r="A103" s="13"/>
      <c r="B103" s="1"/>
      <c r="C103" s="36"/>
      <c r="D103" s="140"/>
      <c r="E103" s="141"/>
      <c r="F103" s="43" t="str">
        <f>VLOOKUP(C103,'[2]Acha Air Sales Price List'!$B$1:$D$65536,3,FALSE)</f>
        <v>Exchange rate :</v>
      </c>
      <c r="G103" s="21">
        <f>ROUND(IF(ISBLANK(C103),0,VLOOKUP(C103,'[2]Acha Air Sales Price List'!$B$1:$X$65536,12,FALSE)*$L$14),2)</f>
        <v>0</v>
      </c>
      <c r="H103" s="22">
        <f t="shared" si="3"/>
        <v>0</v>
      </c>
      <c r="I103" s="14"/>
    </row>
    <row r="104" spans="1:9" ht="12.4" hidden="1" customHeight="1">
      <c r="A104" s="13"/>
      <c r="B104" s="1"/>
      <c r="C104" s="36"/>
      <c r="D104" s="140"/>
      <c r="E104" s="141"/>
      <c r="F104" s="43" t="str">
        <f>VLOOKUP(C104,'[2]Acha Air Sales Price List'!$B$1:$D$65536,3,FALSE)</f>
        <v>Exchange rate :</v>
      </c>
      <c r="G104" s="21">
        <f>ROUND(IF(ISBLANK(C104),0,VLOOKUP(C104,'[2]Acha Air Sales Price List'!$B$1:$X$65536,12,FALSE)*$L$14),2)</f>
        <v>0</v>
      </c>
      <c r="H104" s="22">
        <f t="shared" si="3"/>
        <v>0</v>
      </c>
      <c r="I104" s="14"/>
    </row>
    <row r="105" spans="1:9" ht="12.4" hidden="1" customHeight="1">
      <c r="A105" s="13"/>
      <c r="B105" s="1"/>
      <c r="C105" s="36"/>
      <c r="D105" s="140"/>
      <c r="E105" s="141"/>
      <c r="F105" s="43" t="str">
        <f>VLOOKUP(C105,'[2]Acha Air Sales Price List'!$B$1:$D$65536,3,FALSE)</f>
        <v>Exchange rate :</v>
      </c>
      <c r="G105" s="21">
        <f>ROUND(IF(ISBLANK(C105),0,VLOOKUP(C105,'[2]Acha Air Sales Price List'!$B$1:$X$65536,12,FALSE)*$L$14),2)</f>
        <v>0</v>
      </c>
      <c r="H105" s="22">
        <f t="shared" si="3"/>
        <v>0</v>
      </c>
      <c r="I105" s="14"/>
    </row>
    <row r="106" spans="1:9" ht="12.4" hidden="1" customHeight="1">
      <c r="A106" s="13"/>
      <c r="B106" s="1"/>
      <c r="C106" s="36"/>
      <c r="D106" s="140"/>
      <c r="E106" s="141"/>
      <c r="F106" s="43" t="str">
        <f>VLOOKUP(C106,'[2]Acha Air Sales Price List'!$B$1:$D$65536,3,FALSE)</f>
        <v>Exchange rate :</v>
      </c>
      <c r="G106" s="21">
        <f>ROUND(IF(ISBLANK(C106),0,VLOOKUP(C106,'[2]Acha Air Sales Price List'!$B$1:$X$65536,12,FALSE)*$L$14),2)</f>
        <v>0</v>
      </c>
      <c r="H106" s="22">
        <f t="shared" si="3"/>
        <v>0</v>
      </c>
      <c r="I106" s="14"/>
    </row>
    <row r="107" spans="1:9" ht="12.4" hidden="1" customHeight="1">
      <c r="A107" s="13"/>
      <c r="B107" s="1"/>
      <c r="C107" s="36"/>
      <c r="D107" s="140"/>
      <c r="E107" s="141"/>
      <c r="F107" s="43" t="str">
        <f>VLOOKUP(C107,'[2]Acha Air Sales Price List'!$B$1:$D$65536,3,FALSE)</f>
        <v>Exchange rate :</v>
      </c>
      <c r="G107" s="21">
        <f>ROUND(IF(ISBLANK(C107),0,VLOOKUP(C107,'[2]Acha Air Sales Price List'!$B$1:$X$65536,12,FALSE)*$L$14),2)</f>
        <v>0</v>
      </c>
      <c r="H107" s="22">
        <f t="shared" si="3"/>
        <v>0</v>
      </c>
      <c r="I107" s="14"/>
    </row>
    <row r="108" spans="1:9" ht="12.4" hidden="1" customHeight="1">
      <c r="A108" s="13"/>
      <c r="B108" s="1"/>
      <c r="C108" s="36"/>
      <c r="D108" s="140"/>
      <c r="E108" s="141"/>
      <c r="F108" s="43" t="str">
        <f>VLOOKUP(C108,'[2]Acha Air Sales Price List'!$B$1:$D$65536,3,FALSE)</f>
        <v>Exchange rate :</v>
      </c>
      <c r="G108" s="21">
        <f>ROUND(IF(ISBLANK(C108),0,VLOOKUP(C108,'[2]Acha Air Sales Price List'!$B$1:$X$65536,12,FALSE)*$L$14),2)</f>
        <v>0</v>
      </c>
      <c r="H108" s="22">
        <f t="shared" si="3"/>
        <v>0</v>
      </c>
      <c r="I108" s="14"/>
    </row>
    <row r="109" spans="1:9" ht="12.4" hidden="1" customHeight="1">
      <c r="A109" s="13"/>
      <c r="B109" s="1"/>
      <c r="C109" s="36"/>
      <c r="D109" s="140"/>
      <c r="E109" s="141"/>
      <c r="F109" s="43" t="str">
        <f>VLOOKUP(C109,'[2]Acha Air Sales Price List'!$B$1:$D$65536,3,FALSE)</f>
        <v>Exchange rate :</v>
      </c>
      <c r="G109" s="21">
        <f>ROUND(IF(ISBLANK(C109),0,VLOOKUP(C109,'[2]Acha Air Sales Price List'!$B$1:$X$65536,12,FALSE)*$L$14),2)</f>
        <v>0</v>
      </c>
      <c r="H109" s="22">
        <f t="shared" si="3"/>
        <v>0</v>
      </c>
      <c r="I109" s="14"/>
    </row>
    <row r="110" spans="1:9" ht="12.4" hidden="1" customHeight="1">
      <c r="A110" s="13"/>
      <c r="B110" s="1"/>
      <c r="C110" s="36"/>
      <c r="D110" s="140"/>
      <c r="E110" s="141"/>
      <c r="F110" s="43" t="str">
        <f>VLOOKUP(C110,'[2]Acha Air Sales Price List'!$B$1:$D$65536,3,FALSE)</f>
        <v>Exchange rate :</v>
      </c>
      <c r="G110" s="21">
        <f>ROUND(IF(ISBLANK(C110),0,VLOOKUP(C110,'[2]Acha Air Sales Price List'!$B$1:$X$65536,12,FALSE)*$L$14),2)</f>
        <v>0</v>
      </c>
      <c r="H110" s="22">
        <f t="shared" si="3"/>
        <v>0</v>
      </c>
      <c r="I110" s="14"/>
    </row>
    <row r="111" spans="1:9" ht="12.4" hidden="1" customHeight="1">
      <c r="A111" s="13"/>
      <c r="B111" s="1"/>
      <c r="C111" s="36"/>
      <c r="D111" s="140"/>
      <c r="E111" s="141"/>
      <c r="F111" s="43" t="str">
        <f>VLOOKUP(C111,'[2]Acha Air Sales Price List'!$B$1:$D$65536,3,FALSE)</f>
        <v>Exchange rate :</v>
      </c>
      <c r="G111" s="21">
        <f>ROUND(IF(ISBLANK(C111),0,VLOOKUP(C111,'[2]Acha Air Sales Price List'!$B$1:$X$65536,12,FALSE)*$L$14),2)</f>
        <v>0</v>
      </c>
      <c r="H111" s="22">
        <f t="shared" si="3"/>
        <v>0</v>
      </c>
      <c r="I111" s="14"/>
    </row>
    <row r="112" spans="1:9" ht="12.4" hidden="1" customHeight="1">
      <c r="A112" s="13"/>
      <c r="B112" s="1"/>
      <c r="C112" s="36"/>
      <c r="D112" s="140"/>
      <c r="E112" s="141"/>
      <c r="F112" s="43" t="str">
        <f>VLOOKUP(C112,'[2]Acha Air Sales Price List'!$B$1:$D$65536,3,FALSE)</f>
        <v>Exchange rate :</v>
      </c>
      <c r="G112" s="21">
        <f>ROUND(IF(ISBLANK(C112),0,VLOOKUP(C112,'[2]Acha Air Sales Price List'!$B$1:$X$65536,12,FALSE)*$L$14),2)</f>
        <v>0</v>
      </c>
      <c r="H112" s="22">
        <f t="shared" si="3"/>
        <v>0</v>
      </c>
      <c r="I112" s="14"/>
    </row>
    <row r="113" spans="1:9" ht="12.4" hidden="1" customHeight="1">
      <c r="A113" s="13"/>
      <c r="B113" s="1"/>
      <c r="C113" s="36"/>
      <c r="D113" s="140"/>
      <c r="E113" s="141"/>
      <c r="F113" s="43" t="str">
        <f>VLOOKUP(C113,'[2]Acha Air Sales Price List'!$B$1:$D$65536,3,FALSE)</f>
        <v>Exchange rate :</v>
      </c>
      <c r="G113" s="21">
        <f>ROUND(IF(ISBLANK(C113),0,VLOOKUP(C113,'[2]Acha Air Sales Price List'!$B$1:$X$65536,12,FALSE)*$L$14),2)</f>
        <v>0</v>
      </c>
      <c r="H113" s="22">
        <f t="shared" si="3"/>
        <v>0</v>
      </c>
      <c r="I113" s="14"/>
    </row>
    <row r="114" spans="1:9" ht="12.4" hidden="1" customHeight="1">
      <c r="A114" s="13"/>
      <c r="B114" s="1"/>
      <c r="C114" s="36"/>
      <c r="D114" s="140"/>
      <c r="E114" s="141"/>
      <c r="F114" s="43" t="str">
        <f>VLOOKUP(C114,'[2]Acha Air Sales Price List'!$B$1:$D$65536,3,FALSE)</f>
        <v>Exchange rate :</v>
      </c>
      <c r="G114" s="21">
        <f>ROUND(IF(ISBLANK(C114),0,VLOOKUP(C114,'[2]Acha Air Sales Price List'!$B$1:$X$65536,12,FALSE)*$L$14),2)</f>
        <v>0</v>
      </c>
      <c r="H114" s="22">
        <f t="shared" si="3"/>
        <v>0</v>
      </c>
      <c r="I114" s="14"/>
    </row>
    <row r="115" spans="1:9" ht="12.4" hidden="1" customHeight="1">
      <c r="A115" s="13"/>
      <c r="B115" s="1"/>
      <c r="C115" s="36"/>
      <c r="D115" s="140"/>
      <c r="E115" s="141"/>
      <c r="F115" s="43" t="str">
        <f>VLOOKUP(C115,'[2]Acha Air Sales Price List'!$B$1:$D$65536,3,FALSE)</f>
        <v>Exchange rate :</v>
      </c>
      <c r="G115" s="21">
        <f>ROUND(IF(ISBLANK(C115),0,VLOOKUP(C115,'[2]Acha Air Sales Price List'!$B$1:$X$65536,12,FALSE)*$L$14),2)</f>
        <v>0</v>
      </c>
      <c r="H115" s="22">
        <f t="shared" si="3"/>
        <v>0</v>
      </c>
      <c r="I115" s="14"/>
    </row>
    <row r="116" spans="1:9" ht="12.4" hidden="1" customHeight="1">
      <c r="A116" s="13"/>
      <c r="B116" s="1"/>
      <c r="C116" s="36"/>
      <c r="D116" s="140"/>
      <c r="E116" s="141"/>
      <c r="F116" s="43" t="str">
        <f>VLOOKUP(C116,'[2]Acha Air Sales Price List'!$B$1:$D$65536,3,FALSE)</f>
        <v>Exchange rate :</v>
      </c>
      <c r="G116" s="21">
        <f>ROUND(IF(ISBLANK(C116),0,VLOOKUP(C116,'[2]Acha Air Sales Price List'!$B$1:$X$65536,12,FALSE)*$L$14),2)</f>
        <v>0</v>
      </c>
      <c r="H116" s="22">
        <f t="shared" si="3"/>
        <v>0</v>
      </c>
      <c r="I116" s="14"/>
    </row>
    <row r="117" spans="1:9" ht="12.4" hidden="1" customHeight="1">
      <c r="A117" s="13"/>
      <c r="B117" s="1"/>
      <c r="C117" s="36"/>
      <c r="D117" s="140"/>
      <c r="E117" s="141"/>
      <c r="F117" s="43" t="str">
        <f>VLOOKUP(C117,'[2]Acha Air Sales Price List'!$B$1:$D$65536,3,FALSE)</f>
        <v>Exchange rate :</v>
      </c>
      <c r="G117" s="21">
        <f>ROUND(IF(ISBLANK(C117),0,VLOOKUP(C117,'[2]Acha Air Sales Price List'!$B$1:$X$65536,12,FALSE)*$L$14),2)</f>
        <v>0</v>
      </c>
      <c r="H117" s="22">
        <f t="shared" si="3"/>
        <v>0</v>
      </c>
      <c r="I117" s="14"/>
    </row>
    <row r="118" spans="1:9" ht="12.4" hidden="1" customHeight="1">
      <c r="A118" s="13"/>
      <c r="B118" s="1"/>
      <c r="C118" s="36"/>
      <c r="D118" s="140"/>
      <c r="E118" s="141"/>
      <c r="F118" s="43" t="str">
        <f>VLOOKUP(C118,'[2]Acha Air Sales Price List'!$B$1:$D$65536,3,FALSE)</f>
        <v>Exchange rate :</v>
      </c>
      <c r="G118" s="21">
        <f>ROUND(IF(ISBLANK(C118),0,VLOOKUP(C118,'[2]Acha Air Sales Price List'!$B$1:$X$65536,12,FALSE)*$L$14),2)</f>
        <v>0</v>
      </c>
      <c r="H118" s="22">
        <f t="shared" si="3"/>
        <v>0</v>
      </c>
      <c r="I118" s="14"/>
    </row>
    <row r="119" spans="1:9" ht="12.4" hidden="1" customHeight="1">
      <c r="A119" s="13"/>
      <c r="B119" s="1"/>
      <c r="C119" s="36"/>
      <c r="D119" s="140"/>
      <c r="E119" s="141"/>
      <c r="F119" s="43" t="str">
        <f>VLOOKUP(C119,'[2]Acha Air Sales Price List'!$B$1:$D$65536,3,FALSE)</f>
        <v>Exchange rate :</v>
      </c>
      <c r="G119" s="21">
        <f>ROUND(IF(ISBLANK(C119),0,VLOOKUP(C119,'[2]Acha Air Sales Price List'!$B$1:$X$65536,12,FALSE)*$L$14),2)</f>
        <v>0</v>
      </c>
      <c r="H119" s="22">
        <f t="shared" si="3"/>
        <v>0</v>
      </c>
      <c r="I119" s="14"/>
    </row>
    <row r="120" spans="1:9" ht="12.4" hidden="1" customHeight="1">
      <c r="A120" s="13"/>
      <c r="B120" s="1"/>
      <c r="C120" s="36"/>
      <c r="D120" s="140"/>
      <c r="E120" s="141"/>
      <c r="F120" s="43" t="str">
        <f>VLOOKUP(C120,'[2]Acha Air Sales Price List'!$B$1:$D$65536,3,FALSE)</f>
        <v>Exchange rate :</v>
      </c>
      <c r="G120" s="21">
        <f>ROUND(IF(ISBLANK(C120),0,VLOOKUP(C120,'[2]Acha Air Sales Price List'!$B$1:$X$65536,12,FALSE)*$L$14),2)</f>
        <v>0</v>
      </c>
      <c r="H120" s="22">
        <f t="shared" si="3"/>
        <v>0</v>
      </c>
      <c r="I120" s="14"/>
    </row>
    <row r="121" spans="1:9" ht="12.4" hidden="1" customHeight="1">
      <c r="A121" s="13"/>
      <c r="B121" s="1"/>
      <c r="C121" s="36"/>
      <c r="D121" s="140"/>
      <c r="E121" s="141"/>
      <c r="F121" s="43" t="str">
        <f>VLOOKUP(C121,'[2]Acha Air Sales Price List'!$B$1:$D$65536,3,FALSE)</f>
        <v>Exchange rate :</v>
      </c>
      <c r="G121" s="21">
        <f>ROUND(IF(ISBLANK(C121),0,VLOOKUP(C121,'[2]Acha Air Sales Price List'!$B$1:$X$65536,12,FALSE)*$L$14),2)</f>
        <v>0</v>
      </c>
      <c r="H121" s="22">
        <f t="shared" si="3"/>
        <v>0</v>
      </c>
      <c r="I121" s="14"/>
    </row>
    <row r="122" spans="1:9" ht="12.4" hidden="1" customHeight="1">
      <c r="A122" s="13"/>
      <c r="B122" s="1"/>
      <c r="C122" s="36"/>
      <c r="D122" s="140"/>
      <c r="E122" s="141"/>
      <c r="F122" s="43" t="str">
        <f>VLOOKUP(C122,'[2]Acha Air Sales Price List'!$B$1:$D$65536,3,FALSE)</f>
        <v>Exchange rate :</v>
      </c>
      <c r="G122" s="21">
        <f>ROUND(IF(ISBLANK(C122),0,VLOOKUP(C122,'[2]Acha Air Sales Price List'!$B$1:$X$65536,12,FALSE)*$L$14),2)</f>
        <v>0</v>
      </c>
      <c r="H122" s="22">
        <f t="shared" si="3"/>
        <v>0</v>
      </c>
      <c r="I122" s="14"/>
    </row>
    <row r="123" spans="1:9" ht="12.4" hidden="1" customHeight="1">
      <c r="A123" s="13"/>
      <c r="B123" s="1"/>
      <c r="C123" s="36"/>
      <c r="D123" s="140"/>
      <c r="E123" s="141"/>
      <c r="F123" s="43" t="str">
        <f>VLOOKUP(C123,'[2]Acha Air Sales Price List'!$B$1:$D$65536,3,FALSE)</f>
        <v>Exchange rate :</v>
      </c>
      <c r="G123" s="21">
        <f>ROUND(IF(ISBLANK(C123),0,VLOOKUP(C123,'[2]Acha Air Sales Price List'!$B$1:$X$65536,12,FALSE)*$L$14),2)</f>
        <v>0</v>
      </c>
      <c r="H123" s="22">
        <f t="shared" si="3"/>
        <v>0</v>
      </c>
      <c r="I123" s="14"/>
    </row>
    <row r="124" spans="1:9" ht="12.4" hidden="1" customHeight="1">
      <c r="A124" s="13"/>
      <c r="B124" s="1"/>
      <c r="C124" s="36"/>
      <c r="D124" s="140"/>
      <c r="E124" s="141"/>
      <c r="F124" s="43" t="str">
        <f>VLOOKUP(C124,'[2]Acha Air Sales Price List'!$B$1:$D$65536,3,FALSE)</f>
        <v>Exchange rate :</v>
      </c>
      <c r="G124" s="21">
        <f>ROUND(IF(ISBLANK(C124),0,VLOOKUP(C124,'[2]Acha Air Sales Price List'!$B$1:$X$65536,12,FALSE)*$L$14),2)</f>
        <v>0</v>
      </c>
      <c r="H124" s="22">
        <f t="shared" si="3"/>
        <v>0</v>
      </c>
      <c r="I124" s="14"/>
    </row>
    <row r="125" spans="1:9" ht="12.4" hidden="1" customHeight="1">
      <c r="A125" s="13"/>
      <c r="B125" s="1"/>
      <c r="C125" s="36"/>
      <c r="D125" s="140"/>
      <c r="E125" s="141"/>
      <c r="F125" s="43" t="str">
        <f>VLOOKUP(C125,'[2]Acha Air Sales Price List'!$B$1:$D$65536,3,FALSE)</f>
        <v>Exchange rate :</v>
      </c>
      <c r="G125" s="21">
        <f>ROUND(IF(ISBLANK(C125),0,VLOOKUP(C125,'[2]Acha Air Sales Price List'!$B$1:$X$65536,12,FALSE)*$L$14),2)</f>
        <v>0</v>
      </c>
      <c r="H125" s="22">
        <f t="shared" si="3"/>
        <v>0</v>
      </c>
      <c r="I125" s="14"/>
    </row>
    <row r="126" spans="1:9" ht="12.4" hidden="1" customHeight="1">
      <c r="A126" s="13"/>
      <c r="B126" s="1"/>
      <c r="C126" s="36"/>
      <c r="D126" s="140"/>
      <c r="E126" s="141"/>
      <c r="F126" s="43" t="str">
        <f>VLOOKUP(C126,'[2]Acha Air Sales Price List'!$B$1:$D$65536,3,FALSE)</f>
        <v>Exchange rate :</v>
      </c>
      <c r="G126" s="21">
        <f>ROUND(IF(ISBLANK(C126),0,VLOOKUP(C126,'[2]Acha Air Sales Price List'!$B$1:$X$65536,12,FALSE)*$L$14),2)</f>
        <v>0</v>
      </c>
      <c r="H126" s="22">
        <f t="shared" si="3"/>
        <v>0</v>
      </c>
      <c r="I126" s="14"/>
    </row>
    <row r="127" spans="1:9" ht="12.4" hidden="1" customHeight="1">
      <c r="A127" s="13"/>
      <c r="B127" s="1"/>
      <c r="C127" s="37"/>
      <c r="D127" s="140"/>
      <c r="E127" s="141"/>
      <c r="F127" s="43" t="str">
        <f>VLOOKUP(C127,'[2]Acha Air Sales Price List'!$B$1:$D$65536,3,FALSE)</f>
        <v>Exchange rate :</v>
      </c>
      <c r="G127" s="21">
        <f>ROUND(IF(ISBLANK(C127),0,VLOOKUP(C127,'[2]Acha Air Sales Price List'!$B$1:$X$65536,12,FALSE)*$L$14),2)</f>
        <v>0</v>
      </c>
      <c r="H127" s="22">
        <f t="shared" si="3"/>
        <v>0</v>
      </c>
      <c r="I127" s="14"/>
    </row>
    <row r="128" spans="1:9" ht="12" hidden="1" customHeight="1">
      <c r="A128" s="13"/>
      <c r="B128" s="1"/>
      <c r="C128" s="36"/>
      <c r="D128" s="140"/>
      <c r="E128" s="141"/>
      <c r="F128" s="43" t="str">
        <f>VLOOKUP(C128,'[2]Acha Air Sales Price List'!$B$1:$D$65536,3,FALSE)</f>
        <v>Exchange rate :</v>
      </c>
      <c r="G128" s="21">
        <f>ROUND(IF(ISBLANK(C128),0,VLOOKUP(C128,'[2]Acha Air Sales Price List'!$B$1:$X$65536,12,FALSE)*$L$14),2)</f>
        <v>0</v>
      </c>
      <c r="H128" s="22">
        <f t="shared" ref="H128:H178" si="4">ROUND(IF(ISNUMBER(B128), G128*B128, 0),5)</f>
        <v>0</v>
      </c>
      <c r="I128" s="14"/>
    </row>
    <row r="129" spans="1:9" ht="12.4" hidden="1" customHeight="1">
      <c r="A129" s="13"/>
      <c r="B129" s="1"/>
      <c r="C129" s="36"/>
      <c r="D129" s="140"/>
      <c r="E129" s="141"/>
      <c r="F129" s="43" t="str">
        <f>VLOOKUP(C129,'[2]Acha Air Sales Price List'!$B$1:$D$65536,3,FALSE)</f>
        <v>Exchange rate :</v>
      </c>
      <c r="G129" s="21">
        <f>ROUND(IF(ISBLANK(C129),0,VLOOKUP(C129,'[2]Acha Air Sales Price List'!$B$1:$X$65536,12,FALSE)*$L$14),2)</f>
        <v>0</v>
      </c>
      <c r="H129" s="22">
        <f t="shared" si="4"/>
        <v>0</v>
      </c>
      <c r="I129" s="14"/>
    </row>
    <row r="130" spans="1:9" ht="12.4" hidden="1" customHeight="1">
      <c r="A130" s="13"/>
      <c r="B130" s="1"/>
      <c r="C130" s="36"/>
      <c r="D130" s="140"/>
      <c r="E130" s="141"/>
      <c r="F130" s="43" t="str">
        <f>VLOOKUP(C130,'[2]Acha Air Sales Price List'!$B$1:$D$65536,3,FALSE)</f>
        <v>Exchange rate :</v>
      </c>
      <c r="G130" s="21">
        <f>ROUND(IF(ISBLANK(C130),0,VLOOKUP(C130,'[2]Acha Air Sales Price List'!$B$1:$X$65536,12,FALSE)*$L$14),2)</f>
        <v>0</v>
      </c>
      <c r="H130" s="22">
        <f t="shared" si="4"/>
        <v>0</v>
      </c>
      <c r="I130" s="14"/>
    </row>
    <row r="131" spans="1:9" ht="12.4" hidden="1" customHeight="1">
      <c r="A131" s="13"/>
      <c r="B131" s="1"/>
      <c r="C131" s="36"/>
      <c r="D131" s="140"/>
      <c r="E131" s="141"/>
      <c r="F131" s="43" t="str">
        <f>VLOOKUP(C131,'[2]Acha Air Sales Price List'!$B$1:$D$65536,3,FALSE)</f>
        <v>Exchange rate :</v>
      </c>
      <c r="G131" s="21">
        <f>ROUND(IF(ISBLANK(C131),0,VLOOKUP(C131,'[2]Acha Air Sales Price List'!$B$1:$X$65536,12,FALSE)*$L$14),2)</f>
        <v>0</v>
      </c>
      <c r="H131" s="22">
        <f t="shared" si="4"/>
        <v>0</v>
      </c>
      <c r="I131" s="14"/>
    </row>
    <row r="132" spans="1:9" ht="12.4" hidden="1" customHeight="1">
      <c r="A132" s="13"/>
      <c r="B132" s="1"/>
      <c r="C132" s="36"/>
      <c r="D132" s="140"/>
      <c r="E132" s="141"/>
      <c r="F132" s="43" t="str">
        <f>VLOOKUP(C132,'[2]Acha Air Sales Price List'!$B$1:$D$65536,3,FALSE)</f>
        <v>Exchange rate :</v>
      </c>
      <c r="G132" s="21">
        <f>ROUND(IF(ISBLANK(C132),0,VLOOKUP(C132,'[2]Acha Air Sales Price List'!$B$1:$X$65536,12,FALSE)*$L$14),2)</f>
        <v>0</v>
      </c>
      <c r="H132" s="22">
        <f t="shared" si="4"/>
        <v>0</v>
      </c>
      <c r="I132" s="14"/>
    </row>
    <row r="133" spans="1:9" ht="12.4" hidden="1" customHeight="1">
      <c r="A133" s="13"/>
      <c r="B133" s="1"/>
      <c r="C133" s="36"/>
      <c r="D133" s="140"/>
      <c r="E133" s="141"/>
      <c r="F133" s="43" t="str">
        <f>VLOOKUP(C133,'[2]Acha Air Sales Price List'!$B$1:$D$65536,3,FALSE)</f>
        <v>Exchange rate :</v>
      </c>
      <c r="G133" s="21">
        <f>ROUND(IF(ISBLANK(C133),0,VLOOKUP(C133,'[2]Acha Air Sales Price List'!$B$1:$X$65536,12,FALSE)*$L$14),2)</f>
        <v>0</v>
      </c>
      <c r="H133" s="22">
        <f t="shared" si="4"/>
        <v>0</v>
      </c>
      <c r="I133" s="14"/>
    </row>
    <row r="134" spans="1:9" ht="12.4" hidden="1" customHeight="1">
      <c r="A134" s="13"/>
      <c r="B134" s="1"/>
      <c r="C134" s="36"/>
      <c r="D134" s="140"/>
      <c r="E134" s="141"/>
      <c r="F134" s="43" t="str">
        <f>VLOOKUP(C134,'[2]Acha Air Sales Price List'!$B$1:$D$65536,3,FALSE)</f>
        <v>Exchange rate :</v>
      </c>
      <c r="G134" s="21">
        <f>ROUND(IF(ISBLANK(C134),0,VLOOKUP(C134,'[2]Acha Air Sales Price List'!$B$1:$X$65536,12,FALSE)*$L$14),2)</f>
        <v>0</v>
      </c>
      <c r="H134" s="22">
        <f t="shared" si="4"/>
        <v>0</v>
      </c>
      <c r="I134" s="14"/>
    </row>
    <row r="135" spans="1:9" ht="12.4" hidden="1" customHeight="1">
      <c r="A135" s="13"/>
      <c r="B135" s="1"/>
      <c r="C135" s="36"/>
      <c r="D135" s="140"/>
      <c r="E135" s="141"/>
      <c r="F135" s="43" t="str">
        <f>VLOOKUP(C135,'[2]Acha Air Sales Price List'!$B$1:$D$65536,3,FALSE)</f>
        <v>Exchange rate :</v>
      </c>
      <c r="G135" s="21">
        <f>ROUND(IF(ISBLANK(C135),0,VLOOKUP(C135,'[2]Acha Air Sales Price List'!$B$1:$X$65536,12,FALSE)*$L$14),2)</f>
        <v>0</v>
      </c>
      <c r="H135" s="22">
        <f t="shared" si="4"/>
        <v>0</v>
      </c>
      <c r="I135" s="14"/>
    </row>
    <row r="136" spans="1:9" ht="12.4" hidden="1" customHeight="1">
      <c r="A136" s="13"/>
      <c r="B136" s="1"/>
      <c r="C136" s="36"/>
      <c r="D136" s="140"/>
      <c r="E136" s="141"/>
      <c r="F136" s="43" t="str">
        <f>VLOOKUP(C136,'[2]Acha Air Sales Price List'!$B$1:$D$65536,3,FALSE)</f>
        <v>Exchange rate :</v>
      </c>
      <c r="G136" s="21">
        <f>ROUND(IF(ISBLANK(C136),0,VLOOKUP(C136,'[2]Acha Air Sales Price List'!$B$1:$X$65536,12,FALSE)*$L$14),2)</f>
        <v>0</v>
      </c>
      <c r="H136" s="22">
        <f t="shared" si="4"/>
        <v>0</v>
      </c>
      <c r="I136" s="14"/>
    </row>
    <row r="137" spans="1:9" ht="12.4" hidden="1" customHeight="1">
      <c r="A137" s="13"/>
      <c r="B137" s="1"/>
      <c r="C137" s="36"/>
      <c r="D137" s="140"/>
      <c r="E137" s="141"/>
      <c r="F137" s="43" t="str">
        <f>VLOOKUP(C137,'[2]Acha Air Sales Price List'!$B$1:$D$65536,3,FALSE)</f>
        <v>Exchange rate :</v>
      </c>
      <c r="G137" s="21">
        <f>ROUND(IF(ISBLANK(C137),0,VLOOKUP(C137,'[2]Acha Air Sales Price List'!$B$1:$X$65536,12,FALSE)*$L$14),2)</f>
        <v>0</v>
      </c>
      <c r="H137" s="22">
        <f t="shared" si="4"/>
        <v>0</v>
      </c>
      <c r="I137" s="14"/>
    </row>
    <row r="138" spans="1:9" ht="12.4" hidden="1" customHeight="1">
      <c r="A138" s="13"/>
      <c r="B138" s="1"/>
      <c r="C138" s="36"/>
      <c r="D138" s="140"/>
      <c r="E138" s="141"/>
      <c r="F138" s="43" t="str">
        <f>VLOOKUP(C138,'[2]Acha Air Sales Price List'!$B$1:$D$65536,3,FALSE)</f>
        <v>Exchange rate :</v>
      </c>
      <c r="G138" s="21">
        <f>ROUND(IF(ISBLANK(C138),0,VLOOKUP(C138,'[2]Acha Air Sales Price List'!$B$1:$X$65536,12,FALSE)*$L$14),2)</f>
        <v>0</v>
      </c>
      <c r="H138" s="22">
        <f t="shared" si="4"/>
        <v>0</v>
      </c>
      <c r="I138" s="14"/>
    </row>
    <row r="139" spans="1:9" ht="12.4" hidden="1" customHeight="1">
      <c r="A139" s="13"/>
      <c r="B139" s="1"/>
      <c r="C139" s="36"/>
      <c r="D139" s="140"/>
      <c r="E139" s="141"/>
      <c r="F139" s="43" t="str">
        <f>VLOOKUP(C139,'[2]Acha Air Sales Price List'!$B$1:$D$65536,3,FALSE)</f>
        <v>Exchange rate :</v>
      </c>
      <c r="G139" s="21">
        <f>ROUND(IF(ISBLANK(C139),0,VLOOKUP(C139,'[2]Acha Air Sales Price List'!$B$1:$X$65536,12,FALSE)*$L$14),2)</f>
        <v>0</v>
      </c>
      <c r="H139" s="22">
        <f t="shared" si="4"/>
        <v>0</v>
      </c>
      <c r="I139" s="14"/>
    </row>
    <row r="140" spans="1:9" ht="12.4" hidden="1" customHeight="1">
      <c r="A140" s="13"/>
      <c r="B140" s="1"/>
      <c r="C140" s="36"/>
      <c r="D140" s="140"/>
      <c r="E140" s="141"/>
      <c r="F140" s="43" t="str">
        <f>VLOOKUP(C140,'[2]Acha Air Sales Price List'!$B$1:$D$65536,3,FALSE)</f>
        <v>Exchange rate :</v>
      </c>
      <c r="G140" s="21">
        <f>ROUND(IF(ISBLANK(C140),0,VLOOKUP(C140,'[2]Acha Air Sales Price List'!$B$1:$X$65536,12,FALSE)*$L$14),2)</f>
        <v>0</v>
      </c>
      <c r="H140" s="22">
        <f t="shared" si="4"/>
        <v>0</v>
      </c>
      <c r="I140" s="14"/>
    </row>
    <row r="141" spans="1:9" ht="12.4" hidden="1" customHeight="1">
      <c r="A141" s="13"/>
      <c r="B141" s="1"/>
      <c r="C141" s="36"/>
      <c r="D141" s="140"/>
      <c r="E141" s="141"/>
      <c r="F141" s="43" t="str">
        <f>VLOOKUP(C141,'[2]Acha Air Sales Price List'!$B$1:$D$65536,3,FALSE)</f>
        <v>Exchange rate :</v>
      </c>
      <c r="G141" s="21">
        <f>ROUND(IF(ISBLANK(C141),0,VLOOKUP(C141,'[2]Acha Air Sales Price List'!$B$1:$X$65536,12,FALSE)*$L$14),2)</f>
        <v>0</v>
      </c>
      <c r="H141" s="22">
        <f t="shared" si="4"/>
        <v>0</v>
      </c>
      <c r="I141" s="14"/>
    </row>
    <row r="142" spans="1:9" ht="12.4" hidden="1" customHeight="1">
      <c r="A142" s="13"/>
      <c r="B142" s="1"/>
      <c r="C142" s="36"/>
      <c r="D142" s="140"/>
      <c r="E142" s="141"/>
      <c r="F142" s="43" t="str">
        <f>VLOOKUP(C142,'[2]Acha Air Sales Price List'!$B$1:$D$65536,3,FALSE)</f>
        <v>Exchange rate :</v>
      </c>
      <c r="G142" s="21">
        <f>ROUND(IF(ISBLANK(C142),0,VLOOKUP(C142,'[2]Acha Air Sales Price List'!$B$1:$X$65536,12,FALSE)*$L$14),2)</f>
        <v>0</v>
      </c>
      <c r="H142" s="22">
        <f t="shared" si="4"/>
        <v>0</v>
      </c>
      <c r="I142" s="14"/>
    </row>
    <row r="143" spans="1:9" ht="12.4" hidden="1" customHeight="1">
      <c r="A143" s="13"/>
      <c r="B143" s="1"/>
      <c r="C143" s="36"/>
      <c r="D143" s="140"/>
      <c r="E143" s="141"/>
      <c r="F143" s="43" t="str">
        <f>VLOOKUP(C143,'[2]Acha Air Sales Price List'!$B$1:$D$65536,3,FALSE)</f>
        <v>Exchange rate :</v>
      </c>
      <c r="G143" s="21">
        <f>ROUND(IF(ISBLANK(C143),0,VLOOKUP(C143,'[2]Acha Air Sales Price List'!$B$1:$X$65536,12,FALSE)*$L$14),2)</f>
        <v>0</v>
      </c>
      <c r="H143" s="22">
        <f t="shared" si="4"/>
        <v>0</v>
      </c>
      <c r="I143" s="14"/>
    </row>
    <row r="144" spans="1:9" ht="12.4" hidden="1" customHeight="1">
      <c r="A144" s="13"/>
      <c r="B144" s="1"/>
      <c r="C144" s="36"/>
      <c r="D144" s="140"/>
      <c r="E144" s="141"/>
      <c r="F144" s="43" t="str">
        <f>VLOOKUP(C144,'[2]Acha Air Sales Price List'!$B$1:$D$65536,3,FALSE)</f>
        <v>Exchange rate :</v>
      </c>
      <c r="G144" s="21">
        <f>ROUND(IF(ISBLANK(C144),0,VLOOKUP(C144,'[2]Acha Air Sales Price List'!$B$1:$X$65536,12,FALSE)*$L$14),2)</f>
        <v>0</v>
      </c>
      <c r="H144" s="22">
        <f t="shared" si="4"/>
        <v>0</v>
      </c>
      <c r="I144" s="14"/>
    </row>
    <row r="145" spans="1:9" ht="12.4" hidden="1" customHeight="1">
      <c r="A145" s="13"/>
      <c r="B145" s="1"/>
      <c r="C145" s="36"/>
      <c r="D145" s="140"/>
      <c r="E145" s="141"/>
      <c r="F145" s="43" t="str">
        <f>VLOOKUP(C145,'[2]Acha Air Sales Price List'!$B$1:$D$65536,3,FALSE)</f>
        <v>Exchange rate :</v>
      </c>
      <c r="G145" s="21">
        <f>ROUND(IF(ISBLANK(C145),0,VLOOKUP(C145,'[2]Acha Air Sales Price List'!$B$1:$X$65536,12,FALSE)*$L$14),2)</f>
        <v>0</v>
      </c>
      <c r="H145" s="22">
        <f t="shared" si="4"/>
        <v>0</v>
      </c>
      <c r="I145" s="14"/>
    </row>
    <row r="146" spans="1:9" ht="12.4" hidden="1" customHeight="1">
      <c r="A146" s="13"/>
      <c r="B146" s="1"/>
      <c r="C146" s="36"/>
      <c r="D146" s="140"/>
      <c r="E146" s="141"/>
      <c r="F146" s="43" t="str">
        <f>VLOOKUP(C146,'[2]Acha Air Sales Price List'!$B$1:$D$65536,3,FALSE)</f>
        <v>Exchange rate :</v>
      </c>
      <c r="G146" s="21">
        <f>ROUND(IF(ISBLANK(C146),0,VLOOKUP(C146,'[2]Acha Air Sales Price List'!$B$1:$X$65536,12,FALSE)*$L$14),2)</f>
        <v>0</v>
      </c>
      <c r="H146" s="22">
        <f t="shared" si="4"/>
        <v>0</v>
      </c>
      <c r="I146" s="14"/>
    </row>
    <row r="147" spans="1:9" ht="12.4" hidden="1" customHeight="1">
      <c r="A147" s="13"/>
      <c r="B147" s="1"/>
      <c r="C147" s="36"/>
      <c r="D147" s="140"/>
      <c r="E147" s="141"/>
      <c r="F147" s="43" t="str">
        <f>VLOOKUP(C147,'[2]Acha Air Sales Price List'!$B$1:$D$65536,3,FALSE)</f>
        <v>Exchange rate :</v>
      </c>
      <c r="G147" s="21">
        <f>ROUND(IF(ISBLANK(C147),0,VLOOKUP(C147,'[2]Acha Air Sales Price List'!$B$1:$X$65536,12,FALSE)*$L$14),2)</f>
        <v>0</v>
      </c>
      <c r="H147" s="22">
        <f t="shared" si="4"/>
        <v>0</v>
      </c>
      <c r="I147" s="14"/>
    </row>
    <row r="148" spans="1:9" ht="12.4" hidden="1" customHeight="1">
      <c r="A148" s="13"/>
      <c r="B148" s="1"/>
      <c r="C148" s="36"/>
      <c r="D148" s="140"/>
      <c r="E148" s="141"/>
      <c r="F148" s="43" t="str">
        <f>VLOOKUP(C148,'[2]Acha Air Sales Price List'!$B$1:$D$65536,3,FALSE)</f>
        <v>Exchange rate :</v>
      </c>
      <c r="G148" s="21">
        <f>ROUND(IF(ISBLANK(C148),0,VLOOKUP(C148,'[2]Acha Air Sales Price List'!$B$1:$X$65536,12,FALSE)*$L$14),2)</f>
        <v>0</v>
      </c>
      <c r="H148" s="22">
        <f t="shared" si="4"/>
        <v>0</v>
      </c>
      <c r="I148" s="14"/>
    </row>
    <row r="149" spans="1:9" ht="12.4" hidden="1" customHeight="1">
      <c r="A149" s="13"/>
      <c r="B149" s="1"/>
      <c r="C149" s="36"/>
      <c r="D149" s="140"/>
      <c r="E149" s="141"/>
      <c r="F149" s="43" t="str">
        <f>VLOOKUP(C149,'[2]Acha Air Sales Price List'!$B$1:$D$65536,3,FALSE)</f>
        <v>Exchange rate :</v>
      </c>
      <c r="G149" s="21">
        <f>ROUND(IF(ISBLANK(C149),0,VLOOKUP(C149,'[2]Acha Air Sales Price List'!$B$1:$X$65536,12,FALSE)*$L$14),2)</f>
        <v>0</v>
      </c>
      <c r="H149" s="22">
        <f t="shared" si="4"/>
        <v>0</v>
      </c>
      <c r="I149" s="14"/>
    </row>
    <row r="150" spans="1:9" ht="12.4" hidden="1" customHeight="1">
      <c r="A150" s="13"/>
      <c r="B150" s="1"/>
      <c r="C150" s="36"/>
      <c r="D150" s="140"/>
      <c r="E150" s="141"/>
      <c r="F150" s="43" t="str">
        <f>VLOOKUP(C150,'[2]Acha Air Sales Price List'!$B$1:$D$65536,3,FALSE)</f>
        <v>Exchange rate :</v>
      </c>
      <c r="G150" s="21">
        <f>ROUND(IF(ISBLANK(C150),0,VLOOKUP(C150,'[2]Acha Air Sales Price List'!$B$1:$X$65536,12,FALSE)*$L$14),2)</f>
        <v>0</v>
      </c>
      <c r="H150" s="22">
        <f t="shared" si="4"/>
        <v>0</v>
      </c>
      <c r="I150" s="14"/>
    </row>
    <row r="151" spans="1:9" ht="12.4" hidden="1" customHeight="1">
      <c r="A151" s="13"/>
      <c r="B151" s="1"/>
      <c r="C151" s="37"/>
      <c r="D151" s="140"/>
      <c r="E151" s="141"/>
      <c r="F151" s="43" t="str">
        <f>VLOOKUP(C151,'[2]Acha Air Sales Price List'!$B$1:$D$65536,3,FALSE)</f>
        <v>Exchange rate :</v>
      </c>
      <c r="G151" s="21">
        <f>ROUND(IF(ISBLANK(C151),0,VLOOKUP(C151,'[2]Acha Air Sales Price List'!$B$1:$X$65536,12,FALSE)*$L$14),2)</f>
        <v>0</v>
      </c>
      <c r="H151" s="22">
        <f t="shared" si="4"/>
        <v>0</v>
      </c>
      <c r="I151" s="14"/>
    </row>
    <row r="152" spans="1:9" ht="12" hidden="1" customHeight="1">
      <c r="A152" s="13"/>
      <c r="B152" s="1"/>
      <c r="C152" s="36"/>
      <c r="D152" s="140"/>
      <c r="E152" s="141"/>
      <c r="F152" s="43" t="str">
        <f>VLOOKUP(C152,'[2]Acha Air Sales Price List'!$B$1:$D$65536,3,FALSE)</f>
        <v>Exchange rate :</v>
      </c>
      <c r="G152" s="21">
        <f>ROUND(IF(ISBLANK(C152),0,VLOOKUP(C152,'[2]Acha Air Sales Price List'!$B$1:$X$65536,12,FALSE)*$L$14),2)</f>
        <v>0</v>
      </c>
      <c r="H152" s="22">
        <f t="shared" si="4"/>
        <v>0</v>
      </c>
      <c r="I152" s="14"/>
    </row>
    <row r="153" spans="1:9" ht="12.4" hidden="1" customHeight="1">
      <c r="A153" s="13"/>
      <c r="B153" s="1"/>
      <c r="C153" s="36"/>
      <c r="D153" s="140"/>
      <c r="E153" s="141"/>
      <c r="F153" s="43" t="str">
        <f>VLOOKUP(C153,'[2]Acha Air Sales Price List'!$B$1:$D$65536,3,FALSE)</f>
        <v>Exchange rate :</v>
      </c>
      <c r="G153" s="21">
        <f>ROUND(IF(ISBLANK(C153),0,VLOOKUP(C153,'[2]Acha Air Sales Price List'!$B$1:$X$65536,12,FALSE)*$L$14),2)</f>
        <v>0</v>
      </c>
      <c r="H153" s="22">
        <f t="shared" si="4"/>
        <v>0</v>
      </c>
      <c r="I153" s="14"/>
    </row>
    <row r="154" spans="1:9" ht="12.4" hidden="1" customHeight="1">
      <c r="A154" s="13"/>
      <c r="B154" s="1"/>
      <c r="C154" s="36"/>
      <c r="D154" s="140"/>
      <c r="E154" s="141"/>
      <c r="F154" s="43" t="str">
        <f>VLOOKUP(C154,'[2]Acha Air Sales Price List'!$B$1:$D$65536,3,FALSE)</f>
        <v>Exchange rate :</v>
      </c>
      <c r="G154" s="21">
        <f>ROUND(IF(ISBLANK(C154),0,VLOOKUP(C154,'[2]Acha Air Sales Price List'!$B$1:$X$65536,12,FALSE)*$L$14),2)</f>
        <v>0</v>
      </c>
      <c r="H154" s="22">
        <f t="shared" si="4"/>
        <v>0</v>
      </c>
      <c r="I154" s="14"/>
    </row>
    <row r="155" spans="1:9" ht="12.4" hidden="1" customHeight="1">
      <c r="A155" s="13"/>
      <c r="B155" s="1"/>
      <c r="C155" s="36"/>
      <c r="D155" s="140"/>
      <c r="E155" s="141"/>
      <c r="F155" s="43" t="str">
        <f>VLOOKUP(C155,'[2]Acha Air Sales Price List'!$B$1:$D$65536,3,FALSE)</f>
        <v>Exchange rate :</v>
      </c>
      <c r="G155" s="21">
        <f>ROUND(IF(ISBLANK(C155),0,VLOOKUP(C155,'[2]Acha Air Sales Price List'!$B$1:$X$65536,12,FALSE)*$L$14),2)</f>
        <v>0</v>
      </c>
      <c r="H155" s="22">
        <f t="shared" si="4"/>
        <v>0</v>
      </c>
      <c r="I155" s="14"/>
    </row>
    <row r="156" spans="1:9" ht="12.4" hidden="1" customHeight="1">
      <c r="A156" s="13"/>
      <c r="B156" s="1"/>
      <c r="C156" s="36"/>
      <c r="D156" s="140"/>
      <c r="E156" s="141"/>
      <c r="F156" s="43" t="str">
        <f>VLOOKUP(C156,'[2]Acha Air Sales Price List'!$B$1:$D$65536,3,FALSE)</f>
        <v>Exchange rate :</v>
      </c>
      <c r="G156" s="21">
        <f>ROUND(IF(ISBLANK(C156),0,VLOOKUP(C156,'[2]Acha Air Sales Price List'!$B$1:$X$65536,12,FALSE)*$L$14),2)</f>
        <v>0</v>
      </c>
      <c r="H156" s="22">
        <f t="shared" si="4"/>
        <v>0</v>
      </c>
      <c r="I156" s="14"/>
    </row>
    <row r="157" spans="1:9" ht="12.4" hidden="1" customHeight="1">
      <c r="A157" s="13"/>
      <c r="B157" s="1"/>
      <c r="C157" s="36"/>
      <c r="D157" s="140"/>
      <c r="E157" s="141"/>
      <c r="F157" s="43" t="str">
        <f>VLOOKUP(C157,'[2]Acha Air Sales Price List'!$B$1:$D$65536,3,FALSE)</f>
        <v>Exchange rate :</v>
      </c>
      <c r="G157" s="21">
        <f>ROUND(IF(ISBLANK(C157),0,VLOOKUP(C157,'[2]Acha Air Sales Price List'!$B$1:$X$65536,12,FALSE)*$L$14),2)</f>
        <v>0</v>
      </c>
      <c r="H157" s="22">
        <f t="shared" si="4"/>
        <v>0</v>
      </c>
      <c r="I157" s="14"/>
    </row>
    <row r="158" spans="1:9" ht="12.4" hidden="1" customHeight="1">
      <c r="A158" s="13"/>
      <c r="B158" s="1"/>
      <c r="C158" s="36"/>
      <c r="D158" s="140"/>
      <c r="E158" s="141"/>
      <c r="F158" s="43" t="str">
        <f>VLOOKUP(C158,'[2]Acha Air Sales Price List'!$B$1:$D$65536,3,FALSE)</f>
        <v>Exchange rate :</v>
      </c>
      <c r="G158" s="21">
        <f>ROUND(IF(ISBLANK(C158),0,VLOOKUP(C158,'[2]Acha Air Sales Price List'!$B$1:$X$65536,12,FALSE)*$L$14),2)</f>
        <v>0</v>
      </c>
      <c r="H158" s="22">
        <f t="shared" si="4"/>
        <v>0</v>
      </c>
      <c r="I158" s="14"/>
    </row>
    <row r="159" spans="1:9" ht="12.4" hidden="1" customHeight="1">
      <c r="A159" s="13"/>
      <c r="B159" s="1"/>
      <c r="C159" s="36"/>
      <c r="D159" s="140"/>
      <c r="E159" s="141"/>
      <c r="F159" s="43" t="str">
        <f>VLOOKUP(C159,'[2]Acha Air Sales Price List'!$B$1:$D$65536,3,FALSE)</f>
        <v>Exchange rate :</v>
      </c>
      <c r="G159" s="21">
        <f>ROUND(IF(ISBLANK(C159),0,VLOOKUP(C159,'[2]Acha Air Sales Price List'!$B$1:$X$65536,12,FALSE)*$L$14),2)</f>
        <v>0</v>
      </c>
      <c r="H159" s="22">
        <f t="shared" si="4"/>
        <v>0</v>
      </c>
      <c r="I159" s="14"/>
    </row>
    <row r="160" spans="1:9" ht="12.4" hidden="1" customHeight="1">
      <c r="A160" s="13"/>
      <c r="B160" s="1"/>
      <c r="C160" s="36"/>
      <c r="D160" s="140"/>
      <c r="E160" s="141"/>
      <c r="F160" s="43" t="str">
        <f>VLOOKUP(C160,'[2]Acha Air Sales Price List'!$B$1:$D$65536,3,FALSE)</f>
        <v>Exchange rate :</v>
      </c>
      <c r="G160" s="21">
        <f>ROUND(IF(ISBLANK(C160),0,VLOOKUP(C160,'[2]Acha Air Sales Price List'!$B$1:$X$65536,12,FALSE)*$L$14),2)</f>
        <v>0</v>
      </c>
      <c r="H160" s="22">
        <f t="shared" si="4"/>
        <v>0</v>
      </c>
      <c r="I160" s="14"/>
    </row>
    <row r="161" spans="1:9" ht="12.4" hidden="1" customHeight="1">
      <c r="A161" s="13"/>
      <c r="B161" s="1"/>
      <c r="C161" s="36"/>
      <c r="D161" s="140"/>
      <c r="E161" s="141"/>
      <c r="F161" s="43" t="str">
        <f>VLOOKUP(C161,'[2]Acha Air Sales Price List'!$B$1:$D$65536,3,FALSE)</f>
        <v>Exchange rate :</v>
      </c>
      <c r="G161" s="21">
        <f>ROUND(IF(ISBLANK(C161),0,VLOOKUP(C161,'[2]Acha Air Sales Price List'!$B$1:$X$65536,12,FALSE)*$L$14),2)</f>
        <v>0</v>
      </c>
      <c r="H161" s="22">
        <f t="shared" si="4"/>
        <v>0</v>
      </c>
      <c r="I161" s="14"/>
    </row>
    <row r="162" spans="1:9" ht="12.4" hidden="1" customHeight="1">
      <c r="A162" s="13"/>
      <c r="B162" s="1"/>
      <c r="C162" s="36"/>
      <c r="D162" s="140"/>
      <c r="E162" s="141"/>
      <c r="F162" s="43" t="str">
        <f>VLOOKUP(C162,'[2]Acha Air Sales Price List'!$B$1:$D$65536,3,FALSE)</f>
        <v>Exchange rate :</v>
      </c>
      <c r="G162" s="21">
        <f>ROUND(IF(ISBLANK(C162),0,VLOOKUP(C162,'[2]Acha Air Sales Price List'!$B$1:$X$65536,12,FALSE)*$L$14),2)</f>
        <v>0</v>
      </c>
      <c r="H162" s="22">
        <f t="shared" si="4"/>
        <v>0</v>
      </c>
      <c r="I162" s="14"/>
    </row>
    <row r="163" spans="1:9" ht="12.4" hidden="1" customHeight="1">
      <c r="A163" s="13"/>
      <c r="B163" s="1"/>
      <c r="C163" s="36"/>
      <c r="D163" s="140"/>
      <c r="E163" s="141"/>
      <c r="F163" s="43" t="str">
        <f>VLOOKUP(C163,'[2]Acha Air Sales Price List'!$B$1:$D$65536,3,FALSE)</f>
        <v>Exchange rate :</v>
      </c>
      <c r="G163" s="21">
        <f>ROUND(IF(ISBLANK(C163),0,VLOOKUP(C163,'[2]Acha Air Sales Price List'!$B$1:$X$65536,12,FALSE)*$L$14),2)</f>
        <v>0</v>
      </c>
      <c r="H163" s="22">
        <f t="shared" si="4"/>
        <v>0</v>
      </c>
      <c r="I163" s="14"/>
    </row>
    <row r="164" spans="1:9" ht="12.4" hidden="1" customHeight="1">
      <c r="A164" s="13"/>
      <c r="B164" s="1"/>
      <c r="C164" s="36"/>
      <c r="D164" s="140"/>
      <c r="E164" s="141"/>
      <c r="F164" s="43" t="str">
        <f>VLOOKUP(C164,'[2]Acha Air Sales Price List'!$B$1:$D$65536,3,FALSE)</f>
        <v>Exchange rate :</v>
      </c>
      <c r="G164" s="21">
        <f>ROUND(IF(ISBLANK(C164),0,VLOOKUP(C164,'[2]Acha Air Sales Price List'!$B$1:$X$65536,12,FALSE)*$L$14),2)</f>
        <v>0</v>
      </c>
      <c r="H164" s="22">
        <f t="shared" si="4"/>
        <v>0</v>
      </c>
      <c r="I164" s="14"/>
    </row>
    <row r="165" spans="1:9" ht="12.4" hidden="1" customHeight="1">
      <c r="A165" s="13"/>
      <c r="B165" s="1"/>
      <c r="C165" s="36"/>
      <c r="D165" s="140"/>
      <c r="E165" s="141"/>
      <c r="F165" s="43" t="str">
        <f>VLOOKUP(C165,'[2]Acha Air Sales Price List'!$B$1:$D$65536,3,FALSE)</f>
        <v>Exchange rate :</v>
      </c>
      <c r="G165" s="21">
        <f>ROUND(IF(ISBLANK(C165),0,VLOOKUP(C165,'[2]Acha Air Sales Price List'!$B$1:$X$65536,12,FALSE)*$L$14),2)</f>
        <v>0</v>
      </c>
      <c r="H165" s="22">
        <f t="shared" si="4"/>
        <v>0</v>
      </c>
      <c r="I165" s="14"/>
    </row>
    <row r="166" spans="1:9" ht="12.4" hidden="1" customHeight="1">
      <c r="A166" s="13"/>
      <c r="B166" s="1"/>
      <c r="C166" s="36"/>
      <c r="D166" s="140"/>
      <c r="E166" s="141"/>
      <c r="F166" s="43" t="str">
        <f>VLOOKUP(C166,'[2]Acha Air Sales Price List'!$B$1:$D$65536,3,FALSE)</f>
        <v>Exchange rate :</v>
      </c>
      <c r="G166" s="21">
        <f>ROUND(IF(ISBLANK(C166),0,VLOOKUP(C166,'[2]Acha Air Sales Price List'!$B$1:$X$65536,12,FALSE)*$L$14),2)</f>
        <v>0</v>
      </c>
      <c r="H166" s="22">
        <f t="shared" si="4"/>
        <v>0</v>
      </c>
      <c r="I166" s="14"/>
    </row>
    <row r="167" spans="1:9" ht="12.4" hidden="1" customHeight="1">
      <c r="A167" s="13"/>
      <c r="B167" s="1"/>
      <c r="C167" s="36"/>
      <c r="D167" s="140"/>
      <c r="E167" s="141"/>
      <c r="F167" s="43" t="str">
        <f>VLOOKUP(C167,'[2]Acha Air Sales Price List'!$B$1:$D$65536,3,FALSE)</f>
        <v>Exchange rate :</v>
      </c>
      <c r="G167" s="21">
        <f>ROUND(IF(ISBLANK(C167),0,VLOOKUP(C167,'[2]Acha Air Sales Price List'!$B$1:$X$65536,12,FALSE)*$L$14),2)</f>
        <v>0</v>
      </c>
      <c r="H167" s="22">
        <f t="shared" si="4"/>
        <v>0</v>
      </c>
      <c r="I167" s="14"/>
    </row>
    <row r="168" spans="1:9" ht="12.4" hidden="1" customHeight="1">
      <c r="A168" s="13"/>
      <c r="B168" s="1"/>
      <c r="C168" s="36"/>
      <c r="D168" s="140"/>
      <c r="E168" s="141"/>
      <c r="F168" s="43" t="str">
        <f>VLOOKUP(C168,'[2]Acha Air Sales Price List'!$B$1:$D$65536,3,FALSE)</f>
        <v>Exchange rate :</v>
      </c>
      <c r="G168" s="21">
        <f>ROUND(IF(ISBLANK(C168),0,VLOOKUP(C168,'[2]Acha Air Sales Price List'!$B$1:$X$65536,12,FALSE)*$L$14),2)</f>
        <v>0</v>
      </c>
      <c r="H168" s="22">
        <f t="shared" si="4"/>
        <v>0</v>
      </c>
      <c r="I168" s="14"/>
    </row>
    <row r="169" spans="1:9" ht="12.4" hidden="1" customHeight="1">
      <c r="A169" s="13"/>
      <c r="B169" s="1"/>
      <c r="C169" s="36"/>
      <c r="D169" s="140"/>
      <c r="E169" s="141"/>
      <c r="F169" s="43" t="str">
        <f>VLOOKUP(C169,'[2]Acha Air Sales Price List'!$B$1:$D$65536,3,FALSE)</f>
        <v>Exchange rate :</v>
      </c>
      <c r="G169" s="21">
        <f>ROUND(IF(ISBLANK(C169),0,VLOOKUP(C169,'[2]Acha Air Sales Price List'!$B$1:$X$65536,12,FALSE)*$L$14),2)</f>
        <v>0</v>
      </c>
      <c r="H169" s="22">
        <f t="shared" si="4"/>
        <v>0</v>
      </c>
      <c r="I169" s="14"/>
    </row>
    <row r="170" spans="1:9" ht="12.4" hidden="1" customHeight="1">
      <c r="A170" s="13"/>
      <c r="B170" s="1"/>
      <c r="C170" s="36"/>
      <c r="D170" s="140"/>
      <c r="E170" s="141"/>
      <c r="F170" s="43" t="str">
        <f>VLOOKUP(C170,'[2]Acha Air Sales Price List'!$B$1:$D$65536,3,FALSE)</f>
        <v>Exchange rate :</v>
      </c>
      <c r="G170" s="21">
        <f>ROUND(IF(ISBLANK(C170),0,VLOOKUP(C170,'[2]Acha Air Sales Price List'!$B$1:$X$65536,12,FALSE)*$L$14),2)</f>
        <v>0</v>
      </c>
      <c r="H170" s="22">
        <f t="shared" si="4"/>
        <v>0</v>
      </c>
      <c r="I170" s="14"/>
    </row>
    <row r="171" spans="1:9" ht="12.4" hidden="1" customHeight="1">
      <c r="A171" s="13"/>
      <c r="B171" s="1"/>
      <c r="C171" s="36"/>
      <c r="D171" s="140"/>
      <c r="E171" s="141"/>
      <c r="F171" s="43" t="str">
        <f>VLOOKUP(C171,'[2]Acha Air Sales Price List'!$B$1:$D$65536,3,FALSE)</f>
        <v>Exchange rate :</v>
      </c>
      <c r="G171" s="21">
        <f>ROUND(IF(ISBLANK(C171),0,VLOOKUP(C171,'[2]Acha Air Sales Price List'!$B$1:$X$65536,12,FALSE)*$L$14),2)</f>
        <v>0</v>
      </c>
      <c r="H171" s="22">
        <f t="shared" si="4"/>
        <v>0</v>
      </c>
      <c r="I171" s="14"/>
    </row>
    <row r="172" spans="1:9" ht="12.4" hidden="1" customHeight="1">
      <c r="A172" s="13"/>
      <c r="B172" s="1"/>
      <c r="C172" s="36"/>
      <c r="D172" s="140"/>
      <c r="E172" s="141"/>
      <c r="F172" s="43" t="str">
        <f>VLOOKUP(C172,'[2]Acha Air Sales Price List'!$B$1:$D$65536,3,FALSE)</f>
        <v>Exchange rate :</v>
      </c>
      <c r="G172" s="21">
        <f>ROUND(IF(ISBLANK(C172),0,VLOOKUP(C172,'[2]Acha Air Sales Price List'!$B$1:$X$65536,12,FALSE)*$L$14),2)</f>
        <v>0</v>
      </c>
      <c r="H172" s="22">
        <f t="shared" si="4"/>
        <v>0</v>
      </c>
      <c r="I172" s="14"/>
    </row>
    <row r="173" spans="1:9" ht="12.4" hidden="1" customHeight="1">
      <c r="A173" s="13"/>
      <c r="B173" s="1"/>
      <c r="C173" s="36"/>
      <c r="D173" s="140"/>
      <c r="E173" s="141"/>
      <c r="F173" s="43" t="str">
        <f>VLOOKUP(C173,'[2]Acha Air Sales Price List'!$B$1:$D$65536,3,FALSE)</f>
        <v>Exchange rate :</v>
      </c>
      <c r="G173" s="21">
        <f>ROUND(IF(ISBLANK(C173),0,VLOOKUP(C173,'[2]Acha Air Sales Price List'!$B$1:$X$65536,12,FALSE)*$L$14),2)</f>
        <v>0</v>
      </c>
      <c r="H173" s="22">
        <f t="shared" si="4"/>
        <v>0</v>
      </c>
      <c r="I173" s="14"/>
    </row>
    <row r="174" spans="1:9" ht="12.4" hidden="1" customHeight="1">
      <c r="A174" s="13"/>
      <c r="B174" s="1"/>
      <c r="C174" s="36"/>
      <c r="D174" s="140"/>
      <c r="E174" s="141"/>
      <c r="F174" s="43" t="str">
        <f>VLOOKUP(C174,'[2]Acha Air Sales Price List'!$B$1:$D$65536,3,FALSE)</f>
        <v>Exchange rate :</v>
      </c>
      <c r="G174" s="21">
        <f>ROUND(IF(ISBLANK(C174),0,VLOOKUP(C174,'[2]Acha Air Sales Price List'!$B$1:$X$65536,12,FALSE)*$L$14),2)</f>
        <v>0</v>
      </c>
      <c r="H174" s="22">
        <f t="shared" si="4"/>
        <v>0</v>
      </c>
      <c r="I174" s="14"/>
    </row>
    <row r="175" spans="1:9" ht="12.4" hidden="1" customHeight="1">
      <c r="A175" s="13"/>
      <c r="B175" s="1"/>
      <c r="C175" s="36"/>
      <c r="D175" s="140"/>
      <c r="E175" s="141"/>
      <c r="F175" s="43" t="str">
        <f>VLOOKUP(C175,'[2]Acha Air Sales Price List'!$B$1:$D$65536,3,FALSE)</f>
        <v>Exchange rate :</v>
      </c>
      <c r="G175" s="21">
        <f>ROUND(IF(ISBLANK(C175),0,VLOOKUP(C175,'[2]Acha Air Sales Price List'!$B$1:$X$65536,12,FALSE)*$L$14),2)</f>
        <v>0</v>
      </c>
      <c r="H175" s="22">
        <f t="shared" si="4"/>
        <v>0</v>
      </c>
      <c r="I175" s="14"/>
    </row>
    <row r="176" spans="1:9" ht="12.4" hidden="1" customHeight="1">
      <c r="A176" s="13"/>
      <c r="B176" s="1"/>
      <c r="C176" s="36"/>
      <c r="D176" s="140"/>
      <c r="E176" s="141"/>
      <c r="F176" s="43" t="str">
        <f>VLOOKUP(C176,'[2]Acha Air Sales Price List'!$B$1:$D$65536,3,FALSE)</f>
        <v>Exchange rate :</v>
      </c>
      <c r="G176" s="21">
        <f>ROUND(IF(ISBLANK(C176),0,VLOOKUP(C176,'[2]Acha Air Sales Price List'!$B$1:$X$65536,12,FALSE)*$L$14),2)</f>
        <v>0</v>
      </c>
      <c r="H176" s="22">
        <f t="shared" si="4"/>
        <v>0</v>
      </c>
      <c r="I176" s="14"/>
    </row>
    <row r="177" spans="1:9" ht="12.4" hidden="1" customHeight="1">
      <c r="A177" s="13"/>
      <c r="B177" s="1"/>
      <c r="C177" s="36"/>
      <c r="D177" s="140"/>
      <c r="E177" s="141"/>
      <c r="F177" s="43" t="str">
        <f>VLOOKUP(C177,'[2]Acha Air Sales Price List'!$B$1:$D$65536,3,FALSE)</f>
        <v>Exchange rate :</v>
      </c>
      <c r="G177" s="21">
        <f>ROUND(IF(ISBLANK(C177),0,VLOOKUP(C177,'[2]Acha Air Sales Price List'!$B$1:$X$65536,12,FALSE)*$L$14),2)</f>
        <v>0</v>
      </c>
      <c r="H177" s="22">
        <f t="shared" si="4"/>
        <v>0</v>
      </c>
      <c r="I177" s="14"/>
    </row>
    <row r="178" spans="1:9" ht="12.4" hidden="1" customHeight="1">
      <c r="A178" s="13"/>
      <c r="B178" s="1"/>
      <c r="C178" s="36"/>
      <c r="D178" s="140"/>
      <c r="E178" s="141"/>
      <c r="F178" s="43" t="str">
        <f>VLOOKUP(C178,'[2]Acha Air Sales Price List'!$B$1:$D$65536,3,FALSE)</f>
        <v>Exchange rate :</v>
      </c>
      <c r="G178" s="21">
        <f>ROUND(IF(ISBLANK(C178),0,VLOOKUP(C178,'[2]Acha Air Sales Price List'!$B$1:$X$65536,12,FALSE)*$L$14),2)</f>
        <v>0</v>
      </c>
      <c r="H178" s="22">
        <f t="shared" si="4"/>
        <v>0</v>
      </c>
      <c r="I178" s="14"/>
    </row>
    <row r="179" spans="1:9" ht="12.4" hidden="1" customHeight="1">
      <c r="A179" s="13"/>
      <c r="B179" s="1"/>
      <c r="C179" s="37"/>
      <c r="D179" s="140"/>
      <c r="E179" s="141"/>
      <c r="F179" s="43" t="str">
        <f>VLOOKUP(C179,'[2]Acha Air Sales Price List'!$B$1:$D$65536,3,FALSE)</f>
        <v>Exchange rate :</v>
      </c>
      <c r="G179" s="21">
        <f>ROUND(IF(ISBLANK(C179),0,VLOOKUP(C179,'[2]Acha Air Sales Price List'!$B$1:$X$65536,12,FALSE)*$L$14),2)</f>
        <v>0</v>
      </c>
      <c r="H179" s="22">
        <f>ROUND(IF(ISNUMBER(B179), G179*B179, 0),5)</f>
        <v>0</v>
      </c>
      <c r="I179" s="14"/>
    </row>
    <row r="180" spans="1:9" ht="12" hidden="1" customHeight="1">
      <c r="A180" s="13"/>
      <c r="B180" s="1"/>
      <c r="C180" s="36"/>
      <c r="D180" s="140"/>
      <c r="E180" s="141"/>
      <c r="F180" s="43" t="str">
        <f>VLOOKUP(C180,'[2]Acha Air Sales Price List'!$B$1:$D$65536,3,FALSE)</f>
        <v>Exchange rate :</v>
      </c>
      <c r="G180" s="21">
        <f>ROUND(IF(ISBLANK(C180),0,VLOOKUP(C180,'[2]Acha Air Sales Price List'!$B$1:$X$65536,12,FALSE)*$L$14),2)</f>
        <v>0</v>
      </c>
      <c r="H180" s="22">
        <f t="shared" ref="H180:H234" si="5">ROUND(IF(ISNUMBER(B180), G180*B180, 0),5)</f>
        <v>0</v>
      </c>
      <c r="I180" s="14"/>
    </row>
    <row r="181" spans="1:9" ht="12.4" hidden="1" customHeight="1">
      <c r="A181" s="13"/>
      <c r="B181" s="1"/>
      <c r="C181" s="36"/>
      <c r="D181" s="140"/>
      <c r="E181" s="141"/>
      <c r="F181" s="43" t="str">
        <f>VLOOKUP(C181,'[2]Acha Air Sales Price List'!$B$1:$D$65536,3,FALSE)</f>
        <v>Exchange rate :</v>
      </c>
      <c r="G181" s="21">
        <f>ROUND(IF(ISBLANK(C181),0,VLOOKUP(C181,'[2]Acha Air Sales Price List'!$B$1:$X$65536,12,FALSE)*$L$14),2)</f>
        <v>0</v>
      </c>
      <c r="H181" s="22">
        <f t="shared" si="5"/>
        <v>0</v>
      </c>
      <c r="I181" s="14"/>
    </row>
    <row r="182" spans="1:9" ht="12.4" hidden="1" customHeight="1">
      <c r="A182" s="13"/>
      <c r="B182" s="1"/>
      <c r="C182" s="36"/>
      <c r="D182" s="140"/>
      <c r="E182" s="141"/>
      <c r="F182" s="43" t="str">
        <f>VLOOKUP(C182,'[2]Acha Air Sales Price List'!$B$1:$D$65536,3,FALSE)</f>
        <v>Exchange rate :</v>
      </c>
      <c r="G182" s="21">
        <f>ROUND(IF(ISBLANK(C182),0,VLOOKUP(C182,'[2]Acha Air Sales Price List'!$B$1:$X$65536,12,FALSE)*$L$14),2)</f>
        <v>0</v>
      </c>
      <c r="H182" s="22">
        <f t="shared" si="5"/>
        <v>0</v>
      </c>
      <c r="I182" s="14"/>
    </row>
    <row r="183" spans="1:9" ht="12.4" hidden="1" customHeight="1">
      <c r="A183" s="13"/>
      <c r="B183" s="1"/>
      <c r="C183" s="36"/>
      <c r="D183" s="140"/>
      <c r="E183" s="141"/>
      <c r="F183" s="43" t="str">
        <f>VLOOKUP(C183,'[2]Acha Air Sales Price List'!$B$1:$D$65536,3,FALSE)</f>
        <v>Exchange rate :</v>
      </c>
      <c r="G183" s="21">
        <f>ROUND(IF(ISBLANK(C183),0,VLOOKUP(C183,'[2]Acha Air Sales Price List'!$B$1:$X$65536,12,FALSE)*$L$14),2)</f>
        <v>0</v>
      </c>
      <c r="H183" s="22">
        <f t="shared" si="5"/>
        <v>0</v>
      </c>
      <c r="I183" s="14"/>
    </row>
    <row r="184" spans="1:9" ht="12.4" hidden="1" customHeight="1">
      <c r="A184" s="13"/>
      <c r="B184" s="1"/>
      <c r="C184" s="36"/>
      <c r="D184" s="140"/>
      <c r="E184" s="141"/>
      <c r="F184" s="43" t="str">
        <f>VLOOKUP(C184,'[2]Acha Air Sales Price List'!$B$1:$D$65536,3,FALSE)</f>
        <v>Exchange rate :</v>
      </c>
      <c r="G184" s="21">
        <f>ROUND(IF(ISBLANK(C184),0,VLOOKUP(C184,'[2]Acha Air Sales Price List'!$B$1:$X$65536,12,FALSE)*$L$14),2)</f>
        <v>0</v>
      </c>
      <c r="H184" s="22">
        <f t="shared" si="5"/>
        <v>0</v>
      </c>
      <c r="I184" s="14"/>
    </row>
    <row r="185" spans="1:9" ht="12.4" hidden="1" customHeight="1">
      <c r="A185" s="13"/>
      <c r="B185" s="1"/>
      <c r="C185" s="36"/>
      <c r="D185" s="140"/>
      <c r="E185" s="141"/>
      <c r="F185" s="43" t="str">
        <f>VLOOKUP(C185,'[2]Acha Air Sales Price List'!$B$1:$D$65536,3,FALSE)</f>
        <v>Exchange rate :</v>
      </c>
      <c r="G185" s="21">
        <f>ROUND(IF(ISBLANK(C185),0,VLOOKUP(C185,'[2]Acha Air Sales Price List'!$B$1:$X$65536,12,FALSE)*$L$14),2)</f>
        <v>0</v>
      </c>
      <c r="H185" s="22">
        <f t="shared" si="5"/>
        <v>0</v>
      </c>
      <c r="I185" s="14"/>
    </row>
    <row r="186" spans="1:9" ht="12.4" hidden="1" customHeight="1">
      <c r="A186" s="13"/>
      <c r="B186" s="1"/>
      <c r="C186" s="36"/>
      <c r="D186" s="140"/>
      <c r="E186" s="141"/>
      <c r="F186" s="43" t="str">
        <f>VLOOKUP(C186,'[2]Acha Air Sales Price List'!$B$1:$D$65536,3,FALSE)</f>
        <v>Exchange rate :</v>
      </c>
      <c r="G186" s="21">
        <f>ROUND(IF(ISBLANK(C186),0,VLOOKUP(C186,'[2]Acha Air Sales Price List'!$B$1:$X$65536,12,FALSE)*$L$14),2)</f>
        <v>0</v>
      </c>
      <c r="H186" s="22">
        <f t="shared" si="5"/>
        <v>0</v>
      </c>
      <c r="I186" s="14"/>
    </row>
    <row r="187" spans="1:9" ht="12.4" hidden="1" customHeight="1">
      <c r="A187" s="13"/>
      <c r="B187" s="1"/>
      <c r="C187" s="36"/>
      <c r="D187" s="140"/>
      <c r="E187" s="141"/>
      <c r="F187" s="43" t="str">
        <f>VLOOKUP(C187,'[2]Acha Air Sales Price List'!$B$1:$D$65536,3,FALSE)</f>
        <v>Exchange rate :</v>
      </c>
      <c r="G187" s="21">
        <f>ROUND(IF(ISBLANK(C187),0,VLOOKUP(C187,'[2]Acha Air Sales Price List'!$B$1:$X$65536,12,FALSE)*$L$14),2)</f>
        <v>0</v>
      </c>
      <c r="H187" s="22">
        <f t="shared" si="5"/>
        <v>0</v>
      </c>
      <c r="I187" s="14"/>
    </row>
    <row r="188" spans="1:9" ht="12.4" hidden="1" customHeight="1">
      <c r="A188" s="13"/>
      <c r="B188" s="1"/>
      <c r="C188" s="36"/>
      <c r="D188" s="140"/>
      <c r="E188" s="141"/>
      <c r="F188" s="43" t="str">
        <f>VLOOKUP(C188,'[2]Acha Air Sales Price List'!$B$1:$D$65536,3,FALSE)</f>
        <v>Exchange rate :</v>
      </c>
      <c r="G188" s="21">
        <f>ROUND(IF(ISBLANK(C188),0,VLOOKUP(C188,'[2]Acha Air Sales Price List'!$B$1:$X$65536,12,FALSE)*$L$14),2)</f>
        <v>0</v>
      </c>
      <c r="H188" s="22">
        <f t="shared" si="5"/>
        <v>0</v>
      </c>
      <c r="I188" s="14"/>
    </row>
    <row r="189" spans="1:9" ht="12.4" hidden="1" customHeight="1">
      <c r="A189" s="13"/>
      <c r="B189" s="1"/>
      <c r="C189" s="36"/>
      <c r="D189" s="140"/>
      <c r="E189" s="141"/>
      <c r="F189" s="43" t="str">
        <f>VLOOKUP(C189,'[2]Acha Air Sales Price List'!$B$1:$D$65536,3,FALSE)</f>
        <v>Exchange rate :</v>
      </c>
      <c r="G189" s="21">
        <f>ROUND(IF(ISBLANK(C189),0,VLOOKUP(C189,'[2]Acha Air Sales Price List'!$B$1:$X$65536,12,FALSE)*$L$14),2)</f>
        <v>0</v>
      </c>
      <c r="H189" s="22">
        <f t="shared" si="5"/>
        <v>0</v>
      </c>
      <c r="I189" s="14"/>
    </row>
    <row r="190" spans="1:9" ht="12.4" hidden="1" customHeight="1">
      <c r="A190" s="13"/>
      <c r="B190" s="1"/>
      <c r="C190" s="36"/>
      <c r="D190" s="140"/>
      <c r="E190" s="141"/>
      <c r="F190" s="43" t="str">
        <f>VLOOKUP(C190,'[2]Acha Air Sales Price List'!$B$1:$D$65536,3,FALSE)</f>
        <v>Exchange rate :</v>
      </c>
      <c r="G190" s="21">
        <f>ROUND(IF(ISBLANK(C190),0,VLOOKUP(C190,'[2]Acha Air Sales Price List'!$B$1:$X$65536,12,FALSE)*$L$14),2)</f>
        <v>0</v>
      </c>
      <c r="H190" s="22">
        <f t="shared" si="5"/>
        <v>0</v>
      </c>
      <c r="I190" s="14"/>
    </row>
    <row r="191" spans="1:9" ht="12.4" hidden="1" customHeight="1">
      <c r="A191" s="13"/>
      <c r="B191" s="1"/>
      <c r="C191" s="36"/>
      <c r="D191" s="140"/>
      <c r="E191" s="141"/>
      <c r="F191" s="43" t="str">
        <f>VLOOKUP(C191,'[2]Acha Air Sales Price List'!$B$1:$D$65536,3,FALSE)</f>
        <v>Exchange rate :</v>
      </c>
      <c r="G191" s="21">
        <f>ROUND(IF(ISBLANK(C191),0,VLOOKUP(C191,'[2]Acha Air Sales Price List'!$B$1:$X$65536,12,FALSE)*$L$14),2)</f>
        <v>0</v>
      </c>
      <c r="H191" s="22">
        <f t="shared" si="5"/>
        <v>0</v>
      </c>
      <c r="I191" s="14"/>
    </row>
    <row r="192" spans="1:9" ht="12.4" hidden="1" customHeight="1">
      <c r="A192" s="13"/>
      <c r="B192" s="1"/>
      <c r="C192" s="36"/>
      <c r="D192" s="140"/>
      <c r="E192" s="141"/>
      <c r="F192" s="43" t="str">
        <f>VLOOKUP(C192,'[2]Acha Air Sales Price List'!$B$1:$D$65536,3,FALSE)</f>
        <v>Exchange rate :</v>
      </c>
      <c r="G192" s="21">
        <f>ROUND(IF(ISBLANK(C192),0,VLOOKUP(C192,'[2]Acha Air Sales Price List'!$B$1:$X$65536,12,FALSE)*$L$14),2)</f>
        <v>0</v>
      </c>
      <c r="H192" s="22">
        <f t="shared" si="5"/>
        <v>0</v>
      </c>
      <c r="I192" s="14"/>
    </row>
    <row r="193" spans="1:9" ht="12.4" hidden="1" customHeight="1">
      <c r="A193" s="13"/>
      <c r="B193" s="1"/>
      <c r="C193" s="36"/>
      <c r="D193" s="140"/>
      <c r="E193" s="141"/>
      <c r="F193" s="43" t="str">
        <f>VLOOKUP(C193,'[2]Acha Air Sales Price List'!$B$1:$D$65536,3,FALSE)</f>
        <v>Exchange rate :</v>
      </c>
      <c r="G193" s="21">
        <f>ROUND(IF(ISBLANK(C193),0,VLOOKUP(C193,'[2]Acha Air Sales Price List'!$B$1:$X$65536,12,FALSE)*$L$14),2)</f>
        <v>0</v>
      </c>
      <c r="H193" s="22">
        <f t="shared" si="5"/>
        <v>0</v>
      </c>
      <c r="I193" s="14"/>
    </row>
    <row r="194" spans="1:9" ht="12.4" hidden="1" customHeight="1">
      <c r="A194" s="13"/>
      <c r="B194" s="1"/>
      <c r="C194" s="36"/>
      <c r="D194" s="140"/>
      <c r="E194" s="141"/>
      <c r="F194" s="43" t="str">
        <f>VLOOKUP(C194,'[2]Acha Air Sales Price List'!$B$1:$D$65536,3,FALSE)</f>
        <v>Exchange rate :</v>
      </c>
      <c r="G194" s="21">
        <f>ROUND(IF(ISBLANK(C194),0,VLOOKUP(C194,'[2]Acha Air Sales Price List'!$B$1:$X$65536,12,FALSE)*$L$14),2)</f>
        <v>0</v>
      </c>
      <c r="H194" s="22">
        <f t="shared" si="5"/>
        <v>0</v>
      </c>
      <c r="I194" s="14"/>
    </row>
    <row r="195" spans="1:9" ht="12.4" hidden="1" customHeight="1">
      <c r="A195" s="13"/>
      <c r="B195" s="1"/>
      <c r="C195" s="37"/>
      <c r="D195" s="140"/>
      <c r="E195" s="141"/>
      <c r="F195" s="43" t="str">
        <f>VLOOKUP(C195,'[2]Acha Air Sales Price List'!$B$1:$D$65536,3,FALSE)</f>
        <v>Exchange rate :</v>
      </c>
      <c r="G195" s="21">
        <f>ROUND(IF(ISBLANK(C195),0,VLOOKUP(C195,'[2]Acha Air Sales Price List'!$B$1:$X$65536,12,FALSE)*$L$14),2)</f>
        <v>0</v>
      </c>
      <c r="H195" s="22">
        <f t="shared" si="5"/>
        <v>0</v>
      </c>
      <c r="I195" s="14"/>
    </row>
    <row r="196" spans="1:9" ht="12.4" hidden="1" customHeight="1">
      <c r="A196" s="13"/>
      <c r="B196" s="1"/>
      <c r="C196" s="37"/>
      <c r="D196" s="140"/>
      <c r="E196" s="141"/>
      <c r="F196" s="43" t="str">
        <f>VLOOKUP(C196,'[2]Acha Air Sales Price List'!$B$1:$D$65536,3,FALSE)</f>
        <v>Exchange rate :</v>
      </c>
      <c r="G196" s="21">
        <f>ROUND(IF(ISBLANK(C196),0,VLOOKUP(C196,'[2]Acha Air Sales Price List'!$B$1:$X$65536,12,FALSE)*$L$14),2)</f>
        <v>0</v>
      </c>
      <c r="H196" s="22">
        <f t="shared" si="5"/>
        <v>0</v>
      </c>
      <c r="I196" s="14"/>
    </row>
    <row r="197" spans="1:9" ht="12.4" hidden="1" customHeight="1">
      <c r="A197" s="13"/>
      <c r="B197" s="1"/>
      <c r="C197" s="36"/>
      <c r="D197" s="140"/>
      <c r="E197" s="141"/>
      <c r="F197" s="43" t="str">
        <f>VLOOKUP(C197,'[2]Acha Air Sales Price List'!$B$1:$D$65536,3,FALSE)</f>
        <v>Exchange rate :</v>
      </c>
      <c r="G197" s="21">
        <f>ROUND(IF(ISBLANK(C197),0,VLOOKUP(C197,'[2]Acha Air Sales Price List'!$B$1:$X$65536,12,FALSE)*$L$14),2)</f>
        <v>0</v>
      </c>
      <c r="H197" s="22">
        <f t="shared" si="5"/>
        <v>0</v>
      </c>
      <c r="I197" s="14"/>
    </row>
    <row r="198" spans="1:9" ht="12.4" hidden="1" customHeight="1">
      <c r="A198" s="13"/>
      <c r="B198" s="1"/>
      <c r="C198" s="36"/>
      <c r="D198" s="140"/>
      <c r="E198" s="141"/>
      <c r="F198" s="43" t="str">
        <f>VLOOKUP(C198,'[2]Acha Air Sales Price List'!$B$1:$D$65536,3,FALSE)</f>
        <v>Exchange rate :</v>
      </c>
      <c r="G198" s="21">
        <f>ROUND(IF(ISBLANK(C198),0,VLOOKUP(C198,'[2]Acha Air Sales Price List'!$B$1:$X$65536,12,FALSE)*$L$14),2)</f>
        <v>0</v>
      </c>
      <c r="H198" s="22">
        <f t="shared" si="5"/>
        <v>0</v>
      </c>
      <c r="I198" s="14"/>
    </row>
    <row r="199" spans="1:9" ht="12.4" hidden="1" customHeight="1">
      <c r="A199" s="13"/>
      <c r="B199" s="1"/>
      <c r="C199" s="36"/>
      <c r="D199" s="140"/>
      <c r="E199" s="141"/>
      <c r="F199" s="43" t="str">
        <f>VLOOKUP(C199,'[2]Acha Air Sales Price List'!$B$1:$D$65536,3,FALSE)</f>
        <v>Exchange rate :</v>
      </c>
      <c r="G199" s="21">
        <f>ROUND(IF(ISBLANK(C199),0,VLOOKUP(C199,'[2]Acha Air Sales Price List'!$B$1:$X$65536,12,FALSE)*$L$14),2)</f>
        <v>0</v>
      </c>
      <c r="H199" s="22">
        <f t="shared" si="5"/>
        <v>0</v>
      </c>
      <c r="I199" s="14"/>
    </row>
    <row r="200" spans="1:9" ht="12.4" hidden="1" customHeight="1">
      <c r="A200" s="13"/>
      <c r="B200" s="1"/>
      <c r="C200" s="36"/>
      <c r="D200" s="140"/>
      <c r="E200" s="141"/>
      <c r="F200" s="43" t="str">
        <f>VLOOKUP(C200,'[2]Acha Air Sales Price List'!$B$1:$D$65536,3,FALSE)</f>
        <v>Exchange rate :</v>
      </c>
      <c r="G200" s="21">
        <f>ROUND(IF(ISBLANK(C200),0,VLOOKUP(C200,'[2]Acha Air Sales Price List'!$B$1:$X$65536,12,FALSE)*$L$14),2)</f>
        <v>0</v>
      </c>
      <c r="H200" s="22">
        <f t="shared" si="5"/>
        <v>0</v>
      </c>
      <c r="I200" s="14"/>
    </row>
    <row r="201" spans="1:9" ht="12.4" hidden="1" customHeight="1">
      <c r="A201" s="13"/>
      <c r="B201" s="1"/>
      <c r="C201" s="36"/>
      <c r="D201" s="140"/>
      <c r="E201" s="141"/>
      <c r="F201" s="43" t="str">
        <f>VLOOKUP(C201,'[2]Acha Air Sales Price List'!$B$1:$D$65536,3,FALSE)</f>
        <v>Exchange rate :</v>
      </c>
      <c r="G201" s="21">
        <f>ROUND(IF(ISBLANK(C201),0,VLOOKUP(C201,'[2]Acha Air Sales Price List'!$B$1:$X$65536,12,FALSE)*$L$14),2)</f>
        <v>0</v>
      </c>
      <c r="H201" s="22">
        <f t="shared" si="5"/>
        <v>0</v>
      </c>
      <c r="I201" s="14"/>
    </row>
    <row r="202" spans="1:9" ht="12.4" hidden="1" customHeight="1">
      <c r="A202" s="13"/>
      <c r="B202" s="1"/>
      <c r="C202" s="36"/>
      <c r="D202" s="140"/>
      <c r="E202" s="141"/>
      <c r="F202" s="43" t="str">
        <f>VLOOKUP(C202,'[2]Acha Air Sales Price List'!$B$1:$D$65536,3,FALSE)</f>
        <v>Exchange rate :</v>
      </c>
      <c r="G202" s="21">
        <f>ROUND(IF(ISBLANK(C202),0,VLOOKUP(C202,'[2]Acha Air Sales Price List'!$B$1:$X$65536,12,FALSE)*$L$14),2)</f>
        <v>0</v>
      </c>
      <c r="H202" s="22">
        <f t="shared" si="5"/>
        <v>0</v>
      </c>
      <c r="I202" s="14"/>
    </row>
    <row r="203" spans="1:9" ht="12.4" hidden="1" customHeight="1">
      <c r="A203" s="13"/>
      <c r="B203" s="1"/>
      <c r="C203" s="36"/>
      <c r="D203" s="140"/>
      <c r="E203" s="141"/>
      <c r="F203" s="43" t="str">
        <f>VLOOKUP(C203,'[2]Acha Air Sales Price List'!$B$1:$D$65536,3,FALSE)</f>
        <v>Exchange rate :</v>
      </c>
      <c r="G203" s="21">
        <f>ROUND(IF(ISBLANK(C203),0,VLOOKUP(C203,'[2]Acha Air Sales Price List'!$B$1:$X$65536,12,FALSE)*$L$14),2)</f>
        <v>0</v>
      </c>
      <c r="H203" s="22">
        <f t="shared" si="5"/>
        <v>0</v>
      </c>
      <c r="I203" s="14"/>
    </row>
    <row r="204" spans="1:9" ht="12.4" hidden="1" customHeight="1">
      <c r="A204" s="13"/>
      <c r="B204" s="1"/>
      <c r="C204" s="36"/>
      <c r="D204" s="140"/>
      <c r="E204" s="141"/>
      <c r="F204" s="43" t="str">
        <f>VLOOKUP(C204,'[2]Acha Air Sales Price List'!$B$1:$D$65536,3,FALSE)</f>
        <v>Exchange rate :</v>
      </c>
      <c r="G204" s="21">
        <f>ROUND(IF(ISBLANK(C204),0,VLOOKUP(C204,'[2]Acha Air Sales Price List'!$B$1:$X$65536,12,FALSE)*$L$14),2)</f>
        <v>0</v>
      </c>
      <c r="H204" s="22">
        <f t="shared" si="5"/>
        <v>0</v>
      </c>
      <c r="I204" s="14"/>
    </row>
    <row r="205" spans="1:9" ht="12.4" hidden="1" customHeight="1">
      <c r="A205" s="13"/>
      <c r="B205" s="1"/>
      <c r="C205" s="36"/>
      <c r="D205" s="140"/>
      <c r="E205" s="141"/>
      <c r="F205" s="43" t="str">
        <f>VLOOKUP(C205,'[2]Acha Air Sales Price List'!$B$1:$D$65536,3,FALSE)</f>
        <v>Exchange rate :</v>
      </c>
      <c r="G205" s="21">
        <f>ROUND(IF(ISBLANK(C205),0,VLOOKUP(C205,'[2]Acha Air Sales Price List'!$B$1:$X$65536,12,FALSE)*$L$14),2)</f>
        <v>0</v>
      </c>
      <c r="H205" s="22">
        <f t="shared" si="5"/>
        <v>0</v>
      </c>
      <c r="I205" s="14"/>
    </row>
    <row r="206" spans="1:9" ht="12.4" hidden="1" customHeight="1">
      <c r="A206" s="13"/>
      <c r="B206" s="1"/>
      <c r="C206" s="36"/>
      <c r="D206" s="140"/>
      <c r="E206" s="141"/>
      <c r="F206" s="43" t="str">
        <f>VLOOKUP(C206,'[2]Acha Air Sales Price List'!$B$1:$D$65536,3,FALSE)</f>
        <v>Exchange rate :</v>
      </c>
      <c r="G206" s="21">
        <f>ROUND(IF(ISBLANK(C206),0,VLOOKUP(C206,'[2]Acha Air Sales Price List'!$B$1:$X$65536,12,FALSE)*$L$14),2)</f>
        <v>0</v>
      </c>
      <c r="H206" s="22">
        <f t="shared" si="5"/>
        <v>0</v>
      </c>
      <c r="I206" s="14"/>
    </row>
    <row r="207" spans="1:9" ht="12.4" hidden="1" customHeight="1">
      <c r="A207" s="13"/>
      <c r="B207" s="1"/>
      <c r="C207" s="37"/>
      <c r="D207" s="140"/>
      <c r="E207" s="141"/>
      <c r="F207" s="43" t="str">
        <f>VLOOKUP(C207,'[2]Acha Air Sales Price List'!$B$1:$D$65536,3,FALSE)</f>
        <v>Exchange rate :</v>
      </c>
      <c r="G207" s="21">
        <f>ROUND(IF(ISBLANK(C207),0,VLOOKUP(C207,'[2]Acha Air Sales Price List'!$B$1:$X$65536,12,FALSE)*$L$14),2)</f>
        <v>0</v>
      </c>
      <c r="H207" s="22">
        <f t="shared" si="5"/>
        <v>0</v>
      </c>
      <c r="I207" s="14"/>
    </row>
    <row r="208" spans="1:9" ht="12" hidden="1" customHeight="1">
      <c r="A208" s="13"/>
      <c r="B208" s="1"/>
      <c r="C208" s="36"/>
      <c r="D208" s="140"/>
      <c r="E208" s="141"/>
      <c r="F208" s="43" t="str">
        <f>VLOOKUP(C208,'[2]Acha Air Sales Price List'!$B$1:$D$65536,3,FALSE)</f>
        <v>Exchange rate :</v>
      </c>
      <c r="G208" s="21">
        <f>ROUND(IF(ISBLANK(C208),0,VLOOKUP(C208,'[2]Acha Air Sales Price List'!$B$1:$X$65536,12,FALSE)*$L$14),2)</f>
        <v>0</v>
      </c>
      <c r="H208" s="22">
        <f t="shared" si="5"/>
        <v>0</v>
      </c>
      <c r="I208" s="14"/>
    </row>
    <row r="209" spans="1:9" ht="12.4" hidden="1" customHeight="1">
      <c r="A209" s="13"/>
      <c r="B209" s="1"/>
      <c r="C209" s="36"/>
      <c r="D209" s="140"/>
      <c r="E209" s="141"/>
      <c r="F209" s="43" t="str">
        <f>VLOOKUP(C209,'[2]Acha Air Sales Price List'!$B$1:$D$65536,3,FALSE)</f>
        <v>Exchange rate :</v>
      </c>
      <c r="G209" s="21">
        <f>ROUND(IF(ISBLANK(C209),0,VLOOKUP(C209,'[2]Acha Air Sales Price List'!$B$1:$X$65536,12,FALSE)*$L$14),2)</f>
        <v>0</v>
      </c>
      <c r="H209" s="22">
        <f t="shared" si="5"/>
        <v>0</v>
      </c>
      <c r="I209" s="14"/>
    </row>
    <row r="210" spans="1:9" ht="12.4" hidden="1" customHeight="1">
      <c r="A210" s="13"/>
      <c r="B210" s="1"/>
      <c r="C210" s="36"/>
      <c r="D210" s="140"/>
      <c r="E210" s="141"/>
      <c r="F210" s="43" t="str">
        <f>VLOOKUP(C210,'[2]Acha Air Sales Price List'!$B$1:$D$65536,3,FALSE)</f>
        <v>Exchange rate :</v>
      </c>
      <c r="G210" s="21">
        <f>ROUND(IF(ISBLANK(C210),0,VLOOKUP(C210,'[2]Acha Air Sales Price List'!$B$1:$X$65536,12,FALSE)*$L$14),2)</f>
        <v>0</v>
      </c>
      <c r="H210" s="22">
        <f t="shared" si="5"/>
        <v>0</v>
      </c>
      <c r="I210" s="14"/>
    </row>
    <row r="211" spans="1:9" ht="12.4" hidden="1" customHeight="1">
      <c r="A211" s="13"/>
      <c r="B211" s="1"/>
      <c r="C211" s="36"/>
      <c r="D211" s="140"/>
      <c r="E211" s="141"/>
      <c r="F211" s="43" t="str">
        <f>VLOOKUP(C211,'[2]Acha Air Sales Price List'!$B$1:$D$65536,3,FALSE)</f>
        <v>Exchange rate :</v>
      </c>
      <c r="G211" s="21">
        <f>ROUND(IF(ISBLANK(C211),0,VLOOKUP(C211,'[2]Acha Air Sales Price List'!$B$1:$X$65536,12,FALSE)*$L$14),2)</f>
        <v>0</v>
      </c>
      <c r="H211" s="22">
        <f t="shared" si="5"/>
        <v>0</v>
      </c>
      <c r="I211" s="14"/>
    </row>
    <row r="212" spans="1:9" ht="12.4" hidden="1" customHeight="1">
      <c r="A212" s="13"/>
      <c r="B212" s="1"/>
      <c r="C212" s="36"/>
      <c r="D212" s="140"/>
      <c r="E212" s="141"/>
      <c r="F212" s="43" t="str">
        <f>VLOOKUP(C212,'[2]Acha Air Sales Price List'!$B$1:$D$65536,3,FALSE)</f>
        <v>Exchange rate :</v>
      </c>
      <c r="G212" s="21">
        <f>ROUND(IF(ISBLANK(C212),0,VLOOKUP(C212,'[2]Acha Air Sales Price List'!$B$1:$X$65536,12,FALSE)*$L$14),2)</f>
        <v>0</v>
      </c>
      <c r="H212" s="22">
        <f t="shared" si="5"/>
        <v>0</v>
      </c>
      <c r="I212" s="14"/>
    </row>
    <row r="213" spans="1:9" ht="12.4" hidden="1" customHeight="1">
      <c r="A213" s="13"/>
      <c r="B213" s="1"/>
      <c r="C213" s="36"/>
      <c r="D213" s="140"/>
      <c r="E213" s="141"/>
      <c r="F213" s="43" t="str">
        <f>VLOOKUP(C213,'[2]Acha Air Sales Price List'!$B$1:$D$65536,3,FALSE)</f>
        <v>Exchange rate :</v>
      </c>
      <c r="G213" s="21">
        <f>ROUND(IF(ISBLANK(C213),0,VLOOKUP(C213,'[2]Acha Air Sales Price List'!$B$1:$X$65536,12,FALSE)*$L$14),2)</f>
        <v>0</v>
      </c>
      <c r="H213" s="22">
        <f t="shared" si="5"/>
        <v>0</v>
      </c>
      <c r="I213" s="14"/>
    </row>
    <row r="214" spans="1:9" ht="12.4" hidden="1" customHeight="1">
      <c r="A214" s="13"/>
      <c r="B214" s="1"/>
      <c r="C214" s="36"/>
      <c r="D214" s="140"/>
      <c r="E214" s="141"/>
      <c r="F214" s="43" t="str">
        <f>VLOOKUP(C214,'[2]Acha Air Sales Price List'!$B$1:$D$65536,3,FALSE)</f>
        <v>Exchange rate :</v>
      </c>
      <c r="G214" s="21">
        <f>ROUND(IF(ISBLANK(C214),0,VLOOKUP(C214,'[2]Acha Air Sales Price List'!$B$1:$X$65536,12,FALSE)*$L$14),2)</f>
        <v>0</v>
      </c>
      <c r="H214" s="22">
        <f t="shared" si="5"/>
        <v>0</v>
      </c>
      <c r="I214" s="14"/>
    </row>
    <row r="215" spans="1:9" ht="12.4" hidden="1" customHeight="1">
      <c r="A215" s="13"/>
      <c r="B215" s="1"/>
      <c r="C215" s="36"/>
      <c r="D215" s="140"/>
      <c r="E215" s="141"/>
      <c r="F215" s="43" t="str">
        <f>VLOOKUP(C215,'[2]Acha Air Sales Price List'!$B$1:$D$65536,3,FALSE)</f>
        <v>Exchange rate :</v>
      </c>
      <c r="G215" s="21">
        <f>ROUND(IF(ISBLANK(C215),0,VLOOKUP(C215,'[2]Acha Air Sales Price List'!$B$1:$X$65536,12,FALSE)*$L$14),2)</f>
        <v>0</v>
      </c>
      <c r="H215" s="22">
        <f t="shared" si="5"/>
        <v>0</v>
      </c>
      <c r="I215" s="14"/>
    </row>
    <row r="216" spans="1:9" ht="12.4" hidden="1" customHeight="1">
      <c r="A216" s="13"/>
      <c r="B216" s="1"/>
      <c r="C216" s="36"/>
      <c r="D216" s="140"/>
      <c r="E216" s="141"/>
      <c r="F216" s="43" t="str">
        <f>VLOOKUP(C216,'[2]Acha Air Sales Price List'!$B$1:$D$65536,3,FALSE)</f>
        <v>Exchange rate :</v>
      </c>
      <c r="G216" s="21">
        <f>ROUND(IF(ISBLANK(C216),0,VLOOKUP(C216,'[2]Acha Air Sales Price List'!$B$1:$X$65536,12,FALSE)*$L$14),2)</f>
        <v>0</v>
      </c>
      <c r="H216" s="22">
        <f t="shared" si="5"/>
        <v>0</v>
      </c>
      <c r="I216" s="14"/>
    </row>
    <row r="217" spans="1:9" ht="12.4" hidden="1" customHeight="1">
      <c r="A217" s="13"/>
      <c r="B217" s="1"/>
      <c r="C217" s="36"/>
      <c r="D217" s="140"/>
      <c r="E217" s="141"/>
      <c r="F217" s="43" t="str">
        <f>VLOOKUP(C217,'[2]Acha Air Sales Price List'!$B$1:$D$65536,3,FALSE)</f>
        <v>Exchange rate :</v>
      </c>
      <c r="G217" s="21">
        <f>ROUND(IF(ISBLANK(C217),0,VLOOKUP(C217,'[2]Acha Air Sales Price List'!$B$1:$X$65536,12,FALSE)*$L$14),2)</f>
        <v>0</v>
      </c>
      <c r="H217" s="22">
        <f t="shared" si="5"/>
        <v>0</v>
      </c>
      <c r="I217" s="14"/>
    </row>
    <row r="218" spans="1:9" ht="12.4" hidden="1" customHeight="1">
      <c r="A218" s="13"/>
      <c r="B218" s="1"/>
      <c r="C218" s="36"/>
      <c r="D218" s="140"/>
      <c r="E218" s="141"/>
      <c r="F218" s="43" t="str">
        <f>VLOOKUP(C218,'[2]Acha Air Sales Price List'!$B$1:$D$65536,3,FALSE)</f>
        <v>Exchange rate :</v>
      </c>
      <c r="G218" s="21">
        <f>ROUND(IF(ISBLANK(C218),0,VLOOKUP(C218,'[2]Acha Air Sales Price List'!$B$1:$X$65536,12,FALSE)*$L$14),2)</f>
        <v>0</v>
      </c>
      <c r="H218" s="22">
        <f t="shared" si="5"/>
        <v>0</v>
      </c>
      <c r="I218" s="14"/>
    </row>
    <row r="219" spans="1:9" ht="12.4" hidden="1" customHeight="1">
      <c r="A219" s="13"/>
      <c r="B219" s="1"/>
      <c r="C219" s="36"/>
      <c r="D219" s="140"/>
      <c r="E219" s="141"/>
      <c r="F219" s="43" t="str">
        <f>VLOOKUP(C219,'[2]Acha Air Sales Price List'!$B$1:$D$65536,3,FALSE)</f>
        <v>Exchange rate :</v>
      </c>
      <c r="G219" s="21">
        <f>ROUND(IF(ISBLANK(C219),0,VLOOKUP(C219,'[2]Acha Air Sales Price List'!$B$1:$X$65536,12,FALSE)*$L$14),2)</f>
        <v>0</v>
      </c>
      <c r="H219" s="22">
        <f t="shared" si="5"/>
        <v>0</v>
      </c>
      <c r="I219" s="14"/>
    </row>
    <row r="220" spans="1:9" ht="12.4" hidden="1" customHeight="1">
      <c r="A220" s="13"/>
      <c r="B220" s="1"/>
      <c r="C220" s="36"/>
      <c r="D220" s="140"/>
      <c r="E220" s="141"/>
      <c r="F220" s="43" t="str">
        <f>VLOOKUP(C220,'[2]Acha Air Sales Price List'!$B$1:$D$65536,3,FALSE)</f>
        <v>Exchange rate :</v>
      </c>
      <c r="G220" s="21">
        <f>ROUND(IF(ISBLANK(C220),0,VLOOKUP(C220,'[2]Acha Air Sales Price List'!$B$1:$X$65536,12,FALSE)*$L$14),2)</f>
        <v>0</v>
      </c>
      <c r="H220" s="22">
        <f t="shared" si="5"/>
        <v>0</v>
      </c>
      <c r="I220" s="14"/>
    </row>
    <row r="221" spans="1:9" ht="12.4" hidden="1" customHeight="1">
      <c r="A221" s="13"/>
      <c r="B221" s="1"/>
      <c r="C221" s="36"/>
      <c r="D221" s="140"/>
      <c r="E221" s="141"/>
      <c r="F221" s="43" t="str">
        <f>VLOOKUP(C221,'[2]Acha Air Sales Price List'!$B$1:$D$65536,3,FALSE)</f>
        <v>Exchange rate :</v>
      </c>
      <c r="G221" s="21">
        <f>ROUND(IF(ISBLANK(C221),0,VLOOKUP(C221,'[2]Acha Air Sales Price List'!$B$1:$X$65536,12,FALSE)*$L$14),2)</f>
        <v>0</v>
      </c>
      <c r="H221" s="22">
        <f t="shared" si="5"/>
        <v>0</v>
      </c>
      <c r="I221" s="14"/>
    </row>
    <row r="222" spans="1:9" ht="12.4" hidden="1" customHeight="1">
      <c r="A222" s="13"/>
      <c r="B222" s="1"/>
      <c r="C222" s="36"/>
      <c r="D222" s="140"/>
      <c r="E222" s="141"/>
      <c r="F222" s="43" t="str">
        <f>VLOOKUP(C222,'[2]Acha Air Sales Price List'!$B$1:$D$65536,3,FALSE)</f>
        <v>Exchange rate :</v>
      </c>
      <c r="G222" s="21">
        <f>ROUND(IF(ISBLANK(C222),0,VLOOKUP(C222,'[2]Acha Air Sales Price List'!$B$1:$X$65536,12,FALSE)*$L$14),2)</f>
        <v>0</v>
      </c>
      <c r="H222" s="22">
        <f t="shared" si="5"/>
        <v>0</v>
      </c>
      <c r="I222" s="14"/>
    </row>
    <row r="223" spans="1:9" ht="12.4" hidden="1" customHeight="1">
      <c r="A223" s="13"/>
      <c r="B223" s="1"/>
      <c r="C223" s="36"/>
      <c r="D223" s="140"/>
      <c r="E223" s="141"/>
      <c r="F223" s="43" t="str">
        <f>VLOOKUP(C223,'[2]Acha Air Sales Price List'!$B$1:$D$65536,3,FALSE)</f>
        <v>Exchange rate :</v>
      </c>
      <c r="G223" s="21">
        <f>ROUND(IF(ISBLANK(C223),0,VLOOKUP(C223,'[2]Acha Air Sales Price List'!$B$1:$X$65536,12,FALSE)*$L$14),2)</f>
        <v>0</v>
      </c>
      <c r="H223" s="22">
        <f t="shared" si="5"/>
        <v>0</v>
      </c>
      <c r="I223" s="14"/>
    </row>
    <row r="224" spans="1:9" ht="12.4" hidden="1" customHeight="1">
      <c r="A224" s="13"/>
      <c r="B224" s="1"/>
      <c r="C224" s="36"/>
      <c r="D224" s="140"/>
      <c r="E224" s="141"/>
      <c r="F224" s="43" t="str">
        <f>VLOOKUP(C224,'[2]Acha Air Sales Price List'!$B$1:$D$65536,3,FALSE)</f>
        <v>Exchange rate :</v>
      </c>
      <c r="G224" s="21">
        <f>ROUND(IF(ISBLANK(C224),0,VLOOKUP(C224,'[2]Acha Air Sales Price List'!$B$1:$X$65536,12,FALSE)*$L$14),2)</f>
        <v>0</v>
      </c>
      <c r="H224" s="22">
        <f t="shared" si="5"/>
        <v>0</v>
      </c>
      <c r="I224" s="14"/>
    </row>
    <row r="225" spans="1:9" ht="12.4" hidden="1" customHeight="1">
      <c r="A225" s="13"/>
      <c r="B225" s="1"/>
      <c r="C225" s="36"/>
      <c r="D225" s="140"/>
      <c r="E225" s="141"/>
      <c r="F225" s="43" t="str">
        <f>VLOOKUP(C225,'[2]Acha Air Sales Price List'!$B$1:$D$65536,3,FALSE)</f>
        <v>Exchange rate :</v>
      </c>
      <c r="G225" s="21">
        <f>ROUND(IF(ISBLANK(C225),0,VLOOKUP(C225,'[2]Acha Air Sales Price List'!$B$1:$X$65536,12,FALSE)*$L$14),2)</f>
        <v>0</v>
      </c>
      <c r="H225" s="22">
        <f t="shared" si="5"/>
        <v>0</v>
      </c>
      <c r="I225" s="14"/>
    </row>
    <row r="226" spans="1:9" ht="12.4" hidden="1" customHeight="1">
      <c r="A226" s="13"/>
      <c r="B226" s="1"/>
      <c r="C226" s="36"/>
      <c r="D226" s="140"/>
      <c r="E226" s="141"/>
      <c r="F226" s="43" t="str">
        <f>VLOOKUP(C226,'[2]Acha Air Sales Price List'!$B$1:$D$65536,3,FALSE)</f>
        <v>Exchange rate :</v>
      </c>
      <c r="G226" s="21">
        <f>ROUND(IF(ISBLANK(C226),0,VLOOKUP(C226,'[2]Acha Air Sales Price List'!$B$1:$X$65536,12,FALSE)*$L$14),2)</f>
        <v>0</v>
      </c>
      <c r="H226" s="22">
        <f t="shared" si="5"/>
        <v>0</v>
      </c>
      <c r="I226" s="14"/>
    </row>
    <row r="227" spans="1:9" ht="12.4" hidden="1" customHeight="1">
      <c r="A227" s="13"/>
      <c r="B227" s="1"/>
      <c r="C227" s="36"/>
      <c r="D227" s="140"/>
      <c r="E227" s="141"/>
      <c r="F227" s="43" t="str">
        <f>VLOOKUP(C227,'[2]Acha Air Sales Price List'!$B$1:$D$65536,3,FALSE)</f>
        <v>Exchange rate :</v>
      </c>
      <c r="G227" s="21">
        <f>ROUND(IF(ISBLANK(C227),0,VLOOKUP(C227,'[2]Acha Air Sales Price List'!$B$1:$X$65536,12,FALSE)*$L$14),2)</f>
        <v>0</v>
      </c>
      <c r="H227" s="22">
        <f t="shared" si="5"/>
        <v>0</v>
      </c>
      <c r="I227" s="14"/>
    </row>
    <row r="228" spans="1:9" ht="12.4" hidden="1" customHeight="1">
      <c r="A228" s="13"/>
      <c r="B228" s="1"/>
      <c r="C228" s="36"/>
      <c r="D228" s="140"/>
      <c r="E228" s="141"/>
      <c r="F228" s="43" t="str">
        <f>VLOOKUP(C228,'[2]Acha Air Sales Price List'!$B$1:$D$65536,3,FALSE)</f>
        <v>Exchange rate :</v>
      </c>
      <c r="G228" s="21">
        <f>ROUND(IF(ISBLANK(C228),0,VLOOKUP(C228,'[2]Acha Air Sales Price List'!$B$1:$X$65536,12,FALSE)*$L$14),2)</f>
        <v>0</v>
      </c>
      <c r="H228" s="22">
        <f t="shared" si="5"/>
        <v>0</v>
      </c>
      <c r="I228" s="14"/>
    </row>
    <row r="229" spans="1:9" ht="12.4" hidden="1" customHeight="1">
      <c r="A229" s="13"/>
      <c r="B229" s="1"/>
      <c r="C229" s="36"/>
      <c r="D229" s="140"/>
      <c r="E229" s="141"/>
      <c r="F229" s="43" t="str">
        <f>VLOOKUP(C229,'[2]Acha Air Sales Price List'!$B$1:$D$65536,3,FALSE)</f>
        <v>Exchange rate :</v>
      </c>
      <c r="G229" s="21">
        <f>ROUND(IF(ISBLANK(C229),0,VLOOKUP(C229,'[2]Acha Air Sales Price List'!$B$1:$X$65536,12,FALSE)*$L$14),2)</f>
        <v>0</v>
      </c>
      <c r="H229" s="22">
        <f t="shared" si="5"/>
        <v>0</v>
      </c>
      <c r="I229" s="14"/>
    </row>
    <row r="230" spans="1:9" ht="12.4" hidden="1" customHeight="1">
      <c r="A230" s="13"/>
      <c r="B230" s="1"/>
      <c r="C230" s="36"/>
      <c r="D230" s="140"/>
      <c r="E230" s="141"/>
      <c r="F230" s="43" t="str">
        <f>VLOOKUP(C230,'[2]Acha Air Sales Price List'!$B$1:$D$65536,3,FALSE)</f>
        <v>Exchange rate :</v>
      </c>
      <c r="G230" s="21">
        <f>ROUND(IF(ISBLANK(C230),0,VLOOKUP(C230,'[2]Acha Air Sales Price List'!$B$1:$X$65536,12,FALSE)*$L$14),2)</f>
        <v>0</v>
      </c>
      <c r="H230" s="22">
        <f t="shared" si="5"/>
        <v>0</v>
      </c>
      <c r="I230" s="14"/>
    </row>
    <row r="231" spans="1:9" ht="12.4" hidden="1" customHeight="1">
      <c r="A231" s="13"/>
      <c r="B231" s="1"/>
      <c r="C231" s="36"/>
      <c r="D231" s="140"/>
      <c r="E231" s="141"/>
      <c r="F231" s="43" t="str">
        <f>VLOOKUP(C231,'[2]Acha Air Sales Price List'!$B$1:$D$65536,3,FALSE)</f>
        <v>Exchange rate :</v>
      </c>
      <c r="G231" s="21">
        <f>ROUND(IF(ISBLANK(C231),0,VLOOKUP(C231,'[2]Acha Air Sales Price List'!$B$1:$X$65536,12,FALSE)*$L$14),2)</f>
        <v>0</v>
      </c>
      <c r="H231" s="22">
        <f t="shared" si="5"/>
        <v>0</v>
      </c>
      <c r="I231" s="14"/>
    </row>
    <row r="232" spans="1:9" ht="12.4" hidden="1" customHeight="1">
      <c r="A232" s="13"/>
      <c r="B232" s="1"/>
      <c r="C232" s="36"/>
      <c r="D232" s="140"/>
      <c r="E232" s="141"/>
      <c r="F232" s="43" t="str">
        <f>VLOOKUP(C232,'[2]Acha Air Sales Price List'!$B$1:$D$65536,3,FALSE)</f>
        <v>Exchange rate :</v>
      </c>
      <c r="G232" s="21">
        <f>ROUND(IF(ISBLANK(C232),0,VLOOKUP(C232,'[2]Acha Air Sales Price List'!$B$1:$X$65536,12,FALSE)*$L$14),2)</f>
        <v>0</v>
      </c>
      <c r="H232" s="22">
        <f t="shared" si="5"/>
        <v>0</v>
      </c>
      <c r="I232" s="14"/>
    </row>
    <row r="233" spans="1:9" ht="12.4" hidden="1" customHeight="1">
      <c r="A233" s="13"/>
      <c r="B233" s="1"/>
      <c r="C233" s="36"/>
      <c r="D233" s="140"/>
      <c r="E233" s="141"/>
      <c r="F233" s="43" t="str">
        <f>VLOOKUP(C233,'[2]Acha Air Sales Price List'!$B$1:$D$65536,3,FALSE)</f>
        <v>Exchange rate :</v>
      </c>
      <c r="G233" s="21">
        <f>ROUND(IF(ISBLANK(C233),0,VLOOKUP(C233,'[2]Acha Air Sales Price List'!$B$1:$X$65536,12,FALSE)*$L$14),2)</f>
        <v>0</v>
      </c>
      <c r="H233" s="22">
        <f t="shared" si="5"/>
        <v>0</v>
      </c>
      <c r="I233" s="14"/>
    </row>
    <row r="234" spans="1:9" ht="12.4" hidden="1" customHeight="1">
      <c r="A234" s="13"/>
      <c r="B234" s="1"/>
      <c r="C234" s="36"/>
      <c r="D234" s="140"/>
      <c r="E234" s="141"/>
      <c r="F234" s="43" t="str">
        <f>VLOOKUP(C234,'[2]Acha Air Sales Price List'!$B$1:$D$65536,3,FALSE)</f>
        <v>Exchange rate :</v>
      </c>
      <c r="G234" s="21">
        <f>ROUND(IF(ISBLANK(C234),0,VLOOKUP(C234,'[2]Acha Air Sales Price List'!$B$1:$X$65536,12,FALSE)*$L$14),2)</f>
        <v>0</v>
      </c>
      <c r="H234" s="22">
        <f t="shared" si="5"/>
        <v>0</v>
      </c>
      <c r="I234" s="14"/>
    </row>
    <row r="235" spans="1:9" ht="12.4" hidden="1" customHeight="1">
      <c r="A235" s="13"/>
      <c r="B235" s="1"/>
      <c r="C235" s="37"/>
      <c r="D235" s="140"/>
      <c r="E235" s="141"/>
      <c r="F235" s="43" t="str">
        <f>VLOOKUP(C235,'[2]Acha Air Sales Price List'!$B$1:$D$65536,3,FALSE)</f>
        <v>Exchange rate :</v>
      </c>
      <c r="G235" s="21">
        <f>ROUND(IF(ISBLANK(C235),0,VLOOKUP(C235,'[2]Acha Air Sales Price List'!$B$1:$X$65536,12,FALSE)*$L$14),2)</f>
        <v>0</v>
      </c>
      <c r="H235" s="22">
        <f>ROUND(IF(ISNUMBER(B235), G235*B235, 0),5)</f>
        <v>0</v>
      </c>
      <c r="I235" s="14"/>
    </row>
    <row r="236" spans="1:9" ht="12" hidden="1" customHeight="1">
      <c r="A236" s="13"/>
      <c r="B236" s="1"/>
      <c r="C236" s="36"/>
      <c r="D236" s="140"/>
      <c r="E236" s="141"/>
      <c r="F236" s="43" t="str">
        <f>VLOOKUP(C236,'[2]Acha Air Sales Price List'!$B$1:$D$65536,3,FALSE)</f>
        <v>Exchange rate :</v>
      </c>
      <c r="G236" s="21">
        <f>ROUND(IF(ISBLANK(C236),0,VLOOKUP(C236,'[2]Acha Air Sales Price List'!$B$1:$X$65536,12,FALSE)*$L$14),2)</f>
        <v>0</v>
      </c>
      <c r="H236" s="22">
        <f t="shared" ref="H236:H286" si="6">ROUND(IF(ISNUMBER(B236), G236*B236, 0),5)</f>
        <v>0</v>
      </c>
      <c r="I236" s="14"/>
    </row>
    <row r="237" spans="1:9" ht="12.4" hidden="1" customHeight="1">
      <c r="A237" s="13"/>
      <c r="B237" s="1"/>
      <c r="C237" s="36"/>
      <c r="D237" s="140"/>
      <c r="E237" s="141"/>
      <c r="F237" s="43" t="str">
        <f>VLOOKUP(C237,'[2]Acha Air Sales Price List'!$B$1:$D$65536,3,FALSE)</f>
        <v>Exchange rate :</v>
      </c>
      <c r="G237" s="21">
        <f>ROUND(IF(ISBLANK(C237),0,VLOOKUP(C237,'[2]Acha Air Sales Price List'!$B$1:$X$65536,12,FALSE)*$L$14),2)</f>
        <v>0</v>
      </c>
      <c r="H237" s="22">
        <f t="shared" si="6"/>
        <v>0</v>
      </c>
      <c r="I237" s="14"/>
    </row>
    <row r="238" spans="1:9" ht="12.4" hidden="1" customHeight="1">
      <c r="A238" s="13"/>
      <c r="B238" s="1"/>
      <c r="C238" s="36"/>
      <c r="D238" s="140"/>
      <c r="E238" s="141"/>
      <c r="F238" s="43" t="str">
        <f>VLOOKUP(C238,'[2]Acha Air Sales Price List'!$B$1:$D$65536,3,FALSE)</f>
        <v>Exchange rate :</v>
      </c>
      <c r="G238" s="21">
        <f>ROUND(IF(ISBLANK(C238),0,VLOOKUP(C238,'[2]Acha Air Sales Price List'!$B$1:$X$65536,12,FALSE)*$L$14),2)</f>
        <v>0</v>
      </c>
      <c r="H238" s="22">
        <f t="shared" si="6"/>
        <v>0</v>
      </c>
      <c r="I238" s="14"/>
    </row>
    <row r="239" spans="1:9" ht="12.4" hidden="1" customHeight="1">
      <c r="A239" s="13"/>
      <c r="B239" s="1"/>
      <c r="C239" s="36"/>
      <c r="D239" s="140"/>
      <c r="E239" s="141"/>
      <c r="F239" s="43" t="str">
        <f>VLOOKUP(C239,'[2]Acha Air Sales Price List'!$B$1:$D$65536,3,FALSE)</f>
        <v>Exchange rate :</v>
      </c>
      <c r="G239" s="21">
        <f>ROUND(IF(ISBLANK(C239),0,VLOOKUP(C239,'[2]Acha Air Sales Price List'!$B$1:$X$65536,12,FALSE)*$L$14),2)</f>
        <v>0</v>
      </c>
      <c r="H239" s="22">
        <f t="shared" si="6"/>
        <v>0</v>
      </c>
      <c r="I239" s="14"/>
    </row>
    <row r="240" spans="1:9" ht="12.4" hidden="1" customHeight="1">
      <c r="A240" s="13"/>
      <c r="B240" s="1"/>
      <c r="C240" s="36"/>
      <c r="D240" s="140"/>
      <c r="E240" s="141"/>
      <c r="F240" s="43" t="str">
        <f>VLOOKUP(C240,'[2]Acha Air Sales Price List'!$B$1:$D$65536,3,FALSE)</f>
        <v>Exchange rate :</v>
      </c>
      <c r="G240" s="21">
        <f>ROUND(IF(ISBLANK(C240),0,VLOOKUP(C240,'[2]Acha Air Sales Price List'!$B$1:$X$65536,12,FALSE)*$L$14),2)</f>
        <v>0</v>
      </c>
      <c r="H240" s="22">
        <f t="shared" si="6"/>
        <v>0</v>
      </c>
      <c r="I240" s="14"/>
    </row>
    <row r="241" spans="1:9" ht="12.4" hidden="1" customHeight="1">
      <c r="A241" s="13"/>
      <c r="B241" s="1"/>
      <c r="C241" s="36"/>
      <c r="D241" s="140"/>
      <c r="E241" s="141"/>
      <c r="F241" s="43" t="str">
        <f>VLOOKUP(C241,'[2]Acha Air Sales Price List'!$B$1:$D$65536,3,FALSE)</f>
        <v>Exchange rate :</v>
      </c>
      <c r="G241" s="21">
        <f>ROUND(IF(ISBLANK(C241),0,VLOOKUP(C241,'[2]Acha Air Sales Price List'!$B$1:$X$65536,12,FALSE)*$L$14),2)</f>
        <v>0</v>
      </c>
      <c r="H241" s="22">
        <f t="shared" si="6"/>
        <v>0</v>
      </c>
      <c r="I241" s="14"/>
    </row>
    <row r="242" spans="1:9" ht="12.4" hidden="1" customHeight="1">
      <c r="A242" s="13"/>
      <c r="B242" s="1"/>
      <c r="C242" s="36"/>
      <c r="D242" s="140"/>
      <c r="E242" s="141"/>
      <c r="F242" s="43" t="str">
        <f>VLOOKUP(C242,'[2]Acha Air Sales Price List'!$B$1:$D$65536,3,FALSE)</f>
        <v>Exchange rate :</v>
      </c>
      <c r="G242" s="21">
        <f>ROUND(IF(ISBLANK(C242),0,VLOOKUP(C242,'[2]Acha Air Sales Price List'!$B$1:$X$65536,12,FALSE)*$L$14),2)</f>
        <v>0</v>
      </c>
      <c r="H242" s="22">
        <f t="shared" si="6"/>
        <v>0</v>
      </c>
      <c r="I242" s="14"/>
    </row>
    <row r="243" spans="1:9" ht="12.4" hidden="1" customHeight="1">
      <c r="A243" s="13"/>
      <c r="B243" s="1"/>
      <c r="C243" s="36"/>
      <c r="D243" s="140"/>
      <c r="E243" s="141"/>
      <c r="F243" s="43" t="str">
        <f>VLOOKUP(C243,'[2]Acha Air Sales Price List'!$B$1:$D$65536,3,FALSE)</f>
        <v>Exchange rate :</v>
      </c>
      <c r="G243" s="21">
        <f>ROUND(IF(ISBLANK(C243),0,VLOOKUP(C243,'[2]Acha Air Sales Price List'!$B$1:$X$65536,12,FALSE)*$L$14),2)</f>
        <v>0</v>
      </c>
      <c r="H243" s="22">
        <f t="shared" si="6"/>
        <v>0</v>
      </c>
      <c r="I243" s="14"/>
    </row>
    <row r="244" spans="1:9" ht="12.4" hidden="1" customHeight="1">
      <c r="A244" s="13"/>
      <c r="B244" s="1"/>
      <c r="C244" s="36"/>
      <c r="D244" s="140"/>
      <c r="E244" s="141"/>
      <c r="F244" s="43" t="str">
        <f>VLOOKUP(C244,'[2]Acha Air Sales Price List'!$B$1:$D$65536,3,FALSE)</f>
        <v>Exchange rate :</v>
      </c>
      <c r="G244" s="21">
        <f>ROUND(IF(ISBLANK(C244),0,VLOOKUP(C244,'[2]Acha Air Sales Price List'!$B$1:$X$65536,12,FALSE)*$L$14),2)</f>
        <v>0</v>
      </c>
      <c r="H244" s="22">
        <f t="shared" si="6"/>
        <v>0</v>
      </c>
      <c r="I244" s="14"/>
    </row>
    <row r="245" spans="1:9" ht="12.4" hidden="1" customHeight="1">
      <c r="A245" s="13"/>
      <c r="B245" s="1"/>
      <c r="C245" s="36"/>
      <c r="D245" s="140"/>
      <c r="E245" s="141"/>
      <c r="F245" s="43" t="str">
        <f>VLOOKUP(C245,'[2]Acha Air Sales Price List'!$B$1:$D$65536,3,FALSE)</f>
        <v>Exchange rate :</v>
      </c>
      <c r="G245" s="21">
        <f>ROUND(IF(ISBLANK(C245),0,VLOOKUP(C245,'[2]Acha Air Sales Price List'!$B$1:$X$65536,12,FALSE)*$L$14),2)</f>
        <v>0</v>
      </c>
      <c r="H245" s="22">
        <f t="shared" si="6"/>
        <v>0</v>
      </c>
      <c r="I245" s="14"/>
    </row>
    <row r="246" spans="1:9" ht="12.4" hidden="1" customHeight="1">
      <c r="A246" s="13"/>
      <c r="B246" s="1"/>
      <c r="C246" s="36"/>
      <c r="D246" s="140"/>
      <c r="E246" s="141"/>
      <c r="F246" s="43" t="str">
        <f>VLOOKUP(C246,'[2]Acha Air Sales Price List'!$B$1:$D$65536,3,FALSE)</f>
        <v>Exchange rate :</v>
      </c>
      <c r="G246" s="21">
        <f>ROUND(IF(ISBLANK(C246),0,VLOOKUP(C246,'[2]Acha Air Sales Price List'!$B$1:$X$65536,12,FALSE)*$L$14),2)</f>
        <v>0</v>
      </c>
      <c r="H246" s="22">
        <f t="shared" si="6"/>
        <v>0</v>
      </c>
      <c r="I246" s="14"/>
    </row>
    <row r="247" spans="1:9" ht="12.4" hidden="1" customHeight="1">
      <c r="A247" s="13"/>
      <c r="B247" s="1"/>
      <c r="C247" s="36"/>
      <c r="D247" s="140"/>
      <c r="E247" s="141"/>
      <c r="F247" s="43" t="str">
        <f>VLOOKUP(C247,'[2]Acha Air Sales Price List'!$B$1:$D$65536,3,FALSE)</f>
        <v>Exchange rate :</v>
      </c>
      <c r="G247" s="21">
        <f>ROUND(IF(ISBLANK(C247),0,VLOOKUP(C247,'[2]Acha Air Sales Price List'!$B$1:$X$65536,12,FALSE)*$L$14),2)</f>
        <v>0</v>
      </c>
      <c r="H247" s="22">
        <f t="shared" si="6"/>
        <v>0</v>
      </c>
      <c r="I247" s="14"/>
    </row>
    <row r="248" spans="1:9" ht="12.4" hidden="1" customHeight="1">
      <c r="A248" s="13"/>
      <c r="B248" s="1"/>
      <c r="C248" s="36"/>
      <c r="D248" s="140"/>
      <c r="E248" s="141"/>
      <c r="F248" s="43" t="str">
        <f>VLOOKUP(C248,'[2]Acha Air Sales Price List'!$B$1:$D$65536,3,FALSE)</f>
        <v>Exchange rate :</v>
      </c>
      <c r="G248" s="21">
        <f>ROUND(IF(ISBLANK(C248),0,VLOOKUP(C248,'[2]Acha Air Sales Price List'!$B$1:$X$65536,12,FALSE)*$L$14),2)</f>
        <v>0</v>
      </c>
      <c r="H248" s="22">
        <f t="shared" si="6"/>
        <v>0</v>
      </c>
      <c r="I248" s="14"/>
    </row>
    <row r="249" spans="1:9" ht="12.4" hidden="1" customHeight="1">
      <c r="A249" s="13"/>
      <c r="B249" s="1"/>
      <c r="C249" s="36"/>
      <c r="D249" s="140"/>
      <c r="E249" s="141"/>
      <c r="F249" s="43" t="str">
        <f>VLOOKUP(C249,'[2]Acha Air Sales Price List'!$B$1:$D$65536,3,FALSE)</f>
        <v>Exchange rate :</v>
      </c>
      <c r="G249" s="21">
        <f>ROUND(IF(ISBLANK(C249),0,VLOOKUP(C249,'[2]Acha Air Sales Price List'!$B$1:$X$65536,12,FALSE)*$L$14),2)</f>
        <v>0</v>
      </c>
      <c r="H249" s="22">
        <f t="shared" si="6"/>
        <v>0</v>
      </c>
      <c r="I249" s="14"/>
    </row>
    <row r="250" spans="1:9" ht="12.4" hidden="1" customHeight="1">
      <c r="A250" s="13"/>
      <c r="B250" s="1"/>
      <c r="C250" s="36"/>
      <c r="D250" s="140"/>
      <c r="E250" s="141"/>
      <c r="F250" s="43" t="str">
        <f>VLOOKUP(C250,'[2]Acha Air Sales Price List'!$B$1:$D$65536,3,FALSE)</f>
        <v>Exchange rate :</v>
      </c>
      <c r="G250" s="21">
        <f>ROUND(IF(ISBLANK(C250),0,VLOOKUP(C250,'[2]Acha Air Sales Price List'!$B$1:$X$65536,12,FALSE)*$L$14),2)</f>
        <v>0</v>
      </c>
      <c r="H250" s="22">
        <f t="shared" si="6"/>
        <v>0</v>
      </c>
      <c r="I250" s="14"/>
    </row>
    <row r="251" spans="1:9" ht="12.4" hidden="1" customHeight="1">
      <c r="A251" s="13"/>
      <c r="B251" s="1"/>
      <c r="C251" s="36"/>
      <c r="D251" s="140"/>
      <c r="E251" s="141"/>
      <c r="F251" s="43" t="str">
        <f>VLOOKUP(C251,'[2]Acha Air Sales Price List'!$B$1:$D$65536,3,FALSE)</f>
        <v>Exchange rate :</v>
      </c>
      <c r="G251" s="21">
        <f>ROUND(IF(ISBLANK(C251),0,VLOOKUP(C251,'[2]Acha Air Sales Price List'!$B$1:$X$65536,12,FALSE)*$L$14),2)</f>
        <v>0</v>
      </c>
      <c r="H251" s="22">
        <f t="shared" si="6"/>
        <v>0</v>
      </c>
      <c r="I251" s="14"/>
    </row>
    <row r="252" spans="1:9" ht="12.4" hidden="1" customHeight="1">
      <c r="A252" s="13"/>
      <c r="B252" s="1"/>
      <c r="C252" s="36"/>
      <c r="D252" s="140"/>
      <c r="E252" s="141"/>
      <c r="F252" s="43" t="str">
        <f>VLOOKUP(C252,'[2]Acha Air Sales Price List'!$B$1:$D$65536,3,FALSE)</f>
        <v>Exchange rate :</v>
      </c>
      <c r="G252" s="21">
        <f>ROUND(IF(ISBLANK(C252),0,VLOOKUP(C252,'[2]Acha Air Sales Price List'!$B$1:$X$65536,12,FALSE)*$L$14),2)</f>
        <v>0</v>
      </c>
      <c r="H252" s="22">
        <f t="shared" si="6"/>
        <v>0</v>
      </c>
      <c r="I252" s="14"/>
    </row>
    <row r="253" spans="1:9" ht="12.4" hidden="1" customHeight="1">
      <c r="A253" s="13"/>
      <c r="B253" s="1"/>
      <c r="C253" s="36"/>
      <c r="D253" s="140"/>
      <c r="E253" s="141"/>
      <c r="F253" s="43" t="str">
        <f>VLOOKUP(C253,'[2]Acha Air Sales Price List'!$B$1:$D$65536,3,FALSE)</f>
        <v>Exchange rate :</v>
      </c>
      <c r="G253" s="21">
        <f>ROUND(IF(ISBLANK(C253),0,VLOOKUP(C253,'[2]Acha Air Sales Price List'!$B$1:$X$65536,12,FALSE)*$L$14),2)</f>
        <v>0</v>
      </c>
      <c r="H253" s="22">
        <f t="shared" si="6"/>
        <v>0</v>
      </c>
      <c r="I253" s="14"/>
    </row>
    <row r="254" spans="1:9" ht="12.4" hidden="1" customHeight="1">
      <c r="A254" s="13"/>
      <c r="B254" s="1"/>
      <c r="C254" s="36"/>
      <c r="D254" s="140"/>
      <c r="E254" s="141"/>
      <c r="F254" s="43" t="str">
        <f>VLOOKUP(C254,'[2]Acha Air Sales Price List'!$B$1:$D$65536,3,FALSE)</f>
        <v>Exchange rate :</v>
      </c>
      <c r="G254" s="21">
        <f>ROUND(IF(ISBLANK(C254),0,VLOOKUP(C254,'[2]Acha Air Sales Price List'!$B$1:$X$65536,12,FALSE)*$L$14),2)</f>
        <v>0</v>
      </c>
      <c r="H254" s="22">
        <f t="shared" si="6"/>
        <v>0</v>
      </c>
      <c r="I254" s="14"/>
    </row>
    <row r="255" spans="1:9" ht="12.4" hidden="1" customHeight="1">
      <c r="A255" s="13"/>
      <c r="B255" s="1"/>
      <c r="C255" s="36"/>
      <c r="D255" s="140"/>
      <c r="E255" s="141"/>
      <c r="F255" s="43" t="str">
        <f>VLOOKUP(C255,'[2]Acha Air Sales Price List'!$B$1:$D$65536,3,FALSE)</f>
        <v>Exchange rate :</v>
      </c>
      <c r="G255" s="21">
        <f>ROUND(IF(ISBLANK(C255),0,VLOOKUP(C255,'[2]Acha Air Sales Price List'!$B$1:$X$65536,12,FALSE)*$L$14),2)</f>
        <v>0</v>
      </c>
      <c r="H255" s="22">
        <f t="shared" si="6"/>
        <v>0</v>
      </c>
      <c r="I255" s="14"/>
    </row>
    <row r="256" spans="1:9" ht="12.4" hidden="1" customHeight="1">
      <c r="A256" s="13"/>
      <c r="B256" s="1"/>
      <c r="C256" s="36"/>
      <c r="D256" s="140"/>
      <c r="E256" s="141"/>
      <c r="F256" s="43" t="str">
        <f>VLOOKUP(C256,'[2]Acha Air Sales Price List'!$B$1:$D$65536,3,FALSE)</f>
        <v>Exchange rate :</v>
      </c>
      <c r="G256" s="21">
        <f>ROUND(IF(ISBLANK(C256),0,VLOOKUP(C256,'[2]Acha Air Sales Price List'!$B$1:$X$65536,12,FALSE)*$L$14),2)</f>
        <v>0</v>
      </c>
      <c r="H256" s="22">
        <f t="shared" si="6"/>
        <v>0</v>
      </c>
      <c r="I256" s="14"/>
    </row>
    <row r="257" spans="1:9" ht="12.4" hidden="1" customHeight="1">
      <c r="A257" s="13"/>
      <c r="B257" s="1"/>
      <c r="C257" s="36"/>
      <c r="D257" s="140"/>
      <c r="E257" s="141"/>
      <c r="F257" s="43" t="str">
        <f>VLOOKUP(C257,'[2]Acha Air Sales Price List'!$B$1:$D$65536,3,FALSE)</f>
        <v>Exchange rate :</v>
      </c>
      <c r="G257" s="21">
        <f>ROUND(IF(ISBLANK(C257),0,VLOOKUP(C257,'[2]Acha Air Sales Price List'!$B$1:$X$65536,12,FALSE)*$L$14),2)</f>
        <v>0</v>
      </c>
      <c r="H257" s="22">
        <f t="shared" si="6"/>
        <v>0</v>
      </c>
      <c r="I257" s="14"/>
    </row>
    <row r="258" spans="1:9" ht="12.4" hidden="1" customHeight="1">
      <c r="A258" s="13"/>
      <c r="B258" s="1"/>
      <c r="C258" s="36"/>
      <c r="D258" s="140"/>
      <c r="E258" s="141"/>
      <c r="F258" s="43" t="str">
        <f>VLOOKUP(C258,'[2]Acha Air Sales Price List'!$B$1:$D$65536,3,FALSE)</f>
        <v>Exchange rate :</v>
      </c>
      <c r="G258" s="21">
        <f>ROUND(IF(ISBLANK(C258),0,VLOOKUP(C258,'[2]Acha Air Sales Price List'!$B$1:$X$65536,12,FALSE)*$L$14),2)</f>
        <v>0</v>
      </c>
      <c r="H258" s="22">
        <f t="shared" si="6"/>
        <v>0</v>
      </c>
      <c r="I258" s="14"/>
    </row>
    <row r="259" spans="1:9" ht="12.4" hidden="1" customHeight="1">
      <c r="A259" s="13"/>
      <c r="B259" s="1"/>
      <c r="C259" s="37"/>
      <c r="D259" s="140"/>
      <c r="E259" s="141"/>
      <c r="F259" s="43" t="str">
        <f>VLOOKUP(C259,'[2]Acha Air Sales Price List'!$B$1:$D$65536,3,FALSE)</f>
        <v>Exchange rate :</v>
      </c>
      <c r="G259" s="21">
        <f>ROUND(IF(ISBLANK(C259),0,VLOOKUP(C259,'[2]Acha Air Sales Price List'!$B$1:$X$65536,12,FALSE)*$L$14),2)</f>
        <v>0</v>
      </c>
      <c r="H259" s="22">
        <f t="shared" si="6"/>
        <v>0</v>
      </c>
      <c r="I259" s="14"/>
    </row>
    <row r="260" spans="1:9" ht="12" hidden="1" customHeight="1">
      <c r="A260" s="13"/>
      <c r="B260" s="1"/>
      <c r="C260" s="36"/>
      <c r="D260" s="140"/>
      <c r="E260" s="141"/>
      <c r="F260" s="43" t="str">
        <f>VLOOKUP(C260,'[2]Acha Air Sales Price List'!$B$1:$D$65536,3,FALSE)</f>
        <v>Exchange rate :</v>
      </c>
      <c r="G260" s="21">
        <f>ROUND(IF(ISBLANK(C260),0,VLOOKUP(C260,'[2]Acha Air Sales Price List'!$B$1:$X$65536,12,FALSE)*$L$14),2)</f>
        <v>0</v>
      </c>
      <c r="H260" s="22">
        <f t="shared" si="6"/>
        <v>0</v>
      </c>
      <c r="I260" s="14"/>
    </row>
    <row r="261" spans="1:9" ht="12.4" hidden="1" customHeight="1">
      <c r="A261" s="13"/>
      <c r="B261" s="1"/>
      <c r="C261" s="36"/>
      <c r="D261" s="140"/>
      <c r="E261" s="141"/>
      <c r="F261" s="43" t="str">
        <f>VLOOKUP(C261,'[2]Acha Air Sales Price List'!$B$1:$D$65536,3,FALSE)</f>
        <v>Exchange rate :</v>
      </c>
      <c r="G261" s="21">
        <f>ROUND(IF(ISBLANK(C261),0,VLOOKUP(C261,'[2]Acha Air Sales Price List'!$B$1:$X$65536,12,FALSE)*$L$14),2)</f>
        <v>0</v>
      </c>
      <c r="H261" s="22">
        <f t="shared" si="6"/>
        <v>0</v>
      </c>
      <c r="I261" s="14"/>
    </row>
    <row r="262" spans="1:9" ht="12.4" hidden="1" customHeight="1">
      <c r="A262" s="13"/>
      <c r="B262" s="1"/>
      <c r="C262" s="36"/>
      <c r="D262" s="140"/>
      <c r="E262" s="141"/>
      <c r="F262" s="43" t="str">
        <f>VLOOKUP(C262,'[2]Acha Air Sales Price List'!$B$1:$D$65536,3,FALSE)</f>
        <v>Exchange rate :</v>
      </c>
      <c r="G262" s="21">
        <f>ROUND(IF(ISBLANK(C262),0,VLOOKUP(C262,'[2]Acha Air Sales Price List'!$B$1:$X$65536,12,FALSE)*$L$14),2)</f>
        <v>0</v>
      </c>
      <c r="H262" s="22">
        <f t="shared" si="6"/>
        <v>0</v>
      </c>
      <c r="I262" s="14"/>
    </row>
    <row r="263" spans="1:9" ht="12.4" hidden="1" customHeight="1">
      <c r="A263" s="13"/>
      <c r="B263" s="1"/>
      <c r="C263" s="36"/>
      <c r="D263" s="140"/>
      <c r="E263" s="141"/>
      <c r="F263" s="43" t="str">
        <f>VLOOKUP(C263,'[2]Acha Air Sales Price List'!$B$1:$D$65536,3,FALSE)</f>
        <v>Exchange rate :</v>
      </c>
      <c r="G263" s="21">
        <f>ROUND(IF(ISBLANK(C263),0,VLOOKUP(C263,'[2]Acha Air Sales Price List'!$B$1:$X$65536,12,FALSE)*$L$14),2)</f>
        <v>0</v>
      </c>
      <c r="H263" s="22">
        <f t="shared" si="6"/>
        <v>0</v>
      </c>
      <c r="I263" s="14"/>
    </row>
    <row r="264" spans="1:9" ht="12.4" hidden="1" customHeight="1">
      <c r="A264" s="13"/>
      <c r="B264" s="1"/>
      <c r="C264" s="36"/>
      <c r="D264" s="140"/>
      <c r="E264" s="141"/>
      <c r="F264" s="43" t="str">
        <f>VLOOKUP(C264,'[2]Acha Air Sales Price List'!$B$1:$D$65536,3,FALSE)</f>
        <v>Exchange rate :</v>
      </c>
      <c r="G264" s="21">
        <f>ROUND(IF(ISBLANK(C264),0,VLOOKUP(C264,'[2]Acha Air Sales Price List'!$B$1:$X$65536,12,FALSE)*$L$14),2)</f>
        <v>0</v>
      </c>
      <c r="H264" s="22">
        <f t="shared" si="6"/>
        <v>0</v>
      </c>
      <c r="I264" s="14"/>
    </row>
    <row r="265" spans="1:9" ht="12.4" hidden="1" customHeight="1">
      <c r="A265" s="13"/>
      <c r="B265" s="1"/>
      <c r="C265" s="36"/>
      <c r="D265" s="140"/>
      <c r="E265" s="141"/>
      <c r="F265" s="43" t="str">
        <f>VLOOKUP(C265,'[2]Acha Air Sales Price List'!$B$1:$D$65536,3,FALSE)</f>
        <v>Exchange rate :</v>
      </c>
      <c r="G265" s="21">
        <f>ROUND(IF(ISBLANK(C265),0,VLOOKUP(C265,'[2]Acha Air Sales Price List'!$B$1:$X$65536,12,FALSE)*$L$14),2)</f>
        <v>0</v>
      </c>
      <c r="H265" s="22">
        <f t="shared" si="6"/>
        <v>0</v>
      </c>
      <c r="I265" s="14"/>
    </row>
    <row r="266" spans="1:9" ht="12.4" hidden="1" customHeight="1">
      <c r="A266" s="13"/>
      <c r="B266" s="1"/>
      <c r="C266" s="36"/>
      <c r="D266" s="140"/>
      <c r="E266" s="141"/>
      <c r="F266" s="43" t="str">
        <f>VLOOKUP(C266,'[2]Acha Air Sales Price List'!$B$1:$D$65536,3,FALSE)</f>
        <v>Exchange rate :</v>
      </c>
      <c r="G266" s="21">
        <f>ROUND(IF(ISBLANK(C266),0,VLOOKUP(C266,'[2]Acha Air Sales Price List'!$B$1:$X$65536,12,FALSE)*$L$14),2)</f>
        <v>0</v>
      </c>
      <c r="H266" s="22">
        <f t="shared" si="6"/>
        <v>0</v>
      </c>
      <c r="I266" s="14"/>
    </row>
    <row r="267" spans="1:9" ht="12.4" hidden="1" customHeight="1">
      <c r="A267" s="13"/>
      <c r="B267" s="1"/>
      <c r="C267" s="36"/>
      <c r="D267" s="140"/>
      <c r="E267" s="141"/>
      <c r="F267" s="43" t="str">
        <f>VLOOKUP(C267,'[2]Acha Air Sales Price List'!$B$1:$D$65536,3,FALSE)</f>
        <v>Exchange rate :</v>
      </c>
      <c r="G267" s="21">
        <f>ROUND(IF(ISBLANK(C267),0,VLOOKUP(C267,'[2]Acha Air Sales Price List'!$B$1:$X$65536,12,FALSE)*$L$14),2)</f>
        <v>0</v>
      </c>
      <c r="H267" s="22">
        <f t="shared" si="6"/>
        <v>0</v>
      </c>
      <c r="I267" s="14"/>
    </row>
    <row r="268" spans="1:9" ht="12.4" hidden="1" customHeight="1">
      <c r="A268" s="13"/>
      <c r="B268" s="1"/>
      <c r="C268" s="36"/>
      <c r="D268" s="140"/>
      <c r="E268" s="141"/>
      <c r="F268" s="43" t="str">
        <f>VLOOKUP(C268,'[2]Acha Air Sales Price List'!$B$1:$D$65536,3,FALSE)</f>
        <v>Exchange rate :</v>
      </c>
      <c r="G268" s="21">
        <f>ROUND(IF(ISBLANK(C268),0,VLOOKUP(C268,'[2]Acha Air Sales Price List'!$B$1:$X$65536,12,FALSE)*$L$14),2)</f>
        <v>0</v>
      </c>
      <c r="H268" s="22">
        <f t="shared" si="6"/>
        <v>0</v>
      </c>
      <c r="I268" s="14"/>
    </row>
    <row r="269" spans="1:9" ht="12.4" hidden="1" customHeight="1">
      <c r="A269" s="13"/>
      <c r="B269" s="1"/>
      <c r="C269" s="36"/>
      <c r="D269" s="140"/>
      <c r="E269" s="141"/>
      <c r="F269" s="43" t="str">
        <f>VLOOKUP(C269,'[2]Acha Air Sales Price List'!$B$1:$D$65536,3,FALSE)</f>
        <v>Exchange rate :</v>
      </c>
      <c r="G269" s="21">
        <f>ROUND(IF(ISBLANK(C269),0,VLOOKUP(C269,'[2]Acha Air Sales Price List'!$B$1:$X$65536,12,FALSE)*$L$14),2)</f>
        <v>0</v>
      </c>
      <c r="H269" s="22">
        <f t="shared" si="6"/>
        <v>0</v>
      </c>
      <c r="I269" s="14"/>
    </row>
    <row r="270" spans="1:9" ht="12.4" hidden="1" customHeight="1">
      <c r="A270" s="13"/>
      <c r="B270" s="1"/>
      <c r="C270" s="36"/>
      <c r="D270" s="140"/>
      <c r="E270" s="141"/>
      <c r="F270" s="43" t="str">
        <f>VLOOKUP(C270,'[2]Acha Air Sales Price List'!$B$1:$D$65536,3,FALSE)</f>
        <v>Exchange rate :</v>
      </c>
      <c r="G270" s="21">
        <f>ROUND(IF(ISBLANK(C270),0,VLOOKUP(C270,'[2]Acha Air Sales Price List'!$B$1:$X$65536,12,FALSE)*$L$14),2)</f>
        <v>0</v>
      </c>
      <c r="H270" s="22">
        <f t="shared" si="6"/>
        <v>0</v>
      </c>
      <c r="I270" s="14"/>
    </row>
    <row r="271" spans="1:9" ht="12.4" hidden="1" customHeight="1">
      <c r="A271" s="13"/>
      <c r="B271" s="1"/>
      <c r="C271" s="36"/>
      <c r="D271" s="140"/>
      <c r="E271" s="141"/>
      <c r="F271" s="43" t="str">
        <f>VLOOKUP(C271,'[2]Acha Air Sales Price List'!$B$1:$D$65536,3,FALSE)</f>
        <v>Exchange rate :</v>
      </c>
      <c r="G271" s="21">
        <f>ROUND(IF(ISBLANK(C271),0,VLOOKUP(C271,'[2]Acha Air Sales Price List'!$B$1:$X$65536,12,FALSE)*$L$14),2)</f>
        <v>0</v>
      </c>
      <c r="H271" s="22">
        <f t="shared" si="6"/>
        <v>0</v>
      </c>
      <c r="I271" s="14"/>
    </row>
    <row r="272" spans="1:9" ht="12.4" hidden="1" customHeight="1">
      <c r="A272" s="13"/>
      <c r="B272" s="1"/>
      <c r="C272" s="36"/>
      <c r="D272" s="140"/>
      <c r="E272" s="141"/>
      <c r="F272" s="43" t="str">
        <f>VLOOKUP(C272,'[2]Acha Air Sales Price List'!$B$1:$D$65536,3,FALSE)</f>
        <v>Exchange rate :</v>
      </c>
      <c r="G272" s="21">
        <f>ROUND(IF(ISBLANK(C272),0,VLOOKUP(C272,'[2]Acha Air Sales Price List'!$B$1:$X$65536,12,FALSE)*$L$14),2)</f>
        <v>0</v>
      </c>
      <c r="H272" s="22">
        <f t="shared" si="6"/>
        <v>0</v>
      </c>
      <c r="I272" s="14"/>
    </row>
    <row r="273" spans="1:9" ht="12.4" hidden="1" customHeight="1">
      <c r="A273" s="13"/>
      <c r="B273" s="1"/>
      <c r="C273" s="36"/>
      <c r="D273" s="140"/>
      <c r="E273" s="141"/>
      <c r="F273" s="43" t="str">
        <f>VLOOKUP(C273,'[2]Acha Air Sales Price List'!$B$1:$D$65536,3,FALSE)</f>
        <v>Exchange rate :</v>
      </c>
      <c r="G273" s="21">
        <f>ROUND(IF(ISBLANK(C273),0,VLOOKUP(C273,'[2]Acha Air Sales Price List'!$B$1:$X$65536,12,FALSE)*$L$14),2)</f>
        <v>0</v>
      </c>
      <c r="H273" s="22">
        <f t="shared" si="6"/>
        <v>0</v>
      </c>
      <c r="I273" s="14"/>
    </row>
    <row r="274" spans="1:9" ht="12.4" hidden="1" customHeight="1">
      <c r="A274" s="13"/>
      <c r="B274" s="1"/>
      <c r="C274" s="36"/>
      <c r="D274" s="140"/>
      <c r="E274" s="141"/>
      <c r="F274" s="43" t="str">
        <f>VLOOKUP(C274,'[2]Acha Air Sales Price List'!$B$1:$D$65536,3,FALSE)</f>
        <v>Exchange rate :</v>
      </c>
      <c r="G274" s="21">
        <f>ROUND(IF(ISBLANK(C274),0,VLOOKUP(C274,'[2]Acha Air Sales Price List'!$B$1:$X$65536,12,FALSE)*$L$14),2)</f>
        <v>0</v>
      </c>
      <c r="H274" s="22">
        <f t="shared" si="6"/>
        <v>0</v>
      </c>
      <c r="I274" s="14"/>
    </row>
    <row r="275" spans="1:9" ht="12.4" hidden="1" customHeight="1">
      <c r="A275" s="13"/>
      <c r="B275" s="1"/>
      <c r="C275" s="36"/>
      <c r="D275" s="140"/>
      <c r="E275" s="141"/>
      <c r="F275" s="43" t="str">
        <f>VLOOKUP(C275,'[2]Acha Air Sales Price List'!$B$1:$D$65536,3,FALSE)</f>
        <v>Exchange rate :</v>
      </c>
      <c r="G275" s="21">
        <f>ROUND(IF(ISBLANK(C275),0,VLOOKUP(C275,'[2]Acha Air Sales Price List'!$B$1:$X$65536,12,FALSE)*$L$14),2)</f>
        <v>0</v>
      </c>
      <c r="H275" s="22">
        <f t="shared" si="6"/>
        <v>0</v>
      </c>
      <c r="I275" s="14"/>
    </row>
    <row r="276" spans="1:9" ht="12.4" hidden="1" customHeight="1">
      <c r="A276" s="13"/>
      <c r="B276" s="1"/>
      <c r="C276" s="36"/>
      <c r="D276" s="140"/>
      <c r="E276" s="141"/>
      <c r="F276" s="43" t="str">
        <f>VLOOKUP(C276,'[2]Acha Air Sales Price List'!$B$1:$D$65536,3,FALSE)</f>
        <v>Exchange rate :</v>
      </c>
      <c r="G276" s="21">
        <f>ROUND(IF(ISBLANK(C276),0,VLOOKUP(C276,'[2]Acha Air Sales Price List'!$B$1:$X$65536,12,FALSE)*$L$14),2)</f>
        <v>0</v>
      </c>
      <c r="H276" s="22">
        <f t="shared" si="6"/>
        <v>0</v>
      </c>
      <c r="I276" s="14"/>
    </row>
    <row r="277" spans="1:9" ht="12.4" hidden="1" customHeight="1">
      <c r="A277" s="13"/>
      <c r="B277" s="1"/>
      <c r="C277" s="36"/>
      <c r="D277" s="140"/>
      <c r="E277" s="141"/>
      <c r="F277" s="43" t="str">
        <f>VLOOKUP(C277,'[2]Acha Air Sales Price List'!$B$1:$D$65536,3,FALSE)</f>
        <v>Exchange rate :</v>
      </c>
      <c r="G277" s="21">
        <f>ROUND(IF(ISBLANK(C277),0,VLOOKUP(C277,'[2]Acha Air Sales Price List'!$B$1:$X$65536,12,FALSE)*$L$14),2)</f>
        <v>0</v>
      </c>
      <c r="H277" s="22">
        <f t="shared" si="6"/>
        <v>0</v>
      </c>
      <c r="I277" s="14"/>
    </row>
    <row r="278" spans="1:9" ht="12.4" hidden="1" customHeight="1">
      <c r="A278" s="13"/>
      <c r="B278" s="1"/>
      <c r="C278" s="36"/>
      <c r="D278" s="140"/>
      <c r="E278" s="141"/>
      <c r="F278" s="43" t="str">
        <f>VLOOKUP(C278,'[2]Acha Air Sales Price List'!$B$1:$D$65536,3,FALSE)</f>
        <v>Exchange rate :</v>
      </c>
      <c r="G278" s="21">
        <f>ROUND(IF(ISBLANK(C278),0,VLOOKUP(C278,'[2]Acha Air Sales Price List'!$B$1:$X$65536,12,FALSE)*$L$14),2)</f>
        <v>0</v>
      </c>
      <c r="H278" s="22">
        <f t="shared" si="6"/>
        <v>0</v>
      </c>
      <c r="I278" s="14"/>
    </row>
    <row r="279" spans="1:9" ht="12.4" hidden="1" customHeight="1">
      <c r="A279" s="13"/>
      <c r="B279" s="1"/>
      <c r="C279" s="36"/>
      <c r="D279" s="140"/>
      <c r="E279" s="141"/>
      <c r="F279" s="43" t="str">
        <f>VLOOKUP(C279,'[2]Acha Air Sales Price List'!$B$1:$D$65536,3,FALSE)</f>
        <v>Exchange rate :</v>
      </c>
      <c r="G279" s="21">
        <f>ROUND(IF(ISBLANK(C279),0,VLOOKUP(C279,'[2]Acha Air Sales Price List'!$B$1:$X$65536,12,FALSE)*$L$14),2)</f>
        <v>0</v>
      </c>
      <c r="H279" s="22">
        <f t="shared" si="6"/>
        <v>0</v>
      </c>
      <c r="I279" s="14"/>
    </row>
    <row r="280" spans="1:9" ht="12.4" hidden="1" customHeight="1">
      <c r="A280" s="13"/>
      <c r="B280" s="1"/>
      <c r="C280" s="36"/>
      <c r="D280" s="140"/>
      <c r="E280" s="141"/>
      <c r="F280" s="43" t="str">
        <f>VLOOKUP(C280,'[2]Acha Air Sales Price List'!$B$1:$D$65536,3,FALSE)</f>
        <v>Exchange rate :</v>
      </c>
      <c r="G280" s="21">
        <f>ROUND(IF(ISBLANK(C280),0,VLOOKUP(C280,'[2]Acha Air Sales Price List'!$B$1:$X$65536,12,FALSE)*$L$14),2)</f>
        <v>0</v>
      </c>
      <c r="H280" s="22">
        <f t="shared" si="6"/>
        <v>0</v>
      </c>
      <c r="I280" s="14"/>
    </row>
    <row r="281" spans="1:9" ht="12.4" hidden="1" customHeight="1">
      <c r="A281" s="13"/>
      <c r="B281" s="1"/>
      <c r="C281" s="36"/>
      <c r="D281" s="140"/>
      <c r="E281" s="141"/>
      <c r="F281" s="43" t="str">
        <f>VLOOKUP(C281,'[2]Acha Air Sales Price List'!$B$1:$D$65536,3,FALSE)</f>
        <v>Exchange rate :</v>
      </c>
      <c r="G281" s="21">
        <f>ROUND(IF(ISBLANK(C281),0,VLOOKUP(C281,'[2]Acha Air Sales Price List'!$B$1:$X$65536,12,FALSE)*$L$14),2)</f>
        <v>0</v>
      </c>
      <c r="H281" s="22">
        <f t="shared" si="6"/>
        <v>0</v>
      </c>
      <c r="I281" s="14"/>
    </row>
    <row r="282" spans="1:9" ht="12.4" hidden="1" customHeight="1">
      <c r="A282" s="13"/>
      <c r="B282" s="1"/>
      <c r="C282" s="36"/>
      <c r="D282" s="140"/>
      <c r="E282" s="141"/>
      <c r="F282" s="43" t="str">
        <f>VLOOKUP(C282,'[2]Acha Air Sales Price List'!$B$1:$D$65536,3,FALSE)</f>
        <v>Exchange rate :</v>
      </c>
      <c r="G282" s="21">
        <f>ROUND(IF(ISBLANK(C282),0,VLOOKUP(C282,'[2]Acha Air Sales Price List'!$B$1:$X$65536,12,FALSE)*$L$14),2)</f>
        <v>0</v>
      </c>
      <c r="H282" s="22">
        <f t="shared" si="6"/>
        <v>0</v>
      </c>
      <c r="I282" s="14"/>
    </row>
    <row r="283" spans="1:9" ht="12.4" hidden="1" customHeight="1">
      <c r="A283" s="13"/>
      <c r="B283" s="1"/>
      <c r="C283" s="36"/>
      <c r="D283" s="140"/>
      <c r="E283" s="141"/>
      <c r="F283" s="43" t="str">
        <f>VLOOKUP(C283,'[2]Acha Air Sales Price List'!$B$1:$D$65536,3,FALSE)</f>
        <v>Exchange rate :</v>
      </c>
      <c r="G283" s="21">
        <f>ROUND(IF(ISBLANK(C283),0,VLOOKUP(C283,'[2]Acha Air Sales Price List'!$B$1:$X$65536,12,FALSE)*$L$14),2)</f>
        <v>0</v>
      </c>
      <c r="H283" s="22">
        <f t="shared" si="6"/>
        <v>0</v>
      </c>
      <c r="I283" s="14"/>
    </row>
    <row r="284" spans="1:9" ht="12.4" hidden="1" customHeight="1">
      <c r="A284" s="13"/>
      <c r="B284" s="1"/>
      <c r="C284" s="36"/>
      <c r="D284" s="140"/>
      <c r="E284" s="141"/>
      <c r="F284" s="43" t="str">
        <f>VLOOKUP(C284,'[2]Acha Air Sales Price List'!$B$1:$D$65536,3,FALSE)</f>
        <v>Exchange rate :</v>
      </c>
      <c r="G284" s="21">
        <f>ROUND(IF(ISBLANK(C284),0,VLOOKUP(C284,'[2]Acha Air Sales Price List'!$B$1:$X$65536,12,FALSE)*$L$14),2)</f>
        <v>0</v>
      </c>
      <c r="H284" s="22">
        <f t="shared" si="6"/>
        <v>0</v>
      </c>
      <c r="I284" s="14"/>
    </row>
    <row r="285" spans="1:9" ht="12.4" hidden="1" customHeight="1">
      <c r="A285" s="13"/>
      <c r="B285" s="1"/>
      <c r="C285" s="36"/>
      <c r="D285" s="140"/>
      <c r="E285" s="141"/>
      <c r="F285" s="43" t="str">
        <f>VLOOKUP(C285,'[2]Acha Air Sales Price List'!$B$1:$D$65536,3,FALSE)</f>
        <v>Exchange rate :</v>
      </c>
      <c r="G285" s="21">
        <f>ROUND(IF(ISBLANK(C285),0,VLOOKUP(C285,'[2]Acha Air Sales Price List'!$B$1:$X$65536,12,FALSE)*$L$14),2)</f>
        <v>0</v>
      </c>
      <c r="H285" s="22">
        <f t="shared" si="6"/>
        <v>0</v>
      </c>
      <c r="I285" s="14"/>
    </row>
    <row r="286" spans="1:9" ht="12.4" hidden="1" customHeight="1">
      <c r="A286" s="13"/>
      <c r="B286" s="1"/>
      <c r="C286" s="36"/>
      <c r="D286" s="140"/>
      <c r="E286" s="141"/>
      <c r="F286" s="43" t="str">
        <f>VLOOKUP(C286,'[2]Acha Air Sales Price List'!$B$1:$D$65536,3,FALSE)</f>
        <v>Exchange rate :</v>
      </c>
      <c r="G286" s="21">
        <f>ROUND(IF(ISBLANK(C286),0,VLOOKUP(C286,'[2]Acha Air Sales Price List'!$B$1:$X$65536,12,FALSE)*$L$14),2)</f>
        <v>0</v>
      </c>
      <c r="H286" s="22">
        <f t="shared" si="6"/>
        <v>0</v>
      </c>
      <c r="I286" s="14"/>
    </row>
    <row r="287" spans="1:9" ht="12.4" hidden="1" customHeight="1">
      <c r="A287" s="13"/>
      <c r="B287" s="1"/>
      <c r="C287" s="37"/>
      <c r="D287" s="140"/>
      <c r="E287" s="141"/>
      <c r="F287" s="43" t="str">
        <f>VLOOKUP(C287,'[2]Acha Air Sales Price List'!$B$1:$D$65536,3,FALSE)</f>
        <v>Exchange rate :</v>
      </c>
      <c r="G287" s="21">
        <f>ROUND(IF(ISBLANK(C287),0,VLOOKUP(C287,'[2]Acha Air Sales Price List'!$B$1:$X$65536,12,FALSE)*$L$14),2)</f>
        <v>0</v>
      </c>
      <c r="H287" s="22">
        <f>ROUND(IF(ISNUMBER(B287), G287*B287, 0),5)</f>
        <v>0</v>
      </c>
      <c r="I287" s="14"/>
    </row>
    <row r="288" spans="1:9" ht="12" hidden="1" customHeight="1">
      <c r="A288" s="13"/>
      <c r="B288" s="1"/>
      <c r="C288" s="36"/>
      <c r="D288" s="140"/>
      <c r="E288" s="141"/>
      <c r="F288" s="43" t="str">
        <f>VLOOKUP(C288,'[2]Acha Air Sales Price List'!$B$1:$D$65536,3,FALSE)</f>
        <v>Exchange rate :</v>
      </c>
      <c r="G288" s="21">
        <f>ROUND(IF(ISBLANK(C288),0,VLOOKUP(C288,'[2]Acha Air Sales Price List'!$B$1:$X$65536,12,FALSE)*$L$14),2)</f>
        <v>0</v>
      </c>
      <c r="H288" s="22">
        <f t="shared" ref="H288:H304" si="7">ROUND(IF(ISNUMBER(B288), G288*B288, 0),5)</f>
        <v>0</v>
      </c>
      <c r="I288" s="14"/>
    </row>
    <row r="289" spans="1:9" ht="12.4" hidden="1" customHeight="1">
      <c r="A289" s="13"/>
      <c r="B289" s="1"/>
      <c r="C289" s="36"/>
      <c r="D289" s="140"/>
      <c r="E289" s="141"/>
      <c r="F289" s="43" t="str">
        <f>VLOOKUP(C289,'[2]Acha Air Sales Price List'!$B$1:$D$65536,3,FALSE)</f>
        <v>Exchange rate :</v>
      </c>
      <c r="G289" s="21">
        <f>ROUND(IF(ISBLANK(C289),0,VLOOKUP(C289,'[2]Acha Air Sales Price List'!$B$1:$X$65536,12,FALSE)*$L$14),2)</f>
        <v>0</v>
      </c>
      <c r="H289" s="22">
        <f t="shared" si="7"/>
        <v>0</v>
      </c>
      <c r="I289" s="14"/>
    </row>
    <row r="290" spans="1:9" ht="12.4" hidden="1" customHeight="1">
      <c r="A290" s="13"/>
      <c r="B290" s="1"/>
      <c r="C290" s="36"/>
      <c r="D290" s="140"/>
      <c r="E290" s="141"/>
      <c r="F290" s="43" t="str">
        <f>VLOOKUP(C290,'[2]Acha Air Sales Price List'!$B$1:$D$65536,3,FALSE)</f>
        <v>Exchange rate :</v>
      </c>
      <c r="G290" s="21">
        <f>ROUND(IF(ISBLANK(C290),0,VLOOKUP(C290,'[2]Acha Air Sales Price List'!$B$1:$X$65536,12,FALSE)*$L$14),2)</f>
        <v>0</v>
      </c>
      <c r="H290" s="22">
        <f t="shared" si="7"/>
        <v>0</v>
      </c>
      <c r="I290" s="14"/>
    </row>
    <row r="291" spans="1:9" ht="12.4" hidden="1" customHeight="1">
      <c r="A291" s="13"/>
      <c r="B291" s="1"/>
      <c r="C291" s="36"/>
      <c r="D291" s="140"/>
      <c r="E291" s="141"/>
      <c r="F291" s="43" t="str">
        <f>VLOOKUP(C291,'[2]Acha Air Sales Price List'!$B$1:$D$65536,3,FALSE)</f>
        <v>Exchange rate :</v>
      </c>
      <c r="G291" s="21">
        <f>ROUND(IF(ISBLANK(C291),0,VLOOKUP(C291,'[2]Acha Air Sales Price List'!$B$1:$X$65536,12,FALSE)*$L$14),2)</f>
        <v>0</v>
      </c>
      <c r="H291" s="22">
        <f t="shared" si="7"/>
        <v>0</v>
      </c>
      <c r="I291" s="14"/>
    </row>
    <row r="292" spans="1:9" ht="12.4" hidden="1" customHeight="1">
      <c r="A292" s="13"/>
      <c r="B292" s="1"/>
      <c r="C292" s="36"/>
      <c r="D292" s="140"/>
      <c r="E292" s="141"/>
      <c r="F292" s="43" t="str">
        <f>VLOOKUP(C292,'[2]Acha Air Sales Price List'!$B$1:$D$65536,3,FALSE)</f>
        <v>Exchange rate :</v>
      </c>
      <c r="G292" s="21">
        <f>ROUND(IF(ISBLANK(C292),0,VLOOKUP(C292,'[2]Acha Air Sales Price List'!$B$1:$X$65536,12,FALSE)*$L$14),2)</f>
        <v>0</v>
      </c>
      <c r="H292" s="22">
        <f t="shared" si="7"/>
        <v>0</v>
      </c>
      <c r="I292" s="14"/>
    </row>
    <row r="293" spans="1:9" ht="12.4" hidden="1" customHeight="1">
      <c r="A293" s="13"/>
      <c r="B293" s="1"/>
      <c r="C293" s="36"/>
      <c r="D293" s="140"/>
      <c r="E293" s="141"/>
      <c r="F293" s="43" t="str">
        <f>VLOOKUP(C293,'[2]Acha Air Sales Price List'!$B$1:$D$65536,3,FALSE)</f>
        <v>Exchange rate :</v>
      </c>
      <c r="G293" s="21">
        <f>ROUND(IF(ISBLANK(C293),0,VLOOKUP(C293,'[2]Acha Air Sales Price List'!$B$1:$X$65536,12,FALSE)*$L$14),2)</f>
        <v>0</v>
      </c>
      <c r="H293" s="22">
        <f t="shared" si="7"/>
        <v>0</v>
      </c>
      <c r="I293" s="14"/>
    </row>
    <row r="294" spans="1:9" ht="12.4" hidden="1" customHeight="1">
      <c r="A294" s="13"/>
      <c r="B294" s="1"/>
      <c r="C294" s="36"/>
      <c r="D294" s="140"/>
      <c r="E294" s="141"/>
      <c r="F294" s="43" t="str">
        <f>VLOOKUP(C294,'[2]Acha Air Sales Price List'!$B$1:$D$65536,3,FALSE)</f>
        <v>Exchange rate :</v>
      </c>
      <c r="G294" s="21">
        <f>ROUND(IF(ISBLANK(C294),0,VLOOKUP(C294,'[2]Acha Air Sales Price List'!$B$1:$X$65536,12,FALSE)*$L$14),2)</f>
        <v>0</v>
      </c>
      <c r="H294" s="22">
        <f t="shared" si="7"/>
        <v>0</v>
      </c>
      <c r="I294" s="14"/>
    </row>
    <row r="295" spans="1:9" ht="12.4" hidden="1" customHeight="1">
      <c r="A295" s="13"/>
      <c r="B295" s="1"/>
      <c r="C295" s="36"/>
      <c r="D295" s="140"/>
      <c r="E295" s="141"/>
      <c r="F295" s="43" t="str">
        <f>VLOOKUP(C295,'[2]Acha Air Sales Price List'!$B$1:$D$65536,3,FALSE)</f>
        <v>Exchange rate :</v>
      </c>
      <c r="G295" s="21">
        <f>ROUND(IF(ISBLANK(C295),0,VLOOKUP(C295,'[2]Acha Air Sales Price List'!$B$1:$X$65536,12,FALSE)*$L$14),2)</f>
        <v>0</v>
      </c>
      <c r="H295" s="22">
        <f t="shared" si="7"/>
        <v>0</v>
      </c>
      <c r="I295" s="14"/>
    </row>
    <row r="296" spans="1:9" ht="12.4" hidden="1" customHeight="1">
      <c r="A296" s="13"/>
      <c r="B296" s="1"/>
      <c r="C296" s="36"/>
      <c r="D296" s="140"/>
      <c r="E296" s="141"/>
      <c r="F296" s="43" t="str">
        <f>VLOOKUP(C296,'[2]Acha Air Sales Price List'!$B$1:$D$65536,3,FALSE)</f>
        <v>Exchange rate :</v>
      </c>
      <c r="G296" s="21">
        <f>ROUND(IF(ISBLANK(C296),0,VLOOKUP(C296,'[2]Acha Air Sales Price List'!$B$1:$X$65536,12,FALSE)*$L$14),2)</f>
        <v>0</v>
      </c>
      <c r="H296" s="22">
        <f t="shared" si="7"/>
        <v>0</v>
      </c>
      <c r="I296" s="14"/>
    </row>
    <row r="297" spans="1:9" ht="12.4" hidden="1" customHeight="1">
      <c r="A297" s="13"/>
      <c r="B297" s="1"/>
      <c r="C297" s="36"/>
      <c r="D297" s="140"/>
      <c r="E297" s="141"/>
      <c r="F297" s="43" t="str">
        <f>VLOOKUP(C297,'[2]Acha Air Sales Price List'!$B$1:$D$65536,3,FALSE)</f>
        <v>Exchange rate :</v>
      </c>
      <c r="G297" s="21">
        <f>ROUND(IF(ISBLANK(C297),0,VLOOKUP(C297,'[2]Acha Air Sales Price List'!$B$1:$X$65536,12,FALSE)*$L$14),2)</f>
        <v>0</v>
      </c>
      <c r="H297" s="22">
        <f t="shared" si="7"/>
        <v>0</v>
      </c>
      <c r="I297" s="14"/>
    </row>
    <row r="298" spans="1:9" ht="12.4" hidden="1" customHeight="1">
      <c r="A298" s="13"/>
      <c r="B298" s="1"/>
      <c r="C298" s="36"/>
      <c r="D298" s="140"/>
      <c r="E298" s="141"/>
      <c r="F298" s="43" t="str">
        <f>VLOOKUP(C298,'[2]Acha Air Sales Price List'!$B$1:$D$65536,3,FALSE)</f>
        <v>Exchange rate :</v>
      </c>
      <c r="G298" s="21">
        <f>ROUND(IF(ISBLANK(C298),0,VLOOKUP(C298,'[2]Acha Air Sales Price List'!$B$1:$X$65536,12,FALSE)*$L$14),2)</f>
        <v>0</v>
      </c>
      <c r="H298" s="22">
        <f t="shared" si="7"/>
        <v>0</v>
      </c>
      <c r="I298" s="14"/>
    </row>
    <row r="299" spans="1:9" ht="12.4" hidden="1" customHeight="1">
      <c r="A299" s="13"/>
      <c r="B299" s="1"/>
      <c r="C299" s="36"/>
      <c r="D299" s="140"/>
      <c r="E299" s="141"/>
      <c r="F299" s="43" t="str">
        <f>VLOOKUP(C299,'[2]Acha Air Sales Price List'!$B$1:$D$65536,3,FALSE)</f>
        <v>Exchange rate :</v>
      </c>
      <c r="G299" s="21">
        <f>ROUND(IF(ISBLANK(C299),0,VLOOKUP(C299,'[2]Acha Air Sales Price List'!$B$1:$X$65536,12,FALSE)*$L$14),2)</f>
        <v>0</v>
      </c>
      <c r="H299" s="22">
        <f t="shared" si="7"/>
        <v>0</v>
      </c>
      <c r="I299" s="14"/>
    </row>
    <row r="300" spans="1:9" ht="12.4" hidden="1" customHeight="1">
      <c r="A300" s="13"/>
      <c r="B300" s="1"/>
      <c r="C300" s="36"/>
      <c r="D300" s="140"/>
      <c r="E300" s="141"/>
      <c r="F300" s="43" t="str">
        <f>VLOOKUP(C300,'[2]Acha Air Sales Price List'!$B$1:$D$65536,3,FALSE)</f>
        <v>Exchange rate :</v>
      </c>
      <c r="G300" s="21">
        <f>ROUND(IF(ISBLANK(C300),0,VLOOKUP(C300,'[2]Acha Air Sales Price List'!$B$1:$X$65536,12,FALSE)*$L$14),2)</f>
        <v>0</v>
      </c>
      <c r="H300" s="22">
        <f t="shared" si="7"/>
        <v>0</v>
      </c>
      <c r="I300" s="14"/>
    </row>
    <row r="301" spans="1:9" ht="12.4" hidden="1" customHeight="1">
      <c r="A301" s="13"/>
      <c r="B301" s="1"/>
      <c r="C301" s="36"/>
      <c r="D301" s="140"/>
      <c r="E301" s="141"/>
      <c r="F301" s="43" t="str">
        <f>VLOOKUP(C301,'[2]Acha Air Sales Price List'!$B$1:$D$65536,3,FALSE)</f>
        <v>Exchange rate :</v>
      </c>
      <c r="G301" s="21">
        <f>ROUND(IF(ISBLANK(C301),0,VLOOKUP(C301,'[2]Acha Air Sales Price List'!$B$1:$X$65536,12,FALSE)*$L$14),2)</f>
        <v>0</v>
      </c>
      <c r="H301" s="22">
        <f t="shared" si="7"/>
        <v>0</v>
      </c>
      <c r="I301" s="14"/>
    </row>
    <row r="302" spans="1:9" ht="12.4" hidden="1" customHeight="1">
      <c r="A302" s="13"/>
      <c r="B302" s="1"/>
      <c r="C302" s="36"/>
      <c r="D302" s="140"/>
      <c r="E302" s="141"/>
      <c r="F302" s="43" t="str">
        <f>VLOOKUP(C302,'[2]Acha Air Sales Price List'!$B$1:$D$65536,3,FALSE)</f>
        <v>Exchange rate :</v>
      </c>
      <c r="G302" s="21">
        <f>ROUND(IF(ISBLANK(C302),0,VLOOKUP(C302,'[2]Acha Air Sales Price List'!$B$1:$X$65536,12,FALSE)*$L$14),2)</f>
        <v>0</v>
      </c>
      <c r="H302" s="22">
        <f t="shared" si="7"/>
        <v>0</v>
      </c>
      <c r="I302" s="14"/>
    </row>
    <row r="303" spans="1:9" ht="12.4" hidden="1" customHeight="1">
      <c r="A303" s="13"/>
      <c r="B303" s="1"/>
      <c r="C303" s="37"/>
      <c r="D303" s="140"/>
      <c r="E303" s="141"/>
      <c r="F303" s="43" t="str">
        <f>VLOOKUP(C303,'[2]Acha Air Sales Price List'!$B$1:$D$65536,3,FALSE)</f>
        <v>Exchange rate :</v>
      </c>
      <c r="G303" s="21">
        <f>ROUND(IF(ISBLANK(C303),0,VLOOKUP(C303,'[2]Acha Air Sales Price List'!$B$1:$X$65536,12,FALSE)*$L$14),2)</f>
        <v>0</v>
      </c>
      <c r="H303" s="22">
        <f t="shared" si="7"/>
        <v>0</v>
      </c>
      <c r="I303" s="14"/>
    </row>
    <row r="304" spans="1:9" ht="12.4" hidden="1" customHeight="1">
      <c r="A304" s="13"/>
      <c r="B304" s="1"/>
      <c r="C304" s="37"/>
      <c r="D304" s="140"/>
      <c r="E304" s="141"/>
      <c r="F304" s="43" t="str">
        <f>VLOOKUP(C304,'[2]Acha Air Sales Price List'!$B$1:$D$65536,3,FALSE)</f>
        <v>Exchange rate :</v>
      </c>
      <c r="G304" s="21">
        <f>ROUND(IF(ISBLANK(C304),0,VLOOKUP(C304,'[2]Acha Air Sales Price List'!$B$1:$X$65536,12,FALSE)*$L$14),2)</f>
        <v>0</v>
      </c>
      <c r="H304" s="22">
        <f t="shared" si="7"/>
        <v>0</v>
      </c>
      <c r="I304" s="14"/>
    </row>
    <row r="305" spans="1:9" ht="12.4" hidden="1" customHeight="1">
      <c r="A305" s="13"/>
      <c r="B305" s="1"/>
      <c r="C305" s="36"/>
      <c r="D305" s="140"/>
      <c r="E305" s="141"/>
      <c r="F305" s="43" t="str">
        <f>VLOOKUP(C305,'[2]Acha Air Sales Price List'!$B$1:$D$65536,3,FALSE)</f>
        <v>Exchange rate :</v>
      </c>
      <c r="G305" s="21">
        <f>ROUND(IF(ISBLANK(C305),0,VLOOKUP(C305,'[2]Acha Air Sales Price List'!$B$1:$X$65536,12,FALSE)*$L$14),2)</f>
        <v>0</v>
      </c>
      <c r="H305" s="22">
        <f>ROUND(IF(ISNUMBER(B305), G305*B305, 0),5)</f>
        <v>0</v>
      </c>
      <c r="I305" s="14"/>
    </row>
    <row r="306" spans="1:9" ht="12.4" hidden="1" customHeight="1">
      <c r="A306" s="13"/>
      <c r="B306" s="1"/>
      <c r="C306" s="36"/>
      <c r="D306" s="140"/>
      <c r="E306" s="141"/>
      <c r="F306" s="43" t="str">
        <f>VLOOKUP(C306,'[2]Acha Air Sales Price List'!$B$1:$D$65536,3,FALSE)</f>
        <v>Exchange rate :</v>
      </c>
      <c r="G306" s="21">
        <f>ROUND(IF(ISBLANK(C306),0,VLOOKUP(C306,'[2]Acha Air Sales Price List'!$B$1:$X$65536,12,FALSE)*$L$14),2)</f>
        <v>0</v>
      </c>
      <c r="H306" s="22">
        <f t="shared" ref="H306:H343" si="8">ROUND(IF(ISNUMBER(B306), G306*B306, 0),5)</f>
        <v>0</v>
      </c>
      <c r="I306" s="14"/>
    </row>
    <row r="307" spans="1:9" ht="12.4" hidden="1" customHeight="1">
      <c r="A307" s="13"/>
      <c r="B307" s="1"/>
      <c r="C307" s="36"/>
      <c r="D307" s="140"/>
      <c r="E307" s="141"/>
      <c r="F307" s="43" t="str">
        <f>VLOOKUP(C307,'[2]Acha Air Sales Price List'!$B$1:$D$65536,3,FALSE)</f>
        <v>Exchange rate :</v>
      </c>
      <c r="G307" s="21">
        <f>ROUND(IF(ISBLANK(C307),0,VLOOKUP(C307,'[2]Acha Air Sales Price List'!$B$1:$X$65536,12,FALSE)*$L$14),2)</f>
        <v>0</v>
      </c>
      <c r="H307" s="22">
        <f t="shared" si="8"/>
        <v>0</v>
      </c>
      <c r="I307" s="14"/>
    </row>
    <row r="308" spans="1:9" ht="12.4" hidden="1" customHeight="1">
      <c r="A308" s="13"/>
      <c r="B308" s="1"/>
      <c r="C308" s="36"/>
      <c r="D308" s="140"/>
      <c r="E308" s="141"/>
      <c r="F308" s="43" t="str">
        <f>VLOOKUP(C308,'[2]Acha Air Sales Price List'!$B$1:$D$65536,3,FALSE)</f>
        <v>Exchange rate :</v>
      </c>
      <c r="G308" s="21">
        <f>ROUND(IF(ISBLANK(C308),0,VLOOKUP(C308,'[2]Acha Air Sales Price List'!$B$1:$X$65536,12,FALSE)*$L$14),2)</f>
        <v>0</v>
      </c>
      <c r="H308" s="22">
        <f t="shared" si="8"/>
        <v>0</v>
      </c>
      <c r="I308" s="14"/>
    </row>
    <row r="309" spans="1:9" ht="12.4" hidden="1" customHeight="1">
      <c r="A309" s="13"/>
      <c r="B309" s="1"/>
      <c r="C309" s="36"/>
      <c r="D309" s="140"/>
      <c r="E309" s="141"/>
      <c r="F309" s="43" t="str">
        <f>VLOOKUP(C309,'[2]Acha Air Sales Price List'!$B$1:$D$65536,3,FALSE)</f>
        <v>Exchange rate :</v>
      </c>
      <c r="G309" s="21">
        <f>ROUND(IF(ISBLANK(C309),0,VLOOKUP(C309,'[2]Acha Air Sales Price List'!$B$1:$X$65536,12,FALSE)*$L$14),2)</f>
        <v>0</v>
      </c>
      <c r="H309" s="22">
        <f t="shared" si="8"/>
        <v>0</v>
      </c>
      <c r="I309" s="14"/>
    </row>
    <row r="310" spans="1:9" ht="12.4" hidden="1" customHeight="1">
      <c r="A310" s="13"/>
      <c r="B310" s="1"/>
      <c r="C310" s="36"/>
      <c r="D310" s="140"/>
      <c r="E310" s="141"/>
      <c r="F310" s="43" t="str">
        <f>VLOOKUP(C310,'[2]Acha Air Sales Price List'!$B$1:$D$65536,3,FALSE)</f>
        <v>Exchange rate :</v>
      </c>
      <c r="G310" s="21">
        <f>ROUND(IF(ISBLANK(C310),0,VLOOKUP(C310,'[2]Acha Air Sales Price List'!$B$1:$X$65536,12,FALSE)*$L$14),2)</f>
        <v>0</v>
      </c>
      <c r="H310" s="22">
        <f t="shared" si="8"/>
        <v>0</v>
      </c>
      <c r="I310" s="14"/>
    </row>
    <row r="311" spans="1:9" ht="12.4" hidden="1" customHeight="1">
      <c r="A311" s="13"/>
      <c r="B311" s="1"/>
      <c r="C311" s="36"/>
      <c r="D311" s="140"/>
      <c r="E311" s="141"/>
      <c r="F311" s="43" t="str">
        <f>VLOOKUP(C311,'[2]Acha Air Sales Price List'!$B$1:$D$65536,3,FALSE)</f>
        <v>Exchange rate :</v>
      </c>
      <c r="G311" s="21">
        <f>ROUND(IF(ISBLANK(C311),0,VLOOKUP(C311,'[2]Acha Air Sales Price List'!$B$1:$X$65536,12,FALSE)*$L$14),2)</f>
        <v>0</v>
      </c>
      <c r="H311" s="22">
        <f t="shared" si="8"/>
        <v>0</v>
      </c>
      <c r="I311" s="14"/>
    </row>
    <row r="312" spans="1:9" ht="12.4" hidden="1" customHeight="1">
      <c r="A312" s="13"/>
      <c r="B312" s="1"/>
      <c r="C312" s="36"/>
      <c r="D312" s="140"/>
      <c r="E312" s="141"/>
      <c r="F312" s="43" t="str">
        <f>VLOOKUP(C312,'[2]Acha Air Sales Price List'!$B$1:$D$65536,3,FALSE)</f>
        <v>Exchange rate :</v>
      </c>
      <c r="G312" s="21">
        <f>ROUND(IF(ISBLANK(C312),0,VLOOKUP(C312,'[2]Acha Air Sales Price List'!$B$1:$X$65536,12,FALSE)*$L$14),2)</f>
        <v>0</v>
      </c>
      <c r="H312" s="22">
        <f t="shared" si="8"/>
        <v>0</v>
      </c>
      <c r="I312" s="14"/>
    </row>
    <row r="313" spans="1:9" ht="12.4" hidden="1" customHeight="1">
      <c r="A313" s="13"/>
      <c r="B313" s="1"/>
      <c r="C313" s="36"/>
      <c r="D313" s="140"/>
      <c r="E313" s="141"/>
      <c r="F313" s="43" t="str">
        <f>VLOOKUP(C313,'[2]Acha Air Sales Price List'!$B$1:$D$65536,3,FALSE)</f>
        <v>Exchange rate :</v>
      </c>
      <c r="G313" s="21">
        <f>ROUND(IF(ISBLANK(C313),0,VLOOKUP(C313,'[2]Acha Air Sales Price List'!$B$1:$X$65536,12,FALSE)*$L$14),2)</f>
        <v>0</v>
      </c>
      <c r="H313" s="22">
        <f t="shared" si="8"/>
        <v>0</v>
      </c>
      <c r="I313" s="14"/>
    </row>
    <row r="314" spans="1:9" ht="12.4" hidden="1" customHeight="1">
      <c r="A314" s="13"/>
      <c r="B314" s="1"/>
      <c r="C314" s="36"/>
      <c r="D314" s="140"/>
      <c r="E314" s="141"/>
      <c r="F314" s="43" t="str">
        <f>VLOOKUP(C314,'[2]Acha Air Sales Price List'!$B$1:$D$65536,3,FALSE)</f>
        <v>Exchange rate :</v>
      </c>
      <c r="G314" s="21">
        <f>ROUND(IF(ISBLANK(C314),0,VLOOKUP(C314,'[2]Acha Air Sales Price List'!$B$1:$X$65536,12,FALSE)*$L$14),2)</f>
        <v>0</v>
      </c>
      <c r="H314" s="22">
        <f t="shared" si="8"/>
        <v>0</v>
      </c>
      <c r="I314" s="14"/>
    </row>
    <row r="315" spans="1:9" ht="12.4" hidden="1" customHeight="1">
      <c r="A315" s="13"/>
      <c r="B315" s="1"/>
      <c r="C315" s="36"/>
      <c r="D315" s="140"/>
      <c r="E315" s="141"/>
      <c r="F315" s="43" t="str">
        <f>VLOOKUP(C315,'[2]Acha Air Sales Price List'!$B$1:$D$65536,3,FALSE)</f>
        <v>Exchange rate :</v>
      </c>
      <c r="G315" s="21">
        <f>ROUND(IF(ISBLANK(C315),0,VLOOKUP(C315,'[2]Acha Air Sales Price List'!$B$1:$X$65536,12,FALSE)*$L$14),2)</f>
        <v>0</v>
      </c>
      <c r="H315" s="22">
        <f t="shared" si="8"/>
        <v>0</v>
      </c>
      <c r="I315" s="14"/>
    </row>
    <row r="316" spans="1:9" ht="12.4" hidden="1" customHeight="1">
      <c r="A316" s="13"/>
      <c r="B316" s="1"/>
      <c r="C316" s="37"/>
      <c r="D316" s="140"/>
      <c r="E316" s="141"/>
      <c r="F316" s="43" t="str">
        <f>VLOOKUP(C316,'[2]Acha Air Sales Price List'!$B$1:$D$65536,3,FALSE)</f>
        <v>Exchange rate :</v>
      </c>
      <c r="G316" s="21">
        <f>ROUND(IF(ISBLANK(C316),0,VLOOKUP(C316,'[2]Acha Air Sales Price List'!$B$1:$X$65536,12,FALSE)*$L$14),2)</f>
        <v>0</v>
      </c>
      <c r="H316" s="22">
        <f t="shared" si="8"/>
        <v>0</v>
      </c>
      <c r="I316" s="14"/>
    </row>
    <row r="317" spans="1:9" ht="12" hidden="1" customHeight="1">
      <c r="A317" s="13"/>
      <c r="B317" s="1"/>
      <c r="C317" s="36"/>
      <c r="D317" s="140"/>
      <c r="E317" s="141"/>
      <c r="F317" s="43" t="str">
        <f>VLOOKUP(C317,'[2]Acha Air Sales Price List'!$B$1:$D$65536,3,FALSE)</f>
        <v>Exchange rate :</v>
      </c>
      <c r="G317" s="21">
        <f>ROUND(IF(ISBLANK(C317),0,VLOOKUP(C317,'[2]Acha Air Sales Price List'!$B$1:$X$65536,12,FALSE)*$L$14),2)</f>
        <v>0</v>
      </c>
      <c r="H317" s="22">
        <f t="shared" si="8"/>
        <v>0</v>
      </c>
      <c r="I317" s="14"/>
    </row>
    <row r="318" spans="1:9" ht="12.4" hidden="1" customHeight="1">
      <c r="A318" s="13"/>
      <c r="B318" s="1"/>
      <c r="C318" s="36"/>
      <c r="D318" s="140"/>
      <c r="E318" s="141"/>
      <c r="F318" s="43" t="str">
        <f>VLOOKUP(C318,'[2]Acha Air Sales Price List'!$B$1:$D$65536,3,FALSE)</f>
        <v>Exchange rate :</v>
      </c>
      <c r="G318" s="21">
        <f>ROUND(IF(ISBLANK(C318),0,VLOOKUP(C318,'[2]Acha Air Sales Price List'!$B$1:$X$65536,12,FALSE)*$L$14),2)</f>
        <v>0</v>
      </c>
      <c r="H318" s="22">
        <f t="shared" si="8"/>
        <v>0</v>
      </c>
      <c r="I318" s="14"/>
    </row>
    <row r="319" spans="1:9" ht="12.4" hidden="1" customHeight="1">
      <c r="A319" s="13"/>
      <c r="B319" s="1"/>
      <c r="C319" s="36"/>
      <c r="D319" s="140"/>
      <c r="E319" s="141"/>
      <c r="F319" s="43" t="str">
        <f>VLOOKUP(C319,'[2]Acha Air Sales Price List'!$B$1:$D$65536,3,FALSE)</f>
        <v>Exchange rate :</v>
      </c>
      <c r="G319" s="21">
        <f>ROUND(IF(ISBLANK(C319),0,VLOOKUP(C319,'[2]Acha Air Sales Price List'!$B$1:$X$65536,12,FALSE)*$L$14),2)</f>
        <v>0</v>
      </c>
      <c r="H319" s="22">
        <f t="shared" si="8"/>
        <v>0</v>
      </c>
      <c r="I319" s="14"/>
    </row>
    <row r="320" spans="1:9" ht="12.4" hidden="1" customHeight="1">
      <c r="A320" s="13"/>
      <c r="B320" s="1"/>
      <c r="C320" s="36"/>
      <c r="D320" s="140"/>
      <c r="E320" s="141"/>
      <c r="F320" s="43" t="str">
        <f>VLOOKUP(C320,'[2]Acha Air Sales Price List'!$B$1:$D$65536,3,FALSE)</f>
        <v>Exchange rate :</v>
      </c>
      <c r="G320" s="21">
        <f>ROUND(IF(ISBLANK(C320),0,VLOOKUP(C320,'[2]Acha Air Sales Price List'!$B$1:$X$65536,12,FALSE)*$L$14),2)</f>
        <v>0</v>
      </c>
      <c r="H320" s="22">
        <f t="shared" si="8"/>
        <v>0</v>
      </c>
      <c r="I320" s="14"/>
    </row>
    <row r="321" spans="1:9" ht="12.4" hidden="1" customHeight="1">
      <c r="A321" s="13"/>
      <c r="B321" s="1"/>
      <c r="C321" s="36"/>
      <c r="D321" s="140"/>
      <c r="E321" s="141"/>
      <c r="F321" s="43" t="str">
        <f>VLOOKUP(C321,'[2]Acha Air Sales Price List'!$B$1:$D$65536,3,FALSE)</f>
        <v>Exchange rate :</v>
      </c>
      <c r="G321" s="21">
        <f>ROUND(IF(ISBLANK(C321),0,VLOOKUP(C321,'[2]Acha Air Sales Price List'!$B$1:$X$65536,12,FALSE)*$L$14),2)</f>
        <v>0</v>
      </c>
      <c r="H321" s="22">
        <f t="shared" si="8"/>
        <v>0</v>
      </c>
      <c r="I321" s="14"/>
    </row>
    <row r="322" spans="1:9" ht="12.4" hidden="1" customHeight="1">
      <c r="A322" s="13"/>
      <c r="B322" s="1"/>
      <c r="C322" s="36"/>
      <c r="D322" s="140"/>
      <c r="E322" s="141"/>
      <c r="F322" s="43" t="str">
        <f>VLOOKUP(C322,'[2]Acha Air Sales Price List'!$B$1:$D$65536,3,FALSE)</f>
        <v>Exchange rate :</v>
      </c>
      <c r="G322" s="21">
        <f>ROUND(IF(ISBLANK(C322),0,VLOOKUP(C322,'[2]Acha Air Sales Price List'!$B$1:$X$65536,12,FALSE)*$L$14),2)</f>
        <v>0</v>
      </c>
      <c r="H322" s="22">
        <f t="shared" si="8"/>
        <v>0</v>
      </c>
      <c r="I322" s="14"/>
    </row>
    <row r="323" spans="1:9" ht="12.4" hidden="1" customHeight="1">
      <c r="A323" s="13"/>
      <c r="B323" s="1"/>
      <c r="C323" s="36"/>
      <c r="D323" s="140"/>
      <c r="E323" s="141"/>
      <c r="F323" s="43" t="str">
        <f>VLOOKUP(C323,'[2]Acha Air Sales Price List'!$B$1:$D$65536,3,FALSE)</f>
        <v>Exchange rate :</v>
      </c>
      <c r="G323" s="21">
        <f>ROUND(IF(ISBLANK(C323),0,VLOOKUP(C323,'[2]Acha Air Sales Price List'!$B$1:$X$65536,12,FALSE)*$L$14),2)</f>
        <v>0</v>
      </c>
      <c r="H323" s="22">
        <f t="shared" si="8"/>
        <v>0</v>
      </c>
      <c r="I323" s="14"/>
    </row>
    <row r="324" spans="1:9" ht="12.4" hidden="1" customHeight="1">
      <c r="A324" s="13"/>
      <c r="B324" s="1"/>
      <c r="C324" s="36"/>
      <c r="D324" s="140"/>
      <c r="E324" s="141"/>
      <c r="F324" s="43" t="str">
        <f>VLOOKUP(C324,'[2]Acha Air Sales Price List'!$B$1:$D$65536,3,FALSE)</f>
        <v>Exchange rate :</v>
      </c>
      <c r="G324" s="21">
        <f>ROUND(IF(ISBLANK(C324),0,VLOOKUP(C324,'[2]Acha Air Sales Price List'!$B$1:$X$65536,12,FALSE)*$L$14),2)</f>
        <v>0</v>
      </c>
      <c r="H324" s="22">
        <f t="shared" si="8"/>
        <v>0</v>
      </c>
      <c r="I324" s="14"/>
    </row>
    <row r="325" spans="1:9" ht="12.4" hidden="1" customHeight="1">
      <c r="A325" s="13"/>
      <c r="B325" s="1"/>
      <c r="C325" s="36"/>
      <c r="D325" s="140"/>
      <c r="E325" s="141"/>
      <c r="F325" s="43" t="str">
        <f>VLOOKUP(C325,'[2]Acha Air Sales Price List'!$B$1:$D$65536,3,FALSE)</f>
        <v>Exchange rate :</v>
      </c>
      <c r="G325" s="21">
        <f>ROUND(IF(ISBLANK(C325),0,VLOOKUP(C325,'[2]Acha Air Sales Price List'!$B$1:$X$65536,12,FALSE)*$L$14),2)</f>
        <v>0</v>
      </c>
      <c r="H325" s="22">
        <f t="shared" si="8"/>
        <v>0</v>
      </c>
      <c r="I325" s="14"/>
    </row>
    <row r="326" spans="1:9" ht="12.4" hidden="1" customHeight="1">
      <c r="A326" s="13"/>
      <c r="B326" s="1"/>
      <c r="C326" s="36"/>
      <c r="D326" s="140"/>
      <c r="E326" s="141"/>
      <c r="F326" s="43" t="str">
        <f>VLOOKUP(C326,'[2]Acha Air Sales Price List'!$B$1:$D$65536,3,FALSE)</f>
        <v>Exchange rate :</v>
      </c>
      <c r="G326" s="21">
        <f>ROUND(IF(ISBLANK(C326),0,VLOOKUP(C326,'[2]Acha Air Sales Price List'!$B$1:$X$65536,12,FALSE)*$L$14),2)</f>
        <v>0</v>
      </c>
      <c r="H326" s="22">
        <f t="shared" si="8"/>
        <v>0</v>
      </c>
      <c r="I326" s="14"/>
    </row>
    <row r="327" spans="1:9" ht="12.4" hidden="1" customHeight="1">
      <c r="A327" s="13"/>
      <c r="B327" s="1"/>
      <c r="C327" s="36"/>
      <c r="D327" s="140"/>
      <c r="E327" s="141"/>
      <c r="F327" s="43" t="str">
        <f>VLOOKUP(C327,'[2]Acha Air Sales Price List'!$B$1:$D$65536,3,FALSE)</f>
        <v>Exchange rate :</v>
      </c>
      <c r="G327" s="21">
        <f>ROUND(IF(ISBLANK(C327),0,VLOOKUP(C327,'[2]Acha Air Sales Price List'!$B$1:$X$65536,12,FALSE)*$L$14),2)</f>
        <v>0</v>
      </c>
      <c r="H327" s="22">
        <f t="shared" si="8"/>
        <v>0</v>
      </c>
      <c r="I327" s="14"/>
    </row>
    <row r="328" spans="1:9" ht="12.4" hidden="1" customHeight="1">
      <c r="A328" s="13"/>
      <c r="B328" s="1"/>
      <c r="C328" s="36"/>
      <c r="D328" s="140"/>
      <c r="E328" s="141"/>
      <c r="F328" s="43" t="str">
        <f>VLOOKUP(C328,'[2]Acha Air Sales Price List'!$B$1:$D$65536,3,FALSE)</f>
        <v>Exchange rate :</v>
      </c>
      <c r="G328" s="21">
        <f>ROUND(IF(ISBLANK(C328),0,VLOOKUP(C328,'[2]Acha Air Sales Price List'!$B$1:$X$65536,12,FALSE)*$L$14),2)</f>
        <v>0</v>
      </c>
      <c r="H328" s="22">
        <f t="shared" si="8"/>
        <v>0</v>
      </c>
      <c r="I328" s="14"/>
    </row>
    <row r="329" spans="1:9" ht="12.4" hidden="1" customHeight="1">
      <c r="A329" s="13"/>
      <c r="B329" s="1"/>
      <c r="C329" s="36"/>
      <c r="D329" s="140"/>
      <c r="E329" s="141"/>
      <c r="F329" s="43" t="str">
        <f>VLOOKUP(C329,'[2]Acha Air Sales Price List'!$B$1:$D$65536,3,FALSE)</f>
        <v>Exchange rate :</v>
      </c>
      <c r="G329" s="21">
        <f>ROUND(IF(ISBLANK(C329),0,VLOOKUP(C329,'[2]Acha Air Sales Price List'!$B$1:$X$65536,12,FALSE)*$L$14),2)</f>
        <v>0</v>
      </c>
      <c r="H329" s="22">
        <f t="shared" si="8"/>
        <v>0</v>
      </c>
      <c r="I329" s="14"/>
    </row>
    <row r="330" spans="1:9" ht="12.4" hidden="1" customHeight="1">
      <c r="A330" s="13"/>
      <c r="B330" s="1"/>
      <c r="C330" s="36"/>
      <c r="D330" s="140"/>
      <c r="E330" s="141"/>
      <c r="F330" s="43" t="str">
        <f>VLOOKUP(C330,'[2]Acha Air Sales Price List'!$B$1:$D$65536,3,FALSE)</f>
        <v>Exchange rate :</v>
      </c>
      <c r="G330" s="21">
        <f>ROUND(IF(ISBLANK(C330),0,VLOOKUP(C330,'[2]Acha Air Sales Price List'!$B$1:$X$65536,12,FALSE)*$L$14),2)</f>
        <v>0</v>
      </c>
      <c r="H330" s="22">
        <f t="shared" si="8"/>
        <v>0</v>
      </c>
      <c r="I330" s="14"/>
    </row>
    <row r="331" spans="1:9" ht="12.4" hidden="1" customHeight="1">
      <c r="A331" s="13"/>
      <c r="B331" s="1"/>
      <c r="C331" s="36"/>
      <c r="D331" s="140"/>
      <c r="E331" s="141"/>
      <c r="F331" s="43" t="str">
        <f>VLOOKUP(C331,'[2]Acha Air Sales Price List'!$B$1:$D$65536,3,FALSE)</f>
        <v>Exchange rate :</v>
      </c>
      <c r="G331" s="21">
        <f>ROUND(IF(ISBLANK(C331),0,VLOOKUP(C331,'[2]Acha Air Sales Price List'!$B$1:$X$65536,12,FALSE)*$L$14),2)</f>
        <v>0</v>
      </c>
      <c r="H331" s="22">
        <f t="shared" si="8"/>
        <v>0</v>
      </c>
      <c r="I331" s="14"/>
    </row>
    <row r="332" spans="1:9" ht="12.4" hidden="1" customHeight="1">
      <c r="A332" s="13"/>
      <c r="B332" s="1"/>
      <c r="C332" s="36"/>
      <c r="D332" s="140"/>
      <c r="E332" s="141"/>
      <c r="F332" s="43" t="str">
        <f>VLOOKUP(C332,'[2]Acha Air Sales Price List'!$B$1:$D$65536,3,FALSE)</f>
        <v>Exchange rate :</v>
      </c>
      <c r="G332" s="21">
        <f>ROUND(IF(ISBLANK(C332),0,VLOOKUP(C332,'[2]Acha Air Sales Price List'!$B$1:$X$65536,12,FALSE)*$L$14),2)</f>
        <v>0</v>
      </c>
      <c r="H332" s="22">
        <f t="shared" si="8"/>
        <v>0</v>
      </c>
      <c r="I332" s="14"/>
    </row>
    <row r="333" spans="1:9" ht="12.4" hidden="1" customHeight="1">
      <c r="A333" s="13"/>
      <c r="B333" s="1"/>
      <c r="C333" s="36"/>
      <c r="D333" s="140"/>
      <c r="E333" s="141"/>
      <c r="F333" s="43" t="str">
        <f>VLOOKUP(C333,'[2]Acha Air Sales Price List'!$B$1:$D$65536,3,FALSE)</f>
        <v>Exchange rate :</v>
      </c>
      <c r="G333" s="21">
        <f>ROUND(IF(ISBLANK(C333),0,VLOOKUP(C333,'[2]Acha Air Sales Price List'!$B$1:$X$65536,12,FALSE)*$L$14),2)</f>
        <v>0</v>
      </c>
      <c r="H333" s="22">
        <f t="shared" si="8"/>
        <v>0</v>
      </c>
      <c r="I333" s="14"/>
    </row>
    <row r="334" spans="1:9" ht="12.4" hidden="1" customHeight="1">
      <c r="A334" s="13"/>
      <c r="B334" s="1"/>
      <c r="C334" s="36"/>
      <c r="D334" s="140"/>
      <c r="E334" s="141"/>
      <c r="F334" s="43" t="str">
        <f>VLOOKUP(C334,'[2]Acha Air Sales Price List'!$B$1:$D$65536,3,FALSE)</f>
        <v>Exchange rate :</v>
      </c>
      <c r="G334" s="21">
        <f>ROUND(IF(ISBLANK(C334),0,VLOOKUP(C334,'[2]Acha Air Sales Price List'!$B$1:$X$65536,12,FALSE)*$L$14),2)</f>
        <v>0</v>
      </c>
      <c r="H334" s="22">
        <f t="shared" si="8"/>
        <v>0</v>
      </c>
      <c r="I334" s="14"/>
    </row>
    <row r="335" spans="1:9" ht="12.4" hidden="1" customHeight="1">
      <c r="A335" s="13"/>
      <c r="B335" s="1"/>
      <c r="C335" s="36"/>
      <c r="D335" s="140"/>
      <c r="E335" s="141"/>
      <c r="F335" s="43" t="str">
        <f>VLOOKUP(C335,'[2]Acha Air Sales Price List'!$B$1:$D$65536,3,FALSE)</f>
        <v>Exchange rate :</v>
      </c>
      <c r="G335" s="21">
        <f>ROUND(IF(ISBLANK(C335),0,VLOOKUP(C335,'[2]Acha Air Sales Price List'!$B$1:$X$65536,12,FALSE)*$L$14),2)</f>
        <v>0</v>
      </c>
      <c r="H335" s="22">
        <f t="shared" si="8"/>
        <v>0</v>
      </c>
      <c r="I335" s="14"/>
    </row>
    <row r="336" spans="1:9" ht="12.4" hidden="1" customHeight="1">
      <c r="A336" s="13"/>
      <c r="B336" s="1"/>
      <c r="C336" s="36"/>
      <c r="D336" s="140"/>
      <c r="E336" s="141"/>
      <c r="F336" s="43" t="str">
        <f>VLOOKUP(C336,'[2]Acha Air Sales Price List'!$B$1:$D$65536,3,FALSE)</f>
        <v>Exchange rate :</v>
      </c>
      <c r="G336" s="21">
        <f>ROUND(IF(ISBLANK(C336),0,VLOOKUP(C336,'[2]Acha Air Sales Price List'!$B$1:$X$65536,12,FALSE)*$L$14),2)</f>
        <v>0</v>
      </c>
      <c r="H336" s="22">
        <f t="shared" si="8"/>
        <v>0</v>
      </c>
      <c r="I336" s="14"/>
    </row>
    <row r="337" spans="1:9" ht="12.4" hidden="1" customHeight="1">
      <c r="A337" s="13"/>
      <c r="B337" s="1"/>
      <c r="C337" s="36"/>
      <c r="D337" s="140"/>
      <c r="E337" s="141"/>
      <c r="F337" s="43" t="str">
        <f>VLOOKUP(C337,'[2]Acha Air Sales Price List'!$B$1:$D$65536,3,FALSE)</f>
        <v>Exchange rate :</v>
      </c>
      <c r="G337" s="21">
        <f>ROUND(IF(ISBLANK(C337),0,VLOOKUP(C337,'[2]Acha Air Sales Price List'!$B$1:$X$65536,12,FALSE)*$L$14),2)</f>
        <v>0</v>
      </c>
      <c r="H337" s="22">
        <f t="shared" si="8"/>
        <v>0</v>
      </c>
      <c r="I337" s="14"/>
    </row>
    <row r="338" spans="1:9" ht="12.4" hidden="1" customHeight="1">
      <c r="A338" s="13"/>
      <c r="B338" s="1"/>
      <c r="C338" s="36"/>
      <c r="D338" s="140"/>
      <c r="E338" s="141"/>
      <c r="F338" s="43" t="str">
        <f>VLOOKUP(C338,'[2]Acha Air Sales Price List'!$B$1:$D$65536,3,FALSE)</f>
        <v>Exchange rate :</v>
      </c>
      <c r="G338" s="21">
        <f>ROUND(IF(ISBLANK(C338),0,VLOOKUP(C338,'[2]Acha Air Sales Price List'!$B$1:$X$65536,12,FALSE)*$L$14),2)</f>
        <v>0</v>
      </c>
      <c r="H338" s="22">
        <f t="shared" si="8"/>
        <v>0</v>
      </c>
      <c r="I338" s="14"/>
    </row>
    <row r="339" spans="1:9" ht="12.4" hidden="1" customHeight="1">
      <c r="A339" s="13"/>
      <c r="B339" s="1"/>
      <c r="C339" s="36"/>
      <c r="D339" s="140"/>
      <c r="E339" s="141"/>
      <c r="F339" s="43" t="str">
        <f>VLOOKUP(C339,'[2]Acha Air Sales Price List'!$B$1:$D$65536,3,FALSE)</f>
        <v>Exchange rate :</v>
      </c>
      <c r="G339" s="21">
        <f>ROUND(IF(ISBLANK(C339),0,VLOOKUP(C339,'[2]Acha Air Sales Price List'!$B$1:$X$65536,12,FALSE)*$L$14),2)</f>
        <v>0</v>
      </c>
      <c r="H339" s="22">
        <f t="shared" si="8"/>
        <v>0</v>
      </c>
      <c r="I339" s="14"/>
    </row>
    <row r="340" spans="1:9" ht="12.4" hidden="1" customHeight="1">
      <c r="A340" s="13"/>
      <c r="B340" s="1"/>
      <c r="C340" s="36"/>
      <c r="D340" s="140"/>
      <c r="E340" s="141"/>
      <c r="F340" s="43" t="str">
        <f>VLOOKUP(C340,'[2]Acha Air Sales Price List'!$B$1:$D$65536,3,FALSE)</f>
        <v>Exchange rate :</v>
      </c>
      <c r="G340" s="21">
        <f>ROUND(IF(ISBLANK(C340),0,VLOOKUP(C340,'[2]Acha Air Sales Price List'!$B$1:$X$65536,12,FALSE)*$L$14),2)</f>
        <v>0</v>
      </c>
      <c r="H340" s="22">
        <f t="shared" si="8"/>
        <v>0</v>
      </c>
      <c r="I340" s="14"/>
    </row>
    <row r="341" spans="1:9" ht="12.4" hidden="1" customHeight="1">
      <c r="A341" s="13"/>
      <c r="B341" s="1"/>
      <c r="C341" s="36"/>
      <c r="D341" s="140"/>
      <c r="E341" s="141"/>
      <c r="F341" s="43" t="str">
        <f>VLOOKUP(C341,'[2]Acha Air Sales Price List'!$B$1:$D$65536,3,FALSE)</f>
        <v>Exchange rate :</v>
      </c>
      <c r="G341" s="21">
        <f>ROUND(IF(ISBLANK(C341),0,VLOOKUP(C341,'[2]Acha Air Sales Price List'!$B$1:$X$65536,12,FALSE)*$L$14),2)</f>
        <v>0</v>
      </c>
      <c r="H341" s="22">
        <f t="shared" si="8"/>
        <v>0</v>
      </c>
      <c r="I341" s="14"/>
    </row>
    <row r="342" spans="1:9" ht="12.4" hidden="1" customHeight="1">
      <c r="A342" s="13"/>
      <c r="B342" s="1"/>
      <c r="C342" s="36"/>
      <c r="D342" s="140"/>
      <c r="E342" s="141"/>
      <c r="F342" s="43" t="str">
        <f>VLOOKUP(C342,'[2]Acha Air Sales Price List'!$B$1:$D$65536,3,FALSE)</f>
        <v>Exchange rate :</v>
      </c>
      <c r="G342" s="21">
        <f>ROUND(IF(ISBLANK(C342),0,VLOOKUP(C342,'[2]Acha Air Sales Price List'!$B$1:$X$65536,12,FALSE)*$L$14),2)</f>
        <v>0</v>
      </c>
      <c r="H342" s="22">
        <f t="shared" si="8"/>
        <v>0</v>
      </c>
      <c r="I342" s="14"/>
    </row>
    <row r="343" spans="1:9" ht="12.4" hidden="1" customHeight="1">
      <c r="A343" s="13"/>
      <c r="B343" s="1"/>
      <c r="C343" s="36"/>
      <c r="D343" s="140"/>
      <c r="E343" s="141"/>
      <c r="F343" s="43" t="str">
        <f>VLOOKUP(C343,'[2]Acha Air Sales Price List'!$B$1:$D$65536,3,FALSE)</f>
        <v>Exchange rate :</v>
      </c>
      <c r="G343" s="21">
        <f>ROUND(IF(ISBLANK(C343),0,VLOOKUP(C343,'[2]Acha Air Sales Price List'!$B$1:$X$65536,12,FALSE)*$L$14),2)</f>
        <v>0</v>
      </c>
      <c r="H343" s="22">
        <f t="shared" si="8"/>
        <v>0</v>
      </c>
      <c r="I343" s="14"/>
    </row>
    <row r="344" spans="1:9" ht="12.4" hidden="1" customHeight="1">
      <c r="A344" s="13"/>
      <c r="B344" s="1"/>
      <c r="C344" s="37"/>
      <c r="D344" s="140"/>
      <c r="E344" s="141"/>
      <c r="F344" s="43" t="str">
        <f>VLOOKUP(C344,'[2]Acha Air Sales Price List'!$B$1:$D$65536,3,FALSE)</f>
        <v>Exchange rate :</v>
      </c>
      <c r="G344" s="21">
        <f>ROUND(IF(ISBLANK(C344),0,VLOOKUP(C344,'[2]Acha Air Sales Price List'!$B$1:$X$65536,12,FALSE)*$L$14),2)</f>
        <v>0</v>
      </c>
      <c r="H344" s="22">
        <f>ROUND(IF(ISNUMBER(B344), G344*B344, 0),5)</f>
        <v>0</v>
      </c>
      <c r="I344" s="14"/>
    </row>
    <row r="345" spans="1:9" ht="12" hidden="1" customHeight="1">
      <c r="A345" s="13"/>
      <c r="B345" s="1"/>
      <c r="C345" s="36"/>
      <c r="D345" s="140"/>
      <c r="E345" s="141"/>
      <c r="F345" s="43" t="str">
        <f>VLOOKUP(C345,'[2]Acha Air Sales Price List'!$B$1:$D$65536,3,FALSE)</f>
        <v>Exchange rate :</v>
      </c>
      <c r="G345" s="21">
        <f>ROUND(IF(ISBLANK(C345),0,VLOOKUP(C345,'[2]Acha Air Sales Price List'!$B$1:$X$65536,12,FALSE)*$L$14),2)</f>
        <v>0</v>
      </c>
      <c r="H345" s="22">
        <f t="shared" ref="H345:H395" si="9">ROUND(IF(ISNUMBER(B345), G345*B345, 0),5)</f>
        <v>0</v>
      </c>
      <c r="I345" s="14"/>
    </row>
    <row r="346" spans="1:9" ht="12.4" hidden="1" customHeight="1">
      <c r="A346" s="13"/>
      <c r="B346" s="1"/>
      <c r="C346" s="36"/>
      <c r="D346" s="140"/>
      <c r="E346" s="141"/>
      <c r="F346" s="43" t="str">
        <f>VLOOKUP(C346,'[2]Acha Air Sales Price List'!$B$1:$D$65536,3,FALSE)</f>
        <v>Exchange rate :</v>
      </c>
      <c r="G346" s="21">
        <f>ROUND(IF(ISBLANK(C346),0,VLOOKUP(C346,'[2]Acha Air Sales Price List'!$B$1:$X$65536,12,FALSE)*$L$14),2)</f>
        <v>0</v>
      </c>
      <c r="H346" s="22">
        <f t="shared" si="9"/>
        <v>0</v>
      </c>
      <c r="I346" s="14"/>
    </row>
    <row r="347" spans="1:9" ht="12.4" hidden="1" customHeight="1">
      <c r="A347" s="13"/>
      <c r="B347" s="1"/>
      <c r="C347" s="36"/>
      <c r="D347" s="140"/>
      <c r="E347" s="141"/>
      <c r="F347" s="43" t="str">
        <f>VLOOKUP(C347,'[2]Acha Air Sales Price List'!$B$1:$D$65536,3,FALSE)</f>
        <v>Exchange rate :</v>
      </c>
      <c r="G347" s="21">
        <f>ROUND(IF(ISBLANK(C347),0,VLOOKUP(C347,'[2]Acha Air Sales Price List'!$B$1:$X$65536,12,FALSE)*$L$14),2)</f>
        <v>0</v>
      </c>
      <c r="H347" s="22">
        <f t="shared" si="9"/>
        <v>0</v>
      </c>
      <c r="I347" s="14"/>
    </row>
    <row r="348" spans="1:9" ht="12.4" hidden="1" customHeight="1">
      <c r="A348" s="13"/>
      <c r="B348" s="1"/>
      <c r="C348" s="36"/>
      <c r="D348" s="140"/>
      <c r="E348" s="141"/>
      <c r="F348" s="43" t="str">
        <f>VLOOKUP(C348,'[2]Acha Air Sales Price List'!$B$1:$D$65536,3,FALSE)</f>
        <v>Exchange rate :</v>
      </c>
      <c r="G348" s="21">
        <f>ROUND(IF(ISBLANK(C348),0,VLOOKUP(C348,'[2]Acha Air Sales Price List'!$B$1:$X$65536,12,FALSE)*$L$14),2)</f>
        <v>0</v>
      </c>
      <c r="H348" s="22">
        <f t="shared" si="9"/>
        <v>0</v>
      </c>
      <c r="I348" s="14"/>
    </row>
    <row r="349" spans="1:9" ht="12.4" hidden="1" customHeight="1">
      <c r="A349" s="13"/>
      <c r="B349" s="1"/>
      <c r="C349" s="36"/>
      <c r="D349" s="140"/>
      <c r="E349" s="141"/>
      <c r="F349" s="43" t="str">
        <f>VLOOKUP(C349,'[2]Acha Air Sales Price List'!$B$1:$D$65536,3,FALSE)</f>
        <v>Exchange rate :</v>
      </c>
      <c r="G349" s="21">
        <f>ROUND(IF(ISBLANK(C349),0,VLOOKUP(C349,'[2]Acha Air Sales Price List'!$B$1:$X$65536,12,FALSE)*$L$14),2)</f>
        <v>0</v>
      </c>
      <c r="H349" s="22">
        <f t="shared" si="9"/>
        <v>0</v>
      </c>
      <c r="I349" s="14"/>
    </row>
    <row r="350" spans="1:9" ht="12.4" hidden="1" customHeight="1">
      <c r="A350" s="13"/>
      <c r="B350" s="1"/>
      <c r="C350" s="36"/>
      <c r="D350" s="140"/>
      <c r="E350" s="141"/>
      <c r="F350" s="43" t="str">
        <f>VLOOKUP(C350,'[2]Acha Air Sales Price List'!$B$1:$D$65536,3,FALSE)</f>
        <v>Exchange rate :</v>
      </c>
      <c r="G350" s="21">
        <f>ROUND(IF(ISBLANK(C350),0,VLOOKUP(C350,'[2]Acha Air Sales Price List'!$B$1:$X$65536,12,FALSE)*$L$14),2)</f>
        <v>0</v>
      </c>
      <c r="H350" s="22">
        <f t="shared" si="9"/>
        <v>0</v>
      </c>
      <c r="I350" s="14"/>
    </row>
    <row r="351" spans="1:9" ht="12.4" hidden="1" customHeight="1">
      <c r="A351" s="13"/>
      <c r="B351" s="1"/>
      <c r="C351" s="36"/>
      <c r="D351" s="140"/>
      <c r="E351" s="141"/>
      <c r="F351" s="43" t="str">
        <f>VLOOKUP(C351,'[2]Acha Air Sales Price List'!$B$1:$D$65536,3,FALSE)</f>
        <v>Exchange rate :</v>
      </c>
      <c r="G351" s="21">
        <f>ROUND(IF(ISBLANK(C351),0,VLOOKUP(C351,'[2]Acha Air Sales Price List'!$B$1:$X$65536,12,FALSE)*$L$14),2)</f>
        <v>0</v>
      </c>
      <c r="H351" s="22">
        <f t="shared" si="9"/>
        <v>0</v>
      </c>
      <c r="I351" s="14"/>
    </row>
    <row r="352" spans="1:9" ht="12.4" hidden="1" customHeight="1">
      <c r="A352" s="13"/>
      <c r="B352" s="1"/>
      <c r="C352" s="36"/>
      <c r="D352" s="140"/>
      <c r="E352" s="141"/>
      <c r="F352" s="43" t="str">
        <f>VLOOKUP(C352,'[2]Acha Air Sales Price List'!$B$1:$D$65536,3,FALSE)</f>
        <v>Exchange rate :</v>
      </c>
      <c r="G352" s="21">
        <f>ROUND(IF(ISBLANK(C352),0,VLOOKUP(C352,'[2]Acha Air Sales Price List'!$B$1:$X$65536,12,FALSE)*$L$14),2)</f>
        <v>0</v>
      </c>
      <c r="H352" s="22">
        <f t="shared" si="9"/>
        <v>0</v>
      </c>
      <c r="I352" s="14"/>
    </row>
    <row r="353" spans="1:9" ht="12.4" hidden="1" customHeight="1">
      <c r="A353" s="13"/>
      <c r="B353" s="1"/>
      <c r="C353" s="36"/>
      <c r="D353" s="140"/>
      <c r="E353" s="141"/>
      <c r="F353" s="43" t="str">
        <f>VLOOKUP(C353,'[2]Acha Air Sales Price List'!$B$1:$D$65536,3,FALSE)</f>
        <v>Exchange rate :</v>
      </c>
      <c r="G353" s="21">
        <f>ROUND(IF(ISBLANK(C353),0,VLOOKUP(C353,'[2]Acha Air Sales Price List'!$B$1:$X$65536,12,FALSE)*$L$14),2)</f>
        <v>0</v>
      </c>
      <c r="H353" s="22">
        <f t="shared" si="9"/>
        <v>0</v>
      </c>
      <c r="I353" s="14"/>
    </row>
    <row r="354" spans="1:9" ht="12.4" hidden="1" customHeight="1">
      <c r="A354" s="13"/>
      <c r="B354" s="1"/>
      <c r="C354" s="36"/>
      <c r="D354" s="140"/>
      <c r="E354" s="141"/>
      <c r="F354" s="43" t="str">
        <f>VLOOKUP(C354,'[2]Acha Air Sales Price List'!$B$1:$D$65536,3,FALSE)</f>
        <v>Exchange rate :</v>
      </c>
      <c r="G354" s="21">
        <f>ROUND(IF(ISBLANK(C354),0,VLOOKUP(C354,'[2]Acha Air Sales Price List'!$B$1:$X$65536,12,FALSE)*$L$14),2)</f>
        <v>0</v>
      </c>
      <c r="H354" s="22">
        <f t="shared" si="9"/>
        <v>0</v>
      </c>
      <c r="I354" s="14"/>
    </row>
    <row r="355" spans="1:9" ht="12.4" hidden="1" customHeight="1">
      <c r="A355" s="13"/>
      <c r="B355" s="1"/>
      <c r="C355" s="36"/>
      <c r="D355" s="140"/>
      <c r="E355" s="141"/>
      <c r="F355" s="43" t="str">
        <f>VLOOKUP(C355,'[2]Acha Air Sales Price List'!$B$1:$D$65536,3,FALSE)</f>
        <v>Exchange rate :</v>
      </c>
      <c r="G355" s="21">
        <f>ROUND(IF(ISBLANK(C355),0,VLOOKUP(C355,'[2]Acha Air Sales Price List'!$B$1:$X$65536,12,FALSE)*$L$14),2)</f>
        <v>0</v>
      </c>
      <c r="H355" s="22">
        <f t="shared" si="9"/>
        <v>0</v>
      </c>
      <c r="I355" s="14"/>
    </row>
    <row r="356" spans="1:9" ht="12.4" hidden="1" customHeight="1">
      <c r="A356" s="13"/>
      <c r="B356" s="1"/>
      <c r="C356" s="36"/>
      <c r="D356" s="140"/>
      <c r="E356" s="141"/>
      <c r="F356" s="43" t="str">
        <f>VLOOKUP(C356,'[2]Acha Air Sales Price List'!$B$1:$D$65536,3,FALSE)</f>
        <v>Exchange rate :</v>
      </c>
      <c r="G356" s="21">
        <f>ROUND(IF(ISBLANK(C356),0,VLOOKUP(C356,'[2]Acha Air Sales Price List'!$B$1:$X$65536,12,FALSE)*$L$14),2)</f>
        <v>0</v>
      </c>
      <c r="H356" s="22">
        <f t="shared" si="9"/>
        <v>0</v>
      </c>
      <c r="I356" s="14"/>
    </row>
    <row r="357" spans="1:9" ht="12.4" hidden="1" customHeight="1">
      <c r="A357" s="13"/>
      <c r="B357" s="1"/>
      <c r="C357" s="36"/>
      <c r="D357" s="140"/>
      <c r="E357" s="141"/>
      <c r="F357" s="43" t="str">
        <f>VLOOKUP(C357,'[2]Acha Air Sales Price List'!$B$1:$D$65536,3,FALSE)</f>
        <v>Exchange rate :</v>
      </c>
      <c r="G357" s="21">
        <f>ROUND(IF(ISBLANK(C357),0,VLOOKUP(C357,'[2]Acha Air Sales Price List'!$B$1:$X$65536,12,FALSE)*$L$14),2)</f>
        <v>0</v>
      </c>
      <c r="H357" s="22">
        <f t="shared" si="9"/>
        <v>0</v>
      </c>
      <c r="I357" s="14"/>
    </row>
    <row r="358" spans="1:9" ht="12.4" hidden="1" customHeight="1">
      <c r="A358" s="13"/>
      <c r="B358" s="1"/>
      <c r="C358" s="36"/>
      <c r="D358" s="140"/>
      <c r="E358" s="141"/>
      <c r="F358" s="43" t="str">
        <f>VLOOKUP(C358,'[2]Acha Air Sales Price List'!$B$1:$D$65536,3,FALSE)</f>
        <v>Exchange rate :</v>
      </c>
      <c r="G358" s="21">
        <f>ROUND(IF(ISBLANK(C358),0,VLOOKUP(C358,'[2]Acha Air Sales Price List'!$B$1:$X$65536,12,FALSE)*$L$14),2)</f>
        <v>0</v>
      </c>
      <c r="H358" s="22">
        <f t="shared" si="9"/>
        <v>0</v>
      </c>
      <c r="I358" s="14"/>
    </row>
    <row r="359" spans="1:9" ht="12.4" hidden="1" customHeight="1">
      <c r="A359" s="13"/>
      <c r="B359" s="1"/>
      <c r="C359" s="36"/>
      <c r="D359" s="140"/>
      <c r="E359" s="141"/>
      <c r="F359" s="43" t="str">
        <f>VLOOKUP(C359,'[2]Acha Air Sales Price List'!$B$1:$D$65536,3,FALSE)</f>
        <v>Exchange rate :</v>
      </c>
      <c r="G359" s="21">
        <f>ROUND(IF(ISBLANK(C359),0,VLOOKUP(C359,'[2]Acha Air Sales Price List'!$B$1:$X$65536,12,FALSE)*$L$14),2)</f>
        <v>0</v>
      </c>
      <c r="H359" s="22">
        <f t="shared" si="9"/>
        <v>0</v>
      </c>
      <c r="I359" s="14"/>
    </row>
    <row r="360" spans="1:9" ht="12.4" hidden="1" customHeight="1">
      <c r="A360" s="13"/>
      <c r="B360" s="1"/>
      <c r="C360" s="36"/>
      <c r="D360" s="140"/>
      <c r="E360" s="141"/>
      <c r="F360" s="43" t="str">
        <f>VLOOKUP(C360,'[2]Acha Air Sales Price List'!$B$1:$D$65536,3,FALSE)</f>
        <v>Exchange rate :</v>
      </c>
      <c r="G360" s="21">
        <f>ROUND(IF(ISBLANK(C360),0,VLOOKUP(C360,'[2]Acha Air Sales Price List'!$B$1:$X$65536,12,FALSE)*$L$14),2)</f>
        <v>0</v>
      </c>
      <c r="H360" s="22">
        <f t="shared" si="9"/>
        <v>0</v>
      </c>
      <c r="I360" s="14"/>
    </row>
    <row r="361" spans="1:9" ht="12.4" hidden="1" customHeight="1">
      <c r="A361" s="13"/>
      <c r="B361" s="1"/>
      <c r="C361" s="36"/>
      <c r="D361" s="140"/>
      <c r="E361" s="141"/>
      <c r="F361" s="43" t="str">
        <f>VLOOKUP(C361,'[2]Acha Air Sales Price List'!$B$1:$D$65536,3,FALSE)</f>
        <v>Exchange rate :</v>
      </c>
      <c r="G361" s="21">
        <f>ROUND(IF(ISBLANK(C361),0,VLOOKUP(C361,'[2]Acha Air Sales Price List'!$B$1:$X$65536,12,FALSE)*$L$14),2)</f>
        <v>0</v>
      </c>
      <c r="H361" s="22">
        <f t="shared" si="9"/>
        <v>0</v>
      </c>
      <c r="I361" s="14"/>
    </row>
    <row r="362" spans="1:9" ht="12.4" hidden="1" customHeight="1">
      <c r="A362" s="13"/>
      <c r="B362" s="1"/>
      <c r="C362" s="36"/>
      <c r="D362" s="140"/>
      <c r="E362" s="141"/>
      <c r="F362" s="43" t="str">
        <f>VLOOKUP(C362,'[2]Acha Air Sales Price List'!$B$1:$D$65536,3,FALSE)</f>
        <v>Exchange rate :</v>
      </c>
      <c r="G362" s="21">
        <f>ROUND(IF(ISBLANK(C362),0,VLOOKUP(C362,'[2]Acha Air Sales Price List'!$B$1:$X$65536,12,FALSE)*$L$14),2)</f>
        <v>0</v>
      </c>
      <c r="H362" s="22">
        <f t="shared" si="9"/>
        <v>0</v>
      </c>
      <c r="I362" s="14"/>
    </row>
    <row r="363" spans="1:9" ht="12.4" hidden="1" customHeight="1">
      <c r="A363" s="13"/>
      <c r="B363" s="1"/>
      <c r="C363" s="36"/>
      <c r="D363" s="140"/>
      <c r="E363" s="141"/>
      <c r="F363" s="43" t="str">
        <f>VLOOKUP(C363,'[2]Acha Air Sales Price List'!$B$1:$D$65536,3,FALSE)</f>
        <v>Exchange rate :</v>
      </c>
      <c r="G363" s="21">
        <f>ROUND(IF(ISBLANK(C363),0,VLOOKUP(C363,'[2]Acha Air Sales Price List'!$B$1:$X$65536,12,FALSE)*$L$14),2)</f>
        <v>0</v>
      </c>
      <c r="H363" s="22">
        <f t="shared" si="9"/>
        <v>0</v>
      </c>
      <c r="I363" s="14"/>
    </row>
    <row r="364" spans="1:9" ht="12.4" hidden="1" customHeight="1">
      <c r="A364" s="13"/>
      <c r="B364" s="1"/>
      <c r="C364" s="36"/>
      <c r="D364" s="140"/>
      <c r="E364" s="141"/>
      <c r="F364" s="43" t="str">
        <f>VLOOKUP(C364,'[2]Acha Air Sales Price List'!$B$1:$D$65536,3,FALSE)</f>
        <v>Exchange rate :</v>
      </c>
      <c r="G364" s="21">
        <f>ROUND(IF(ISBLANK(C364),0,VLOOKUP(C364,'[2]Acha Air Sales Price List'!$B$1:$X$65536,12,FALSE)*$L$14),2)</f>
        <v>0</v>
      </c>
      <c r="H364" s="22">
        <f t="shared" si="9"/>
        <v>0</v>
      </c>
      <c r="I364" s="14"/>
    </row>
    <row r="365" spans="1:9" ht="12.4" hidden="1" customHeight="1">
      <c r="A365" s="13"/>
      <c r="B365" s="1"/>
      <c r="C365" s="36"/>
      <c r="D365" s="140"/>
      <c r="E365" s="141"/>
      <c r="F365" s="43" t="str">
        <f>VLOOKUP(C365,'[2]Acha Air Sales Price List'!$B$1:$D$65536,3,FALSE)</f>
        <v>Exchange rate :</v>
      </c>
      <c r="G365" s="21">
        <f>ROUND(IF(ISBLANK(C365),0,VLOOKUP(C365,'[2]Acha Air Sales Price List'!$B$1:$X$65536,12,FALSE)*$L$14),2)</f>
        <v>0</v>
      </c>
      <c r="H365" s="22">
        <f t="shared" si="9"/>
        <v>0</v>
      </c>
      <c r="I365" s="14"/>
    </row>
    <row r="366" spans="1:9" ht="12.4" hidden="1" customHeight="1">
      <c r="A366" s="13"/>
      <c r="B366" s="1"/>
      <c r="C366" s="36"/>
      <c r="D366" s="140"/>
      <c r="E366" s="141"/>
      <c r="F366" s="43" t="str">
        <f>VLOOKUP(C366,'[2]Acha Air Sales Price List'!$B$1:$D$65536,3,FALSE)</f>
        <v>Exchange rate :</v>
      </c>
      <c r="G366" s="21">
        <f>ROUND(IF(ISBLANK(C366),0,VLOOKUP(C366,'[2]Acha Air Sales Price List'!$B$1:$X$65536,12,FALSE)*$L$14),2)</f>
        <v>0</v>
      </c>
      <c r="H366" s="22">
        <f t="shared" si="9"/>
        <v>0</v>
      </c>
      <c r="I366" s="14"/>
    </row>
    <row r="367" spans="1:9" ht="12.4" hidden="1" customHeight="1">
      <c r="A367" s="13"/>
      <c r="B367" s="1"/>
      <c r="C367" s="36"/>
      <c r="D367" s="140"/>
      <c r="E367" s="141"/>
      <c r="F367" s="43" t="str">
        <f>VLOOKUP(C367,'[2]Acha Air Sales Price List'!$B$1:$D$65536,3,FALSE)</f>
        <v>Exchange rate :</v>
      </c>
      <c r="G367" s="21">
        <f>ROUND(IF(ISBLANK(C367),0,VLOOKUP(C367,'[2]Acha Air Sales Price List'!$B$1:$X$65536,12,FALSE)*$L$14),2)</f>
        <v>0</v>
      </c>
      <c r="H367" s="22">
        <f t="shared" si="9"/>
        <v>0</v>
      </c>
      <c r="I367" s="14"/>
    </row>
    <row r="368" spans="1:9" ht="12.4" hidden="1" customHeight="1">
      <c r="A368" s="13"/>
      <c r="B368" s="1"/>
      <c r="C368" s="37"/>
      <c r="D368" s="140"/>
      <c r="E368" s="141"/>
      <c r="F368" s="43" t="str">
        <f>VLOOKUP(C368,'[2]Acha Air Sales Price List'!$B$1:$D$65536,3,FALSE)</f>
        <v>Exchange rate :</v>
      </c>
      <c r="G368" s="21">
        <f>ROUND(IF(ISBLANK(C368),0,VLOOKUP(C368,'[2]Acha Air Sales Price List'!$B$1:$X$65536,12,FALSE)*$L$14),2)</f>
        <v>0</v>
      </c>
      <c r="H368" s="22">
        <f t="shared" si="9"/>
        <v>0</v>
      </c>
      <c r="I368" s="14"/>
    </row>
    <row r="369" spans="1:9" ht="12" hidden="1" customHeight="1">
      <c r="A369" s="13"/>
      <c r="B369" s="1"/>
      <c r="C369" s="36"/>
      <c r="D369" s="140"/>
      <c r="E369" s="141"/>
      <c r="F369" s="43" t="str">
        <f>VLOOKUP(C369,'[2]Acha Air Sales Price List'!$B$1:$D$65536,3,FALSE)</f>
        <v>Exchange rate :</v>
      </c>
      <c r="G369" s="21">
        <f>ROUND(IF(ISBLANK(C369),0,VLOOKUP(C369,'[2]Acha Air Sales Price List'!$B$1:$X$65536,12,FALSE)*$L$14),2)</f>
        <v>0</v>
      </c>
      <c r="H369" s="22">
        <f t="shared" si="9"/>
        <v>0</v>
      </c>
      <c r="I369" s="14"/>
    </row>
    <row r="370" spans="1:9" ht="12.4" hidden="1" customHeight="1">
      <c r="A370" s="13"/>
      <c r="B370" s="1"/>
      <c r="C370" s="36"/>
      <c r="D370" s="140"/>
      <c r="E370" s="141"/>
      <c r="F370" s="43" t="str">
        <f>VLOOKUP(C370,'[2]Acha Air Sales Price List'!$B$1:$D$65536,3,FALSE)</f>
        <v>Exchange rate :</v>
      </c>
      <c r="G370" s="21">
        <f>ROUND(IF(ISBLANK(C370),0,VLOOKUP(C370,'[2]Acha Air Sales Price List'!$B$1:$X$65536,12,FALSE)*$L$14),2)</f>
        <v>0</v>
      </c>
      <c r="H370" s="22">
        <f t="shared" si="9"/>
        <v>0</v>
      </c>
      <c r="I370" s="14"/>
    </row>
    <row r="371" spans="1:9" ht="12.4" hidden="1" customHeight="1">
      <c r="A371" s="13"/>
      <c r="B371" s="1"/>
      <c r="C371" s="36"/>
      <c r="D371" s="140"/>
      <c r="E371" s="141"/>
      <c r="F371" s="43" t="str">
        <f>VLOOKUP(C371,'[2]Acha Air Sales Price List'!$B$1:$D$65536,3,FALSE)</f>
        <v>Exchange rate :</v>
      </c>
      <c r="G371" s="21">
        <f>ROUND(IF(ISBLANK(C371),0,VLOOKUP(C371,'[2]Acha Air Sales Price List'!$B$1:$X$65536,12,FALSE)*$L$14),2)</f>
        <v>0</v>
      </c>
      <c r="H371" s="22">
        <f t="shared" si="9"/>
        <v>0</v>
      </c>
      <c r="I371" s="14"/>
    </row>
    <row r="372" spans="1:9" ht="12.4" hidden="1" customHeight="1">
      <c r="A372" s="13"/>
      <c r="B372" s="1"/>
      <c r="C372" s="36"/>
      <c r="D372" s="140"/>
      <c r="E372" s="141"/>
      <c r="F372" s="43" t="str">
        <f>VLOOKUP(C372,'[2]Acha Air Sales Price List'!$B$1:$D$65536,3,FALSE)</f>
        <v>Exchange rate :</v>
      </c>
      <c r="G372" s="21">
        <f>ROUND(IF(ISBLANK(C372),0,VLOOKUP(C372,'[2]Acha Air Sales Price List'!$B$1:$X$65536,12,FALSE)*$L$14),2)</f>
        <v>0</v>
      </c>
      <c r="H372" s="22">
        <f t="shared" si="9"/>
        <v>0</v>
      </c>
      <c r="I372" s="14"/>
    </row>
    <row r="373" spans="1:9" ht="12.4" hidden="1" customHeight="1">
      <c r="A373" s="13"/>
      <c r="B373" s="1"/>
      <c r="C373" s="36"/>
      <c r="D373" s="140"/>
      <c r="E373" s="141"/>
      <c r="F373" s="43" t="str">
        <f>VLOOKUP(C373,'[2]Acha Air Sales Price List'!$B$1:$D$65536,3,FALSE)</f>
        <v>Exchange rate :</v>
      </c>
      <c r="G373" s="21">
        <f>ROUND(IF(ISBLANK(C373),0,VLOOKUP(C373,'[2]Acha Air Sales Price List'!$B$1:$X$65536,12,FALSE)*$L$14),2)</f>
        <v>0</v>
      </c>
      <c r="H373" s="22">
        <f t="shared" si="9"/>
        <v>0</v>
      </c>
      <c r="I373" s="14"/>
    </row>
    <row r="374" spans="1:9" ht="12.4" hidden="1" customHeight="1">
      <c r="A374" s="13"/>
      <c r="B374" s="1"/>
      <c r="C374" s="36"/>
      <c r="D374" s="140"/>
      <c r="E374" s="141"/>
      <c r="F374" s="43" t="str">
        <f>VLOOKUP(C374,'[2]Acha Air Sales Price List'!$B$1:$D$65536,3,FALSE)</f>
        <v>Exchange rate :</v>
      </c>
      <c r="G374" s="21">
        <f>ROUND(IF(ISBLANK(C374),0,VLOOKUP(C374,'[2]Acha Air Sales Price List'!$B$1:$X$65536,12,FALSE)*$L$14),2)</f>
        <v>0</v>
      </c>
      <c r="H374" s="22">
        <f t="shared" si="9"/>
        <v>0</v>
      </c>
      <c r="I374" s="14"/>
    </row>
    <row r="375" spans="1:9" ht="12.4" hidden="1" customHeight="1">
      <c r="A375" s="13"/>
      <c r="B375" s="1"/>
      <c r="C375" s="36"/>
      <c r="D375" s="140"/>
      <c r="E375" s="141"/>
      <c r="F375" s="43" t="str">
        <f>VLOOKUP(C375,'[2]Acha Air Sales Price List'!$B$1:$D$65536,3,FALSE)</f>
        <v>Exchange rate :</v>
      </c>
      <c r="G375" s="21">
        <f>ROUND(IF(ISBLANK(C375),0,VLOOKUP(C375,'[2]Acha Air Sales Price List'!$B$1:$X$65536,12,FALSE)*$L$14),2)</f>
        <v>0</v>
      </c>
      <c r="H375" s="22">
        <f t="shared" si="9"/>
        <v>0</v>
      </c>
      <c r="I375" s="14"/>
    </row>
    <row r="376" spans="1:9" ht="12.4" hidden="1" customHeight="1">
      <c r="A376" s="13"/>
      <c r="B376" s="1"/>
      <c r="C376" s="36"/>
      <c r="D376" s="140"/>
      <c r="E376" s="141"/>
      <c r="F376" s="43" t="str">
        <f>VLOOKUP(C376,'[2]Acha Air Sales Price List'!$B$1:$D$65536,3,FALSE)</f>
        <v>Exchange rate :</v>
      </c>
      <c r="G376" s="21">
        <f>ROUND(IF(ISBLANK(C376),0,VLOOKUP(C376,'[2]Acha Air Sales Price List'!$B$1:$X$65536,12,FALSE)*$L$14),2)</f>
        <v>0</v>
      </c>
      <c r="H376" s="22">
        <f t="shared" si="9"/>
        <v>0</v>
      </c>
      <c r="I376" s="14"/>
    </row>
    <row r="377" spans="1:9" ht="12.4" hidden="1" customHeight="1">
      <c r="A377" s="13"/>
      <c r="B377" s="1"/>
      <c r="C377" s="36"/>
      <c r="D377" s="140"/>
      <c r="E377" s="141"/>
      <c r="F377" s="43" t="str">
        <f>VLOOKUP(C377,'[2]Acha Air Sales Price List'!$B$1:$D$65536,3,FALSE)</f>
        <v>Exchange rate :</v>
      </c>
      <c r="G377" s="21">
        <f>ROUND(IF(ISBLANK(C377),0,VLOOKUP(C377,'[2]Acha Air Sales Price List'!$B$1:$X$65536,12,FALSE)*$L$14),2)</f>
        <v>0</v>
      </c>
      <c r="H377" s="22">
        <f t="shared" si="9"/>
        <v>0</v>
      </c>
      <c r="I377" s="14"/>
    </row>
    <row r="378" spans="1:9" ht="12.4" hidden="1" customHeight="1">
      <c r="A378" s="13"/>
      <c r="B378" s="1"/>
      <c r="C378" s="36"/>
      <c r="D378" s="140"/>
      <c r="E378" s="141"/>
      <c r="F378" s="43" t="str">
        <f>VLOOKUP(C378,'[2]Acha Air Sales Price List'!$B$1:$D$65536,3,FALSE)</f>
        <v>Exchange rate :</v>
      </c>
      <c r="G378" s="21">
        <f>ROUND(IF(ISBLANK(C378),0,VLOOKUP(C378,'[2]Acha Air Sales Price List'!$B$1:$X$65536,12,FALSE)*$L$14),2)</f>
        <v>0</v>
      </c>
      <c r="H378" s="22">
        <f t="shared" si="9"/>
        <v>0</v>
      </c>
      <c r="I378" s="14"/>
    </row>
    <row r="379" spans="1:9" ht="12.4" hidden="1" customHeight="1">
      <c r="A379" s="13"/>
      <c r="B379" s="1"/>
      <c r="C379" s="36"/>
      <c r="D379" s="140"/>
      <c r="E379" s="141"/>
      <c r="F379" s="43" t="str">
        <f>VLOOKUP(C379,'[2]Acha Air Sales Price List'!$B$1:$D$65536,3,FALSE)</f>
        <v>Exchange rate :</v>
      </c>
      <c r="G379" s="21">
        <f>ROUND(IF(ISBLANK(C379),0,VLOOKUP(C379,'[2]Acha Air Sales Price List'!$B$1:$X$65536,12,FALSE)*$L$14),2)</f>
        <v>0</v>
      </c>
      <c r="H379" s="22">
        <f t="shared" si="9"/>
        <v>0</v>
      </c>
      <c r="I379" s="14"/>
    </row>
    <row r="380" spans="1:9" ht="12.4" hidden="1" customHeight="1">
      <c r="A380" s="13"/>
      <c r="B380" s="1"/>
      <c r="C380" s="36"/>
      <c r="D380" s="140"/>
      <c r="E380" s="141"/>
      <c r="F380" s="43" t="str">
        <f>VLOOKUP(C380,'[2]Acha Air Sales Price List'!$B$1:$D$65536,3,FALSE)</f>
        <v>Exchange rate :</v>
      </c>
      <c r="G380" s="21">
        <f>ROUND(IF(ISBLANK(C380),0,VLOOKUP(C380,'[2]Acha Air Sales Price List'!$B$1:$X$65536,12,FALSE)*$L$14),2)</f>
        <v>0</v>
      </c>
      <c r="H380" s="22">
        <f t="shared" si="9"/>
        <v>0</v>
      </c>
      <c r="I380" s="14"/>
    </row>
    <row r="381" spans="1:9" ht="12.4" hidden="1" customHeight="1">
      <c r="A381" s="13"/>
      <c r="B381" s="1"/>
      <c r="C381" s="36"/>
      <c r="D381" s="140"/>
      <c r="E381" s="141"/>
      <c r="F381" s="43" t="str">
        <f>VLOOKUP(C381,'[2]Acha Air Sales Price List'!$B$1:$D$65536,3,FALSE)</f>
        <v>Exchange rate :</v>
      </c>
      <c r="G381" s="21">
        <f>ROUND(IF(ISBLANK(C381),0,VLOOKUP(C381,'[2]Acha Air Sales Price List'!$B$1:$X$65536,12,FALSE)*$L$14),2)</f>
        <v>0</v>
      </c>
      <c r="H381" s="22">
        <f t="shared" si="9"/>
        <v>0</v>
      </c>
      <c r="I381" s="14"/>
    </row>
    <row r="382" spans="1:9" ht="12.4" hidden="1" customHeight="1">
      <c r="A382" s="13"/>
      <c r="B382" s="1"/>
      <c r="C382" s="36"/>
      <c r="D382" s="140"/>
      <c r="E382" s="141"/>
      <c r="F382" s="43" t="str">
        <f>VLOOKUP(C382,'[2]Acha Air Sales Price List'!$B$1:$D$65536,3,FALSE)</f>
        <v>Exchange rate :</v>
      </c>
      <c r="G382" s="21">
        <f>ROUND(IF(ISBLANK(C382),0,VLOOKUP(C382,'[2]Acha Air Sales Price List'!$B$1:$X$65536,12,FALSE)*$L$14),2)</f>
        <v>0</v>
      </c>
      <c r="H382" s="22">
        <f t="shared" si="9"/>
        <v>0</v>
      </c>
      <c r="I382" s="14"/>
    </row>
    <row r="383" spans="1:9" ht="12.4" hidden="1" customHeight="1">
      <c r="A383" s="13"/>
      <c r="B383" s="1"/>
      <c r="C383" s="36"/>
      <c r="D383" s="140"/>
      <c r="E383" s="141"/>
      <c r="F383" s="43" t="str">
        <f>VLOOKUP(C383,'[2]Acha Air Sales Price List'!$B$1:$D$65536,3,FALSE)</f>
        <v>Exchange rate :</v>
      </c>
      <c r="G383" s="21">
        <f>ROUND(IF(ISBLANK(C383),0,VLOOKUP(C383,'[2]Acha Air Sales Price List'!$B$1:$X$65536,12,FALSE)*$L$14),2)</f>
        <v>0</v>
      </c>
      <c r="H383" s="22">
        <f t="shared" si="9"/>
        <v>0</v>
      </c>
      <c r="I383" s="14"/>
    </row>
    <row r="384" spans="1:9" ht="12.4" hidden="1" customHeight="1">
      <c r="A384" s="13"/>
      <c r="B384" s="1"/>
      <c r="C384" s="36"/>
      <c r="D384" s="140"/>
      <c r="E384" s="141"/>
      <c r="F384" s="43" t="str">
        <f>VLOOKUP(C384,'[2]Acha Air Sales Price List'!$B$1:$D$65536,3,FALSE)</f>
        <v>Exchange rate :</v>
      </c>
      <c r="G384" s="21">
        <f>ROUND(IF(ISBLANK(C384),0,VLOOKUP(C384,'[2]Acha Air Sales Price List'!$B$1:$X$65536,12,FALSE)*$L$14),2)</f>
        <v>0</v>
      </c>
      <c r="H384" s="22">
        <f t="shared" si="9"/>
        <v>0</v>
      </c>
      <c r="I384" s="14"/>
    </row>
    <row r="385" spans="1:9" ht="12.4" hidden="1" customHeight="1">
      <c r="A385" s="13"/>
      <c r="B385" s="1"/>
      <c r="C385" s="36"/>
      <c r="D385" s="140"/>
      <c r="E385" s="141"/>
      <c r="F385" s="43" t="str">
        <f>VLOOKUP(C385,'[2]Acha Air Sales Price List'!$B$1:$D$65536,3,FALSE)</f>
        <v>Exchange rate :</v>
      </c>
      <c r="G385" s="21">
        <f>ROUND(IF(ISBLANK(C385),0,VLOOKUP(C385,'[2]Acha Air Sales Price List'!$B$1:$X$65536,12,FALSE)*$L$14),2)</f>
        <v>0</v>
      </c>
      <c r="H385" s="22">
        <f t="shared" si="9"/>
        <v>0</v>
      </c>
      <c r="I385" s="14"/>
    </row>
    <row r="386" spans="1:9" ht="12.4" hidden="1" customHeight="1">
      <c r="A386" s="13"/>
      <c r="B386" s="1"/>
      <c r="C386" s="36"/>
      <c r="D386" s="140"/>
      <c r="E386" s="141"/>
      <c r="F386" s="43" t="str">
        <f>VLOOKUP(C386,'[2]Acha Air Sales Price List'!$B$1:$D$65536,3,FALSE)</f>
        <v>Exchange rate :</v>
      </c>
      <c r="G386" s="21">
        <f>ROUND(IF(ISBLANK(C386),0,VLOOKUP(C386,'[2]Acha Air Sales Price List'!$B$1:$X$65536,12,FALSE)*$L$14),2)</f>
        <v>0</v>
      </c>
      <c r="H386" s="22">
        <f t="shared" si="9"/>
        <v>0</v>
      </c>
      <c r="I386" s="14"/>
    </row>
    <row r="387" spans="1:9" ht="12.4" hidden="1" customHeight="1">
      <c r="A387" s="13"/>
      <c r="B387" s="1"/>
      <c r="C387" s="36"/>
      <c r="D387" s="140"/>
      <c r="E387" s="141"/>
      <c r="F387" s="43" t="str">
        <f>VLOOKUP(C387,'[2]Acha Air Sales Price List'!$B$1:$D$65536,3,FALSE)</f>
        <v>Exchange rate :</v>
      </c>
      <c r="G387" s="21">
        <f>ROUND(IF(ISBLANK(C387),0,VLOOKUP(C387,'[2]Acha Air Sales Price List'!$B$1:$X$65536,12,FALSE)*$L$14),2)</f>
        <v>0</v>
      </c>
      <c r="H387" s="22">
        <f t="shared" si="9"/>
        <v>0</v>
      </c>
      <c r="I387" s="14"/>
    </row>
    <row r="388" spans="1:9" ht="12.4" hidden="1" customHeight="1">
      <c r="A388" s="13"/>
      <c r="B388" s="1"/>
      <c r="C388" s="36"/>
      <c r="D388" s="140"/>
      <c r="E388" s="141"/>
      <c r="F388" s="43" t="str">
        <f>VLOOKUP(C388,'[2]Acha Air Sales Price List'!$B$1:$D$65536,3,FALSE)</f>
        <v>Exchange rate :</v>
      </c>
      <c r="G388" s="21">
        <f>ROUND(IF(ISBLANK(C388),0,VLOOKUP(C388,'[2]Acha Air Sales Price List'!$B$1:$X$65536,12,FALSE)*$L$14),2)</f>
        <v>0</v>
      </c>
      <c r="H388" s="22">
        <f t="shared" si="9"/>
        <v>0</v>
      </c>
      <c r="I388" s="14"/>
    </row>
    <row r="389" spans="1:9" ht="12.4" hidden="1" customHeight="1">
      <c r="A389" s="13"/>
      <c r="B389" s="1"/>
      <c r="C389" s="36"/>
      <c r="D389" s="140"/>
      <c r="E389" s="141"/>
      <c r="F389" s="43" t="str">
        <f>VLOOKUP(C389,'[2]Acha Air Sales Price List'!$B$1:$D$65536,3,FALSE)</f>
        <v>Exchange rate :</v>
      </c>
      <c r="G389" s="21">
        <f>ROUND(IF(ISBLANK(C389),0,VLOOKUP(C389,'[2]Acha Air Sales Price List'!$B$1:$X$65536,12,FALSE)*$L$14),2)</f>
        <v>0</v>
      </c>
      <c r="H389" s="22">
        <f t="shared" si="9"/>
        <v>0</v>
      </c>
      <c r="I389" s="14"/>
    </row>
    <row r="390" spans="1:9" ht="12.4" hidden="1" customHeight="1">
      <c r="A390" s="13"/>
      <c r="B390" s="1"/>
      <c r="C390" s="36"/>
      <c r="D390" s="140"/>
      <c r="E390" s="141"/>
      <c r="F390" s="43" t="str">
        <f>VLOOKUP(C390,'[2]Acha Air Sales Price List'!$B$1:$D$65536,3,FALSE)</f>
        <v>Exchange rate :</v>
      </c>
      <c r="G390" s="21">
        <f>ROUND(IF(ISBLANK(C390),0,VLOOKUP(C390,'[2]Acha Air Sales Price List'!$B$1:$X$65536,12,FALSE)*$L$14),2)</f>
        <v>0</v>
      </c>
      <c r="H390" s="22">
        <f t="shared" si="9"/>
        <v>0</v>
      </c>
      <c r="I390" s="14"/>
    </row>
    <row r="391" spans="1:9" ht="12.4" hidden="1" customHeight="1">
      <c r="A391" s="13"/>
      <c r="B391" s="1"/>
      <c r="C391" s="36"/>
      <c r="D391" s="140"/>
      <c r="E391" s="141"/>
      <c r="F391" s="43" t="str">
        <f>VLOOKUP(C391,'[2]Acha Air Sales Price List'!$B$1:$D$65536,3,FALSE)</f>
        <v>Exchange rate :</v>
      </c>
      <c r="G391" s="21">
        <f>ROUND(IF(ISBLANK(C391),0,VLOOKUP(C391,'[2]Acha Air Sales Price List'!$B$1:$X$65536,12,FALSE)*$L$14),2)</f>
        <v>0</v>
      </c>
      <c r="H391" s="22">
        <f t="shared" si="9"/>
        <v>0</v>
      </c>
      <c r="I391" s="14"/>
    </row>
    <row r="392" spans="1:9" ht="12.4" hidden="1" customHeight="1">
      <c r="A392" s="13"/>
      <c r="B392" s="1"/>
      <c r="C392" s="36"/>
      <c r="D392" s="140"/>
      <c r="E392" s="141"/>
      <c r="F392" s="43" t="str">
        <f>VLOOKUP(C392,'[2]Acha Air Sales Price List'!$B$1:$D$65536,3,FALSE)</f>
        <v>Exchange rate :</v>
      </c>
      <c r="G392" s="21">
        <f>ROUND(IF(ISBLANK(C392),0,VLOOKUP(C392,'[2]Acha Air Sales Price List'!$B$1:$X$65536,12,FALSE)*$L$14),2)</f>
        <v>0</v>
      </c>
      <c r="H392" s="22">
        <f t="shared" si="9"/>
        <v>0</v>
      </c>
      <c r="I392" s="14"/>
    </row>
    <row r="393" spans="1:9" ht="12.4" hidden="1" customHeight="1">
      <c r="A393" s="13"/>
      <c r="B393" s="1"/>
      <c r="C393" s="36"/>
      <c r="D393" s="140"/>
      <c r="E393" s="141"/>
      <c r="F393" s="43" t="str">
        <f>VLOOKUP(C393,'[2]Acha Air Sales Price List'!$B$1:$D$65536,3,FALSE)</f>
        <v>Exchange rate :</v>
      </c>
      <c r="G393" s="21">
        <f>ROUND(IF(ISBLANK(C393),0,VLOOKUP(C393,'[2]Acha Air Sales Price List'!$B$1:$X$65536,12,FALSE)*$L$14),2)</f>
        <v>0</v>
      </c>
      <c r="H393" s="22">
        <f t="shared" si="9"/>
        <v>0</v>
      </c>
      <c r="I393" s="14"/>
    </row>
    <row r="394" spans="1:9" ht="12.4" hidden="1" customHeight="1">
      <c r="A394" s="13"/>
      <c r="B394" s="1"/>
      <c r="C394" s="36"/>
      <c r="D394" s="140"/>
      <c r="E394" s="141"/>
      <c r="F394" s="43" t="str">
        <f>VLOOKUP(C394,'[2]Acha Air Sales Price List'!$B$1:$D$65536,3,FALSE)</f>
        <v>Exchange rate :</v>
      </c>
      <c r="G394" s="21">
        <f>ROUND(IF(ISBLANK(C394),0,VLOOKUP(C394,'[2]Acha Air Sales Price List'!$B$1:$X$65536,12,FALSE)*$L$14),2)</f>
        <v>0</v>
      </c>
      <c r="H394" s="22">
        <f t="shared" si="9"/>
        <v>0</v>
      </c>
      <c r="I394" s="14"/>
    </row>
    <row r="395" spans="1:9" ht="12.4" hidden="1" customHeight="1">
      <c r="A395" s="13"/>
      <c r="B395" s="1"/>
      <c r="C395" s="36"/>
      <c r="D395" s="140"/>
      <c r="E395" s="141"/>
      <c r="F395" s="43" t="str">
        <f>VLOOKUP(C395,'[2]Acha Air Sales Price List'!$B$1:$D$65536,3,FALSE)</f>
        <v>Exchange rate :</v>
      </c>
      <c r="G395" s="21">
        <f>ROUND(IF(ISBLANK(C395),0,VLOOKUP(C395,'[2]Acha Air Sales Price List'!$B$1:$X$65536,12,FALSE)*$L$14),2)</f>
        <v>0</v>
      </c>
      <c r="H395" s="22">
        <f t="shared" si="9"/>
        <v>0</v>
      </c>
      <c r="I395" s="14"/>
    </row>
    <row r="396" spans="1:9" ht="12.4" hidden="1" customHeight="1">
      <c r="A396" s="13"/>
      <c r="B396" s="1"/>
      <c r="C396" s="37"/>
      <c r="D396" s="140"/>
      <c r="E396" s="141"/>
      <c r="F396" s="43" t="str">
        <f>VLOOKUP(C396,'[2]Acha Air Sales Price List'!$B$1:$D$65536,3,FALSE)</f>
        <v>Exchange rate :</v>
      </c>
      <c r="G396" s="21">
        <f>ROUND(IF(ISBLANK(C396),0,VLOOKUP(C396,'[2]Acha Air Sales Price List'!$B$1:$X$65536,12,FALSE)*$L$14),2)</f>
        <v>0</v>
      </c>
      <c r="H396" s="22">
        <f>ROUND(IF(ISNUMBER(B396), G396*B396, 0),5)</f>
        <v>0</v>
      </c>
      <c r="I396" s="14"/>
    </row>
    <row r="397" spans="1:9" ht="12" hidden="1" customHeight="1">
      <c r="A397" s="13"/>
      <c r="B397" s="1"/>
      <c r="C397" s="36"/>
      <c r="D397" s="140"/>
      <c r="E397" s="141"/>
      <c r="F397" s="43" t="str">
        <f>VLOOKUP(C397,'[2]Acha Air Sales Price List'!$B$1:$D$65536,3,FALSE)</f>
        <v>Exchange rate :</v>
      </c>
      <c r="G397" s="21">
        <f>ROUND(IF(ISBLANK(C397),0,VLOOKUP(C397,'[2]Acha Air Sales Price List'!$B$1:$X$65536,12,FALSE)*$L$14),2)</f>
        <v>0</v>
      </c>
      <c r="H397" s="22">
        <f t="shared" ref="H397:H451" si="10">ROUND(IF(ISNUMBER(B397), G397*B397, 0),5)</f>
        <v>0</v>
      </c>
      <c r="I397" s="14"/>
    </row>
    <row r="398" spans="1:9" ht="12.4" hidden="1" customHeight="1">
      <c r="A398" s="13"/>
      <c r="B398" s="1"/>
      <c r="C398" s="36"/>
      <c r="D398" s="140"/>
      <c r="E398" s="141"/>
      <c r="F398" s="43" t="str">
        <f>VLOOKUP(C398,'[2]Acha Air Sales Price List'!$B$1:$D$65536,3,FALSE)</f>
        <v>Exchange rate :</v>
      </c>
      <c r="G398" s="21">
        <f>ROUND(IF(ISBLANK(C398),0,VLOOKUP(C398,'[2]Acha Air Sales Price List'!$B$1:$X$65536,12,FALSE)*$L$14),2)</f>
        <v>0</v>
      </c>
      <c r="H398" s="22">
        <f t="shared" si="10"/>
        <v>0</v>
      </c>
      <c r="I398" s="14"/>
    </row>
    <row r="399" spans="1:9" ht="12.4" hidden="1" customHeight="1">
      <c r="A399" s="13"/>
      <c r="B399" s="1"/>
      <c r="C399" s="36"/>
      <c r="D399" s="140"/>
      <c r="E399" s="141"/>
      <c r="F399" s="43" t="str">
        <f>VLOOKUP(C399,'[2]Acha Air Sales Price List'!$B$1:$D$65536,3,FALSE)</f>
        <v>Exchange rate :</v>
      </c>
      <c r="G399" s="21">
        <f>ROUND(IF(ISBLANK(C399),0,VLOOKUP(C399,'[2]Acha Air Sales Price List'!$B$1:$X$65536,12,FALSE)*$L$14),2)</f>
        <v>0</v>
      </c>
      <c r="H399" s="22">
        <f t="shared" si="10"/>
        <v>0</v>
      </c>
      <c r="I399" s="14"/>
    </row>
    <row r="400" spans="1:9" ht="12.4" hidden="1" customHeight="1">
      <c r="A400" s="13"/>
      <c r="B400" s="1"/>
      <c r="C400" s="36"/>
      <c r="D400" s="140"/>
      <c r="E400" s="141"/>
      <c r="F400" s="43" t="str">
        <f>VLOOKUP(C400,'[2]Acha Air Sales Price List'!$B$1:$D$65536,3,FALSE)</f>
        <v>Exchange rate :</v>
      </c>
      <c r="G400" s="21">
        <f>ROUND(IF(ISBLANK(C400),0,VLOOKUP(C400,'[2]Acha Air Sales Price List'!$B$1:$X$65536,12,FALSE)*$L$14),2)</f>
        <v>0</v>
      </c>
      <c r="H400" s="22">
        <f t="shared" si="10"/>
        <v>0</v>
      </c>
      <c r="I400" s="14"/>
    </row>
    <row r="401" spans="1:9" ht="12.4" hidden="1" customHeight="1">
      <c r="A401" s="13"/>
      <c r="B401" s="1"/>
      <c r="C401" s="36"/>
      <c r="D401" s="140"/>
      <c r="E401" s="141"/>
      <c r="F401" s="43" t="str">
        <f>VLOOKUP(C401,'[2]Acha Air Sales Price List'!$B$1:$D$65536,3,FALSE)</f>
        <v>Exchange rate :</v>
      </c>
      <c r="G401" s="21">
        <f>ROUND(IF(ISBLANK(C401),0,VLOOKUP(C401,'[2]Acha Air Sales Price List'!$B$1:$X$65536,12,FALSE)*$L$14),2)</f>
        <v>0</v>
      </c>
      <c r="H401" s="22">
        <f t="shared" si="10"/>
        <v>0</v>
      </c>
      <c r="I401" s="14"/>
    </row>
    <row r="402" spans="1:9" ht="12.4" hidden="1" customHeight="1">
      <c r="A402" s="13"/>
      <c r="B402" s="1"/>
      <c r="C402" s="36"/>
      <c r="D402" s="140"/>
      <c r="E402" s="141"/>
      <c r="F402" s="43" t="str">
        <f>VLOOKUP(C402,'[2]Acha Air Sales Price List'!$B$1:$D$65536,3,FALSE)</f>
        <v>Exchange rate :</v>
      </c>
      <c r="G402" s="21">
        <f>ROUND(IF(ISBLANK(C402),0,VLOOKUP(C402,'[2]Acha Air Sales Price List'!$B$1:$X$65536,12,FALSE)*$L$14),2)</f>
        <v>0</v>
      </c>
      <c r="H402" s="22">
        <f t="shared" si="10"/>
        <v>0</v>
      </c>
      <c r="I402" s="14"/>
    </row>
    <row r="403" spans="1:9" ht="12.4" hidden="1" customHeight="1">
      <c r="A403" s="13"/>
      <c r="B403" s="1"/>
      <c r="C403" s="36"/>
      <c r="D403" s="140"/>
      <c r="E403" s="141"/>
      <c r="F403" s="43" t="str">
        <f>VLOOKUP(C403,'[2]Acha Air Sales Price List'!$B$1:$D$65536,3,FALSE)</f>
        <v>Exchange rate :</v>
      </c>
      <c r="G403" s="21">
        <f>ROUND(IF(ISBLANK(C403),0,VLOOKUP(C403,'[2]Acha Air Sales Price List'!$B$1:$X$65536,12,FALSE)*$L$14),2)</f>
        <v>0</v>
      </c>
      <c r="H403" s="22">
        <f t="shared" si="10"/>
        <v>0</v>
      </c>
      <c r="I403" s="14"/>
    </row>
    <row r="404" spans="1:9" ht="12.4" hidden="1" customHeight="1">
      <c r="A404" s="13"/>
      <c r="B404" s="1"/>
      <c r="C404" s="36"/>
      <c r="D404" s="140"/>
      <c r="E404" s="141"/>
      <c r="F404" s="43" t="str">
        <f>VLOOKUP(C404,'[2]Acha Air Sales Price List'!$B$1:$D$65536,3,FALSE)</f>
        <v>Exchange rate :</v>
      </c>
      <c r="G404" s="21">
        <f>ROUND(IF(ISBLANK(C404),0,VLOOKUP(C404,'[2]Acha Air Sales Price List'!$B$1:$X$65536,12,FALSE)*$L$14),2)</f>
        <v>0</v>
      </c>
      <c r="H404" s="22">
        <f t="shared" si="10"/>
        <v>0</v>
      </c>
      <c r="I404" s="14"/>
    </row>
    <row r="405" spans="1:9" ht="12.4" hidden="1" customHeight="1">
      <c r="A405" s="13"/>
      <c r="B405" s="1"/>
      <c r="C405" s="36"/>
      <c r="D405" s="140"/>
      <c r="E405" s="141"/>
      <c r="F405" s="43" t="str">
        <f>VLOOKUP(C405,'[2]Acha Air Sales Price List'!$B$1:$D$65536,3,FALSE)</f>
        <v>Exchange rate :</v>
      </c>
      <c r="G405" s="21">
        <f>ROUND(IF(ISBLANK(C405),0,VLOOKUP(C405,'[2]Acha Air Sales Price List'!$B$1:$X$65536,12,FALSE)*$L$14),2)</f>
        <v>0</v>
      </c>
      <c r="H405" s="22">
        <f t="shared" si="10"/>
        <v>0</v>
      </c>
      <c r="I405" s="14"/>
    </row>
    <row r="406" spans="1:9" ht="12.4" hidden="1" customHeight="1">
      <c r="A406" s="13"/>
      <c r="B406" s="1"/>
      <c r="C406" s="36"/>
      <c r="D406" s="140"/>
      <c r="E406" s="141"/>
      <c r="F406" s="43" t="str">
        <f>VLOOKUP(C406,'[2]Acha Air Sales Price List'!$B$1:$D$65536,3,FALSE)</f>
        <v>Exchange rate :</v>
      </c>
      <c r="G406" s="21">
        <f>ROUND(IF(ISBLANK(C406),0,VLOOKUP(C406,'[2]Acha Air Sales Price List'!$B$1:$X$65536,12,FALSE)*$L$14),2)</f>
        <v>0</v>
      </c>
      <c r="H406" s="22">
        <f t="shared" si="10"/>
        <v>0</v>
      </c>
      <c r="I406" s="14"/>
    </row>
    <row r="407" spans="1:9" ht="12.4" hidden="1" customHeight="1">
      <c r="A407" s="13"/>
      <c r="B407" s="1"/>
      <c r="C407" s="36"/>
      <c r="D407" s="140"/>
      <c r="E407" s="141"/>
      <c r="F407" s="43" t="str">
        <f>VLOOKUP(C407,'[2]Acha Air Sales Price List'!$B$1:$D$65536,3,FALSE)</f>
        <v>Exchange rate :</v>
      </c>
      <c r="G407" s="21">
        <f>ROUND(IF(ISBLANK(C407),0,VLOOKUP(C407,'[2]Acha Air Sales Price List'!$B$1:$X$65536,12,FALSE)*$L$14),2)</f>
        <v>0</v>
      </c>
      <c r="H407" s="22">
        <f t="shared" si="10"/>
        <v>0</v>
      </c>
      <c r="I407" s="14"/>
    </row>
    <row r="408" spans="1:9" ht="12.4" hidden="1" customHeight="1">
      <c r="A408" s="13"/>
      <c r="B408" s="1"/>
      <c r="C408" s="36"/>
      <c r="D408" s="140"/>
      <c r="E408" s="141"/>
      <c r="F408" s="43" t="str">
        <f>VLOOKUP(C408,'[2]Acha Air Sales Price List'!$B$1:$D$65536,3,FALSE)</f>
        <v>Exchange rate :</v>
      </c>
      <c r="G408" s="21">
        <f>ROUND(IF(ISBLANK(C408),0,VLOOKUP(C408,'[2]Acha Air Sales Price List'!$B$1:$X$65536,12,FALSE)*$L$14),2)</f>
        <v>0</v>
      </c>
      <c r="H408" s="22">
        <f t="shared" si="10"/>
        <v>0</v>
      </c>
      <c r="I408" s="14"/>
    </row>
    <row r="409" spans="1:9" ht="12.4" hidden="1" customHeight="1">
      <c r="A409" s="13"/>
      <c r="B409" s="1"/>
      <c r="C409" s="36"/>
      <c r="D409" s="140"/>
      <c r="E409" s="141"/>
      <c r="F409" s="43" t="str">
        <f>VLOOKUP(C409,'[2]Acha Air Sales Price List'!$B$1:$D$65536,3,FALSE)</f>
        <v>Exchange rate :</v>
      </c>
      <c r="G409" s="21">
        <f>ROUND(IF(ISBLANK(C409),0,VLOOKUP(C409,'[2]Acha Air Sales Price List'!$B$1:$X$65536,12,FALSE)*$L$14),2)</f>
        <v>0</v>
      </c>
      <c r="H409" s="22">
        <f t="shared" si="10"/>
        <v>0</v>
      </c>
      <c r="I409" s="14"/>
    </row>
    <row r="410" spans="1:9" ht="12.4" hidden="1" customHeight="1">
      <c r="A410" s="13"/>
      <c r="B410" s="1"/>
      <c r="C410" s="36"/>
      <c r="D410" s="140"/>
      <c r="E410" s="141"/>
      <c r="F410" s="43" t="str">
        <f>VLOOKUP(C410,'[2]Acha Air Sales Price List'!$B$1:$D$65536,3,FALSE)</f>
        <v>Exchange rate :</v>
      </c>
      <c r="G410" s="21">
        <f>ROUND(IF(ISBLANK(C410),0,VLOOKUP(C410,'[2]Acha Air Sales Price List'!$B$1:$X$65536,12,FALSE)*$L$14),2)</f>
        <v>0</v>
      </c>
      <c r="H410" s="22">
        <f t="shared" si="10"/>
        <v>0</v>
      </c>
      <c r="I410" s="14"/>
    </row>
    <row r="411" spans="1:9" ht="12.4" hidden="1" customHeight="1">
      <c r="A411" s="13"/>
      <c r="B411" s="1"/>
      <c r="C411" s="36"/>
      <c r="D411" s="140"/>
      <c r="E411" s="141"/>
      <c r="F411" s="43" t="str">
        <f>VLOOKUP(C411,'[2]Acha Air Sales Price List'!$B$1:$D$65536,3,FALSE)</f>
        <v>Exchange rate :</v>
      </c>
      <c r="G411" s="21">
        <f>ROUND(IF(ISBLANK(C411),0,VLOOKUP(C411,'[2]Acha Air Sales Price List'!$B$1:$X$65536,12,FALSE)*$L$14),2)</f>
        <v>0</v>
      </c>
      <c r="H411" s="22">
        <f t="shared" si="10"/>
        <v>0</v>
      </c>
      <c r="I411" s="14"/>
    </row>
    <row r="412" spans="1:9" ht="12.4" hidden="1" customHeight="1">
      <c r="A412" s="13"/>
      <c r="B412" s="1"/>
      <c r="C412" s="37"/>
      <c r="D412" s="140"/>
      <c r="E412" s="141"/>
      <c r="F412" s="43" t="str">
        <f>VLOOKUP(C412,'[2]Acha Air Sales Price List'!$B$1:$D$65536,3,FALSE)</f>
        <v>Exchange rate :</v>
      </c>
      <c r="G412" s="21">
        <f>ROUND(IF(ISBLANK(C412),0,VLOOKUP(C412,'[2]Acha Air Sales Price List'!$B$1:$X$65536,12,FALSE)*$L$14),2)</f>
        <v>0</v>
      </c>
      <c r="H412" s="22">
        <f t="shared" si="10"/>
        <v>0</v>
      </c>
      <c r="I412" s="14"/>
    </row>
    <row r="413" spans="1:9" ht="12.4" hidden="1" customHeight="1">
      <c r="A413" s="13"/>
      <c r="B413" s="1"/>
      <c r="C413" s="37"/>
      <c r="D413" s="140"/>
      <c r="E413" s="141"/>
      <c r="F413" s="43" t="str">
        <f>VLOOKUP(C413,'[2]Acha Air Sales Price List'!$B$1:$D$65536,3,FALSE)</f>
        <v>Exchange rate :</v>
      </c>
      <c r="G413" s="21">
        <f>ROUND(IF(ISBLANK(C413),0,VLOOKUP(C413,'[2]Acha Air Sales Price List'!$B$1:$X$65536,12,FALSE)*$L$14),2)</f>
        <v>0</v>
      </c>
      <c r="H413" s="22">
        <f t="shared" si="10"/>
        <v>0</v>
      </c>
      <c r="I413" s="14"/>
    </row>
    <row r="414" spans="1:9" ht="12.4" hidden="1" customHeight="1">
      <c r="A414" s="13"/>
      <c r="B414" s="1"/>
      <c r="C414" s="36"/>
      <c r="D414" s="140"/>
      <c r="E414" s="141"/>
      <c r="F414" s="43" t="str">
        <f>VLOOKUP(C414,'[2]Acha Air Sales Price List'!$B$1:$D$65536,3,FALSE)</f>
        <v>Exchange rate :</v>
      </c>
      <c r="G414" s="21">
        <f>ROUND(IF(ISBLANK(C414),0,VLOOKUP(C414,'[2]Acha Air Sales Price List'!$B$1:$X$65536,12,FALSE)*$L$14),2)</f>
        <v>0</v>
      </c>
      <c r="H414" s="22">
        <f t="shared" si="10"/>
        <v>0</v>
      </c>
      <c r="I414" s="14"/>
    </row>
    <row r="415" spans="1:9" ht="12.4" hidden="1" customHeight="1">
      <c r="A415" s="13"/>
      <c r="B415" s="1"/>
      <c r="C415" s="36"/>
      <c r="D415" s="140"/>
      <c r="E415" s="141"/>
      <c r="F415" s="43" t="str">
        <f>VLOOKUP(C415,'[2]Acha Air Sales Price List'!$B$1:$D$65536,3,FALSE)</f>
        <v>Exchange rate :</v>
      </c>
      <c r="G415" s="21">
        <f>ROUND(IF(ISBLANK(C415),0,VLOOKUP(C415,'[2]Acha Air Sales Price List'!$B$1:$X$65536,12,FALSE)*$L$14),2)</f>
        <v>0</v>
      </c>
      <c r="H415" s="22">
        <f t="shared" si="10"/>
        <v>0</v>
      </c>
      <c r="I415" s="14"/>
    </row>
    <row r="416" spans="1:9" ht="12.4" hidden="1" customHeight="1">
      <c r="A416" s="13"/>
      <c r="B416" s="1"/>
      <c r="C416" s="36"/>
      <c r="D416" s="140"/>
      <c r="E416" s="141"/>
      <c r="F416" s="43" t="str">
        <f>VLOOKUP(C416,'[2]Acha Air Sales Price List'!$B$1:$D$65536,3,FALSE)</f>
        <v>Exchange rate :</v>
      </c>
      <c r="G416" s="21">
        <f>ROUND(IF(ISBLANK(C416),0,VLOOKUP(C416,'[2]Acha Air Sales Price List'!$B$1:$X$65536,12,FALSE)*$L$14),2)</f>
        <v>0</v>
      </c>
      <c r="H416" s="22">
        <f t="shared" si="10"/>
        <v>0</v>
      </c>
      <c r="I416" s="14"/>
    </row>
    <row r="417" spans="1:9" ht="12.4" hidden="1" customHeight="1">
      <c r="A417" s="13"/>
      <c r="B417" s="1"/>
      <c r="C417" s="36"/>
      <c r="D417" s="140"/>
      <c r="E417" s="141"/>
      <c r="F417" s="43" t="str">
        <f>VLOOKUP(C417,'[2]Acha Air Sales Price List'!$B$1:$D$65536,3,FALSE)</f>
        <v>Exchange rate :</v>
      </c>
      <c r="G417" s="21">
        <f>ROUND(IF(ISBLANK(C417),0,VLOOKUP(C417,'[2]Acha Air Sales Price List'!$B$1:$X$65536,12,FALSE)*$L$14),2)</f>
        <v>0</v>
      </c>
      <c r="H417" s="22">
        <f t="shared" si="10"/>
        <v>0</v>
      </c>
      <c r="I417" s="14"/>
    </row>
    <row r="418" spans="1:9" ht="12.4" hidden="1" customHeight="1">
      <c r="A418" s="13"/>
      <c r="B418" s="1"/>
      <c r="C418" s="36"/>
      <c r="D418" s="140"/>
      <c r="E418" s="141"/>
      <c r="F418" s="43" t="str">
        <f>VLOOKUP(C418,'[2]Acha Air Sales Price List'!$B$1:$D$65536,3,FALSE)</f>
        <v>Exchange rate :</v>
      </c>
      <c r="G418" s="21">
        <f>ROUND(IF(ISBLANK(C418),0,VLOOKUP(C418,'[2]Acha Air Sales Price List'!$B$1:$X$65536,12,FALSE)*$L$14),2)</f>
        <v>0</v>
      </c>
      <c r="H418" s="22">
        <f t="shared" si="10"/>
        <v>0</v>
      </c>
      <c r="I418" s="14"/>
    </row>
    <row r="419" spans="1:9" ht="12.4" hidden="1" customHeight="1">
      <c r="A419" s="13"/>
      <c r="B419" s="1"/>
      <c r="C419" s="36"/>
      <c r="D419" s="140"/>
      <c r="E419" s="141"/>
      <c r="F419" s="43" t="str">
        <f>VLOOKUP(C419,'[2]Acha Air Sales Price List'!$B$1:$D$65536,3,FALSE)</f>
        <v>Exchange rate :</v>
      </c>
      <c r="G419" s="21">
        <f>ROUND(IF(ISBLANK(C419),0,VLOOKUP(C419,'[2]Acha Air Sales Price List'!$B$1:$X$65536,12,FALSE)*$L$14),2)</f>
        <v>0</v>
      </c>
      <c r="H419" s="22">
        <f t="shared" si="10"/>
        <v>0</v>
      </c>
      <c r="I419" s="14"/>
    </row>
    <row r="420" spans="1:9" ht="12.4" hidden="1" customHeight="1">
      <c r="A420" s="13"/>
      <c r="B420" s="1"/>
      <c r="C420" s="36"/>
      <c r="D420" s="140"/>
      <c r="E420" s="141"/>
      <c r="F420" s="43" t="str">
        <f>VLOOKUP(C420,'[2]Acha Air Sales Price List'!$B$1:$D$65536,3,FALSE)</f>
        <v>Exchange rate :</v>
      </c>
      <c r="G420" s="21">
        <f>ROUND(IF(ISBLANK(C420),0,VLOOKUP(C420,'[2]Acha Air Sales Price List'!$B$1:$X$65536,12,FALSE)*$L$14),2)</f>
        <v>0</v>
      </c>
      <c r="H420" s="22">
        <f t="shared" si="10"/>
        <v>0</v>
      </c>
      <c r="I420" s="14"/>
    </row>
    <row r="421" spans="1:9" ht="12.4" hidden="1" customHeight="1">
      <c r="A421" s="13"/>
      <c r="B421" s="1"/>
      <c r="C421" s="36"/>
      <c r="D421" s="140"/>
      <c r="E421" s="141"/>
      <c r="F421" s="43" t="str">
        <f>VLOOKUP(C421,'[2]Acha Air Sales Price List'!$B$1:$D$65536,3,FALSE)</f>
        <v>Exchange rate :</v>
      </c>
      <c r="G421" s="21">
        <f>ROUND(IF(ISBLANK(C421),0,VLOOKUP(C421,'[2]Acha Air Sales Price List'!$B$1:$X$65536,12,FALSE)*$L$14),2)</f>
        <v>0</v>
      </c>
      <c r="H421" s="22">
        <f t="shared" si="10"/>
        <v>0</v>
      </c>
      <c r="I421" s="14"/>
    </row>
    <row r="422" spans="1:9" ht="12.4" hidden="1" customHeight="1">
      <c r="A422" s="13"/>
      <c r="B422" s="1"/>
      <c r="C422" s="36"/>
      <c r="D422" s="140"/>
      <c r="E422" s="141"/>
      <c r="F422" s="43" t="str">
        <f>VLOOKUP(C422,'[2]Acha Air Sales Price List'!$B$1:$D$65536,3,FALSE)</f>
        <v>Exchange rate :</v>
      </c>
      <c r="G422" s="21">
        <f>ROUND(IF(ISBLANK(C422),0,VLOOKUP(C422,'[2]Acha Air Sales Price List'!$B$1:$X$65536,12,FALSE)*$L$14),2)</f>
        <v>0</v>
      </c>
      <c r="H422" s="22">
        <f t="shared" si="10"/>
        <v>0</v>
      </c>
      <c r="I422" s="14"/>
    </row>
    <row r="423" spans="1:9" ht="12.4" hidden="1" customHeight="1">
      <c r="A423" s="13"/>
      <c r="B423" s="1"/>
      <c r="C423" s="36"/>
      <c r="D423" s="140"/>
      <c r="E423" s="141"/>
      <c r="F423" s="43" t="str">
        <f>VLOOKUP(C423,'[2]Acha Air Sales Price List'!$B$1:$D$65536,3,FALSE)</f>
        <v>Exchange rate :</v>
      </c>
      <c r="G423" s="21">
        <f>ROUND(IF(ISBLANK(C423),0,VLOOKUP(C423,'[2]Acha Air Sales Price List'!$B$1:$X$65536,12,FALSE)*$L$14),2)</f>
        <v>0</v>
      </c>
      <c r="H423" s="22">
        <f t="shared" si="10"/>
        <v>0</v>
      </c>
      <c r="I423" s="14"/>
    </row>
    <row r="424" spans="1:9" ht="12.4" hidden="1" customHeight="1">
      <c r="A424" s="13"/>
      <c r="B424" s="1"/>
      <c r="C424" s="37"/>
      <c r="D424" s="140"/>
      <c r="E424" s="141"/>
      <c r="F424" s="43" t="str">
        <f>VLOOKUP(C424,'[2]Acha Air Sales Price List'!$B$1:$D$65536,3,FALSE)</f>
        <v>Exchange rate :</v>
      </c>
      <c r="G424" s="21">
        <f>ROUND(IF(ISBLANK(C424),0,VLOOKUP(C424,'[2]Acha Air Sales Price List'!$B$1:$X$65536,12,FALSE)*$L$14),2)</f>
        <v>0</v>
      </c>
      <c r="H424" s="22">
        <f t="shared" si="10"/>
        <v>0</v>
      </c>
      <c r="I424" s="14"/>
    </row>
    <row r="425" spans="1:9" ht="12" hidden="1" customHeight="1">
      <c r="A425" s="13"/>
      <c r="B425" s="1"/>
      <c r="C425" s="36"/>
      <c r="D425" s="140"/>
      <c r="E425" s="141"/>
      <c r="F425" s="43" t="str">
        <f>VLOOKUP(C425,'[2]Acha Air Sales Price List'!$B$1:$D$65536,3,FALSE)</f>
        <v>Exchange rate :</v>
      </c>
      <c r="G425" s="21">
        <f>ROUND(IF(ISBLANK(C425),0,VLOOKUP(C425,'[2]Acha Air Sales Price List'!$B$1:$X$65536,12,FALSE)*$L$14),2)</f>
        <v>0</v>
      </c>
      <c r="H425" s="22">
        <f t="shared" si="10"/>
        <v>0</v>
      </c>
      <c r="I425" s="14"/>
    </row>
    <row r="426" spans="1:9" ht="12.4" hidden="1" customHeight="1">
      <c r="A426" s="13"/>
      <c r="B426" s="1"/>
      <c r="C426" s="36"/>
      <c r="D426" s="140"/>
      <c r="E426" s="141"/>
      <c r="F426" s="43" t="str">
        <f>VLOOKUP(C426,'[2]Acha Air Sales Price List'!$B$1:$D$65536,3,FALSE)</f>
        <v>Exchange rate :</v>
      </c>
      <c r="G426" s="21">
        <f>ROUND(IF(ISBLANK(C426),0,VLOOKUP(C426,'[2]Acha Air Sales Price List'!$B$1:$X$65536,12,FALSE)*$L$14),2)</f>
        <v>0</v>
      </c>
      <c r="H426" s="22">
        <f t="shared" si="10"/>
        <v>0</v>
      </c>
      <c r="I426" s="14"/>
    </row>
    <row r="427" spans="1:9" ht="12.4" hidden="1" customHeight="1">
      <c r="A427" s="13"/>
      <c r="B427" s="1"/>
      <c r="C427" s="36"/>
      <c r="D427" s="140"/>
      <c r="E427" s="141"/>
      <c r="F427" s="43" t="str">
        <f>VLOOKUP(C427,'[2]Acha Air Sales Price List'!$B$1:$D$65536,3,FALSE)</f>
        <v>Exchange rate :</v>
      </c>
      <c r="G427" s="21">
        <f>ROUND(IF(ISBLANK(C427),0,VLOOKUP(C427,'[2]Acha Air Sales Price List'!$B$1:$X$65536,12,FALSE)*$L$14),2)</f>
        <v>0</v>
      </c>
      <c r="H427" s="22">
        <f t="shared" si="10"/>
        <v>0</v>
      </c>
      <c r="I427" s="14"/>
    </row>
    <row r="428" spans="1:9" ht="12.4" hidden="1" customHeight="1">
      <c r="A428" s="13"/>
      <c r="B428" s="1"/>
      <c r="C428" s="36"/>
      <c r="D428" s="140"/>
      <c r="E428" s="141"/>
      <c r="F428" s="43" t="str">
        <f>VLOOKUP(C428,'[2]Acha Air Sales Price List'!$B$1:$D$65536,3,FALSE)</f>
        <v>Exchange rate :</v>
      </c>
      <c r="G428" s="21">
        <f>ROUND(IF(ISBLANK(C428),0,VLOOKUP(C428,'[2]Acha Air Sales Price List'!$B$1:$X$65536,12,FALSE)*$L$14),2)</f>
        <v>0</v>
      </c>
      <c r="H428" s="22">
        <f t="shared" si="10"/>
        <v>0</v>
      </c>
      <c r="I428" s="14"/>
    </row>
    <row r="429" spans="1:9" ht="12.4" hidden="1" customHeight="1">
      <c r="A429" s="13"/>
      <c r="B429" s="1"/>
      <c r="C429" s="36"/>
      <c r="D429" s="140"/>
      <c r="E429" s="141"/>
      <c r="F429" s="43" t="str">
        <f>VLOOKUP(C429,'[2]Acha Air Sales Price List'!$B$1:$D$65536,3,FALSE)</f>
        <v>Exchange rate :</v>
      </c>
      <c r="G429" s="21">
        <f>ROUND(IF(ISBLANK(C429),0,VLOOKUP(C429,'[2]Acha Air Sales Price List'!$B$1:$X$65536,12,FALSE)*$L$14),2)</f>
        <v>0</v>
      </c>
      <c r="H429" s="22">
        <f t="shared" si="10"/>
        <v>0</v>
      </c>
      <c r="I429" s="14"/>
    </row>
    <row r="430" spans="1:9" ht="12.4" hidden="1" customHeight="1">
      <c r="A430" s="13"/>
      <c r="B430" s="1"/>
      <c r="C430" s="36"/>
      <c r="D430" s="140"/>
      <c r="E430" s="141"/>
      <c r="F430" s="43" t="str">
        <f>VLOOKUP(C430,'[2]Acha Air Sales Price List'!$B$1:$D$65536,3,FALSE)</f>
        <v>Exchange rate :</v>
      </c>
      <c r="G430" s="21">
        <f>ROUND(IF(ISBLANK(C430),0,VLOOKUP(C430,'[2]Acha Air Sales Price List'!$B$1:$X$65536,12,FALSE)*$L$14),2)</f>
        <v>0</v>
      </c>
      <c r="H430" s="22">
        <f t="shared" si="10"/>
        <v>0</v>
      </c>
      <c r="I430" s="14"/>
    </row>
    <row r="431" spans="1:9" ht="12.4" hidden="1" customHeight="1">
      <c r="A431" s="13"/>
      <c r="B431" s="1"/>
      <c r="C431" s="36"/>
      <c r="D431" s="140"/>
      <c r="E431" s="141"/>
      <c r="F431" s="43" t="str">
        <f>VLOOKUP(C431,'[2]Acha Air Sales Price List'!$B$1:$D$65536,3,FALSE)</f>
        <v>Exchange rate :</v>
      </c>
      <c r="G431" s="21">
        <f>ROUND(IF(ISBLANK(C431),0,VLOOKUP(C431,'[2]Acha Air Sales Price List'!$B$1:$X$65536,12,FALSE)*$L$14),2)</f>
        <v>0</v>
      </c>
      <c r="H431" s="22">
        <f t="shared" si="10"/>
        <v>0</v>
      </c>
      <c r="I431" s="14"/>
    </row>
    <row r="432" spans="1:9" ht="12.4" hidden="1" customHeight="1">
      <c r="A432" s="13"/>
      <c r="B432" s="1"/>
      <c r="C432" s="36"/>
      <c r="D432" s="140"/>
      <c r="E432" s="141"/>
      <c r="F432" s="43" t="str">
        <f>VLOOKUP(C432,'[2]Acha Air Sales Price List'!$B$1:$D$65536,3,FALSE)</f>
        <v>Exchange rate :</v>
      </c>
      <c r="G432" s="21">
        <f>ROUND(IF(ISBLANK(C432),0,VLOOKUP(C432,'[2]Acha Air Sales Price List'!$B$1:$X$65536,12,FALSE)*$L$14),2)</f>
        <v>0</v>
      </c>
      <c r="H432" s="22">
        <f t="shared" si="10"/>
        <v>0</v>
      </c>
      <c r="I432" s="14"/>
    </row>
    <row r="433" spans="1:9" ht="12.4" hidden="1" customHeight="1">
      <c r="A433" s="13"/>
      <c r="B433" s="1"/>
      <c r="C433" s="36"/>
      <c r="D433" s="140"/>
      <c r="E433" s="141"/>
      <c r="F433" s="43" t="str">
        <f>VLOOKUP(C433,'[2]Acha Air Sales Price List'!$B$1:$D$65536,3,FALSE)</f>
        <v>Exchange rate :</v>
      </c>
      <c r="G433" s="21">
        <f>ROUND(IF(ISBLANK(C433),0,VLOOKUP(C433,'[2]Acha Air Sales Price List'!$B$1:$X$65536,12,FALSE)*$L$14),2)</f>
        <v>0</v>
      </c>
      <c r="H433" s="22">
        <f t="shared" si="10"/>
        <v>0</v>
      </c>
      <c r="I433" s="14"/>
    </row>
    <row r="434" spans="1:9" ht="12.4" hidden="1" customHeight="1">
      <c r="A434" s="13"/>
      <c r="B434" s="1"/>
      <c r="C434" s="36"/>
      <c r="D434" s="140"/>
      <c r="E434" s="141"/>
      <c r="F434" s="43" t="str">
        <f>VLOOKUP(C434,'[2]Acha Air Sales Price List'!$B$1:$D$65536,3,FALSE)</f>
        <v>Exchange rate :</v>
      </c>
      <c r="G434" s="21">
        <f>ROUND(IF(ISBLANK(C434),0,VLOOKUP(C434,'[2]Acha Air Sales Price List'!$B$1:$X$65536,12,FALSE)*$L$14),2)</f>
        <v>0</v>
      </c>
      <c r="H434" s="22">
        <f t="shared" si="10"/>
        <v>0</v>
      </c>
      <c r="I434" s="14"/>
    </row>
    <row r="435" spans="1:9" ht="12.4" hidden="1" customHeight="1">
      <c r="A435" s="13"/>
      <c r="B435" s="1"/>
      <c r="C435" s="36"/>
      <c r="D435" s="140"/>
      <c r="E435" s="141"/>
      <c r="F435" s="43" t="str">
        <f>VLOOKUP(C435,'[2]Acha Air Sales Price List'!$B$1:$D$65536,3,FALSE)</f>
        <v>Exchange rate :</v>
      </c>
      <c r="G435" s="21">
        <f>ROUND(IF(ISBLANK(C435),0,VLOOKUP(C435,'[2]Acha Air Sales Price List'!$B$1:$X$65536,12,FALSE)*$L$14),2)</f>
        <v>0</v>
      </c>
      <c r="H435" s="22">
        <f t="shared" si="10"/>
        <v>0</v>
      </c>
      <c r="I435" s="14"/>
    </row>
    <row r="436" spans="1:9" ht="12.4" hidden="1" customHeight="1">
      <c r="A436" s="13"/>
      <c r="B436" s="1"/>
      <c r="C436" s="36"/>
      <c r="D436" s="140"/>
      <c r="E436" s="141"/>
      <c r="F436" s="43" t="str">
        <f>VLOOKUP(C436,'[2]Acha Air Sales Price List'!$B$1:$D$65536,3,FALSE)</f>
        <v>Exchange rate :</v>
      </c>
      <c r="G436" s="21">
        <f>ROUND(IF(ISBLANK(C436),0,VLOOKUP(C436,'[2]Acha Air Sales Price List'!$B$1:$X$65536,12,FALSE)*$L$14),2)</f>
        <v>0</v>
      </c>
      <c r="H436" s="22">
        <f t="shared" si="10"/>
        <v>0</v>
      </c>
      <c r="I436" s="14"/>
    </row>
    <row r="437" spans="1:9" ht="12.4" hidden="1" customHeight="1">
      <c r="A437" s="13"/>
      <c r="B437" s="1"/>
      <c r="C437" s="36"/>
      <c r="D437" s="140"/>
      <c r="E437" s="141"/>
      <c r="F437" s="43" t="str">
        <f>VLOOKUP(C437,'[2]Acha Air Sales Price List'!$B$1:$D$65536,3,FALSE)</f>
        <v>Exchange rate :</v>
      </c>
      <c r="G437" s="21">
        <f>ROUND(IF(ISBLANK(C437),0,VLOOKUP(C437,'[2]Acha Air Sales Price List'!$B$1:$X$65536,12,FALSE)*$L$14),2)</f>
        <v>0</v>
      </c>
      <c r="H437" s="22">
        <f t="shared" si="10"/>
        <v>0</v>
      </c>
      <c r="I437" s="14"/>
    </row>
    <row r="438" spans="1:9" ht="12.4" hidden="1" customHeight="1">
      <c r="A438" s="13"/>
      <c r="B438" s="1"/>
      <c r="C438" s="36"/>
      <c r="D438" s="140"/>
      <c r="E438" s="141"/>
      <c r="F438" s="43" t="str">
        <f>VLOOKUP(C438,'[2]Acha Air Sales Price List'!$B$1:$D$65536,3,FALSE)</f>
        <v>Exchange rate :</v>
      </c>
      <c r="G438" s="21">
        <f>ROUND(IF(ISBLANK(C438),0,VLOOKUP(C438,'[2]Acha Air Sales Price List'!$B$1:$X$65536,12,FALSE)*$L$14),2)</f>
        <v>0</v>
      </c>
      <c r="H438" s="22">
        <f t="shared" si="10"/>
        <v>0</v>
      </c>
      <c r="I438" s="14"/>
    </row>
    <row r="439" spans="1:9" ht="12.4" hidden="1" customHeight="1">
      <c r="A439" s="13"/>
      <c r="B439" s="1"/>
      <c r="C439" s="36"/>
      <c r="D439" s="140"/>
      <c r="E439" s="141"/>
      <c r="F439" s="43" t="str">
        <f>VLOOKUP(C439,'[2]Acha Air Sales Price List'!$B$1:$D$65536,3,FALSE)</f>
        <v>Exchange rate :</v>
      </c>
      <c r="G439" s="21">
        <f>ROUND(IF(ISBLANK(C439),0,VLOOKUP(C439,'[2]Acha Air Sales Price List'!$B$1:$X$65536,12,FALSE)*$L$14),2)</f>
        <v>0</v>
      </c>
      <c r="H439" s="22">
        <f t="shared" si="10"/>
        <v>0</v>
      </c>
      <c r="I439" s="14"/>
    </row>
    <row r="440" spans="1:9" ht="12.4" hidden="1" customHeight="1">
      <c r="A440" s="13"/>
      <c r="B440" s="1"/>
      <c r="C440" s="36"/>
      <c r="D440" s="140"/>
      <c r="E440" s="141"/>
      <c r="F440" s="43" t="str">
        <f>VLOOKUP(C440,'[2]Acha Air Sales Price List'!$B$1:$D$65536,3,FALSE)</f>
        <v>Exchange rate :</v>
      </c>
      <c r="G440" s="21">
        <f>ROUND(IF(ISBLANK(C440),0,VLOOKUP(C440,'[2]Acha Air Sales Price List'!$B$1:$X$65536,12,FALSE)*$L$14),2)</f>
        <v>0</v>
      </c>
      <c r="H440" s="22">
        <f t="shared" si="10"/>
        <v>0</v>
      </c>
      <c r="I440" s="14"/>
    </row>
    <row r="441" spans="1:9" ht="12.4" hidden="1" customHeight="1">
      <c r="A441" s="13"/>
      <c r="B441" s="1"/>
      <c r="C441" s="36"/>
      <c r="D441" s="140"/>
      <c r="E441" s="141"/>
      <c r="F441" s="43" t="str">
        <f>VLOOKUP(C441,'[2]Acha Air Sales Price List'!$B$1:$D$65536,3,FALSE)</f>
        <v>Exchange rate :</v>
      </c>
      <c r="G441" s="21">
        <f>ROUND(IF(ISBLANK(C441),0,VLOOKUP(C441,'[2]Acha Air Sales Price List'!$B$1:$X$65536,12,FALSE)*$L$14),2)</f>
        <v>0</v>
      </c>
      <c r="H441" s="22">
        <f t="shared" si="10"/>
        <v>0</v>
      </c>
      <c r="I441" s="14"/>
    </row>
    <row r="442" spans="1:9" ht="12.4" hidden="1" customHeight="1">
      <c r="A442" s="13"/>
      <c r="B442" s="1"/>
      <c r="C442" s="36"/>
      <c r="D442" s="140"/>
      <c r="E442" s="141"/>
      <c r="F442" s="43" t="str">
        <f>VLOOKUP(C442,'[2]Acha Air Sales Price List'!$B$1:$D$65536,3,FALSE)</f>
        <v>Exchange rate :</v>
      </c>
      <c r="G442" s="21">
        <f>ROUND(IF(ISBLANK(C442),0,VLOOKUP(C442,'[2]Acha Air Sales Price List'!$B$1:$X$65536,12,FALSE)*$L$14),2)</f>
        <v>0</v>
      </c>
      <c r="H442" s="22">
        <f t="shared" si="10"/>
        <v>0</v>
      </c>
      <c r="I442" s="14"/>
    </row>
    <row r="443" spans="1:9" ht="12.4" hidden="1" customHeight="1">
      <c r="A443" s="13"/>
      <c r="B443" s="1"/>
      <c r="C443" s="36"/>
      <c r="D443" s="140"/>
      <c r="E443" s="141"/>
      <c r="F443" s="43" t="str">
        <f>VLOOKUP(C443,'[2]Acha Air Sales Price List'!$B$1:$D$65536,3,FALSE)</f>
        <v>Exchange rate :</v>
      </c>
      <c r="G443" s="21">
        <f>ROUND(IF(ISBLANK(C443),0,VLOOKUP(C443,'[2]Acha Air Sales Price List'!$B$1:$X$65536,12,FALSE)*$L$14),2)</f>
        <v>0</v>
      </c>
      <c r="H443" s="22">
        <f t="shared" si="10"/>
        <v>0</v>
      </c>
      <c r="I443" s="14"/>
    </row>
    <row r="444" spans="1:9" ht="12.4" hidden="1" customHeight="1">
      <c r="A444" s="13"/>
      <c r="B444" s="1"/>
      <c r="C444" s="36"/>
      <c r="D444" s="140"/>
      <c r="E444" s="141"/>
      <c r="F444" s="43" t="str">
        <f>VLOOKUP(C444,'[2]Acha Air Sales Price List'!$B$1:$D$65536,3,FALSE)</f>
        <v>Exchange rate :</v>
      </c>
      <c r="G444" s="21">
        <f>ROUND(IF(ISBLANK(C444),0,VLOOKUP(C444,'[2]Acha Air Sales Price List'!$B$1:$X$65536,12,FALSE)*$L$14),2)</f>
        <v>0</v>
      </c>
      <c r="H444" s="22">
        <f t="shared" si="10"/>
        <v>0</v>
      </c>
      <c r="I444" s="14"/>
    </row>
    <row r="445" spans="1:9" ht="12.4" hidden="1" customHeight="1">
      <c r="A445" s="13"/>
      <c r="B445" s="1"/>
      <c r="C445" s="36"/>
      <c r="D445" s="140"/>
      <c r="E445" s="141"/>
      <c r="F445" s="43" t="str">
        <f>VLOOKUP(C445,'[2]Acha Air Sales Price List'!$B$1:$D$65536,3,FALSE)</f>
        <v>Exchange rate :</v>
      </c>
      <c r="G445" s="21">
        <f>ROUND(IF(ISBLANK(C445),0,VLOOKUP(C445,'[2]Acha Air Sales Price List'!$B$1:$X$65536,12,FALSE)*$L$14),2)</f>
        <v>0</v>
      </c>
      <c r="H445" s="22">
        <f t="shared" si="10"/>
        <v>0</v>
      </c>
      <c r="I445" s="14"/>
    </row>
    <row r="446" spans="1:9" ht="12.4" hidden="1" customHeight="1">
      <c r="A446" s="13"/>
      <c r="B446" s="1"/>
      <c r="C446" s="36"/>
      <c r="D446" s="140"/>
      <c r="E446" s="141"/>
      <c r="F446" s="43" t="str">
        <f>VLOOKUP(C446,'[2]Acha Air Sales Price List'!$B$1:$D$65536,3,FALSE)</f>
        <v>Exchange rate :</v>
      </c>
      <c r="G446" s="21">
        <f>ROUND(IF(ISBLANK(C446),0,VLOOKUP(C446,'[2]Acha Air Sales Price List'!$B$1:$X$65536,12,FALSE)*$L$14),2)</f>
        <v>0</v>
      </c>
      <c r="H446" s="22">
        <f t="shared" si="10"/>
        <v>0</v>
      </c>
      <c r="I446" s="14"/>
    </row>
    <row r="447" spans="1:9" ht="12.4" hidden="1" customHeight="1">
      <c r="A447" s="13"/>
      <c r="B447" s="1"/>
      <c r="C447" s="36"/>
      <c r="D447" s="140"/>
      <c r="E447" s="141"/>
      <c r="F447" s="43" t="str">
        <f>VLOOKUP(C447,'[2]Acha Air Sales Price List'!$B$1:$D$65536,3,FALSE)</f>
        <v>Exchange rate :</v>
      </c>
      <c r="G447" s="21">
        <f>ROUND(IF(ISBLANK(C447),0,VLOOKUP(C447,'[2]Acha Air Sales Price List'!$B$1:$X$65536,12,FALSE)*$L$14),2)</f>
        <v>0</v>
      </c>
      <c r="H447" s="22">
        <f t="shared" si="10"/>
        <v>0</v>
      </c>
      <c r="I447" s="14"/>
    </row>
    <row r="448" spans="1:9" ht="12.4" hidden="1" customHeight="1">
      <c r="A448" s="13"/>
      <c r="B448" s="1"/>
      <c r="C448" s="36"/>
      <c r="D448" s="140"/>
      <c r="E448" s="141"/>
      <c r="F448" s="43" t="str">
        <f>VLOOKUP(C448,'[2]Acha Air Sales Price List'!$B$1:$D$65536,3,FALSE)</f>
        <v>Exchange rate :</v>
      </c>
      <c r="G448" s="21">
        <f>ROUND(IF(ISBLANK(C448),0,VLOOKUP(C448,'[2]Acha Air Sales Price List'!$B$1:$X$65536,12,FALSE)*$L$14),2)</f>
        <v>0</v>
      </c>
      <c r="H448" s="22">
        <f t="shared" si="10"/>
        <v>0</v>
      </c>
      <c r="I448" s="14"/>
    </row>
    <row r="449" spans="1:9" ht="12.4" hidden="1" customHeight="1">
      <c r="A449" s="13"/>
      <c r="B449" s="1"/>
      <c r="C449" s="36"/>
      <c r="D449" s="140"/>
      <c r="E449" s="141"/>
      <c r="F449" s="43" t="str">
        <f>VLOOKUP(C449,'[2]Acha Air Sales Price List'!$B$1:$D$65536,3,FALSE)</f>
        <v>Exchange rate :</v>
      </c>
      <c r="G449" s="21">
        <f>ROUND(IF(ISBLANK(C449),0,VLOOKUP(C449,'[2]Acha Air Sales Price List'!$B$1:$X$65536,12,FALSE)*$L$14),2)</f>
        <v>0</v>
      </c>
      <c r="H449" s="22">
        <f t="shared" si="10"/>
        <v>0</v>
      </c>
      <c r="I449" s="14"/>
    </row>
    <row r="450" spans="1:9" ht="12.4" hidden="1" customHeight="1">
      <c r="A450" s="13"/>
      <c r="B450" s="1"/>
      <c r="C450" s="36"/>
      <c r="D450" s="140"/>
      <c r="E450" s="141"/>
      <c r="F450" s="43" t="str">
        <f>VLOOKUP(C450,'[2]Acha Air Sales Price List'!$B$1:$D$65536,3,FALSE)</f>
        <v>Exchange rate :</v>
      </c>
      <c r="G450" s="21">
        <f>ROUND(IF(ISBLANK(C450),0,VLOOKUP(C450,'[2]Acha Air Sales Price List'!$B$1:$X$65536,12,FALSE)*$L$14),2)</f>
        <v>0</v>
      </c>
      <c r="H450" s="22">
        <f t="shared" si="10"/>
        <v>0</v>
      </c>
      <c r="I450" s="14"/>
    </row>
    <row r="451" spans="1:9" ht="12.4" hidden="1" customHeight="1">
      <c r="A451" s="13"/>
      <c r="B451" s="1"/>
      <c r="C451" s="36"/>
      <c r="D451" s="140"/>
      <c r="E451" s="141"/>
      <c r="F451" s="43" t="str">
        <f>VLOOKUP(C451,'[2]Acha Air Sales Price List'!$B$1:$D$65536,3,FALSE)</f>
        <v>Exchange rate :</v>
      </c>
      <c r="G451" s="21">
        <f>ROUND(IF(ISBLANK(C451),0,VLOOKUP(C451,'[2]Acha Air Sales Price List'!$B$1:$X$65536,12,FALSE)*$L$14),2)</f>
        <v>0</v>
      </c>
      <c r="H451" s="22">
        <f t="shared" si="10"/>
        <v>0</v>
      </c>
      <c r="I451" s="14"/>
    </row>
    <row r="452" spans="1:9" ht="12.4" hidden="1" customHeight="1">
      <c r="A452" s="13"/>
      <c r="B452" s="1"/>
      <c r="C452" s="37"/>
      <c r="D452" s="140"/>
      <c r="E452" s="141"/>
      <c r="F452" s="43" t="str">
        <f>VLOOKUP(C452,'[2]Acha Air Sales Price List'!$B$1:$D$65536,3,FALSE)</f>
        <v>Exchange rate :</v>
      </c>
      <c r="G452" s="21">
        <f>ROUND(IF(ISBLANK(C452),0,VLOOKUP(C452,'[2]Acha Air Sales Price List'!$B$1:$X$65536,12,FALSE)*$L$14),2)</f>
        <v>0</v>
      </c>
      <c r="H452" s="22">
        <f>ROUND(IF(ISNUMBER(B452), G452*B452, 0),5)</f>
        <v>0</v>
      </c>
      <c r="I452" s="14"/>
    </row>
    <row r="453" spans="1:9" ht="12" hidden="1" customHeight="1">
      <c r="A453" s="13"/>
      <c r="B453" s="1"/>
      <c r="C453" s="36"/>
      <c r="D453" s="140"/>
      <c r="E453" s="141"/>
      <c r="F453" s="43" t="str">
        <f>VLOOKUP(C453,'[2]Acha Air Sales Price List'!$B$1:$D$65536,3,FALSE)</f>
        <v>Exchange rate :</v>
      </c>
      <c r="G453" s="21">
        <f>ROUND(IF(ISBLANK(C453),0,VLOOKUP(C453,'[2]Acha Air Sales Price List'!$B$1:$X$65536,12,FALSE)*$L$14),2)</f>
        <v>0</v>
      </c>
      <c r="H453" s="22">
        <f t="shared" ref="H453:H503" si="11">ROUND(IF(ISNUMBER(B453), G453*B453, 0),5)</f>
        <v>0</v>
      </c>
      <c r="I453" s="14"/>
    </row>
    <row r="454" spans="1:9" ht="12.4" hidden="1" customHeight="1">
      <c r="A454" s="13"/>
      <c r="B454" s="1"/>
      <c r="C454" s="36"/>
      <c r="D454" s="140"/>
      <c r="E454" s="141"/>
      <c r="F454" s="43" t="str">
        <f>VLOOKUP(C454,'[2]Acha Air Sales Price List'!$B$1:$D$65536,3,FALSE)</f>
        <v>Exchange rate :</v>
      </c>
      <c r="G454" s="21">
        <f>ROUND(IF(ISBLANK(C454),0,VLOOKUP(C454,'[2]Acha Air Sales Price List'!$B$1:$X$65536,12,FALSE)*$L$14),2)</f>
        <v>0</v>
      </c>
      <c r="H454" s="22">
        <f t="shared" si="11"/>
        <v>0</v>
      </c>
      <c r="I454" s="14"/>
    </row>
    <row r="455" spans="1:9" ht="12.4" hidden="1" customHeight="1">
      <c r="A455" s="13"/>
      <c r="B455" s="1"/>
      <c r="C455" s="36"/>
      <c r="D455" s="140"/>
      <c r="E455" s="141"/>
      <c r="F455" s="43" t="str">
        <f>VLOOKUP(C455,'[2]Acha Air Sales Price List'!$B$1:$D$65536,3,FALSE)</f>
        <v>Exchange rate :</v>
      </c>
      <c r="G455" s="21">
        <f>ROUND(IF(ISBLANK(C455),0,VLOOKUP(C455,'[2]Acha Air Sales Price List'!$B$1:$X$65536,12,FALSE)*$L$14),2)</f>
        <v>0</v>
      </c>
      <c r="H455" s="22">
        <f t="shared" si="11"/>
        <v>0</v>
      </c>
      <c r="I455" s="14"/>
    </row>
    <row r="456" spans="1:9" ht="12.4" hidden="1" customHeight="1">
      <c r="A456" s="13"/>
      <c r="B456" s="1"/>
      <c r="C456" s="36"/>
      <c r="D456" s="140"/>
      <c r="E456" s="141"/>
      <c r="F456" s="43" t="str">
        <f>VLOOKUP(C456,'[2]Acha Air Sales Price List'!$B$1:$D$65536,3,FALSE)</f>
        <v>Exchange rate :</v>
      </c>
      <c r="G456" s="21">
        <f>ROUND(IF(ISBLANK(C456),0,VLOOKUP(C456,'[2]Acha Air Sales Price List'!$B$1:$X$65536,12,FALSE)*$L$14),2)</f>
        <v>0</v>
      </c>
      <c r="H456" s="22">
        <f t="shared" si="11"/>
        <v>0</v>
      </c>
      <c r="I456" s="14"/>
    </row>
    <row r="457" spans="1:9" ht="12.4" hidden="1" customHeight="1">
      <c r="A457" s="13"/>
      <c r="B457" s="1"/>
      <c r="C457" s="36"/>
      <c r="D457" s="140"/>
      <c r="E457" s="141"/>
      <c r="F457" s="43" t="str">
        <f>VLOOKUP(C457,'[2]Acha Air Sales Price List'!$B$1:$D$65536,3,FALSE)</f>
        <v>Exchange rate :</v>
      </c>
      <c r="G457" s="21">
        <f>ROUND(IF(ISBLANK(C457),0,VLOOKUP(C457,'[2]Acha Air Sales Price List'!$B$1:$X$65536,12,FALSE)*$L$14),2)</f>
        <v>0</v>
      </c>
      <c r="H457" s="22">
        <f t="shared" si="11"/>
        <v>0</v>
      </c>
      <c r="I457" s="14"/>
    </row>
    <row r="458" spans="1:9" ht="12.4" hidden="1" customHeight="1">
      <c r="A458" s="13"/>
      <c r="B458" s="1"/>
      <c r="C458" s="36"/>
      <c r="D458" s="140"/>
      <c r="E458" s="141"/>
      <c r="F458" s="43" t="str">
        <f>VLOOKUP(C458,'[2]Acha Air Sales Price List'!$B$1:$D$65536,3,FALSE)</f>
        <v>Exchange rate :</v>
      </c>
      <c r="G458" s="21">
        <f>ROUND(IF(ISBLANK(C458),0,VLOOKUP(C458,'[2]Acha Air Sales Price List'!$B$1:$X$65536,12,FALSE)*$L$14),2)</f>
        <v>0</v>
      </c>
      <c r="H458" s="22">
        <f t="shared" si="11"/>
        <v>0</v>
      </c>
      <c r="I458" s="14"/>
    </row>
    <row r="459" spans="1:9" ht="12.4" hidden="1" customHeight="1">
      <c r="A459" s="13"/>
      <c r="B459" s="1"/>
      <c r="C459" s="36"/>
      <c r="D459" s="140"/>
      <c r="E459" s="141"/>
      <c r="F459" s="43" t="str">
        <f>VLOOKUP(C459,'[2]Acha Air Sales Price List'!$B$1:$D$65536,3,FALSE)</f>
        <v>Exchange rate :</v>
      </c>
      <c r="G459" s="21">
        <f>ROUND(IF(ISBLANK(C459),0,VLOOKUP(C459,'[2]Acha Air Sales Price List'!$B$1:$X$65536,12,FALSE)*$L$14),2)</f>
        <v>0</v>
      </c>
      <c r="H459" s="22">
        <f t="shared" si="11"/>
        <v>0</v>
      </c>
      <c r="I459" s="14"/>
    </row>
    <row r="460" spans="1:9" ht="12.4" hidden="1" customHeight="1">
      <c r="A460" s="13"/>
      <c r="B460" s="1"/>
      <c r="C460" s="36"/>
      <c r="D460" s="140"/>
      <c r="E460" s="141"/>
      <c r="F460" s="43" t="str">
        <f>VLOOKUP(C460,'[2]Acha Air Sales Price List'!$B$1:$D$65536,3,FALSE)</f>
        <v>Exchange rate :</v>
      </c>
      <c r="G460" s="21">
        <f>ROUND(IF(ISBLANK(C460),0,VLOOKUP(C460,'[2]Acha Air Sales Price List'!$B$1:$X$65536,12,FALSE)*$L$14),2)</f>
        <v>0</v>
      </c>
      <c r="H460" s="22">
        <f t="shared" si="11"/>
        <v>0</v>
      </c>
      <c r="I460" s="14"/>
    </row>
    <row r="461" spans="1:9" ht="12.4" hidden="1" customHeight="1">
      <c r="A461" s="13"/>
      <c r="B461" s="1"/>
      <c r="C461" s="36"/>
      <c r="D461" s="140"/>
      <c r="E461" s="141"/>
      <c r="F461" s="43" t="str">
        <f>VLOOKUP(C461,'[2]Acha Air Sales Price List'!$B$1:$D$65536,3,FALSE)</f>
        <v>Exchange rate :</v>
      </c>
      <c r="G461" s="21">
        <f>ROUND(IF(ISBLANK(C461),0,VLOOKUP(C461,'[2]Acha Air Sales Price List'!$B$1:$X$65536,12,FALSE)*$L$14),2)</f>
        <v>0</v>
      </c>
      <c r="H461" s="22">
        <f t="shared" si="11"/>
        <v>0</v>
      </c>
      <c r="I461" s="14"/>
    </row>
    <row r="462" spans="1:9" ht="12.4" hidden="1" customHeight="1">
      <c r="A462" s="13"/>
      <c r="B462" s="1"/>
      <c r="C462" s="36"/>
      <c r="D462" s="140"/>
      <c r="E462" s="141"/>
      <c r="F462" s="43" t="str">
        <f>VLOOKUP(C462,'[2]Acha Air Sales Price List'!$B$1:$D$65536,3,FALSE)</f>
        <v>Exchange rate :</v>
      </c>
      <c r="G462" s="21">
        <f>ROUND(IF(ISBLANK(C462),0,VLOOKUP(C462,'[2]Acha Air Sales Price List'!$B$1:$X$65536,12,FALSE)*$L$14),2)</f>
        <v>0</v>
      </c>
      <c r="H462" s="22">
        <f t="shared" si="11"/>
        <v>0</v>
      </c>
      <c r="I462" s="14"/>
    </row>
    <row r="463" spans="1:9" ht="12.4" hidden="1" customHeight="1">
      <c r="A463" s="13"/>
      <c r="B463" s="1"/>
      <c r="C463" s="36"/>
      <c r="D463" s="140"/>
      <c r="E463" s="141"/>
      <c r="F463" s="43" t="str">
        <f>VLOOKUP(C463,'[2]Acha Air Sales Price List'!$B$1:$D$65536,3,FALSE)</f>
        <v>Exchange rate :</v>
      </c>
      <c r="G463" s="21">
        <f>ROUND(IF(ISBLANK(C463),0,VLOOKUP(C463,'[2]Acha Air Sales Price List'!$B$1:$X$65536,12,FALSE)*$L$14),2)</f>
        <v>0</v>
      </c>
      <c r="H463" s="22">
        <f t="shared" si="11"/>
        <v>0</v>
      </c>
      <c r="I463" s="14"/>
    </row>
    <row r="464" spans="1:9" ht="12.4" hidden="1" customHeight="1">
      <c r="A464" s="13"/>
      <c r="B464" s="1"/>
      <c r="C464" s="36"/>
      <c r="D464" s="140"/>
      <c r="E464" s="141"/>
      <c r="F464" s="43" t="str">
        <f>VLOOKUP(C464,'[2]Acha Air Sales Price List'!$B$1:$D$65536,3,FALSE)</f>
        <v>Exchange rate :</v>
      </c>
      <c r="G464" s="21">
        <f>ROUND(IF(ISBLANK(C464),0,VLOOKUP(C464,'[2]Acha Air Sales Price List'!$B$1:$X$65536,12,FALSE)*$L$14),2)</f>
        <v>0</v>
      </c>
      <c r="H464" s="22">
        <f t="shared" si="11"/>
        <v>0</v>
      </c>
      <c r="I464" s="14"/>
    </row>
    <row r="465" spans="1:9" ht="12.4" hidden="1" customHeight="1">
      <c r="A465" s="13"/>
      <c r="B465" s="1"/>
      <c r="C465" s="36"/>
      <c r="D465" s="140"/>
      <c r="E465" s="141"/>
      <c r="F465" s="43" t="str">
        <f>VLOOKUP(C465,'[2]Acha Air Sales Price List'!$B$1:$D$65536,3,FALSE)</f>
        <v>Exchange rate :</v>
      </c>
      <c r="G465" s="21">
        <f>ROUND(IF(ISBLANK(C465),0,VLOOKUP(C465,'[2]Acha Air Sales Price List'!$B$1:$X$65536,12,FALSE)*$L$14),2)</f>
        <v>0</v>
      </c>
      <c r="H465" s="22">
        <f t="shared" si="11"/>
        <v>0</v>
      </c>
      <c r="I465" s="14"/>
    </row>
    <row r="466" spans="1:9" ht="12.4" hidden="1" customHeight="1">
      <c r="A466" s="13"/>
      <c r="B466" s="1"/>
      <c r="C466" s="36"/>
      <c r="D466" s="140"/>
      <c r="E466" s="141"/>
      <c r="F466" s="43" t="str">
        <f>VLOOKUP(C466,'[2]Acha Air Sales Price List'!$B$1:$D$65536,3,FALSE)</f>
        <v>Exchange rate :</v>
      </c>
      <c r="G466" s="21">
        <f>ROUND(IF(ISBLANK(C466),0,VLOOKUP(C466,'[2]Acha Air Sales Price List'!$B$1:$X$65536,12,FALSE)*$L$14),2)</f>
        <v>0</v>
      </c>
      <c r="H466" s="22">
        <f t="shared" si="11"/>
        <v>0</v>
      </c>
      <c r="I466" s="14"/>
    </row>
    <row r="467" spans="1:9" ht="12.4" hidden="1" customHeight="1">
      <c r="A467" s="13"/>
      <c r="B467" s="1"/>
      <c r="C467" s="36"/>
      <c r="D467" s="140"/>
      <c r="E467" s="141"/>
      <c r="F467" s="43" t="str">
        <f>VLOOKUP(C467,'[2]Acha Air Sales Price List'!$B$1:$D$65536,3,FALSE)</f>
        <v>Exchange rate :</v>
      </c>
      <c r="G467" s="21">
        <f>ROUND(IF(ISBLANK(C467),0,VLOOKUP(C467,'[2]Acha Air Sales Price List'!$B$1:$X$65536,12,FALSE)*$L$14),2)</f>
        <v>0</v>
      </c>
      <c r="H467" s="22">
        <f t="shared" si="11"/>
        <v>0</v>
      </c>
      <c r="I467" s="14"/>
    </row>
    <row r="468" spans="1:9" ht="12.4" hidden="1" customHeight="1">
      <c r="A468" s="13"/>
      <c r="B468" s="1"/>
      <c r="C468" s="36"/>
      <c r="D468" s="140"/>
      <c r="E468" s="141"/>
      <c r="F468" s="43" t="str">
        <f>VLOOKUP(C468,'[2]Acha Air Sales Price List'!$B$1:$D$65536,3,FALSE)</f>
        <v>Exchange rate :</v>
      </c>
      <c r="G468" s="21">
        <f>ROUND(IF(ISBLANK(C468),0,VLOOKUP(C468,'[2]Acha Air Sales Price List'!$B$1:$X$65536,12,FALSE)*$L$14),2)</f>
        <v>0</v>
      </c>
      <c r="H468" s="22">
        <f t="shared" si="11"/>
        <v>0</v>
      </c>
      <c r="I468" s="14"/>
    </row>
    <row r="469" spans="1:9" ht="12.4" hidden="1" customHeight="1">
      <c r="A469" s="13"/>
      <c r="B469" s="1"/>
      <c r="C469" s="36"/>
      <c r="D469" s="140"/>
      <c r="E469" s="141"/>
      <c r="F469" s="43" t="str">
        <f>VLOOKUP(C469,'[2]Acha Air Sales Price List'!$B$1:$D$65536,3,FALSE)</f>
        <v>Exchange rate :</v>
      </c>
      <c r="G469" s="21">
        <f>ROUND(IF(ISBLANK(C469),0,VLOOKUP(C469,'[2]Acha Air Sales Price List'!$B$1:$X$65536,12,FALSE)*$L$14),2)</f>
        <v>0</v>
      </c>
      <c r="H469" s="22">
        <f t="shared" si="11"/>
        <v>0</v>
      </c>
      <c r="I469" s="14"/>
    </row>
    <row r="470" spans="1:9" ht="12.4" hidden="1" customHeight="1">
      <c r="A470" s="13"/>
      <c r="B470" s="1"/>
      <c r="C470" s="36"/>
      <c r="D470" s="140"/>
      <c r="E470" s="141"/>
      <c r="F470" s="43" t="str">
        <f>VLOOKUP(C470,'[2]Acha Air Sales Price List'!$B$1:$D$65536,3,FALSE)</f>
        <v>Exchange rate :</v>
      </c>
      <c r="G470" s="21">
        <f>ROUND(IF(ISBLANK(C470),0,VLOOKUP(C470,'[2]Acha Air Sales Price List'!$B$1:$X$65536,12,FALSE)*$L$14),2)</f>
        <v>0</v>
      </c>
      <c r="H470" s="22">
        <f t="shared" si="11"/>
        <v>0</v>
      </c>
      <c r="I470" s="14"/>
    </row>
    <row r="471" spans="1:9" ht="12.4" hidden="1" customHeight="1">
      <c r="A471" s="13"/>
      <c r="B471" s="1"/>
      <c r="C471" s="36"/>
      <c r="D471" s="140"/>
      <c r="E471" s="141"/>
      <c r="F471" s="43" t="str">
        <f>VLOOKUP(C471,'[2]Acha Air Sales Price List'!$B$1:$D$65536,3,FALSE)</f>
        <v>Exchange rate :</v>
      </c>
      <c r="G471" s="21">
        <f>ROUND(IF(ISBLANK(C471),0,VLOOKUP(C471,'[2]Acha Air Sales Price List'!$B$1:$X$65536,12,FALSE)*$L$14),2)</f>
        <v>0</v>
      </c>
      <c r="H471" s="22">
        <f t="shared" si="11"/>
        <v>0</v>
      </c>
      <c r="I471" s="14"/>
    </row>
    <row r="472" spans="1:9" ht="12.4" hidden="1" customHeight="1">
      <c r="A472" s="13"/>
      <c r="B472" s="1"/>
      <c r="C472" s="36"/>
      <c r="D472" s="140"/>
      <c r="E472" s="141"/>
      <c r="F472" s="43" t="str">
        <f>VLOOKUP(C472,'[2]Acha Air Sales Price List'!$B$1:$D$65536,3,FALSE)</f>
        <v>Exchange rate :</v>
      </c>
      <c r="G472" s="21">
        <f>ROUND(IF(ISBLANK(C472),0,VLOOKUP(C472,'[2]Acha Air Sales Price List'!$B$1:$X$65536,12,FALSE)*$L$14),2)</f>
        <v>0</v>
      </c>
      <c r="H472" s="22">
        <f t="shared" si="11"/>
        <v>0</v>
      </c>
      <c r="I472" s="14"/>
    </row>
    <row r="473" spans="1:9" ht="12.4" hidden="1" customHeight="1">
      <c r="A473" s="13"/>
      <c r="B473" s="1"/>
      <c r="C473" s="36"/>
      <c r="D473" s="140"/>
      <c r="E473" s="141"/>
      <c r="F473" s="43" t="str">
        <f>VLOOKUP(C473,'[2]Acha Air Sales Price List'!$B$1:$D$65536,3,FALSE)</f>
        <v>Exchange rate :</v>
      </c>
      <c r="G473" s="21">
        <f>ROUND(IF(ISBLANK(C473),0,VLOOKUP(C473,'[2]Acha Air Sales Price List'!$B$1:$X$65536,12,FALSE)*$L$14),2)</f>
        <v>0</v>
      </c>
      <c r="H473" s="22">
        <f t="shared" si="11"/>
        <v>0</v>
      </c>
      <c r="I473" s="14"/>
    </row>
    <row r="474" spans="1:9" ht="12.4" hidden="1" customHeight="1">
      <c r="A474" s="13"/>
      <c r="B474" s="1"/>
      <c r="C474" s="36"/>
      <c r="D474" s="140"/>
      <c r="E474" s="141"/>
      <c r="F474" s="43" t="str">
        <f>VLOOKUP(C474,'[2]Acha Air Sales Price List'!$B$1:$D$65536,3,FALSE)</f>
        <v>Exchange rate :</v>
      </c>
      <c r="G474" s="21">
        <f>ROUND(IF(ISBLANK(C474),0,VLOOKUP(C474,'[2]Acha Air Sales Price List'!$B$1:$X$65536,12,FALSE)*$L$14),2)</f>
        <v>0</v>
      </c>
      <c r="H474" s="22">
        <f t="shared" si="11"/>
        <v>0</v>
      </c>
      <c r="I474" s="14"/>
    </row>
    <row r="475" spans="1:9" ht="12.4" hidden="1" customHeight="1">
      <c r="A475" s="13"/>
      <c r="B475" s="1"/>
      <c r="C475" s="36"/>
      <c r="D475" s="140"/>
      <c r="E475" s="141"/>
      <c r="F475" s="43" t="str">
        <f>VLOOKUP(C475,'[2]Acha Air Sales Price List'!$B$1:$D$65536,3,FALSE)</f>
        <v>Exchange rate :</v>
      </c>
      <c r="G475" s="21">
        <f>ROUND(IF(ISBLANK(C475),0,VLOOKUP(C475,'[2]Acha Air Sales Price List'!$B$1:$X$65536,12,FALSE)*$L$14),2)</f>
        <v>0</v>
      </c>
      <c r="H475" s="22">
        <f t="shared" si="11"/>
        <v>0</v>
      </c>
      <c r="I475" s="14"/>
    </row>
    <row r="476" spans="1:9" ht="12.4" hidden="1" customHeight="1">
      <c r="A476" s="13"/>
      <c r="B476" s="1"/>
      <c r="C476" s="37"/>
      <c r="D476" s="140"/>
      <c r="E476" s="141"/>
      <c r="F476" s="43" t="str">
        <f>VLOOKUP(C476,'[2]Acha Air Sales Price List'!$B$1:$D$65536,3,FALSE)</f>
        <v>Exchange rate :</v>
      </c>
      <c r="G476" s="21">
        <f>ROUND(IF(ISBLANK(C476),0,VLOOKUP(C476,'[2]Acha Air Sales Price List'!$B$1:$X$65536,12,FALSE)*$L$14),2)</f>
        <v>0</v>
      </c>
      <c r="H476" s="22">
        <f t="shared" si="11"/>
        <v>0</v>
      </c>
      <c r="I476" s="14"/>
    </row>
    <row r="477" spans="1:9" ht="12" hidden="1" customHeight="1">
      <c r="A477" s="13"/>
      <c r="B477" s="1"/>
      <c r="C477" s="36"/>
      <c r="D477" s="140"/>
      <c r="E477" s="141"/>
      <c r="F477" s="43" t="str">
        <f>VLOOKUP(C477,'[2]Acha Air Sales Price List'!$B$1:$D$65536,3,FALSE)</f>
        <v>Exchange rate :</v>
      </c>
      <c r="G477" s="21">
        <f>ROUND(IF(ISBLANK(C477),0,VLOOKUP(C477,'[2]Acha Air Sales Price List'!$B$1:$X$65536,12,FALSE)*$L$14),2)</f>
        <v>0</v>
      </c>
      <c r="H477" s="22">
        <f t="shared" si="11"/>
        <v>0</v>
      </c>
      <c r="I477" s="14"/>
    </row>
    <row r="478" spans="1:9" ht="12.4" hidden="1" customHeight="1">
      <c r="A478" s="13"/>
      <c r="B478" s="1"/>
      <c r="C478" s="36"/>
      <c r="D478" s="140"/>
      <c r="E478" s="141"/>
      <c r="F478" s="43" t="str">
        <f>VLOOKUP(C478,'[2]Acha Air Sales Price List'!$B$1:$D$65536,3,FALSE)</f>
        <v>Exchange rate :</v>
      </c>
      <c r="G478" s="21">
        <f>ROUND(IF(ISBLANK(C478),0,VLOOKUP(C478,'[2]Acha Air Sales Price List'!$B$1:$X$65536,12,FALSE)*$L$14),2)</f>
        <v>0</v>
      </c>
      <c r="H478" s="22">
        <f t="shared" si="11"/>
        <v>0</v>
      </c>
      <c r="I478" s="14"/>
    </row>
    <row r="479" spans="1:9" ht="12.4" hidden="1" customHeight="1">
      <c r="A479" s="13"/>
      <c r="B479" s="1"/>
      <c r="C479" s="36"/>
      <c r="D479" s="140"/>
      <c r="E479" s="141"/>
      <c r="F479" s="43" t="str">
        <f>VLOOKUP(C479,'[2]Acha Air Sales Price List'!$B$1:$D$65536,3,FALSE)</f>
        <v>Exchange rate :</v>
      </c>
      <c r="G479" s="21">
        <f>ROUND(IF(ISBLANK(C479),0,VLOOKUP(C479,'[2]Acha Air Sales Price List'!$B$1:$X$65536,12,FALSE)*$L$14),2)</f>
        <v>0</v>
      </c>
      <c r="H479" s="22">
        <f t="shared" si="11"/>
        <v>0</v>
      </c>
      <c r="I479" s="14"/>
    </row>
    <row r="480" spans="1:9" ht="12.4" hidden="1" customHeight="1">
      <c r="A480" s="13"/>
      <c r="B480" s="1"/>
      <c r="C480" s="36"/>
      <c r="D480" s="140"/>
      <c r="E480" s="141"/>
      <c r="F480" s="43" t="str">
        <f>VLOOKUP(C480,'[2]Acha Air Sales Price List'!$B$1:$D$65536,3,FALSE)</f>
        <v>Exchange rate :</v>
      </c>
      <c r="G480" s="21">
        <f>ROUND(IF(ISBLANK(C480),0,VLOOKUP(C480,'[2]Acha Air Sales Price List'!$B$1:$X$65536,12,FALSE)*$L$14),2)</f>
        <v>0</v>
      </c>
      <c r="H480" s="22">
        <f t="shared" si="11"/>
        <v>0</v>
      </c>
      <c r="I480" s="14"/>
    </row>
    <row r="481" spans="1:9" ht="12.4" hidden="1" customHeight="1">
      <c r="A481" s="13"/>
      <c r="B481" s="1"/>
      <c r="C481" s="36"/>
      <c r="D481" s="140"/>
      <c r="E481" s="141"/>
      <c r="F481" s="43" t="str">
        <f>VLOOKUP(C481,'[2]Acha Air Sales Price List'!$B$1:$D$65536,3,FALSE)</f>
        <v>Exchange rate :</v>
      </c>
      <c r="G481" s="21">
        <f>ROUND(IF(ISBLANK(C481),0,VLOOKUP(C481,'[2]Acha Air Sales Price List'!$B$1:$X$65536,12,FALSE)*$L$14),2)</f>
        <v>0</v>
      </c>
      <c r="H481" s="22">
        <f t="shared" si="11"/>
        <v>0</v>
      </c>
      <c r="I481" s="14"/>
    </row>
    <row r="482" spans="1:9" ht="12.4" hidden="1" customHeight="1">
      <c r="A482" s="13"/>
      <c r="B482" s="1"/>
      <c r="C482" s="36"/>
      <c r="D482" s="140"/>
      <c r="E482" s="141"/>
      <c r="F482" s="43" t="str">
        <f>VLOOKUP(C482,'[2]Acha Air Sales Price List'!$B$1:$D$65536,3,FALSE)</f>
        <v>Exchange rate :</v>
      </c>
      <c r="G482" s="21">
        <f>ROUND(IF(ISBLANK(C482),0,VLOOKUP(C482,'[2]Acha Air Sales Price List'!$B$1:$X$65536,12,FALSE)*$L$14),2)</f>
        <v>0</v>
      </c>
      <c r="H482" s="22">
        <f t="shared" si="11"/>
        <v>0</v>
      </c>
      <c r="I482" s="14"/>
    </row>
    <row r="483" spans="1:9" ht="12.4" hidden="1" customHeight="1">
      <c r="A483" s="13"/>
      <c r="B483" s="1"/>
      <c r="C483" s="36"/>
      <c r="D483" s="140"/>
      <c r="E483" s="141"/>
      <c r="F483" s="43" t="str">
        <f>VLOOKUP(C483,'[2]Acha Air Sales Price List'!$B$1:$D$65536,3,FALSE)</f>
        <v>Exchange rate :</v>
      </c>
      <c r="G483" s="21">
        <f>ROUND(IF(ISBLANK(C483),0,VLOOKUP(C483,'[2]Acha Air Sales Price List'!$B$1:$X$65536,12,FALSE)*$L$14),2)</f>
        <v>0</v>
      </c>
      <c r="H483" s="22">
        <f t="shared" si="11"/>
        <v>0</v>
      </c>
      <c r="I483" s="14"/>
    </row>
    <row r="484" spans="1:9" ht="12.4" hidden="1" customHeight="1">
      <c r="A484" s="13"/>
      <c r="B484" s="1"/>
      <c r="C484" s="36"/>
      <c r="D484" s="140"/>
      <c r="E484" s="141"/>
      <c r="F484" s="43" t="str">
        <f>VLOOKUP(C484,'[2]Acha Air Sales Price List'!$B$1:$D$65536,3,FALSE)</f>
        <v>Exchange rate :</v>
      </c>
      <c r="G484" s="21">
        <f>ROUND(IF(ISBLANK(C484),0,VLOOKUP(C484,'[2]Acha Air Sales Price List'!$B$1:$X$65536,12,FALSE)*$L$14),2)</f>
        <v>0</v>
      </c>
      <c r="H484" s="22">
        <f t="shared" si="11"/>
        <v>0</v>
      </c>
      <c r="I484" s="14"/>
    </row>
    <row r="485" spans="1:9" ht="12.4" hidden="1" customHeight="1">
      <c r="A485" s="13"/>
      <c r="B485" s="1"/>
      <c r="C485" s="36"/>
      <c r="D485" s="140"/>
      <c r="E485" s="141"/>
      <c r="F485" s="43" t="str">
        <f>VLOOKUP(C485,'[2]Acha Air Sales Price List'!$B$1:$D$65536,3,FALSE)</f>
        <v>Exchange rate :</v>
      </c>
      <c r="G485" s="21">
        <f>ROUND(IF(ISBLANK(C485),0,VLOOKUP(C485,'[2]Acha Air Sales Price List'!$B$1:$X$65536,12,FALSE)*$L$14),2)</f>
        <v>0</v>
      </c>
      <c r="H485" s="22">
        <f t="shared" si="11"/>
        <v>0</v>
      </c>
      <c r="I485" s="14"/>
    </row>
    <row r="486" spans="1:9" ht="12.4" hidden="1" customHeight="1">
      <c r="A486" s="13"/>
      <c r="B486" s="1"/>
      <c r="C486" s="36"/>
      <c r="D486" s="140"/>
      <c r="E486" s="141"/>
      <c r="F486" s="43" t="str">
        <f>VLOOKUP(C486,'[2]Acha Air Sales Price List'!$B$1:$D$65536,3,FALSE)</f>
        <v>Exchange rate :</v>
      </c>
      <c r="G486" s="21">
        <f>ROUND(IF(ISBLANK(C486),0,VLOOKUP(C486,'[2]Acha Air Sales Price List'!$B$1:$X$65536,12,FALSE)*$L$14),2)</f>
        <v>0</v>
      </c>
      <c r="H486" s="22">
        <f t="shared" si="11"/>
        <v>0</v>
      </c>
      <c r="I486" s="14"/>
    </row>
    <row r="487" spans="1:9" ht="12.4" hidden="1" customHeight="1">
      <c r="A487" s="13"/>
      <c r="B487" s="1"/>
      <c r="C487" s="36"/>
      <c r="D487" s="140"/>
      <c r="E487" s="141"/>
      <c r="F487" s="43" t="str">
        <f>VLOOKUP(C487,'[2]Acha Air Sales Price List'!$B$1:$D$65536,3,FALSE)</f>
        <v>Exchange rate :</v>
      </c>
      <c r="G487" s="21">
        <f>ROUND(IF(ISBLANK(C487),0,VLOOKUP(C487,'[2]Acha Air Sales Price List'!$B$1:$X$65536,12,FALSE)*$L$14),2)</f>
        <v>0</v>
      </c>
      <c r="H487" s="22">
        <f t="shared" si="11"/>
        <v>0</v>
      </c>
      <c r="I487" s="14"/>
    </row>
    <row r="488" spans="1:9" ht="12.4" hidden="1" customHeight="1">
      <c r="A488" s="13"/>
      <c r="B488" s="1"/>
      <c r="C488" s="36"/>
      <c r="D488" s="140"/>
      <c r="E488" s="141"/>
      <c r="F488" s="43" t="str">
        <f>VLOOKUP(C488,'[2]Acha Air Sales Price List'!$B$1:$D$65536,3,FALSE)</f>
        <v>Exchange rate :</v>
      </c>
      <c r="G488" s="21">
        <f>ROUND(IF(ISBLANK(C488),0,VLOOKUP(C488,'[2]Acha Air Sales Price List'!$B$1:$X$65536,12,FALSE)*$L$14),2)</f>
        <v>0</v>
      </c>
      <c r="H488" s="22">
        <f t="shared" si="11"/>
        <v>0</v>
      </c>
      <c r="I488" s="14"/>
    </row>
    <row r="489" spans="1:9" ht="12.4" hidden="1" customHeight="1">
      <c r="A489" s="13"/>
      <c r="B489" s="1"/>
      <c r="C489" s="36"/>
      <c r="D489" s="140"/>
      <c r="E489" s="141"/>
      <c r="F489" s="43" t="str">
        <f>VLOOKUP(C489,'[2]Acha Air Sales Price List'!$B$1:$D$65536,3,FALSE)</f>
        <v>Exchange rate :</v>
      </c>
      <c r="G489" s="21">
        <f>ROUND(IF(ISBLANK(C489),0,VLOOKUP(C489,'[2]Acha Air Sales Price List'!$B$1:$X$65536,12,FALSE)*$L$14),2)</f>
        <v>0</v>
      </c>
      <c r="H489" s="22">
        <f t="shared" si="11"/>
        <v>0</v>
      </c>
      <c r="I489" s="14"/>
    </row>
    <row r="490" spans="1:9" ht="12.4" hidden="1" customHeight="1">
      <c r="A490" s="13"/>
      <c r="B490" s="1"/>
      <c r="C490" s="36"/>
      <c r="D490" s="140"/>
      <c r="E490" s="141"/>
      <c r="F490" s="43" t="str">
        <f>VLOOKUP(C490,'[2]Acha Air Sales Price List'!$B$1:$D$65536,3,FALSE)</f>
        <v>Exchange rate :</v>
      </c>
      <c r="G490" s="21">
        <f>ROUND(IF(ISBLANK(C490),0,VLOOKUP(C490,'[2]Acha Air Sales Price List'!$B$1:$X$65536,12,FALSE)*$L$14),2)</f>
        <v>0</v>
      </c>
      <c r="H490" s="22">
        <f t="shared" si="11"/>
        <v>0</v>
      </c>
      <c r="I490" s="14"/>
    </row>
    <row r="491" spans="1:9" ht="12.4" hidden="1" customHeight="1">
      <c r="A491" s="13"/>
      <c r="B491" s="1"/>
      <c r="C491" s="36"/>
      <c r="D491" s="140"/>
      <c r="E491" s="141"/>
      <c r="F491" s="43" t="str">
        <f>VLOOKUP(C491,'[2]Acha Air Sales Price List'!$B$1:$D$65536,3,FALSE)</f>
        <v>Exchange rate :</v>
      </c>
      <c r="G491" s="21">
        <f>ROUND(IF(ISBLANK(C491),0,VLOOKUP(C491,'[2]Acha Air Sales Price List'!$B$1:$X$65536,12,FALSE)*$L$14),2)</f>
        <v>0</v>
      </c>
      <c r="H491" s="22">
        <f t="shared" si="11"/>
        <v>0</v>
      </c>
      <c r="I491" s="14"/>
    </row>
    <row r="492" spans="1:9" ht="12.4" hidden="1" customHeight="1">
      <c r="A492" s="13"/>
      <c r="B492" s="1"/>
      <c r="C492" s="36"/>
      <c r="D492" s="140"/>
      <c r="E492" s="141"/>
      <c r="F492" s="43" t="str">
        <f>VLOOKUP(C492,'[2]Acha Air Sales Price List'!$B$1:$D$65536,3,FALSE)</f>
        <v>Exchange rate :</v>
      </c>
      <c r="G492" s="21">
        <f>ROUND(IF(ISBLANK(C492),0,VLOOKUP(C492,'[2]Acha Air Sales Price List'!$B$1:$X$65536,12,FALSE)*$L$14),2)</f>
        <v>0</v>
      </c>
      <c r="H492" s="22">
        <f t="shared" si="11"/>
        <v>0</v>
      </c>
      <c r="I492" s="14"/>
    </row>
    <row r="493" spans="1:9" ht="12.4" hidden="1" customHeight="1">
      <c r="A493" s="13"/>
      <c r="B493" s="1"/>
      <c r="C493" s="36"/>
      <c r="D493" s="140"/>
      <c r="E493" s="141"/>
      <c r="F493" s="43" t="str">
        <f>VLOOKUP(C493,'[2]Acha Air Sales Price List'!$B$1:$D$65536,3,FALSE)</f>
        <v>Exchange rate :</v>
      </c>
      <c r="G493" s="21">
        <f>ROUND(IF(ISBLANK(C493),0,VLOOKUP(C493,'[2]Acha Air Sales Price List'!$B$1:$X$65536,12,FALSE)*$L$14),2)</f>
        <v>0</v>
      </c>
      <c r="H493" s="22">
        <f t="shared" si="11"/>
        <v>0</v>
      </c>
      <c r="I493" s="14"/>
    </row>
    <row r="494" spans="1:9" ht="12.4" hidden="1" customHeight="1">
      <c r="A494" s="13"/>
      <c r="B494" s="1"/>
      <c r="C494" s="36"/>
      <c r="D494" s="140"/>
      <c r="E494" s="141"/>
      <c r="F494" s="43" t="str">
        <f>VLOOKUP(C494,'[2]Acha Air Sales Price List'!$B$1:$D$65536,3,FALSE)</f>
        <v>Exchange rate :</v>
      </c>
      <c r="G494" s="21">
        <f>ROUND(IF(ISBLANK(C494),0,VLOOKUP(C494,'[2]Acha Air Sales Price List'!$B$1:$X$65536,12,FALSE)*$L$14),2)</f>
        <v>0</v>
      </c>
      <c r="H494" s="22">
        <f t="shared" si="11"/>
        <v>0</v>
      </c>
      <c r="I494" s="14"/>
    </row>
    <row r="495" spans="1:9" ht="12.4" hidden="1" customHeight="1">
      <c r="A495" s="13"/>
      <c r="B495" s="1"/>
      <c r="C495" s="36"/>
      <c r="D495" s="140"/>
      <c r="E495" s="141"/>
      <c r="F495" s="43" t="str">
        <f>VLOOKUP(C495,'[2]Acha Air Sales Price List'!$B$1:$D$65536,3,FALSE)</f>
        <v>Exchange rate :</v>
      </c>
      <c r="G495" s="21">
        <f>ROUND(IF(ISBLANK(C495),0,VLOOKUP(C495,'[2]Acha Air Sales Price List'!$B$1:$X$65536,12,FALSE)*$L$14),2)</f>
        <v>0</v>
      </c>
      <c r="H495" s="22">
        <f t="shared" si="11"/>
        <v>0</v>
      </c>
      <c r="I495" s="14"/>
    </row>
    <row r="496" spans="1:9" ht="12.4" hidden="1" customHeight="1">
      <c r="A496" s="13"/>
      <c r="B496" s="1"/>
      <c r="C496" s="36"/>
      <c r="D496" s="140"/>
      <c r="E496" s="141"/>
      <c r="F496" s="43" t="str">
        <f>VLOOKUP(C496,'[2]Acha Air Sales Price List'!$B$1:$D$65536,3,FALSE)</f>
        <v>Exchange rate :</v>
      </c>
      <c r="G496" s="21">
        <f>ROUND(IF(ISBLANK(C496),0,VLOOKUP(C496,'[2]Acha Air Sales Price List'!$B$1:$X$65536,12,FALSE)*$L$14),2)</f>
        <v>0</v>
      </c>
      <c r="H496" s="22">
        <f t="shared" si="11"/>
        <v>0</v>
      </c>
      <c r="I496" s="14"/>
    </row>
    <row r="497" spans="1:9" ht="12.4" hidden="1" customHeight="1">
      <c r="A497" s="13"/>
      <c r="B497" s="1"/>
      <c r="C497" s="36"/>
      <c r="D497" s="140"/>
      <c r="E497" s="141"/>
      <c r="F497" s="43" t="str">
        <f>VLOOKUP(C497,'[2]Acha Air Sales Price List'!$B$1:$D$65536,3,FALSE)</f>
        <v>Exchange rate :</v>
      </c>
      <c r="G497" s="21">
        <f>ROUND(IF(ISBLANK(C497),0,VLOOKUP(C497,'[2]Acha Air Sales Price List'!$B$1:$X$65536,12,FALSE)*$L$14),2)</f>
        <v>0</v>
      </c>
      <c r="H497" s="22">
        <f t="shared" si="11"/>
        <v>0</v>
      </c>
      <c r="I497" s="14"/>
    </row>
    <row r="498" spans="1:9" ht="12.4" hidden="1" customHeight="1">
      <c r="A498" s="13"/>
      <c r="B498" s="1"/>
      <c r="C498" s="36"/>
      <c r="D498" s="140"/>
      <c r="E498" s="141"/>
      <c r="F498" s="43" t="str">
        <f>VLOOKUP(C498,'[2]Acha Air Sales Price List'!$B$1:$D$65536,3,FALSE)</f>
        <v>Exchange rate :</v>
      </c>
      <c r="G498" s="21">
        <f>ROUND(IF(ISBLANK(C498),0,VLOOKUP(C498,'[2]Acha Air Sales Price List'!$B$1:$X$65536,12,FALSE)*$L$14),2)</f>
        <v>0</v>
      </c>
      <c r="H498" s="22">
        <f t="shared" si="11"/>
        <v>0</v>
      </c>
      <c r="I498" s="14"/>
    </row>
    <row r="499" spans="1:9" ht="12.4" hidden="1" customHeight="1">
      <c r="A499" s="13"/>
      <c r="B499" s="1"/>
      <c r="C499" s="36"/>
      <c r="D499" s="140"/>
      <c r="E499" s="141"/>
      <c r="F499" s="43" t="str">
        <f>VLOOKUP(C499,'[2]Acha Air Sales Price List'!$B$1:$D$65536,3,FALSE)</f>
        <v>Exchange rate :</v>
      </c>
      <c r="G499" s="21">
        <f>ROUND(IF(ISBLANK(C499),0,VLOOKUP(C499,'[2]Acha Air Sales Price List'!$B$1:$X$65536,12,FALSE)*$L$14),2)</f>
        <v>0</v>
      </c>
      <c r="H499" s="22">
        <f t="shared" si="11"/>
        <v>0</v>
      </c>
      <c r="I499" s="14"/>
    </row>
    <row r="500" spans="1:9" ht="12.4" hidden="1" customHeight="1">
      <c r="A500" s="13"/>
      <c r="B500" s="1"/>
      <c r="C500" s="36"/>
      <c r="D500" s="140"/>
      <c r="E500" s="141"/>
      <c r="F500" s="43" t="str">
        <f>VLOOKUP(C500,'[2]Acha Air Sales Price List'!$B$1:$D$65536,3,FALSE)</f>
        <v>Exchange rate :</v>
      </c>
      <c r="G500" s="21">
        <f>ROUND(IF(ISBLANK(C500),0,VLOOKUP(C500,'[2]Acha Air Sales Price List'!$B$1:$X$65536,12,FALSE)*$L$14),2)</f>
        <v>0</v>
      </c>
      <c r="H500" s="22">
        <f t="shared" si="11"/>
        <v>0</v>
      </c>
      <c r="I500" s="14"/>
    </row>
    <row r="501" spans="1:9" ht="12.4" hidden="1" customHeight="1">
      <c r="A501" s="13"/>
      <c r="B501" s="1"/>
      <c r="C501" s="36"/>
      <c r="D501" s="140"/>
      <c r="E501" s="141"/>
      <c r="F501" s="43" t="str">
        <f>VLOOKUP(C501,'[2]Acha Air Sales Price List'!$B$1:$D$65536,3,FALSE)</f>
        <v>Exchange rate :</v>
      </c>
      <c r="G501" s="21">
        <f>ROUND(IF(ISBLANK(C501),0,VLOOKUP(C501,'[2]Acha Air Sales Price List'!$B$1:$X$65536,12,FALSE)*$L$14),2)</f>
        <v>0</v>
      </c>
      <c r="H501" s="22">
        <f t="shared" si="11"/>
        <v>0</v>
      </c>
      <c r="I501" s="14"/>
    </row>
    <row r="502" spans="1:9" ht="12.4" hidden="1" customHeight="1">
      <c r="A502" s="13"/>
      <c r="B502" s="1"/>
      <c r="C502" s="36"/>
      <c r="D502" s="140"/>
      <c r="E502" s="141"/>
      <c r="F502" s="43" t="str">
        <f>VLOOKUP(C502,'[2]Acha Air Sales Price List'!$B$1:$D$65536,3,FALSE)</f>
        <v>Exchange rate :</v>
      </c>
      <c r="G502" s="21">
        <f>ROUND(IF(ISBLANK(C502),0,VLOOKUP(C502,'[2]Acha Air Sales Price List'!$B$1:$X$65536,12,FALSE)*$L$14),2)</f>
        <v>0</v>
      </c>
      <c r="H502" s="22">
        <f t="shared" si="11"/>
        <v>0</v>
      </c>
      <c r="I502" s="14"/>
    </row>
    <row r="503" spans="1:9" ht="12.4" hidden="1" customHeight="1">
      <c r="A503" s="13"/>
      <c r="B503" s="1"/>
      <c r="C503" s="36"/>
      <c r="D503" s="140"/>
      <c r="E503" s="141"/>
      <c r="F503" s="43" t="str">
        <f>VLOOKUP(C503,'[2]Acha Air Sales Price List'!$B$1:$D$65536,3,FALSE)</f>
        <v>Exchange rate :</v>
      </c>
      <c r="G503" s="21">
        <f>ROUND(IF(ISBLANK(C503),0,VLOOKUP(C503,'[2]Acha Air Sales Price List'!$B$1:$X$65536,12,FALSE)*$L$14),2)</f>
        <v>0</v>
      </c>
      <c r="H503" s="22">
        <f t="shared" si="11"/>
        <v>0</v>
      </c>
      <c r="I503" s="14"/>
    </row>
    <row r="504" spans="1:9" ht="12.4" hidden="1" customHeight="1">
      <c r="A504" s="13"/>
      <c r="B504" s="1"/>
      <c r="C504" s="37"/>
      <c r="D504" s="140"/>
      <c r="E504" s="141"/>
      <c r="F504" s="43" t="str">
        <f>VLOOKUP(C504,'[2]Acha Air Sales Price List'!$B$1:$D$65536,3,FALSE)</f>
        <v>Exchange rate :</v>
      </c>
      <c r="G504" s="21">
        <f>ROUND(IF(ISBLANK(C504),0,VLOOKUP(C504,'[2]Acha Air Sales Price List'!$B$1:$X$65536,12,FALSE)*$L$14),2)</f>
        <v>0</v>
      </c>
      <c r="H504" s="22">
        <f>ROUND(IF(ISNUMBER(B504), G504*B504, 0),5)</f>
        <v>0</v>
      </c>
      <c r="I504" s="14"/>
    </row>
    <row r="505" spans="1:9" ht="12" hidden="1" customHeight="1">
      <c r="A505" s="13"/>
      <c r="B505" s="1"/>
      <c r="C505" s="36"/>
      <c r="D505" s="140"/>
      <c r="E505" s="141"/>
      <c r="F505" s="43" t="str">
        <f>VLOOKUP(C505,'[2]Acha Air Sales Price List'!$B$1:$D$65536,3,FALSE)</f>
        <v>Exchange rate :</v>
      </c>
      <c r="G505" s="21">
        <f>ROUND(IF(ISBLANK(C505),0,VLOOKUP(C505,'[2]Acha Air Sales Price List'!$B$1:$X$65536,12,FALSE)*$L$14),2)</f>
        <v>0</v>
      </c>
      <c r="H505" s="22">
        <f t="shared" ref="H505:H521" si="12">ROUND(IF(ISNUMBER(B505), G505*B505, 0),5)</f>
        <v>0</v>
      </c>
      <c r="I505" s="14"/>
    </row>
    <row r="506" spans="1:9" ht="12.4" hidden="1" customHeight="1">
      <c r="A506" s="13"/>
      <c r="B506" s="1"/>
      <c r="C506" s="36"/>
      <c r="D506" s="140"/>
      <c r="E506" s="141"/>
      <c r="F506" s="43" t="str">
        <f>VLOOKUP(C506,'[2]Acha Air Sales Price List'!$B$1:$D$65536,3,FALSE)</f>
        <v>Exchange rate :</v>
      </c>
      <c r="G506" s="21">
        <f>ROUND(IF(ISBLANK(C506),0,VLOOKUP(C506,'[2]Acha Air Sales Price List'!$B$1:$X$65536,12,FALSE)*$L$14),2)</f>
        <v>0</v>
      </c>
      <c r="H506" s="22">
        <f t="shared" si="12"/>
        <v>0</v>
      </c>
      <c r="I506" s="14"/>
    </row>
    <row r="507" spans="1:9" ht="12.4" hidden="1" customHeight="1">
      <c r="A507" s="13"/>
      <c r="B507" s="1"/>
      <c r="C507" s="36"/>
      <c r="D507" s="140"/>
      <c r="E507" s="141"/>
      <c r="F507" s="43" t="str">
        <f>VLOOKUP(C507,'[2]Acha Air Sales Price List'!$B$1:$D$65536,3,FALSE)</f>
        <v>Exchange rate :</v>
      </c>
      <c r="G507" s="21">
        <f>ROUND(IF(ISBLANK(C507),0,VLOOKUP(C507,'[2]Acha Air Sales Price List'!$B$1:$X$65536,12,FALSE)*$L$14),2)</f>
        <v>0</v>
      </c>
      <c r="H507" s="22">
        <f t="shared" si="12"/>
        <v>0</v>
      </c>
      <c r="I507" s="14"/>
    </row>
    <row r="508" spans="1:9" ht="12.4" hidden="1" customHeight="1">
      <c r="A508" s="13"/>
      <c r="B508" s="1"/>
      <c r="C508" s="36"/>
      <c r="D508" s="140"/>
      <c r="E508" s="141"/>
      <c r="F508" s="43" t="str">
        <f>VLOOKUP(C508,'[2]Acha Air Sales Price List'!$B$1:$D$65536,3,FALSE)</f>
        <v>Exchange rate :</v>
      </c>
      <c r="G508" s="21">
        <f>ROUND(IF(ISBLANK(C508),0,VLOOKUP(C508,'[2]Acha Air Sales Price List'!$B$1:$X$65536,12,FALSE)*$L$14),2)</f>
        <v>0</v>
      </c>
      <c r="H508" s="22">
        <f t="shared" si="12"/>
        <v>0</v>
      </c>
      <c r="I508" s="14"/>
    </row>
    <row r="509" spans="1:9" ht="12.4" hidden="1" customHeight="1">
      <c r="A509" s="13"/>
      <c r="B509" s="1"/>
      <c r="C509" s="36"/>
      <c r="D509" s="140"/>
      <c r="E509" s="141"/>
      <c r="F509" s="43" t="str">
        <f>VLOOKUP(C509,'[2]Acha Air Sales Price List'!$B$1:$D$65536,3,FALSE)</f>
        <v>Exchange rate :</v>
      </c>
      <c r="G509" s="21">
        <f>ROUND(IF(ISBLANK(C509),0,VLOOKUP(C509,'[2]Acha Air Sales Price List'!$B$1:$X$65536,12,FALSE)*$L$14),2)</f>
        <v>0</v>
      </c>
      <c r="H509" s="22">
        <f t="shared" si="12"/>
        <v>0</v>
      </c>
      <c r="I509" s="14"/>
    </row>
    <row r="510" spans="1:9" ht="12.4" hidden="1" customHeight="1">
      <c r="A510" s="13"/>
      <c r="B510" s="1"/>
      <c r="C510" s="36"/>
      <c r="D510" s="140"/>
      <c r="E510" s="141"/>
      <c r="F510" s="43" t="str">
        <f>VLOOKUP(C510,'[2]Acha Air Sales Price List'!$B$1:$D$65536,3,FALSE)</f>
        <v>Exchange rate :</v>
      </c>
      <c r="G510" s="21">
        <f>ROUND(IF(ISBLANK(C510),0,VLOOKUP(C510,'[2]Acha Air Sales Price List'!$B$1:$X$65536,12,FALSE)*$L$14),2)</f>
        <v>0</v>
      </c>
      <c r="H510" s="22">
        <f t="shared" si="12"/>
        <v>0</v>
      </c>
      <c r="I510" s="14"/>
    </row>
    <row r="511" spans="1:9" ht="12.4" hidden="1" customHeight="1">
      <c r="A511" s="13"/>
      <c r="B511" s="1"/>
      <c r="C511" s="36"/>
      <c r="D511" s="140"/>
      <c r="E511" s="141"/>
      <c r="F511" s="43" t="str">
        <f>VLOOKUP(C511,'[2]Acha Air Sales Price List'!$B$1:$D$65536,3,FALSE)</f>
        <v>Exchange rate :</v>
      </c>
      <c r="G511" s="21">
        <f>ROUND(IF(ISBLANK(C511),0,VLOOKUP(C511,'[2]Acha Air Sales Price List'!$B$1:$X$65536,12,FALSE)*$L$14),2)</f>
        <v>0</v>
      </c>
      <c r="H511" s="22">
        <f t="shared" si="12"/>
        <v>0</v>
      </c>
      <c r="I511" s="14"/>
    </row>
    <row r="512" spans="1:9" ht="12.4" hidden="1" customHeight="1">
      <c r="A512" s="13"/>
      <c r="B512" s="1"/>
      <c r="C512" s="36"/>
      <c r="D512" s="140"/>
      <c r="E512" s="141"/>
      <c r="F512" s="43" t="str">
        <f>VLOOKUP(C512,'[2]Acha Air Sales Price List'!$B$1:$D$65536,3,FALSE)</f>
        <v>Exchange rate :</v>
      </c>
      <c r="G512" s="21">
        <f>ROUND(IF(ISBLANK(C512),0,VLOOKUP(C512,'[2]Acha Air Sales Price List'!$B$1:$X$65536,12,FALSE)*$L$14),2)</f>
        <v>0</v>
      </c>
      <c r="H512" s="22">
        <f t="shared" si="12"/>
        <v>0</v>
      </c>
      <c r="I512" s="14"/>
    </row>
    <row r="513" spans="1:9" ht="12.4" hidden="1" customHeight="1">
      <c r="A513" s="13"/>
      <c r="B513" s="1"/>
      <c r="C513" s="36"/>
      <c r="D513" s="140"/>
      <c r="E513" s="141"/>
      <c r="F513" s="43" t="str">
        <f>VLOOKUP(C513,'[2]Acha Air Sales Price List'!$B$1:$D$65536,3,FALSE)</f>
        <v>Exchange rate :</v>
      </c>
      <c r="G513" s="21">
        <f>ROUND(IF(ISBLANK(C513),0,VLOOKUP(C513,'[2]Acha Air Sales Price List'!$B$1:$X$65536,12,FALSE)*$L$14),2)</f>
        <v>0</v>
      </c>
      <c r="H513" s="22">
        <f t="shared" si="12"/>
        <v>0</v>
      </c>
      <c r="I513" s="14"/>
    </row>
    <row r="514" spans="1:9" ht="12.4" hidden="1" customHeight="1">
      <c r="A514" s="13"/>
      <c r="B514" s="1"/>
      <c r="C514" s="36"/>
      <c r="D514" s="140"/>
      <c r="E514" s="141"/>
      <c r="F514" s="43" t="str">
        <f>VLOOKUP(C514,'[2]Acha Air Sales Price List'!$B$1:$D$65536,3,FALSE)</f>
        <v>Exchange rate :</v>
      </c>
      <c r="G514" s="21">
        <f>ROUND(IF(ISBLANK(C514),0,VLOOKUP(C514,'[2]Acha Air Sales Price List'!$B$1:$X$65536,12,FALSE)*$L$14),2)</f>
        <v>0</v>
      </c>
      <c r="H514" s="22">
        <f t="shared" si="12"/>
        <v>0</v>
      </c>
      <c r="I514" s="14"/>
    </row>
    <row r="515" spans="1:9" ht="12.4" hidden="1" customHeight="1">
      <c r="A515" s="13"/>
      <c r="B515" s="1"/>
      <c r="C515" s="36"/>
      <c r="D515" s="140"/>
      <c r="E515" s="141"/>
      <c r="F515" s="43" t="str">
        <f>VLOOKUP(C515,'[2]Acha Air Sales Price List'!$B$1:$D$65536,3,FALSE)</f>
        <v>Exchange rate :</v>
      </c>
      <c r="G515" s="21">
        <f>ROUND(IF(ISBLANK(C515),0,VLOOKUP(C515,'[2]Acha Air Sales Price List'!$B$1:$X$65536,12,FALSE)*$L$14),2)</f>
        <v>0</v>
      </c>
      <c r="H515" s="22">
        <f t="shared" si="12"/>
        <v>0</v>
      </c>
      <c r="I515" s="14"/>
    </row>
    <row r="516" spans="1:9" ht="12.4" hidden="1" customHeight="1">
      <c r="A516" s="13"/>
      <c r="B516" s="1"/>
      <c r="C516" s="36"/>
      <c r="D516" s="140"/>
      <c r="E516" s="141"/>
      <c r="F516" s="43" t="str">
        <f>VLOOKUP(C516,'[2]Acha Air Sales Price List'!$B$1:$D$65536,3,FALSE)</f>
        <v>Exchange rate :</v>
      </c>
      <c r="G516" s="21">
        <f>ROUND(IF(ISBLANK(C516),0,VLOOKUP(C516,'[2]Acha Air Sales Price List'!$B$1:$X$65536,12,FALSE)*$L$14),2)</f>
        <v>0</v>
      </c>
      <c r="H516" s="22">
        <f t="shared" si="12"/>
        <v>0</v>
      </c>
      <c r="I516" s="14"/>
    </row>
    <row r="517" spans="1:9" ht="12.4" hidden="1" customHeight="1">
      <c r="A517" s="13"/>
      <c r="B517" s="1"/>
      <c r="C517" s="36"/>
      <c r="D517" s="140"/>
      <c r="E517" s="141"/>
      <c r="F517" s="43" t="str">
        <f>VLOOKUP(C517,'[2]Acha Air Sales Price List'!$B$1:$D$65536,3,FALSE)</f>
        <v>Exchange rate :</v>
      </c>
      <c r="G517" s="21">
        <f>ROUND(IF(ISBLANK(C517),0,VLOOKUP(C517,'[2]Acha Air Sales Price List'!$B$1:$X$65536,12,FALSE)*$L$14),2)</f>
        <v>0</v>
      </c>
      <c r="H517" s="22">
        <f t="shared" si="12"/>
        <v>0</v>
      </c>
      <c r="I517" s="14"/>
    </row>
    <row r="518" spans="1:9" ht="12.4" hidden="1" customHeight="1">
      <c r="A518" s="13"/>
      <c r="B518" s="1"/>
      <c r="C518" s="36"/>
      <c r="D518" s="140"/>
      <c r="E518" s="141"/>
      <c r="F518" s="43" t="str">
        <f>VLOOKUP(C518,'[2]Acha Air Sales Price List'!$B$1:$D$65536,3,FALSE)</f>
        <v>Exchange rate :</v>
      </c>
      <c r="G518" s="21">
        <f>ROUND(IF(ISBLANK(C518),0,VLOOKUP(C518,'[2]Acha Air Sales Price List'!$B$1:$X$65536,12,FALSE)*$L$14),2)</f>
        <v>0</v>
      </c>
      <c r="H518" s="22">
        <f t="shared" si="12"/>
        <v>0</v>
      </c>
      <c r="I518" s="14"/>
    </row>
    <row r="519" spans="1:9" ht="12.4" hidden="1" customHeight="1">
      <c r="A519" s="13"/>
      <c r="B519" s="1"/>
      <c r="C519" s="36"/>
      <c r="D519" s="140"/>
      <c r="E519" s="141"/>
      <c r="F519" s="43" t="str">
        <f>VLOOKUP(C519,'[2]Acha Air Sales Price List'!$B$1:$D$65536,3,FALSE)</f>
        <v>Exchange rate :</v>
      </c>
      <c r="G519" s="21">
        <f>ROUND(IF(ISBLANK(C519),0,VLOOKUP(C519,'[2]Acha Air Sales Price List'!$B$1:$X$65536,12,FALSE)*$L$14),2)</f>
        <v>0</v>
      </c>
      <c r="H519" s="22">
        <f t="shared" si="12"/>
        <v>0</v>
      </c>
      <c r="I519" s="14"/>
    </row>
    <row r="520" spans="1:9" ht="12.4" hidden="1" customHeight="1">
      <c r="A520" s="13"/>
      <c r="B520" s="1"/>
      <c r="C520" s="37"/>
      <c r="D520" s="140"/>
      <c r="E520" s="141"/>
      <c r="F520" s="43" t="str">
        <f>VLOOKUP(C520,'[2]Acha Air Sales Price List'!$B$1:$D$65536,3,FALSE)</f>
        <v>Exchange rate :</v>
      </c>
      <c r="G520" s="21">
        <f>ROUND(IF(ISBLANK(C520),0,VLOOKUP(C520,'[2]Acha Air Sales Price List'!$B$1:$X$65536,12,FALSE)*$L$14),2)</f>
        <v>0</v>
      </c>
      <c r="H520" s="22">
        <f t="shared" si="12"/>
        <v>0</v>
      </c>
      <c r="I520" s="14"/>
    </row>
    <row r="521" spans="1:9" ht="12.4" hidden="1" customHeight="1">
      <c r="A521" s="13"/>
      <c r="B521" s="1"/>
      <c r="C521" s="37"/>
      <c r="D521" s="140"/>
      <c r="E521" s="141"/>
      <c r="F521" s="43" t="str">
        <f>VLOOKUP(C521,'[2]Acha Air Sales Price List'!$B$1:$D$65536,3,FALSE)</f>
        <v>Exchange rate :</v>
      </c>
      <c r="G521" s="21">
        <f>ROUND(IF(ISBLANK(C521),0,VLOOKUP(C521,'[2]Acha Air Sales Price List'!$B$1:$X$65536,12,FALSE)*$L$14),2)</f>
        <v>0</v>
      </c>
      <c r="H521" s="22">
        <f t="shared" si="12"/>
        <v>0</v>
      </c>
      <c r="I521" s="14"/>
    </row>
    <row r="522" spans="1:9" ht="12.4" hidden="1" customHeight="1">
      <c r="A522" s="13"/>
      <c r="B522" s="1"/>
      <c r="C522" s="36"/>
      <c r="D522" s="140"/>
      <c r="E522" s="141"/>
      <c r="F522" s="43" t="str">
        <f>VLOOKUP(C522,'[2]Acha Air Sales Price List'!$B$1:$D$65536,3,FALSE)</f>
        <v>Exchange rate :</v>
      </c>
      <c r="G522" s="21">
        <f>ROUND(IF(ISBLANK(C522),0,VLOOKUP(C522,'[2]Acha Air Sales Price List'!$B$1:$X$65536,12,FALSE)*$L$14),2)</f>
        <v>0</v>
      </c>
      <c r="H522" s="22">
        <f>ROUND(IF(ISNUMBER(B522), G522*B522, 0),5)</f>
        <v>0</v>
      </c>
      <c r="I522" s="14"/>
    </row>
    <row r="523" spans="1:9" ht="12.4" hidden="1" customHeight="1">
      <c r="A523" s="13"/>
      <c r="B523" s="1"/>
      <c r="C523" s="36"/>
      <c r="D523" s="140"/>
      <c r="E523" s="141"/>
      <c r="F523" s="43" t="str">
        <f>VLOOKUP(C523,'[2]Acha Air Sales Price List'!$B$1:$D$65536,3,FALSE)</f>
        <v>Exchange rate :</v>
      </c>
      <c r="G523" s="21">
        <f>ROUND(IF(ISBLANK(C523),0,VLOOKUP(C523,'[2]Acha Air Sales Price List'!$B$1:$X$65536,12,FALSE)*$L$14),2)</f>
        <v>0</v>
      </c>
      <c r="H523" s="22">
        <f t="shared" ref="H523:H560" si="13">ROUND(IF(ISNUMBER(B523), G523*B523, 0),5)</f>
        <v>0</v>
      </c>
      <c r="I523" s="14"/>
    </row>
    <row r="524" spans="1:9" ht="12.4" hidden="1" customHeight="1">
      <c r="A524" s="13"/>
      <c r="B524" s="1"/>
      <c r="C524" s="36"/>
      <c r="D524" s="140"/>
      <c r="E524" s="141"/>
      <c r="F524" s="43" t="str">
        <f>VLOOKUP(C524,'[2]Acha Air Sales Price List'!$B$1:$D$65536,3,FALSE)</f>
        <v>Exchange rate :</v>
      </c>
      <c r="G524" s="21">
        <f>ROUND(IF(ISBLANK(C524),0,VLOOKUP(C524,'[2]Acha Air Sales Price List'!$B$1:$X$65536,12,FALSE)*$L$14),2)</f>
        <v>0</v>
      </c>
      <c r="H524" s="22">
        <f t="shared" si="13"/>
        <v>0</v>
      </c>
      <c r="I524" s="14"/>
    </row>
    <row r="525" spans="1:9" ht="12.4" hidden="1" customHeight="1">
      <c r="A525" s="13"/>
      <c r="B525" s="1"/>
      <c r="C525" s="36"/>
      <c r="D525" s="140"/>
      <c r="E525" s="141"/>
      <c r="F525" s="43" t="str">
        <f>VLOOKUP(C525,'[2]Acha Air Sales Price List'!$B$1:$D$65536,3,FALSE)</f>
        <v>Exchange rate :</v>
      </c>
      <c r="G525" s="21">
        <f>ROUND(IF(ISBLANK(C525),0,VLOOKUP(C525,'[2]Acha Air Sales Price List'!$B$1:$X$65536,12,FALSE)*$L$14),2)</f>
        <v>0</v>
      </c>
      <c r="H525" s="22">
        <f t="shared" si="13"/>
        <v>0</v>
      </c>
      <c r="I525" s="14"/>
    </row>
    <row r="526" spans="1:9" ht="12.4" hidden="1" customHeight="1">
      <c r="A526" s="13"/>
      <c r="B526" s="1"/>
      <c r="C526" s="36"/>
      <c r="D526" s="140"/>
      <c r="E526" s="141"/>
      <c r="F526" s="43" t="str">
        <f>VLOOKUP(C526,'[2]Acha Air Sales Price List'!$B$1:$D$65536,3,FALSE)</f>
        <v>Exchange rate :</v>
      </c>
      <c r="G526" s="21">
        <f>ROUND(IF(ISBLANK(C526),0,VLOOKUP(C526,'[2]Acha Air Sales Price List'!$B$1:$X$65536,12,FALSE)*$L$14),2)</f>
        <v>0</v>
      </c>
      <c r="H526" s="22">
        <f t="shared" si="13"/>
        <v>0</v>
      </c>
      <c r="I526" s="14"/>
    </row>
    <row r="527" spans="1:9" ht="12.4" hidden="1" customHeight="1">
      <c r="A527" s="13"/>
      <c r="B527" s="1"/>
      <c r="C527" s="36"/>
      <c r="D527" s="140"/>
      <c r="E527" s="141"/>
      <c r="F527" s="43" t="str">
        <f>VLOOKUP(C527,'[2]Acha Air Sales Price List'!$B$1:$D$65536,3,FALSE)</f>
        <v>Exchange rate :</v>
      </c>
      <c r="G527" s="21">
        <f>ROUND(IF(ISBLANK(C527),0,VLOOKUP(C527,'[2]Acha Air Sales Price List'!$B$1:$X$65536,12,FALSE)*$L$14),2)</f>
        <v>0</v>
      </c>
      <c r="H527" s="22">
        <f t="shared" si="13"/>
        <v>0</v>
      </c>
      <c r="I527" s="14"/>
    </row>
    <row r="528" spans="1:9" ht="12.4" hidden="1" customHeight="1">
      <c r="A528" s="13"/>
      <c r="B528" s="1"/>
      <c r="C528" s="36"/>
      <c r="D528" s="140"/>
      <c r="E528" s="141"/>
      <c r="F528" s="43" t="str">
        <f>VLOOKUP(C528,'[2]Acha Air Sales Price List'!$B$1:$D$65536,3,FALSE)</f>
        <v>Exchange rate :</v>
      </c>
      <c r="G528" s="21">
        <f>ROUND(IF(ISBLANK(C528),0,VLOOKUP(C528,'[2]Acha Air Sales Price List'!$B$1:$X$65536,12,FALSE)*$L$14),2)</f>
        <v>0</v>
      </c>
      <c r="H528" s="22">
        <f t="shared" si="13"/>
        <v>0</v>
      </c>
      <c r="I528" s="14"/>
    </row>
    <row r="529" spans="1:9" ht="12.4" hidden="1" customHeight="1">
      <c r="A529" s="13"/>
      <c r="B529" s="1"/>
      <c r="C529" s="36"/>
      <c r="D529" s="140"/>
      <c r="E529" s="141"/>
      <c r="F529" s="43" t="str">
        <f>VLOOKUP(C529,'[2]Acha Air Sales Price List'!$B$1:$D$65536,3,FALSE)</f>
        <v>Exchange rate :</v>
      </c>
      <c r="G529" s="21">
        <f>ROUND(IF(ISBLANK(C529),0,VLOOKUP(C529,'[2]Acha Air Sales Price List'!$B$1:$X$65536,12,FALSE)*$L$14),2)</f>
        <v>0</v>
      </c>
      <c r="H529" s="22">
        <f t="shared" si="13"/>
        <v>0</v>
      </c>
      <c r="I529" s="14"/>
    </row>
    <row r="530" spans="1:9" ht="12.4" hidden="1" customHeight="1">
      <c r="A530" s="13"/>
      <c r="B530" s="1"/>
      <c r="C530" s="36"/>
      <c r="D530" s="140"/>
      <c r="E530" s="141"/>
      <c r="F530" s="43" t="str">
        <f>VLOOKUP(C530,'[2]Acha Air Sales Price List'!$B$1:$D$65536,3,FALSE)</f>
        <v>Exchange rate :</v>
      </c>
      <c r="G530" s="21">
        <f>ROUND(IF(ISBLANK(C530),0,VLOOKUP(C530,'[2]Acha Air Sales Price List'!$B$1:$X$65536,12,FALSE)*$L$14),2)</f>
        <v>0</v>
      </c>
      <c r="H530" s="22">
        <f t="shared" si="13"/>
        <v>0</v>
      </c>
      <c r="I530" s="14"/>
    </row>
    <row r="531" spans="1:9" ht="12.4" hidden="1" customHeight="1">
      <c r="A531" s="13"/>
      <c r="B531" s="1"/>
      <c r="C531" s="36"/>
      <c r="D531" s="140"/>
      <c r="E531" s="141"/>
      <c r="F531" s="43" t="str">
        <f>VLOOKUP(C531,'[2]Acha Air Sales Price List'!$B$1:$D$65536,3,FALSE)</f>
        <v>Exchange rate :</v>
      </c>
      <c r="G531" s="21">
        <f>ROUND(IF(ISBLANK(C531),0,VLOOKUP(C531,'[2]Acha Air Sales Price List'!$B$1:$X$65536,12,FALSE)*$L$14),2)</f>
        <v>0</v>
      </c>
      <c r="H531" s="22">
        <f t="shared" si="13"/>
        <v>0</v>
      </c>
      <c r="I531" s="14"/>
    </row>
    <row r="532" spans="1:9" ht="12.4" hidden="1" customHeight="1">
      <c r="A532" s="13"/>
      <c r="B532" s="1"/>
      <c r="C532" s="36"/>
      <c r="D532" s="140"/>
      <c r="E532" s="141"/>
      <c r="F532" s="43" t="str">
        <f>VLOOKUP(C532,'[2]Acha Air Sales Price List'!$B$1:$D$65536,3,FALSE)</f>
        <v>Exchange rate :</v>
      </c>
      <c r="G532" s="21">
        <f>ROUND(IF(ISBLANK(C532),0,VLOOKUP(C532,'[2]Acha Air Sales Price List'!$B$1:$X$65536,12,FALSE)*$L$14),2)</f>
        <v>0</v>
      </c>
      <c r="H532" s="22">
        <f t="shared" si="13"/>
        <v>0</v>
      </c>
      <c r="I532" s="14"/>
    </row>
    <row r="533" spans="1:9" ht="12.4" hidden="1" customHeight="1">
      <c r="A533" s="13"/>
      <c r="B533" s="1"/>
      <c r="C533" s="37"/>
      <c r="D533" s="140"/>
      <c r="E533" s="141"/>
      <c r="F533" s="43" t="str">
        <f>VLOOKUP(C533,'[2]Acha Air Sales Price List'!$B$1:$D$65536,3,FALSE)</f>
        <v>Exchange rate :</v>
      </c>
      <c r="G533" s="21">
        <f>ROUND(IF(ISBLANK(C533),0,VLOOKUP(C533,'[2]Acha Air Sales Price List'!$B$1:$X$65536,12,FALSE)*$L$14),2)</f>
        <v>0</v>
      </c>
      <c r="H533" s="22">
        <f t="shared" si="13"/>
        <v>0</v>
      </c>
      <c r="I533" s="14"/>
    </row>
    <row r="534" spans="1:9" ht="12" hidden="1" customHeight="1">
      <c r="A534" s="13"/>
      <c r="B534" s="1"/>
      <c r="C534" s="36"/>
      <c r="D534" s="140"/>
      <c r="E534" s="141"/>
      <c r="F534" s="43" t="str">
        <f>VLOOKUP(C534,'[2]Acha Air Sales Price List'!$B$1:$D$65536,3,FALSE)</f>
        <v>Exchange rate :</v>
      </c>
      <c r="G534" s="21">
        <f>ROUND(IF(ISBLANK(C534),0,VLOOKUP(C534,'[2]Acha Air Sales Price List'!$B$1:$X$65536,12,FALSE)*$L$14),2)</f>
        <v>0</v>
      </c>
      <c r="H534" s="22">
        <f t="shared" si="13"/>
        <v>0</v>
      </c>
      <c r="I534" s="14"/>
    </row>
    <row r="535" spans="1:9" ht="12.4" hidden="1" customHeight="1">
      <c r="A535" s="13"/>
      <c r="B535" s="1"/>
      <c r="C535" s="36"/>
      <c r="D535" s="140"/>
      <c r="E535" s="141"/>
      <c r="F535" s="43" t="str">
        <f>VLOOKUP(C535,'[2]Acha Air Sales Price List'!$B$1:$D$65536,3,FALSE)</f>
        <v>Exchange rate :</v>
      </c>
      <c r="G535" s="21">
        <f>ROUND(IF(ISBLANK(C535),0,VLOOKUP(C535,'[2]Acha Air Sales Price List'!$B$1:$X$65536,12,FALSE)*$L$14),2)</f>
        <v>0</v>
      </c>
      <c r="H535" s="22">
        <f t="shared" si="13"/>
        <v>0</v>
      </c>
      <c r="I535" s="14"/>
    </row>
    <row r="536" spans="1:9" ht="12.4" hidden="1" customHeight="1">
      <c r="A536" s="13"/>
      <c r="B536" s="1"/>
      <c r="C536" s="36"/>
      <c r="D536" s="140"/>
      <c r="E536" s="141"/>
      <c r="F536" s="43" t="str">
        <f>VLOOKUP(C536,'[2]Acha Air Sales Price List'!$B$1:$D$65536,3,FALSE)</f>
        <v>Exchange rate :</v>
      </c>
      <c r="G536" s="21">
        <f>ROUND(IF(ISBLANK(C536),0,VLOOKUP(C536,'[2]Acha Air Sales Price List'!$B$1:$X$65536,12,FALSE)*$L$14),2)</f>
        <v>0</v>
      </c>
      <c r="H536" s="22">
        <f t="shared" si="13"/>
        <v>0</v>
      </c>
      <c r="I536" s="14"/>
    </row>
    <row r="537" spans="1:9" ht="12.4" hidden="1" customHeight="1">
      <c r="A537" s="13"/>
      <c r="B537" s="1"/>
      <c r="C537" s="36"/>
      <c r="D537" s="140"/>
      <c r="E537" s="141"/>
      <c r="F537" s="43" t="str">
        <f>VLOOKUP(C537,'[2]Acha Air Sales Price List'!$B$1:$D$65536,3,FALSE)</f>
        <v>Exchange rate :</v>
      </c>
      <c r="G537" s="21">
        <f>ROUND(IF(ISBLANK(C537),0,VLOOKUP(C537,'[2]Acha Air Sales Price List'!$B$1:$X$65536,12,FALSE)*$L$14),2)</f>
        <v>0</v>
      </c>
      <c r="H537" s="22">
        <f t="shared" si="13"/>
        <v>0</v>
      </c>
      <c r="I537" s="14"/>
    </row>
    <row r="538" spans="1:9" ht="12.4" hidden="1" customHeight="1">
      <c r="A538" s="13"/>
      <c r="B538" s="1"/>
      <c r="C538" s="36"/>
      <c r="D538" s="140"/>
      <c r="E538" s="141"/>
      <c r="F538" s="43" t="str">
        <f>VLOOKUP(C538,'[2]Acha Air Sales Price List'!$B$1:$D$65536,3,FALSE)</f>
        <v>Exchange rate :</v>
      </c>
      <c r="G538" s="21">
        <f>ROUND(IF(ISBLANK(C538),0,VLOOKUP(C538,'[2]Acha Air Sales Price List'!$B$1:$X$65536,12,FALSE)*$L$14),2)</f>
        <v>0</v>
      </c>
      <c r="H538" s="22">
        <f t="shared" si="13"/>
        <v>0</v>
      </c>
      <c r="I538" s="14"/>
    </row>
    <row r="539" spans="1:9" ht="12.4" hidden="1" customHeight="1">
      <c r="A539" s="13"/>
      <c r="B539" s="1"/>
      <c r="C539" s="36"/>
      <c r="D539" s="140"/>
      <c r="E539" s="141"/>
      <c r="F539" s="43" t="str">
        <f>VLOOKUP(C539,'[2]Acha Air Sales Price List'!$B$1:$D$65536,3,FALSE)</f>
        <v>Exchange rate :</v>
      </c>
      <c r="G539" s="21">
        <f>ROUND(IF(ISBLANK(C539),0,VLOOKUP(C539,'[2]Acha Air Sales Price List'!$B$1:$X$65536,12,FALSE)*$L$14),2)</f>
        <v>0</v>
      </c>
      <c r="H539" s="22">
        <f t="shared" si="13"/>
        <v>0</v>
      </c>
      <c r="I539" s="14"/>
    </row>
    <row r="540" spans="1:9" ht="12.4" hidden="1" customHeight="1">
      <c r="A540" s="13"/>
      <c r="B540" s="1"/>
      <c r="C540" s="36"/>
      <c r="D540" s="140"/>
      <c r="E540" s="141"/>
      <c r="F540" s="43" t="str">
        <f>VLOOKUP(C540,'[2]Acha Air Sales Price List'!$B$1:$D$65536,3,FALSE)</f>
        <v>Exchange rate :</v>
      </c>
      <c r="G540" s="21">
        <f>ROUND(IF(ISBLANK(C540),0,VLOOKUP(C540,'[2]Acha Air Sales Price List'!$B$1:$X$65536,12,FALSE)*$L$14),2)</f>
        <v>0</v>
      </c>
      <c r="H540" s="22">
        <f t="shared" si="13"/>
        <v>0</v>
      </c>
      <c r="I540" s="14"/>
    </row>
    <row r="541" spans="1:9" ht="12.4" hidden="1" customHeight="1">
      <c r="A541" s="13"/>
      <c r="B541" s="1"/>
      <c r="C541" s="36"/>
      <c r="D541" s="140"/>
      <c r="E541" s="141"/>
      <c r="F541" s="43" t="str">
        <f>VLOOKUP(C541,'[2]Acha Air Sales Price List'!$B$1:$D$65536,3,FALSE)</f>
        <v>Exchange rate :</v>
      </c>
      <c r="G541" s="21">
        <f>ROUND(IF(ISBLANK(C541),0,VLOOKUP(C541,'[2]Acha Air Sales Price List'!$B$1:$X$65536,12,FALSE)*$L$14),2)</f>
        <v>0</v>
      </c>
      <c r="H541" s="22">
        <f t="shared" si="13"/>
        <v>0</v>
      </c>
      <c r="I541" s="14"/>
    </row>
    <row r="542" spans="1:9" ht="12.4" hidden="1" customHeight="1">
      <c r="A542" s="13"/>
      <c r="B542" s="1"/>
      <c r="C542" s="36"/>
      <c r="D542" s="140"/>
      <c r="E542" s="141"/>
      <c r="F542" s="43" t="str">
        <f>VLOOKUP(C542,'[2]Acha Air Sales Price List'!$B$1:$D$65536,3,FALSE)</f>
        <v>Exchange rate :</v>
      </c>
      <c r="G542" s="21">
        <f>ROUND(IF(ISBLANK(C542),0,VLOOKUP(C542,'[2]Acha Air Sales Price List'!$B$1:$X$65536,12,FALSE)*$L$14),2)</f>
        <v>0</v>
      </c>
      <c r="H542" s="22">
        <f t="shared" si="13"/>
        <v>0</v>
      </c>
      <c r="I542" s="14"/>
    </row>
    <row r="543" spans="1:9" ht="12.4" hidden="1" customHeight="1">
      <c r="A543" s="13"/>
      <c r="B543" s="1"/>
      <c r="C543" s="36"/>
      <c r="D543" s="140"/>
      <c r="E543" s="141"/>
      <c r="F543" s="43" t="str">
        <f>VLOOKUP(C543,'[2]Acha Air Sales Price List'!$B$1:$D$65536,3,FALSE)</f>
        <v>Exchange rate :</v>
      </c>
      <c r="G543" s="21">
        <f>ROUND(IF(ISBLANK(C543),0,VLOOKUP(C543,'[2]Acha Air Sales Price List'!$B$1:$X$65536,12,FALSE)*$L$14),2)</f>
        <v>0</v>
      </c>
      <c r="H543" s="22">
        <f t="shared" si="13"/>
        <v>0</v>
      </c>
      <c r="I543" s="14"/>
    </row>
    <row r="544" spans="1:9" ht="12.4" hidden="1" customHeight="1">
      <c r="A544" s="13"/>
      <c r="B544" s="1"/>
      <c r="C544" s="36"/>
      <c r="D544" s="140"/>
      <c r="E544" s="141"/>
      <c r="F544" s="43" t="str">
        <f>VLOOKUP(C544,'[2]Acha Air Sales Price List'!$B$1:$D$65536,3,FALSE)</f>
        <v>Exchange rate :</v>
      </c>
      <c r="G544" s="21">
        <f>ROUND(IF(ISBLANK(C544),0,VLOOKUP(C544,'[2]Acha Air Sales Price List'!$B$1:$X$65536,12,FALSE)*$L$14),2)</f>
        <v>0</v>
      </c>
      <c r="H544" s="22">
        <f t="shared" si="13"/>
        <v>0</v>
      </c>
      <c r="I544" s="14"/>
    </row>
    <row r="545" spans="1:9" ht="12.4" hidden="1" customHeight="1">
      <c r="A545" s="13"/>
      <c r="B545" s="1"/>
      <c r="C545" s="36"/>
      <c r="D545" s="140"/>
      <c r="E545" s="141"/>
      <c r="F545" s="43" t="str">
        <f>VLOOKUP(C545,'[2]Acha Air Sales Price List'!$B$1:$D$65536,3,FALSE)</f>
        <v>Exchange rate :</v>
      </c>
      <c r="G545" s="21">
        <f>ROUND(IF(ISBLANK(C545),0,VLOOKUP(C545,'[2]Acha Air Sales Price List'!$B$1:$X$65536,12,FALSE)*$L$14),2)</f>
        <v>0</v>
      </c>
      <c r="H545" s="22">
        <f t="shared" si="13"/>
        <v>0</v>
      </c>
      <c r="I545" s="14"/>
    </row>
    <row r="546" spans="1:9" ht="12.4" hidden="1" customHeight="1">
      <c r="A546" s="13"/>
      <c r="B546" s="1"/>
      <c r="C546" s="36"/>
      <c r="D546" s="140"/>
      <c r="E546" s="141"/>
      <c r="F546" s="43" t="str">
        <f>VLOOKUP(C546,'[2]Acha Air Sales Price List'!$B$1:$D$65536,3,FALSE)</f>
        <v>Exchange rate :</v>
      </c>
      <c r="G546" s="21">
        <f>ROUND(IF(ISBLANK(C546),0,VLOOKUP(C546,'[2]Acha Air Sales Price List'!$B$1:$X$65536,12,FALSE)*$L$14),2)</f>
        <v>0</v>
      </c>
      <c r="H546" s="22">
        <f t="shared" si="13"/>
        <v>0</v>
      </c>
      <c r="I546" s="14"/>
    </row>
    <row r="547" spans="1:9" ht="12.4" hidden="1" customHeight="1">
      <c r="A547" s="13"/>
      <c r="B547" s="1"/>
      <c r="C547" s="36"/>
      <c r="D547" s="140"/>
      <c r="E547" s="141"/>
      <c r="F547" s="43" t="str">
        <f>VLOOKUP(C547,'[2]Acha Air Sales Price List'!$B$1:$D$65536,3,FALSE)</f>
        <v>Exchange rate :</v>
      </c>
      <c r="G547" s="21">
        <f>ROUND(IF(ISBLANK(C547),0,VLOOKUP(C547,'[2]Acha Air Sales Price List'!$B$1:$X$65536,12,FALSE)*$L$14),2)</f>
        <v>0</v>
      </c>
      <c r="H547" s="22">
        <f t="shared" si="13"/>
        <v>0</v>
      </c>
      <c r="I547" s="14"/>
    </row>
    <row r="548" spans="1:9" ht="12.4" hidden="1" customHeight="1">
      <c r="A548" s="13"/>
      <c r="B548" s="1"/>
      <c r="C548" s="36"/>
      <c r="D548" s="140"/>
      <c r="E548" s="141"/>
      <c r="F548" s="43" t="str">
        <f>VLOOKUP(C548,'[2]Acha Air Sales Price List'!$B$1:$D$65536,3,FALSE)</f>
        <v>Exchange rate :</v>
      </c>
      <c r="G548" s="21">
        <f>ROUND(IF(ISBLANK(C548),0,VLOOKUP(C548,'[2]Acha Air Sales Price List'!$B$1:$X$65536,12,FALSE)*$L$14),2)</f>
        <v>0</v>
      </c>
      <c r="H548" s="22">
        <f t="shared" si="13"/>
        <v>0</v>
      </c>
      <c r="I548" s="14"/>
    </row>
    <row r="549" spans="1:9" ht="12.4" hidden="1" customHeight="1">
      <c r="A549" s="13"/>
      <c r="B549" s="1"/>
      <c r="C549" s="36"/>
      <c r="D549" s="140"/>
      <c r="E549" s="141"/>
      <c r="F549" s="43" t="str">
        <f>VLOOKUP(C549,'[2]Acha Air Sales Price List'!$B$1:$D$65536,3,FALSE)</f>
        <v>Exchange rate :</v>
      </c>
      <c r="G549" s="21">
        <f>ROUND(IF(ISBLANK(C549),0,VLOOKUP(C549,'[2]Acha Air Sales Price List'!$B$1:$X$65536,12,FALSE)*$L$14),2)</f>
        <v>0</v>
      </c>
      <c r="H549" s="22">
        <f t="shared" si="13"/>
        <v>0</v>
      </c>
      <c r="I549" s="14"/>
    </row>
    <row r="550" spans="1:9" ht="12.4" hidden="1" customHeight="1">
      <c r="A550" s="13"/>
      <c r="B550" s="1"/>
      <c r="C550" s="36"/>
      <c r="D550" s="140"/>
      <c r="E550" s="141"/>
      <c r="F550" s="43" t="str">
        <f>VLOOKUP(C550,'[2]Acha Air Sales Price List'!$B$1:$D$65536,3,FALSE)</f>
        <v>Exchange rate :</v>
      </c>
      <c r="G550" s="21">
        <f>ROUND(IF(ISBLANK(C550),0,VLOOKUP(C550,'[2]Acha Air Sales Price List'!$B$1:$X$65536,12,FALSE)*$L$14),2)</f>
        <v>0</v>
      </c>
      <c r="H550" s="22">
        <f t="shared" si="13"/>
        <v>0</v>
      </c>
      <c r="I550" s="14"/>
    </row>
    <row r="551" spans="1:9" ht="12.4" hidden="1" customHeight="1">
      <c r="A551" s="13"/>
      <c r="B551" s="1"/>
      <c r="C551" s="36"/>
      <c r="D551" s="140"/>
      <c r="E551" s="141"/>
      <c r="F551" s="43" t="str">
        <f>VLOOKUP(C551,'[2]Acha Air Sales Price List'!$B$1:$D$65536,3,FALSE)</f>
        <v>Exchange rate :</v>
      </c>
      <c r="G551" s="21">
        <f>ROUND(IF(ISBLANK(C551),0,VLOOKUP(C551,'[2]Acha Air Sales Price List'!$B$1:$X$65536,12,FALSE)*$L$14),2)</f>
        <v>0</v>
      </c>
      <c r="H551" s="22">
        <f t="shared" si="13"/>
        <v>0</v>
      </c>
      <c r="I551" s="14"/>
    </row>
    <row r="552" spans="1:9" ht="12.4" hidden="1" customHeight="1">
      <c r="A552" s="13"/>
      <c r="B552" s="1"/>
      <c r="C552" s="36"/>
      <c r="D552" s="140"/>
      <c r="E552" s="141"/>
      <c r="F552" s="43" t="str">
        <f>VLOOKUP(C552,'[2]Acha Air Sales Price List'!$B$1:$D$65536,3,FALSE)</f>
        <v>Exchange rate :</v>
      </c>
      <c r="G552" s="21">
        <f>ROUND(IF(ISBLANK(C552),0,VLOOKUP(C552,'[2]Acha Air Sales Price List'!$B$1:$X$65536,12,FALSE)*$L$14),2)</f>
        <v>0</v>
      </c>
      <c r="H552" s="22">
        <f t="shared" si="13"/>
        <v>0</v>
      </c>
      <c r="I552" s="14"/>
    </row>
    <row r="553" spans="1:9" ht="12.4" hidden="1" customHeight="1">
      <c r="A553" s="13"/>
      <c r="B553" s="1"/>
      <c r="C553" s="36"/>
      <c r="D553" s="140"/>
      <c r="E553" s="141"/>
      <c r="F553" s="43" t="str">
        <f>VLOOKUP(C553,'[2]Acha Air Sales Price List'!$B$1:$D$65536,3,FALSE)</f>
        <v>Exchange rate :</v>
      </c>
      <c r="G553" s="21">
        <f>ROUND(IF(ISBLANK(C553),0,VLOOKUP(C553,'[2]Acha Air Sales Price List'!$B$1:$X$65536,12,FALSE)*$L$14),2)</f>
        <v>0</v>
      </c>
      <c r="H553" s="22">
        <f t="shared" si="13"/>
        <v>0</v>
      </c>
      <c r="I553" s="14"/>
    </row>
    <row r="554" spans="1:9" ht="12.4" hidden="1" customHeight="1">
      <c r="A554" s="13"/>
      <c r="B554" s="1"/>
      <c r="C554" s="36"/>
      <c r="D554" s="140"/>
      <c r="E554" s="141"/>
      <c r="F554" s="43" t="str">
        <f>VLOOKUP(C554,'[2]Acha Air Sales Price List'!$B$1:$D$65536,3,FALSE)</f>
        <v>Exchange rate :</v>
      </c>
      <c r="G554" s="21">
        <f>ROUND(IF(ISBLANK(C554),0,VLOOKUP(C554,'[2]Acha Air Sales Price List'!$B$1:$X$65536,12,FALSE)*$L$14),2)</f>
        <v>0</v>
      </c>
      <c r="H554" s="22">
        <f t="shared" si="13"/>
        <v>0</v>
      </c>
      <c r="I554" s="14"/>
    </row>
    <row r="555" spans="1:9" ht="12.4" hidden="1" customHeight="1">
      <c r="A555" s="13"/>
      <c r="B555" s="1"/>
      <c r="C555" s="36"/>
      <c r="D555" s="140"/>
      <c r="E555" s="141"/>
      <c r="F555" s="43" t="str">
        <f>VLOOKUP(C555,'[2]Acha Air Sales Price List'!$B$1:$D$65536,3,FALSE)</f>
        <v>Exchange rate :</v>
      </c>
      <c r="G555" s="21">
        <f>ROUND(IF(ISBLANK(C555),0,VLOOKUP(C555,'[2]Acha Air Sales Price List'!$B$1:$X$65536,12,FALSE)*$L$14),2)</f>
        <v>0</v>
      </c>
      <c r="H555" s="22">
        <f t="shared" si="13"/>
        <v>0</v>
      </c>
      <c r="I555" s="14"/>
    </row>
    <row r="556" spans="1:9" ht="12.4" hidden="1" customHeight="1">
      <c r="A556" s="13"/>
      <c r="B556" s="1"/>
      <c r="C556" s="36"/>
      <c r="D556" s="140"/>
      <c r="E556" s="141"/>
      <c r="F556" s="43" t="str">
        <f>VLOOKUP(C556,'[2]Acha Air Sales Price List'!$B$1:$D$65536,3,FALSE)</f>
        <v>Exchange rate :</v>
      </c>
      <c r="G556" s="21">
        <f>ROUND(IF(ISBLANK(C556),0,VLOOKUP(C556,'[2]Acha Air Sales Price List'!$B$1:$X$65536,12,FALSE)*$L$14),2)</f>
        <v>0</v>
      </c>
      <c r="H556" s="22">
        <f t="shared" si="13"/>
        <v>0</v>
      </c>
      <c r="I556" s="14"/>
    </row>
    <row r="557" spans="1:9" ht="12.4" hidden="1" customHeight="1">
      <c r="A557" s="13"/>
      <c r="B557" s="1"/>
      <c r="C557" s="36"/>
      <c r="D557" s="140"/>
      <c r="E557" s="141"/>
      <c r="F557" s="43" t="str">
        <f>VLOOKUP(C557,'[2]Acha Air Sales Price List'!$B$1:$D$65536,3,FALSE)</f>
        <v>Exchange rate :</v>
      </c>
      <c r="G557" s="21">
        <f>ROUND(IF(ISBLANK(C557),0,VLOOKUP(C557,'[2]Acha Air Sales Price List'!$B$1:$X$65536,12,FALSE)*$L$14),2)</f>
        <v>0</v>
      </c>
      <c r="H557" s="22">
        <f t="shared" si="13"/>
        <v>0</v>
      </c>
      <c r="I557" s="14"/>
    </row>
    <row r="558" spans="1:9" ht="12.4" hidden="1" customHeight="1">
      <c r="A558" s="13"/>
      <c r="B558" s="1"/>
      <c r="C558" s="36"/>
      <c r="D558" s="140"/>
      <c r="E558" s="141"/>
      <c r="F558" s="43" t="str">
        <f>VLOOKUP(C558,'[2]Acha Air Sales Price List'!$B$1:$D$65536,3,FALSE)</f>
        <v>Exchange rate :</v>
      </c>
      <c r="G558" s="21">
        <f>ROUND(IF(ISBLANK(C558),0,VLOOKUP(C558,'[2]Acha Air Sales Price List'!$B$1:$X$65536,12,FALSE)*$L$14),2)</f>
        <v>0</v>
      </c>
      <c r="H558" s="22">
        <f t="shared" si="13"/>
        <v>0</v>
      </c>
      <c r="I558" s="14"/>
    </row>
    <row r="559" spans="1:9" ht="12.4" hidden="1" customHeight="1">
      <c r="A559" s="13"/>
      <c r="B559" s="1"/>
      <c r="C559" s="36"/>
      <c r="D559" s="140"/>
      <c r="E559" s="141"/>
      <c r="F559" s="43" t="str">
        <f>VLOOKUP(C559,'[2]Acha Air Sales Price List'!$B$1:$D$65536,3,FALSE)</f>
        <v>Exchange rate :</v>
      </c>
      <c r="G559" s="21">
        <f>ROUND(IF(ISBLANK(C559),0,VLOOKUP(C559,'[2]Acha Air Sales Price List'!$B$1:$X$65536,12,FALSE)*$L$14),2)</f>
        <v>0</v>
      </c>
      <c r="H559" s="22">
        <f t="shared" si="13"/>
        <v>0</v>
      </c>
      <c r="I559" s="14"/>
    </row>
    <row r="560" spans="1:9" ht="12.4" hidden="1" customHeight="1">
      <c r="A560" s="13"/>
      <c r="B560" s="1"/>
      <c r="C560" s="36"/>
      <c r="D560" s="140"/>
      <c r="E560" s="141"/>
      <c r="F560" s="43" t="str">
        <f>VLOOKUP(C560,'[2]Acha Air Sales Price List'!$B$1:$D$65536,3,FALSE)</f>
        <v>Exchange rate :</v>
      </c>
      <c r="G560" s="21">
        <f>ROUND(IF(ISBLANK(C560),0,VLOOKUP(C560,'[2]Acha Air Sales Price List'!$B$1:$X$65536,12,FALSE)*$L$14),2)</f>
        <v>0</v>
      </c>
      <c r="H560" s="22">
        <f t="shared" si="13"/>
        <v>0</v>
      </c>
      <c r="I560" s="14"/>
    </row>
    <row r="561" spans="1:9" ht="12.4" hidden="1" customHeight="1">
      <c r="A561" s="13"/>
      <c r="B561" s="1"/>
      <c r="C561" s="37"/>
      <c r="D561" s="140"/>
      <c r="E561" s="141"/>
      <c r="F561" s="43" t="str">
        <f>VLOOKUP(C561,'[2]Acha Air Sales Price List'!$B$1:$D$65536,3,FALSE)</f>
        <v>Exchange rate :</v>
      </c>
      <c r="G561" s="21">
        <f>ROUND(IF(ISBLANK(C561),0,VLOOKUP(C561,'[2]Acha Air Sales Price List'!$B$1:$X$65536,12,FALSE)*$L$14),2)</f>
        <v>0</v>
      </c>
      <c r="H561" s="22">
        <f>ROUND(IF(ISNUMBER(B561), G561*B561, 0),5)</f>
        <v>0</v>
      </c>
      <c r="I561" s="14"/>
    </row>
    <row r="562" spans="1:9" ht="12" hidden="1" customHeight="1">
      <c r="A562" s="13"/>
      <c r="B562" s="1"/>
      <c r="C562" s="36"/>
      <c r="D562" s="140"/>
      <c r="E562" s="141"/>
      <c r="F562" s="43" t="str">
        <f>VLOOKUP(C562,'[2]Acha Air Sales Price List'!$B$1:$D$65536,3,FALSE)</f>
        <v>Exchange rate :</v>
      </c>
      <c r="G562" s="21">
        <f>ROUND(IF(ISBLANK(C562),0,VLOOKUP(C562,'[2]Acha Air Sales Price List'!$B$1:$X$65536,12,FALSE)*$L$14),2)</f>
        <v>0</v>
      </c>
      <c r="H562" s="22">
        <f t="shared" ref="H562:H612" si="14">ROUND(IF(ISNUMBER(B562), G562*B562, 0),5)</f>
        <v>0</v>
      </c>
      <c r="I562" s="14"/>
    </row>
    <row r="563" spans="1:9" ht="12.4" hidden="1" customHeight="1">
      <c r="A563" s="13"/>
      <c r="B563" s="1"/>
      <c r="C563" s="36"/>
      <c r="D563" s="140"/>
      <c r="E563" s="141"/>
      <c r="F563" s="43" t="str">
        <f>VLOOKUP(C563,'[2]Acha Air Sales Price List'!$B$1:$D$65536,3,FALSE)</f>
        <v>Exchange rate :</v>
      </c>
      <c r="G563" s="21">
        <f>ROUND(IF(ISBLANK(C563),0,VLOOKUP(C563,'[2]Acha Air Sales Price List'!$B$1:$X$65536,12,FALSE)*$L$14),2)</f>
        <v>0</v>
      </c>
      <c r="H563" s="22">
        <f t="shared" si="14"/>
        <v>0</v>
      </c>
      <c r="I563" s="14"/>
    </row>
    <row r="564" spans="1:9" ht="12.4" hidden="1" customHeight="1">
      <c r="A564" s="13"/>
      <c r="B564" s="1"/>
      <c r="C564" s="36"/>
      <c r="D564" s="140"/>
      <c r="E564" s="141"/>
      <c r="F564" s="43" t="str">
        <f>VLOOKUP(C564,'[2]Acha Air Sales Price List'!$B$1:$D$65536,3,FALSE)</f>
        <v>Exchange rate :</v>
      </c>
      <c r="G564" s="21">
        <f>ROUND(IF(ISBLANK(C564),0,VLOOKUP(C564,'[2]Acha Air Sales Price List'!$B$1:$X$65536,12,FALSE)*$L$14),2)</f>
        <v>0</v>
      </c>
      <c r="H564" s="22">
        <f t="shared" si="14"/>
        <v>0</v>
      </c>
      <c r="I564" s="14"/>
    </row>
    <row r="565" spans="1:9" ht="12.4" hidden="1" customHeight="1">
      <c r="A565" s="13"/>
      <c r="B565" s="1"/>
      <c r="C565" s="36"/>
      <c r="D565" s="140"/>
      <c r="E565" s="141"/>
      <c r="F565" s="43" t="str">
        <f>VLOOKUP(C565,'[2]Acha Air Sales Price List'!$B$1:$D$65536,3,FALSE)</f>
        <v>Exchange rate :</v>
      </c>
      <c r="G565" s="21">
        <f>ROUND(IF(ISBLANK(C565),0,VLOOKUP(C565,'[2]Acha Air Sales Price List'!$B$1:$X$65536,12,FALSE)*$L$14),2)</f>
        <v>0</v>
      </c>
      <c r="H565" s="22">
        <f t="shared" si="14"/>
        <v>0</v>
      </c>
      <c r="I565" s="14"/>
    </row>
    <row r="566" spans="1:9" ht="12.4" hidden="1" customHeight="1">
      <c r="A566" s="13"/>
      <c r="B566" s="1"/>
      <c r="C566" s="36"/>
      <c r="D566" s="140"/>
      <c r="E566" s="141"/>
      <c r="F566" s="43" t="str">
        <f>VLOOKUP(C566,'[2]Acha Air Sales Price List'!$B$1:$D$65536,3,FALSE)</f>
        <v>Exchange rate :</v>
      </c>
      <c r="G566" s="21">
        <f>ROUND(IF(ISBLANK(C566),0,VLOOKUP(C566,'[2]Acha Air Sales Price List'!$B$1:$X$65536,12,FALSE)*$L$14),2)</f>
        <v>0</v>
      </c>
      <c r="H566" s="22">
        <f t="shared" si="14"/>
        <v>0</v>
      </c>
      <c r="I566" s="14"/>
    </row>
    <row r="567" spans="1:9" ht="12.4" hidden="1" customHeight="1">
      <c r="A567" s="13"/>
      <c r="B567" s="1"/>
      <c r="C567" s="36"/>
      <c r="D567" s="140"/>
      <c r="E567" s="141"/>
      <c r="F567" s="43" t="str">
        <f>VLOOKUP(C567,'[2]Acha Air Sales Price List'!$B$1:$D$65536,3,FALSE)</f>
        <v>Exchange rate :</v>
      </c>
      <c r="G567" s="21">
        <f>ROUND(IF(ISBLANK(C567),0,VLOOKUP(C567,'[2]Acha Air Sales Price List'!$B$1:$X$65536,12,FALSE)*$L$14),2)</f>
        <v>0</v>
      </c>
      <c r="H567" s="22">
        <f t="shared" si="14"/>
        <v>0</v>
      </c>
      <c r="I567" s="14"/>
    </row>
    <row r="568" spans="1:9" ht="12.4" hidden="1" customHeight="1">
      <c r="A568" s="13"/>
      <c r="B568" s="1"/>
      <c r="C568" s="36"/>
      <c r="D568" s="140"/>
      <c r="E568" s="141"/>
      <c r="F568" s="43" t="str">
        <f>VLOOKUP(C568,'[2]Acha Air Sales Price List'!$B$1:$D$65536,3,FALSE)</f>
        <v>Exchange rate :</v>
      </c>
      <c r="G568" s="21">
        <f>ROUND(IF(ISBLANK(C568),0,VLOOKUP(C568,'[2]Acha Air Sales Price List'!$B$1:$X$65536,12,FALSE)*$L$14),2)</f>
        <v>0</v>
      </c>
      <c r="H568" s="22">
        <f t="shared" si="14"/>
        <v>0</v>
      </c>
      <c r="I568" s="14"/>
    </row>
    <row r="569" spans="1:9" ht="12.4" hidden="1" customHeight="1">
      <c r="A569" s="13"/>
      <c r="B569" s="1"/>
      <c r="C569" s="36"/>
      <c r="D569" s="140"/>
      <c r="E569" s="141"/>
      <c r="F569" s="43" t="str">
        <f>VLOOKUP(C569,'[2]Acha Air Sales Price List'!$B$1:$D$65536,3,FALSE)</f>
        <v>Exchange rate :</v>
      </c>
      <c r="G569" s="21">
        <f>ROUND(IF(ISBLANK(C569),0,VLOOKUP(C569,'[2]Acha Air Sales Price List'!$B$1:$X$65536,12,FALSE)*$L$14),2)</f>
        <v>0</v>
      </c>
      <c r="H569" s="22">
        <f t="shared" si="14"/>
        <v>0</v>
      </c>
      <c r="I569" s="14"/>
    </row>
    <row r="570" spans="1:9" ht="12.4" hidden="1" customHeight="1">
      <c r="A570" s="13"/>
      <c r="B570" s="1"/>
      <c r="C570" s="36"/>
      <c r="D570" s="140"/>
      <c r="E570" s="141"/>
      <c r="F570" s="43" t="str">
        <f>VLOOKUP(C570,'[2]Acha Air Sales Price List'!$B$1:$D$65536,3,FALSE)</f>
        <v>Exchange rate :</v>
      </c>
      <c r="G570" s="21">
        <f>ROUND(IF(ISBLANK(C570),0,VLOOKUP(C570,'[2]Acha Air Sales Price List'!$B$1:$X$65536,12,FALSE)*$L$14),2)</f>
        <v>0</v>
      </c>
      <c r="H570" s="22">
        <f t="shared" si="14"/>
        <v>0</v>
      </c>
      <c r="I570" s="14"/>
    </row>
    <row r="571" spans="1:9" ht="12.4" hidden="1" customHeight="1">
      <c r="A571" s="13"/>
      <c r="B571" s="1"/>
      <c r="C571" s="36"/>
      <c r="D571" s="140"/>
      <c r="E571" s="141"/>
      <c r="F571" s="43" t="str">
        <f>VLOOKUP(C571,'[2]Acha Air Sales Price List'!$B$1:$D$65536,3,FALSE)</f>
        <v>Exchange rate :</v>
      </c>
      <c r="G571" s="21">
        <f>ROUND(IF(ISBLANK(C571),0,VLOOKUP(C571,'[2]Acha Air Sales Price List'!$B$1:$X$65536,12,FALSE)*$L$14),2)</f>
        <v>0</v>
      </c>
      <c r="H571" s="22">
        <f t="shared" si="14"/>
        <v>0</v>
      </c>
      <c r="I571" s="14"/>
    </row>
    <row r="572" spans="1:9" ht="12.4" hidden="1" customHeight="1">
      <c r="A572" s="13"/>
      <c r="B572" s="1"/>
      <c r="C572" s="36"/>
      <c r="D572" s="140"/>
      <c r="E572" s="141"/>
      <c r="F572" s="43" t="str">
        <f>VLOOKUP(C572,'[2]Acha Air Sales Price List'!$B$1:$D$65536,3,FALSE)</f>
        <v>Exchange rate :</v>
      </c>
      <c r="G572" s="21">
        <f>ROUND(IF(ISBLANK(C572),0,VLOOKUP(C572,'[2]Acha Air Sales Price List'!$B$1:$X$65536,12,FALSE)*$L$14),2)</f>
        <v>0</v>
      </c>
      <c r="H572" s="22">
        <f t="shared" si="14"/>
        <v>0</v>
      </c>
      <c r="I572" s="14"/>
    </row>
    <row r="573" spans="1:9" ht="12.4" hidden="1" customHeight="1">
      <c r="A573" s="13"/>
      <c r="B573" s="1"/>
      <c r="C573" s="36"/>
      <c r="D573" s="140"/>
      <c r="E573" s="141"/>
      <c r="F573" s="43" t="str">
        <f>VLOOKUP(C573,'[2]Acha Air Sales Price List'!$B$1:$D$65536,3,FALSE)</f>
        <v>Exchange rate :</v>
      </c>
      <c r="G573" s="21">
        <f>ROUND(IF(ISBLANK(C573),0,VLOOKUP(C573,'[2]Acha Air Sales Price List'!$B$1:$X$65536,12,FALSE)*$L$14),2)</f>
        <v>0</v>
      </c>
      <c r="H573" s="22">
        <f t="shared" si="14"/>
        <v>0</v>
      </c>
      <c r="I573" s="14"/>
    </row>
    <row r="574" spans="1:9" ht="12.4" hidden="1" customHeight="1">
      <c r="A574" s="13"/>
      <c r="B574" s="1"/>
      <c r="C574" s="36"/>
      <c r="D574" s="140"/>
      <c r="E574" s="141"/>
      <c r="F574" s="43" t="str">
        <f>VLOOKUP(C574,'[2]Acha Air Sales Price List'!$B$1:$D$65536,3,FALSE)</f>
        <v>Exchange rate :</v>
      </c>
      <c r="G574" s="21">
        <f>ROUND(IF(ISBLANK(C574),0,VLOOKUP(C574,'[2]Acha Air Sales Price List'!$B$1:$X$65536,12,FALSE)*$L$14),2)</f>
        <v>0</v>
      </c>
      <c r="H574" s="22">
        <f t="shared" si="14"/>
        <v>0</v>
      </c>
      <c r="I574" s="14"/>
    </row>
    <row r="575" spans="1:9" ht="12.4" hidden="1" customHeight="1">
      <c r="A575" s="13"/>
      <c r="B575" s="1"/>
      <c r="C575" s="36"/>
      <c r="D575" s="140"/>
      <c r="E575" s="141"/>
      <c r="F575" s="43" t="str">
        <f>VLOOKUP(C575,'[2]Acha Air Sales Price List'!$B$1:$D$65536,3,FALSE)</f>
        <v>Exchange rate :</v>
      </c>
      <c r="G575" s="21">
        <f>ROUND(IF(ISBLANK(C575),0,VLOOKUP(C575,'[2]Acha Air Sales Price List'!$B$1:$X$65536,12,FALSE)*$L$14),2)</f>
        <v>0</v>
      </c>
      <c r="H575" s="22">
        <f t="shared" si="14"/>
        <v>0</v>
      </c>
      <c r="I575" s="14"/>
    </row>
    <row r="576" spans="1:9" ht="12.4" hidden="1" customHeight="1">
      <c r="A576" s="13"/>
      <c r="B576" s="1"/>
      <c r="C576" s="36"/>
      <c r="D576" s="140"/>
      <c r="E576" s="141"/>
      <c r="F576" s="43" t="str">
        <f>VLOOKUP(C576,'[2]Acha Air Sales Price List'!$B$1:$D$65536,3,FALSE)</f>
        <v>Exchange rate :</v>
      </c>
      <c r="G576" s="21">
        <f>ROUND(IF(ISBLANK(C576),0,VLOOKUP(C576,'[2]Acha Air Sales Price List'!$B$1:$X$65536,12,FALSE)*$L$14),2)</f>
        <v>0</v>
      </c>
      <c r="H576" s="22">
        <f t="shared" si="14"/>
        <v>0</v>
      </c>
      <c r="I576" s="14"/>
    </row>
    <row r="577" spans="1:9" ht="12.4" hidden="1" customHeight="1">
      <c r="A577" s="13"/>
      <c r="B577" s="1"/>
      <c r="C577" s="36"/>
      <c r="D577" s="140"/>
      <c r="E577" s="141"/>
      <c r="F577" s="43" t="str">
        <f>VLOOKUP(C577,'[2]Acha Air Sales Price List'!$B$1:$D$65536,3,FALSE)</f>
        <v>Exchange rate :</v>
      </c>
      <c r="G577" s="21">
        <f>ROUND(IF(ISBLANK(C577),0,VLOOKUP(C577,'[2]Acha Air Sales Price List'!$B$1:$X$65536,12,FALSE)*$L$14),2)</f>
        <v>0</v>
      </c>
      <c r="H577" s="22">
        <f t="shared" si="14"/>
        <v>0</v>
      </c>
      <c r="I577" s="14"/>
    </row>
    <row r="578" spans="1:9" ht="12.4" hidden="1" customHeight="1">
      <c r="A578" s="13"/>
      <c r="B578" s="1"/>
      <c r="C578" s="36"/>
      <c r="D578" s="140"/>
      <c r="E578" s="141"/>
      <c r="F578" s="43" t="str">
        <f>VLOOKUP(C578,'[2]Acha Air Sales Price List'!$B$1:$D$65536,3,FALSE)</f>
        <v>Exchange rate :</v>
      </c>
      <c r="G578" s="21">
        <f>ROUND(IF(ISBLANK(C578),0,VLOOKUP(C578,'[2]Acha Air Sales Price List'!$B$1:$X$65536,12,FALSE)*$L$14),2)</f>
        <v>0</v>
      </c>
      <c r="H578" s="22">
        <f t="shared" si="14"/>
        <v>0</v>
      </c>
      <c r="I578" s="14"/>
    </row>
    <row r="579" spans="1:9" ht="12.4" hidden="1" customHeight="1">
      <c r="A579" s="13"/>
      <c r="B579" s="1"/>
      <c r="C579" s="36"/>
      <c r="D579" s="140"/>
      <c r="E579" s="141"/>
      <c r="F579" s="43" t="str">
        <f>VLOOKUP(C579,'[2]Acha Air Sales Price List'!$B$1:$D$65536,3,FALSE)</f>
        <v>Exchange rate :</v>
      </c>
      <c r="G579" s="21">
        <f>ROUND(IF(ISBLANK(C579),0,VLOOKUP(C579,'[2]Acha Air Sales Price List'!$B$1:$X$65536,12,FALSE)*$L$14),2)</f>
        <v>0</v>
      </c>
      <c r="H579" s="22">
        <f t="shared" si="14"/>
        <v>0</v>
      </c>
      <c r="I579" s="14"/>
    </row>
    <row r="580" spans="1:9" ht="12.4" hidden="1" customHeight="1">
      <c r="A580" s="13"/>
      <c r="B580" s="1"/>
      <c r="C580" s="36"/>
      <c r="D580" s="140"/>
      <c r="E580" s="141"/>
      <c r="F580" s="43" t="str">
        <f>VLOOKUP(C580,'[2]Acha Air Sales Price List'!$B$1:$D$65536,3,FALSE)</f>
        <v>Exchange rate :</v>
      </c>
      <c r="G580" s="21">
        <f>ROUND(IF(ISBLANK(C580),0,VLOOKUP(C580,'[2]Acha Air Sales Price List'!$B$1:$X$65536,12,FALSE)*$L$14),2)</f>
        <v>0</v>
      </c>
      <c r="H580" s="22">
        <f t="shared" si="14"/>
        <v>0</v>
      </c>
      <c r="I580" s="14"/>
    </row>
    <row r="581" spans="1:9" ht="12.4" hidden="1" customHeight="1">
      <c r="A581" s="13"/>
      <c r="B581" s="1"/>
      <c r="C581" s="36"/>
      <c r="D581" s="140"/>
      <c r="E581" s="141"/>
      <c r="F581" s="43" t="str">
        <f>VLOOKUP(C581,'[2]Acha Air Sales Price List'!$B$1:$D$65536,3,FALSE)</f>
        <v>Exchange rate :</v>
      </c>
      <c r="G581" s="21">
        <f>ROUND(IF(ISBLANK(C581),0,VLOOKUP(C581,'[2]Acha Air Sales Price List'!$B$1:$X$65536,12,FALSE)*$L$14),2)</f>
        <v>0</v>
      </c>
      <c r="H581" s="22">
        <f t="shared" si="14"/>
        <v>0</v>
      </c>
      <c r="I581" s="14"/>
    </row>
    <row r="582" spans="1:9" ht="12.4" hidden="1" customHeight="1">
      <c r="A582" s="13"/>
      <c r="B582" s="1"/>
      <c r="C582" s="36"/>
      <c r="D582" s="140"/>
      <c r="E582" s="141"/>
      <c r="F582" s="43" t="str">
        <f>VLOOKUP(C582,'[2]Acha Air Sales Price List'!$B$1:$D$65536,3,FALSE)</f>
        <v>Exchange rate :</v>
      </c>
      <c r="G582" s="21">
        <f>ROUND(IF(ISBLANK(C582),0,VLOOKUP(C582,'[2]Acha Air Sales Price List'!$B$1:$X$65536,12,FALSE)*$L$14),2)</f>
        <v>0</v>
      </c>
      <c r="H582" s="22">
        <f t="shared" si="14"/>
        <v>0</v>
      </c>
      <c r="I582" s="14"/>
    </row>
    <row r="583" spans="1:9" ht="12.4" hidden="1" customHeight="1">
      <c r="A583" s="13"/>
      <c r="B583" s="1"/>
      <c r="C583" s="36"/>
      <c r="D583" s="140"/>
      <c r="E583" s="141"/>
      <c r="F583" s="43" t="str">
        <f>VLOOKUP(C583,'[2]Acha Air Sales Price List'!$B$1:$D$65536,3,FALSE)</f>
        <v>Exchange rate :</v>
      </c>
      <c r="G583" s="21">
        <f>ROUND(IF(ISBLANK(C583),0,VLOOKUP(C583,'[2]Acha Air Sales Price List'!$B$1:$X$65536,12,FALSE)*$L$14),2)</f>
        <v>0</v>
      </c>
      <c r="H583" s="22">
        <f t="shared" si="14"/>
        <v>0</v>
      </c>
      <c r="I583" s="14"/>
    </row>
    <row r="584" spans="1:9" ht="12.4" hidden="1" customHeight="1">
      <c r="A584" s="13"/>
      <c r="B584" s="1"/>
      <c r="C584" s="36"/>
      <c r="D584" s="140"/>
      <c r="E584" s="141"/>
      <c r="F584" s="43" t="str">
        <f>VLOOKUP(C584,'[2]Acha Air Sales Price List'!$B$1:$D$65536,3,FALSE)</f>
        <v>Exchange rate :</v>
      </c>
      <c r="G584" s="21">
        <f>ROUND(IF(ISBLANK(C584),0,VLOOKUP(C584,'[2]Acha Air Sales Price List'!$B$1:$X$65536,12,FALSE)*$L$14),2)</f>
        <v>0</v>
      </c>
      <c r="H584" s="22">
        <f t="shared" si="14"/>
        <v>0</v>
      </c>
      <c r="I584" s="14"/>
    </row>
    <row r="585" spans="1:9" ht="12.4" hidden="1" customHeight="1">
      <c r="A585" s="13"/>
      <c r="B585" s="1"/>
      <c r="C585" s="37"/>
      <c r="D585" s="140"/>
      <c r="E585" s="141"/>
      <c r="F585" s="43" t="str">
        <f>VLOOKUP(C585,'[2]Acha Air Sales Price List'!$B$1:$D$65536,3,FALSE)</f>
        <v>Exchange rate :</v>
      </c>
      <c r="G585" s="21">
        <f>ROUND(IF(ISBLANK(C585),0,VLOOKUP(C585,'[2]Acha Air Sales Price List'!$B$1:$X$65536,12,FALSE)*$L$14),2)</f>
        <v>0</v>
      </c>
      <c r="H585" s="22">
        <f t="shared" si="14"/>
        <v>0</v>
      </c>
      <c r="I585" s="14"/>
    </row>
    <row r="586" spans="1:9" ht="12" hidden="1" customHeight="1">
      <c r="A586" s="13"/>
      <c r="B586" s="1"/>
      <c r="C586" s="36"/>
      <c r="D586" s="140"/>
      <c r="E586" s="141"/>
      <c r="F586" s="43" t="str">
        <f>VLOOKUP(C586,'[2]Acha Air Sales Price List'!$B$1:$D$65536,3,FALSE)</f>
        <v>Exchange rate :</v>
      </c>
      <c r="G586" s="21">
        <f>ROUND(IF(ISBLANK(C586),0,VLOOKUP(C586,'[2]Acha Air Sales Price List'!$B$1:$X$65536,12,FALSE)*$L$14),2)</f>
        <v>0</v>
      </c>
      <c r="H586" s="22">
        <f t="shared" si="14"/>
        <v>0</v>
      </c>
      <c r="I586" s="14"/>
    </row>
    <row r="587" spans="1:9" ht="12.4" hidden="1" customHeight="1">
      <c r="A587" s="13"/>
      <c r="B587" s="1"/>
      <c r="C587" s="36"/>
      <c r="D587" s="140"/>
      <c r="E587" s="141"/>
      <c r="F587" s="43" t="str">
        <f>VLOOKUP(C587,'[2]Acha Air Sales Price List'!$B$1:$D$65536,3,FALSE)</f>
        <v>Exchange rate :</v>
      </c>
      <c r="G587" s="21">
        <f>ROUND(IF(ISBLANK(C587),0,VLOOKUP(C587,'[2]Acha Air Sales Price List'!$B$1:$X$65536,12,FALSE)*$L$14),2)</f>
        <v>0</v>
      </c>
      <c r="H587" s="22">
        <f t="shared" si="14"/>
        <v>0</v>
      </c>
      <c r="I587" s="14"/>
    </row>
    <row r="588" spans="1:9" ht="12.4" hidden="1" customHeight="1">
      <c r="A588" s="13"/>
      <c r="B588" s="1"/>
      <c r="C588" s="36"/>
      <c r="D588" s="140"/>
      <c r="E588" s="141"/>
      <c r="F588" s="43" t="str">
        <f>VLOOKUP(C588,'[2]Acha Air Sales Price List'!$B$1:$D$65536,3,FALSE)</f>
        <v>Exchange rate :</v>
      </c>
      <c r="G588" s="21">
        <f>ROUND(IF(ISBLANK(C588),0,VLOOKUP(C588,'[2]Acha Air Sales Price List'!$B$1:$X$65536,12,FALSE)*$L$14),2)</f>
        <v>0</v>
      </c>
      <c r="H588" s="22">
        <f t="shared" si="14"/>
        <v>0</v>
      </c>
      <c r="I588" s="14"/>
    </row>
    <row r="589" spans="1:9" ht="12.4" hidden="1" customHeight="1">
      <c r="A589" s="13"/>
      <c r="B589" s="1"/>
      <c r="C589" s="36"/>
      <c r="D589" s="140"/>
      <c r="E589" s="141"/>
      <c r="F589" s="43" t="str">
        <f>VLOOKUP(C589,'[2]Acha Air Sales Price List'!$B$1:$D$65536,3,FALSE)</f>
        <v>Exchange rate :</v>
      </c>
      <c r="G589" s="21">
        <f>ROUND(IF(ISBLANK(C589),0,VLOOKUP(C589,'[2]Acha Air Sales Price List'!$B$1:$X$65536,12,FALSE)*$L$14),2)</f>
        <v>0</v>
      </c>
      <c r="H589" s="22">
        <f t="shared" si="14"/>
        <v>0</v>
      </c>
      <c r="I589" s="14"/>
    </row>
    <row r="590" spans="1:9" ht="12.4" hidden="1" customHeight="1">
      <c r="A590" s="13"/>
      <c r="B590" s="1"/>
      <c r="C590" s="36"/>
      <c r="D590" s="140"/>
      <c r="E590" s="141"/>
      <c r="F590" s="43" t="str">
        <f>VLOOKUP(C590,'[2]Acha Air Sales Price List'!$B$1:$D$65536,3,FALSE)</f>
        <v>Exchange rate :</v>
      </c>
      <c r="G590" s="21">
        <f>ROUND(IF(ISBLANK(C590),0,VLOOKUP(C590,'[2]Acha Air Sales Price List'!$B$1:$X$65536,12,FALSE)*$L$14),2)</f>
        <v>0</v>
      </c>
      <c r="H590" s="22">
        <f t="shared" si="14"/>
        <v>0</v>
      </c>
      <c r="I590" s="14"/>
    </row>
    <row r="591" spans="1:9" ht="12.4" hidden="1" customHeight="1">
      <c r="A591" s="13"/>
      <c r="B591" s="1"/>
      <c r="C591" s="36"/>
      <c r="D591" s="140"/>
      <c r="E591" s="141"/>
      <c r="F591" s="43" t="str">
        <f>VLOOKUP(C591,'[2]Acha Air Sales Price List'!$B$1:$D$65536,3,FALSE)</f>
        <v>Exchange rate :</v>
      </c>
      <c r="G591" s="21">
        <f>ROUND(IF(ISBLANK(C591),0,VLOOKUP(C591,'[2]Acha Air Sales Price List'!$B$1:$X$65536,12,FALSE)*$L$14),2)</f>
        <v>0</v>
      </c>
      <c r="H591" s="22">
        <f t="shared" si="14"/>
        <v>0</v>
      </c>
      <c r="I591" s="14"/>
    </row>
    <row r="592" spans="1:9" ht="12.4" hidden="1" customHeight="1">
      <c r="A592" s="13"/>
      <c r="B592" s="1"/>
      <c r="C592" s="36"/>
      <c r="D592" s="140"/>
      <c r="E592" s="141"/>
      <c r="F592" s="43" t="str">
        <f>VLOOKUP(C592,'[2]Acha Air Sales Price List'!$B$1:$D$65536,3,FALSE)</f>
        <v>Exchange rate :</v>
      </c>
      <c r="G592" s="21">
        <f>ROUND(IF(ISBLANK(C592),0,VLOOKUP(C592,'[2]Acha Air Sales Price List'!$B$1:$X$65536,12,FALSE)*$L$14),2)</f>
        <v>0</v>
      </c>
      <c r="H592" s="22">
        <f t="shared" si="14"/>
        <v>0</v>
      </c>
      <c r="I592" s="14"/>
    </row>
    <row r="593" spans="1:9" ht="12.4" hidden="1" customHeight="1">
      <c r="A593" s="13"/>
      <c r="B593" s="1"/>
      <c r="C593" s="36"/>
      <c r="D593" s="140"/>
      <c r="E593" s="141"/>
      <c r="F593" s="43" t="str">
        <f>VLOOKUP(C593,'[2]Acha Air Sales Price List'!$B$1:$D$65536,3,FALSE)</f>
        <v>Exchange rate :</v>
      </c>
      <c r="G593" s="21">
        <f>ROUND(IF(ISBLANK(C593),0,VLOOKUP(C593,'[2]Acha Air Sales Price List'!$B$1:$X$65536,12,FALSE)*$L$14),2)</f>
        <v>0</v>
      </c>
      <c r="H593" s="22">
        <f t="shared" si="14"/>
        <v>0</v>
      </c>
      <c r="I593" s="14"/>
    </row>
    <row r="594" spans="1:9" ht="12.4" hidden="1" customHeight="1">
      <c r="A594" s="13"/>
      <c r="B594" s="1"/>
      <c r="C594" s="36"/>
      <c r="D594" s="140"/>
      <c r="E594" s="141"/>
      <c r="F594" s="43" t="str">
        <f>VLOOKUP(C594,'[2]Acha Air Sales Price List'!$B$1:$D$65536,3,FALSE)</f>
        <v>Exchange rate :</v>
      </c>
      <c r="G594" s="21">
        <f>ROUND(IF(ISBLANK(C594),0,VLOOKUP(C594,'[2]Acha Air Sales Price List'!$B$1:$X$65536,12,FALSE)*$L$14),2)</f>
        <v>0</v>
      </c>
      <c r="H594" s="22">
        <f t="shared" si="14"/>
        <v>0</v>
      </c>
      <c r="I594" s="14"/>
    </row>
    <row r="595" spans="1:9" ht="12.4" hidden="1" customHeight="1">
      <c r="A595" s="13"/>
      <c r="B595" s="1"/>
      <c r="C595" s="36"/>
      <c r="D595" s="140"/>
      <c r="E595" s="141"/>
      <c r="F595" s="43" t="str">
        <f>VLOOKUP(C595,'[2]Acha Air Sales Price List'!$B$1:$D$65536,3,FALSE)</f>
        <v>Exchange rate :</v>
      </c>
      <c r="G595" s="21">
        <f>ROUND(IF(ISBLANK(C595),0,VLOOKUP(C595,'[2]Acha Air Sales Price List'!$B$1:$X$65536,12,FALSE)*$L$14),2)</f>
        <v>0</v>
      </c>
      <c r="H595" s="22">
        <f t="shared" si="14"/>
        <v>0</v>
      </c>
      <c r="I595" s="14"/>
    </row>
    <row r="596" spans="1:9" ht="12.4" hidden="1" customHeight="1">
      <c r="A596" s="13"/>
      <c r="B596" s="1"/>
      <c r="C596" s="36"/>
      <c r="D596" s="140"/>
      <c r="E596" s="141"/>
      <c r="F596" s="43" t="str">
        <f>VLOOKUP(C596,'[2]Acha Air Sales Price List'!$B$1:$D$65536,3,FALSE)</f>
        <v>Exchange rate :</v>
      </c>
      <c r="G596" s="21">
        <f>ROUND(IF(ISBLANK(C596),0,VLOOKUP(C596,'[2]Acha Air Sales Price List'!$B$1:$X$65536,12,FALSE)*$L$14),2)</f>
        <v>0</v>
      </c>
      <c r="H596" s="22">
        <f t="shared" si="14"/>
        <v>0</v>
      </c>
      <c r="I596" s="14"/>
    </row>
    <row r="597" spans="1:9" ht="12.4" hidden="1" customHeight="1">
      <c r="A597" s="13"/>
      <c r="B597" s="1"/>
      <c r="C597" s="36"/>
      <c r="D597" s="140"/>
      <c r="E597" s="141"/>
      <c r="F597" s="43" t="str">
        <f>VLOOKUP(C597,'[2]Acha Air Sales Price List'!$B$1:$D$65536,3,FALSE)</f>
        <v>Exchange rate :</v>
      </c>
      <c r="G597" s="21">
        <f>ROUND(IF(ISBLANK(C597),0,VLOOKUP(C597,'[2]Acha Air Sales Price List'!$B$1:$X$65536,12,FALSE)*$L$14),2)</f>
        <v>0</v>
      </c>
      <c r="H597" s="22">
        <f t="shared" si="14"/>
        <v>0</v>
      </c>
      <c r="I597" s="14"/>
    </row>
    <row r="598" spans="1:9" ht="12.4" hidden="1" customHeight="1">
      <c r="A598" s="13"/>
      <c r="B598" s="1"/>
      <c r="C598" s="36"/>
      <c r="D598" s="140"/>
      <c r="E598" s="141"/>
      <c r="F598" s="43" t="str">
        <f>VLOOKUP(C598,'[2]Acha Air Sales Price List'!$B$1:$D$65536,3,FALSE)</f>
        <v>Exchange rate :</v>
      </c>
      <c r="G598" s="21">
        <f>ROUND(IF(ISBLANK(C598),0,VLOOKUP(C598,'[2]Acha Air Sales Price List'!$B$1:$X$65536,12,FALSE)*$L$14),2)</f>
        <v>0</v>
      </c>
      <c r="H598" s="22">
        <f t="shared" si="14"/>
        <v>0</v>
      </c>
      <c r="I598" s="14"/>
    </row>
    <row r="599" spans="1:9" ht="12.4" hidden="1" customHeight="1">
      <c r="A599" s="13"/>
      <c r="B599" s="1"/>
      <c r="C599" s="36"/>
      <c r="D599" s="140"/>
      <c r="E599" s="141"/>
      <c r="F599" s="43" t="str">
        <f>VLOOKUP(C599,'[2]Acha Air Sales Price List'!$B$1:$D$65536,3,FALSE)</f>
        <v>Exchange rate :</v>
      </c>
      <c r="G599" s="21">
        <f>ROUND(IF(ISBLANK(C599),0,VLOOKUP(C599,'[2]Acha Air Sales Price List'!$B$1:$X$65536,12,FALSE)*$L$14),2)</f>
        <v>0</v>
      </c>
      <c r="H599" s="22">
        <f t="shared" si="14"/>
        <v>0</v>
      </c>
      <c r="I599" s="14"/>
    </row>
    <row r="600" spans="1:9" ht="12.4" hidden="1" customHeight="1">
      <c r="A600" s="13"/>
      <c r="B600" s="1"/>
      <c r="C600" s="36"/>
      <c r="D600" s="140"/>
      <c r="E600" s="141"/>
      <c r="F600" s="43" t="str">
        <f>VLOOKUP(C600,'[2]Acha Air Sales Price List'!$B$1:$D$65536,3,FALSE)</f>
        <v>Exchange rate :</v>
      </c>
      <c r="G600" s="21">
        <f>ROUND(IF(ISBLANK(C600),0,VLOOKUP(C600,'[2]Acha Air Sales Price List'!$B$1:$X$65536,12,FALSE)*$L$14),2)</f>
        <v>0</v>
      </c>
      <c r="H600" s="22">
        <f t="shared" si="14"/>
        <v>0</v>
      </c>
      <c r="I600" s="14"/>
    </row>
    <row r="601" spans="1:9" ht="12.4" hidden="1" customHeight="1">
      <c r="A601" s="13"/>
      <c r="B601" s="1"/>
      <c r="C601" s="36"/>
      <c r="D601" s="140"/>
      <c r="E601" s="141"/>
      <c r="F601" s="43" t="str">
        <f>VLOOKUP(C601,'[2]Acha Air Sales Price List'!$B$1:$D$65536,3,FALSE)</f>
        <v>Exchange rate :</v>
      </c>
      <c r="G601" s="21">
        <f>ROUND(IF(ISBLANK(C601),0,VLOOKUP(C601,'[2]Acha Air Sales Price List'!$B$1:$X$65536,12,FALSE)*$L$14),2)</f>
        <v>0</v>
      </c>
      <c r="H601" s="22">
        <f t="shared" si="14"/>
        <v>0</v>
      </c>
      <c r="I601" s="14"/>
    </row>
    <row r="602" spans="1:9" ht="12.4" hidden="1" customHeight="1">
      <c r="A602" s="13"/>
      <c r="B602" s="1"/>
      <c r="C602" s="36"/>
      <c r="D602" s="140"/>
      <c r="E602" s="141"/>
      <c r="F602" s="43" t="str">
        <f>VLOOKUP(C602,'[2]Acha Air Sales Price List'!$B$1:$D$65536,3,FALSE)</f>
        <v>Exchange rate :</v>
      </c>
      <c r="G602" s="21">
        <f>ROUND(IF(ISBLANK(C602),0,VLOOKUP(C602,'[2]Acha Air Sales Price List'!$B$1:$X$65536,12,FALSE)*$L$14),2)</f>
        <v>0</v>
      </c>
      <c r="H602" s="22">
        <f t="shared" si="14"/>
        <v>0</v>
      </c>
      <c r="I602" s="14"/>
    </row>
    <row r="603" spans="1:9" ht="12.4" hidden="1" customHeight="1">
      <c r="A603" s="13"/>
      <c r="B603" s="1"/>
      <c r="C603" s="36"/>
      <c r="D603" s="140"/>
      <c r="E603" s="141"/>
      <c r="F603" s="43" t="str">
        <f>VLOOKUP(C603,'[2]Acha Air Sales Price List'!$B$1:$D$65536,3,FALSE)</f>
        <v>Exchange rate :</v>
      </c>
      <c r="G603" s="21">
        <f>ROUND(IF(ISBLANK(C603),0,VLOOKUP(C603,'[2]Acha Air Sales Price List'!$B$1:$X$65536,12,FALSE)*$L$14),2)</f>
        <v>0</v>
      </c>
      <c r="H603" s="22">
        <f t="shared" si="14"/>
        <v>0</v>
      </c>
      <c r="I603" s="14"/>
    </row>
    <row r="604" spans="1:9" ht="12.4" hidden="1" customHeight="1">
      <c r="A604" s="13"/>
      <c r="B604" s="1"/>
      <c r="C604" s="36"/>
      <c r="D604" s="140"/>
      <c r="E604" s="141"/>
      <c r="F604" s="43" t="str">
        <f>VLOOKUP(C604,'[2]Acha Air Sales Price List'!$B$1:$D$65536,3,FALSE)</f>
        <v>Exchange rate :</v>
      </c>
      <c r="G604" s="21">
        <f>ROUND(IF(ISBLANK(C604),0,VLOOKUP(C604,'[2]Acha Air Sales Price List'!$B$1:$X$65536,12,FALSE)*$L$14),2)</f>
        <v>0</v>
      </c>
      <c r="H604" s="22">
        <f t="shared" si="14"/>
        <v>0</v>
      </c>
      <c r="I604" s="14"/>
    </row>
    <row r="605" spans="1:9" ht="12.4" hidden="1" customHeight="1">
      <c r="A605" s="13"/>
      <c r="B605" s="1"/>
      <c r="C605" s="36"/>
      <c r="D605" s="140"/>
      <c r="E605" s="141"/>
      <c r="F605" s="43" t="str">
        <f>VLOOKUP(C605,'[2]Acha Air Sales Price List'!$B$1:$D$65536,3,FALSE)</f>
        <v>Exchange rate :</v>
      </c>
      <c r="G605" s="21">
        <f>ROUND(IF(ISBLANK(C605),0,VLOOKUP(C605,'[2]Acha Air Sales Price List'!$B$1:$X$65536,12,FALSE)*$L$14),2)</f>
        <v>0</v>
      </c>
      <c r="H605" s="22">
        <f t="shared" si="14"/>
        <v>0</v>
      </c>
      <c r="I605" s="14"/>
    </row>
    <row r="606" spans="1:9" ht="12.4" hidden="1" customHeight="1">
      <c r="A606" s="13"/>
      <c r="B606" s="1"/>
      <c r="C606" s="36"/>
      <c r="D606" s="140"/>
      <c r="E606" s="141"/>
      <c r="F606" s="43" t="str">
        <f>VLOOKUP(C606,'[2]Acha Air Sales Price List'!$B$1:$D$65536,3,FALSE)</f>
        <v>Exchange rate :</v>
      </c>
      <c r="G606" s="21">
        <f>ROUND(IF(ISBLANK(C606),0,VLOOKUP(C606,'[2]Acha Air Sales Price List'!$B$1:$X$65536,12,FALSE)*$L$14),2)</f>
        <v>0</v>
      </c>
      <c r="H606" s="22">
        <f t="shared" si="14"/>
        <v>0</v>
      </c>
      <c r="I606" s="14"/>
    </row>
    <row r="607" spans="1:9" ht="12.4" hidden="1" customHeight="1">
      <c r="A607" s="13"/>
      <c r="B607" s="1"/>
      <c r="C607" s="36"/>
      <c r="D607" s="140"/>
      <c r="E607" s="141"/>
      <c r="F607" s="43" t="str">
        <f>VLOOKUP(C607,'[2]Acha Air Sales Price List'!$B$1:$D$65536,3,FALSE)</f>
        <v>Exchange rate :</v>
      </c>
      <c r="G607" s="21">
        <f>ROUND(IF(ISBLANK(C607),0,VLOOKUP(C607,'[2]Acha Air Sales Price List'!$B$1:$X$65536,12,FALSE)*$L$14),2)</f>
        <v>0</v>
      </c>
      <c r="H607" s="22">
        <f t="shared" si="14"/>
        <v>0</v>
      </c>
      <c r="I607" s="14"/>
    </row>
    <row r="608" spans="1:9" ht="12.4" hidden="1" customHeight="1">
      <c r="A608" s="13"/>
      <c r="B608" s="1"/>
      <c r="C608" s="36"/>
      <c r="D608" s="140"/>
      <c r="E608" s="141"/>
      <c r="F608" s="43" t="str">
        <f>VLOOKUP(C608,'[2]Acha Air Sales Price List'!$B$1:$D$65536,3,FALSE)</f>
        <v>Exchange rate :</v>
      </c>
      <c r="G608" s="21">
        <f>ROUND(IF(ISBLANK(C608),0,VLOOKUP(C608,'[2]Acha Air Sales Price List'!$B$1:$X$65536,12,FALSE)*$L$14),2)</f>
        <v>0</v>
      </c>
      <c r="H608" s="22">
        <f t="shared" si="14"/>
        <v>0</v>
      </c>
      <c r="I608" s="14"/>
    </row>
    <row r="609" spans="1:9" ht="12.4" hidden="1" customHeight="1">
      <c r="A609" s="13"/>
      <c r="B609" s="1"/>
      <c r="C609" s="36"/>
      <c r="D609" s="140"/>
      <c r="E609" s="141"/>
      <c r="F609" s="43" t="str">
        <f>VLOOKUP(C609,'[2]Acha Air Sales Price List'!$B$1:$D$65536,3,FALSE)</f>
        <v>Exchange rate :</v>
      </c>
      <c r="G609" s="21">
        <f>ROUND(IF(ISBLANK(C609),0,VLOOKUP(C609,'[2]Acha Air Sales Price List'!$B$1:$X$65536,12,FALSE)*$L$14),2)</f>
        <v>0</v>
      </c>
      <c r="H609" s="22">
        <f t="shared" si="14"/>
        <v>0</v>
      </c>
      <c r="I609" s="14"/>
    </row>
    <row r="610" spans="1:9" ht="12.4" hidden="1" customHeight="1">
      <c r="A610" s="13"/>
      <c r="B610" s="1"/>
      <c r="C610" s="36"/>
      <c r="D610" s="140"/>
      <c r="E610" s="141"/>
      <c r="F610" s="43" t="str">
        <f>VLOOKUP(C610,'[2]Acha Air Sales Price List'!$B$1:$D$65536,3,FALSE)</f>
        <v>Exchange rate :</v>
      </c>
      <c r="G610" s="21">
        <f>ROUND(IF(ISBLANK(C610),0,VLOOKUP(C610,'[2]Acha Air Sales Price List'!$B$1:$X$65536,12,FALSE)*$L$14),2)</f>
        <v>0</v>
      </c>
      <c r="H610" s="22">
        <f t="shared" si="14"/>
        <v>0</v>
      </c>
      <c r="I610" s="14"/>
    </row>
    <row r="611" spans="1:9" ht="12.4" hidden="1" customHeight="1">
      <c r="A611" s="13"/>
      <c r="B611" s="1"/>
      <c r="C611" s="36"/>
      <c r="D611" s="140"/>
      <c r="E611" s="141"/>
      <c r="F611" s="43" t="str">
        <f>VLOOKUP(C611,'[2]Acha Air Sales Price List'!$B$1:$D$65536,3,FALSE)</f>
        <v>Exchange rate :</v>
      </c>
      <c r="G611" s="21">
        <f>ROUND(IF(ISBLANK(C611),0,VLOOKUP(C611,'[2]Acha Air Sales Price List'!$B$1:$X$65536,12,FALSE)*$L$14),2)</f>
        <v>0</v>
      </c>
      <c r="H611" s="22">
        <f t="shared" si="14"/>
        <v>0</v>
      </c>
      <c r="I611" s="14"/>
    </row>
    <row r="612" spans="1:9" ht="12.4" hidden="1" customHeight="1">
      <c r="A612" s="13"/>
      <c r="B612" s="1"/>
      <c r="C612" s="36"/>
      <c r="D612" s="140"/>
      <c r="E612" s="141"/>
      <c r="F612" s="43" t="str">
        <f>VLOOKUP(C612,'[2]Acha Air Sales Price List'!$B$1:$D$65536,3,FALSE)</f>
        <v>Exchange rate :</v>
      </c>
      <c r="G612" s="21">
        <f>ROUND(IF(ISBLANK(C612),0,VLOOKUP(C612,'[2]Acha Air Sales Price List'!$B$1:$X$65536,12,FALSE)*$L$14),2)</f>
        <v>0</v>
      </c>
      <c r="H612" s="22">
        <f t="shared" si="14"/>
        <v>0</v>
      </c>
      <c r="I612" s="14"/>
    </row>
    <row r="613" spans="1:9" ht="12.4" hidden="1" customHeight="1">
      <c r="A613" s="13"/>
      <c r="B613" s="1"/>
      <c r="C613" s="37"/>
      <c r="D613" s="140"/>
      <c r="E613" s="141"/>
      <c r="F613" s="43" t="str">
        <f>VLOOKUP(C613,'[2]Acha Air Sales Price List'!$B$1:$D$65536,3,FALSE)</f>
        <v>Exchange rate :</v>
      </c>
      <c r="G613" s="21">
        <f>ROUND(IF(ISBLANK(C613),0,VLOOKUP(C613,'[2]Acha Air Sales Price List'!$B$1:$X$65536,12,FALSE)*$L$14),2)</f>
        <v>0</v>
      </c>
      <c r="H613" s="22">
        <f>ROUND(IF(ISNUMBER(B613), G613*B613, 0),5)</f>
        <v>0</v>
      </c>
      <c r="I613" s="14"/>
    </row>
    <row r="614" spans="1:9" ht="12" hidden="1" customHeight="1">
      <c r="A614" s="13"/>
      <c r="B614" s="1"/>
      <c r="C614" s="36"/>
      <c r="D614" s="140"/>
      <c r="E614" s="141"/>
      <c r="F614" s="43" t="str">
        <f>VLOOKUP(C614,'[2]Acha Air Sales Price List'!$B$1:$D$65536,3,FALSE)</f>
        <v>Exchange rate :</v>
      </c>
      <c r="G614" s="21">
        <f>ROUND(IF(ISBLANK(C614),0,VLOOKUP(C614,'[2]Acha Air Sales Price List'!$B$1:$X$65536,12,FALSE)*$L$14),2)</f>
        <v>0</v>
      </c>
      <c r="H614" s="22">
        <f t="shared" ref="H614:H668" si="15">ROUND(IF(ISNUMBER(B614), G614*B614, 0),5)</f>
        <v>0</v>
      </c>
      <c r="I614" s="14"/>
    </row>
    <row r="615" spans="1:9" ht="12.4" hidden="1" customHeight="1">
      <c r="A615" s="13"/>
      <c r="B615" s="1"/>
      <c r="C615" s="36"/>
      <c r="D615" s="140"/>
      <c r="E615" s="141"/>
      <c r="F615" s="43" t="str">
        <f>VLOOKUP(C615,'[2]Acha Air Sales Price List'!$B$1:$D$65536,3,FALSE)</f>
        <v>Exchange rate :</v>
      </c>
      <c r="G615" s="21">
        <f>ROUND(IF(ISBLANK(C615),0,VLOOKUP(C615,'[2]Acha Air Sales Price List'!$B$1:$X$65536,12,FALSE)*$L$14),2)</f>
        <v>0</v>
      </c>
      <c r="H615" s="22">
        <f t="shared" si="15"/>
        <v>0</v>
      </c>
      <c r="I615" s="14"/>
    </row>
    <row r="616" spans="1:9" ht="12.4" hidden="1" customHeight="1">
      <c r="A616" s="13"/>
      <c r="B616" s="1"/>
      <c r="C616" s="36"/>
      <c r="D616" s="140"/>
      <c r="E616" s="141"/>
      <c r="F616" s="43" t="str">
        <f>VLOOKUP(C616,'[2]Acha Air Sales Price List'!$B$1:$D$65536,3,FALSE)</f>
        <v>Exchange rate :</v>
      </c>
      <c r="G616" s="21">
        <f>ROUND(IF(ISBLANK(C616),0,VLOOKUP(C616,'[2]Acha Air Sales Price List'!$B$1:$X$65536,12,FALSE)*$L$14),2)</f>
        <v>0</v>
      </c>
      <c r="H616" s="22">
        <f t="shared" si="15"/>
        <v>0</v>
      </c>
      <c r="I616" s="14"/>
    </row>
    <row r="617" spans="1:9" ht="12.4" hidden="1" customHeight="1">
      <c r="A617" s="13"/>
      <c r="B617" s="1"/>
      <c r="C617" s="36"/>
      <c r="D617" s="140"/>
      <c r="E617" s="141"/>
      <c r="F617" s="43" t="str">
        <f>VLOOKUP(C617,'[2]Acha Air Sales Price List'!$B$1:$D$65536,3,FALSE)</f>
        <v>Exchange rate :</v>
      </c>
      <c r="G617" s="21">
        <f>ROUND(IF(ISBLANK(C617),0,VLOOKUP(C617,'[2]Acha Air Sales Price List'!$B$1:$X$65536,12,FALSE)*$L$14),2)</f>
        <v>0</v>
      </c>
      <c r="H617" s="22">
        <f t="shared" si="15"/>
        <v>0</v>
      </c>
      <c r="I617" s="14"/>
    </row>
    <row r="618" spans="1:9" ht="12.4" hidden="1" customHeight="1">
      <c r="A618" s="13"/>
      <c r="B618" s="1"/>
      <c r="C618" s="36"/>
      <c r="D618" s="140"/>
      <c r="E618" s="141"/>
      <c r="F618" s="43" t="str">
        <f>VLOOKUP(C618,'[2]Acha Air Sales Price List'!$B$1:$D$65536,3,FALSE)</f>
        <v>Exchange rate :</v>
      </c>
      <c r="G618" s="21">
        <f>ROUND(IF(ISBLANK(C618),0,VLOOKUP(C618,'[2]Acha Air Sales Price List'!$B$1:$X$65536,12,FALSE)*$L$14),2)</f>
        <v>0</v>
      </c>
      <c r="H618" s="22">
        <f t="shared" si="15"/>
        <v>0</v>
      </c>
      <c r="I618" s="14"/>
    </row>
    <row r="619" spans="1:9" ht="12.4" hidden="1" customHeight="1">
      <c r="A619" s="13"/>
      <c r="B619" s="1"/>
      <c r="C619" s="36"/>
      <c r="D619" s="140"/>
      <c r="E619" s="141"/>
      <c r="F619" s="43" t="str">
        <f>VLOOKUP(C619,'[2]Acha Air Sales Price List'!$B$1:$D$65536,3,FALSE)</f>
        <v>Exchange rate :</v>
      </c>
      <c r="G619" s="21">
        <f>ROUND(IF(ISBLANK(C619),0,VLOOKUP(C619,'[2]Acha Air Sales Price List'!$B$1:$X$65536,12,FALSE)*$L$14),2)</f>
        <v>0</v>
      </c>
      <c r="H619" s="22">
        <f t="shared" si="15"/>
        <v>0</v>
      </c>
      <c r="I619" s="14"/>
    </row>
    <row r="620" spans="1:9" ht="12.4" hidden="1" customHeight="1">
      <c r="A620" s="13"/>
      <c r="B620" s="1"/>
      <c r="C620" s="36"/>
      <c r="D620" s="140"/>
      <c r="E620" s="141"/>
      <c r="F620" s="43" t="str">
        <f>VLOOKUP(C620,'[2]Acha Air Sales Price List'!$B$1:$D$65536,3,FALSE)</f>
        <v>Exchange rate :</v>
      </c>
      <c r="G620" s="21">
        <f>ROUND(IF(ISBLANK(C620),0,VLOOKUP(C620,'[2]Acha Air Sales Price List'!$B$1:$X$65536,12,FALSE)*$L$14),2)</f>
        <v>0</v>
      </c>
      <c r="H620" s="22">
        <f t="shared" si="15"/>
        <v>0</v>
      </c>
      <c r="I620" s="14"/>
    </row>
    <row r="621" spans="1:9" ht="12.4" hidden="1" customHeight="1">
      <c r="A621" s="13"/>
      <c r="B621" s="1"/>
      <c r="C621" s="36"/>
      <c r="D621" s="140"/>
      <c r="E621" s="141"/>
      <c r="F621" s="43" t="str">
        <f>VLOOKUP(C621,'[2]Acha Air Sales Price List'!$B$1:$D$65536,3,FALSE)</f>
        <v>Exchange rate :</v>
      </c>
      <c r="G621" s="21">
        <f>ROUND(IF(ISBLANK(C621),0,VLOOKUP(C621,'[2]Acha Air Sales Price List'!$B$1:$X$65536,12,FALSE)*$L$14),2)</f>
        <v>0</v>
      </c>
      <c r="H621" s="22">
        <f t="shared" si="15"/>
        <v>0</v>
      </c>
      <c r="I621" s="14"/>
    </row>
    <row r="622" spans="1:9" ht="12.4" hidden="1" customHeight="1">
      <c r="A622" s="13"/>
      <c r="B622" s="1"/>
      <c r="C622" s="36"/>
      <c r="D622" s="140"/>
      <c r="E622" s="141"/>
      <c r="F622" s="43" t="str">
        <f>VLOOKUP(C622,'[2]Acha Air Sales Price List'!$B$1:$D$65536,3,FALSE)</f>
        <v>Exchange rate :</v>
      </c>
      <c r="G622" s="21">
        <f>ROUND(IF(ISBLANK(C622),0,VLOOKUP(C622,'[2]Acha Air Sales Price List'!$B$1:$X$65536,12,FALSE)*$L$14),2)</f>
        <v>0</v>
      </c>
      <c r="H622" s="22">
        <f t="shared" si="15"/>
        <v>0</v>
      </c>
      <c r="I622" s="14"/>
    </row>
    <row r="623" spans="1:9" ht="12.4" hidden="1" customHeight="1">
      <c r="A623" s="13"/>
      <c r="B623" s="1"/>
      <c r="C623" s="36"/>
      <c r="D623" s="140"/>
      <c r="E623" s="141"/>
      <c r="F623" s="43" t="str">
        <f>VLOOKUP(C623,'[2]Acha Air Sales Price List'!$B$1:$D$65536,3,FALSE)</f>
        <v>Exchange rate :</v>
      </c>
      <c r="G623" s="21">
        <f>ROUND(IF(ISBLANK(C623),0,VLOOKUP(C623,'[2]Acha Air Sales Price List'!$B$1:$X$65536,12,FALSE)*$L$14),2)</f>
        <v>0</v>
      </c>
      <c r="H623" s="22">
        <f t="shared" si="15"/>
        <v>0</v>
      </c>
      <c r="I623" s="14"/>
    </row>
    <row r="624" spans="1:9" ht="12.4" hidden="1" customHeight="1">
      <c r="A624" s="13"/>
      <c r="B624" s="1"/>
      <c r="C624" s="36"/>
      <c r="D624" s="140"/>
      <c r="E624" s="141"/>
      <c r="F624" s="43" t="str">
        <f>VLOOKUP(C624,'[2]Acha Air Sales Price List'!$B$1:$D$65536,3,FALSE)</f>
        <v>Exchange rate :</v>
      </c>
      <c r="G624" s="21">
        <f>ROUND(IF(ISBLANK(C624),0,VLOOKUP(C624,'[2]Acha Air Sales Price List'!$B$1:$X$65536,12,FALSE)*$L$14),2)</f>
        <v>0</v>
      </c>
      <c r="H624" s="22">
        <f t="shared" si="15"/>
        <v>0</v>
      </c>
      <c r="I624" s="14"/>
    </row>
    <row r="625" spans="1:9" ht="12.4" hidden="1" customHeight="1">
      <c r="A625" s="13"/>
      <c r="B625" s="1"/>
      <c r="C625" s="36"/>
      <c r="D625" s="140"/>
      <c r="E625" s="141"/>
      <c r="F625" s="43" t="str">
        <f>VLOOKUP(C625,'[2]Acha Air Sales Price List'!$B$1:$D$65536,3,FALSE)</f>
        <v>Exchange rate :</v>
      </c>
      <c r="G625" s="21">
        <f>ROUND(IF(ISBLANK(C625),0,VLOOKUP(C625,'[2]Acha Air Sales Price List'!$B$1:$X$65536,12,FALSE)*$L$14),2)</f>
        <v>0</v>
      </c>
      <c r="H625" s="22">
        <f t="shared" si="15"/>
        <v>0</v>
      </c>
      <c r="I625" s="14"/>
    </row>
    <row r="626" spans="1:9" ht="12.4" hidden="1" customHeight="1">
      <c r="A626" s="13"/>
      <c r="B626" s="1"/>
      <c r="C626" s="36"/>
      <c r="D626" s="140"/>
      <c r="E626" s="141"/>
      <c r="F626" s="43" t="str">
        <f>VLOOKUP(C626,'[2]Acha Air Sales Price List'!$B$1:$D$65536,3,FALSE)</f>
        <v>Exchange rate :</v>
      </c>
      <c r="G626" s="21">
        <f>ROUND(IF(ISBLANK(C626),0,VLOOKUP(C626,'[2]Acha Air Sales Price List'!$B$1:$X$65536,12,FALSE)*$L$14),2)</f>
        <v>0</v>
      </c>
      <c r="H626" s="22">
        <f t="shared" si="15"/>
        <v>0</v>
      </c>
      <c r="I626" s="14"/>
    </row>
    <row r="627" spans="1:9" ht="12.4" hidden="1" customHeight="1">
      <c r="A627" s="13"/>
      <c r="B627" s="1"/>
      <c r="C627" s="36"/>
      <c r="D627" s="140"/>
      <c r="E627" s="141"/>
      <c r="F627" s="43" t="str">
        <f>VLOOKUP(C627,'[2]Acha Air Sales Price List'!$B$1:$D$65536,3,FALSE)</f>
        <v>Exchange rate :</v>
      </c>
      <c r="G627" s="21">
        <f>ROUND(IF(ISBLANK(C627),0,VLOOKUP(C627,'[2]Acha Air Sales Price List'!$B$1:$X$65536,12,FALSE)*$L$14),2)</f>
        <v>0</v>
      </c>
      <c r="H627" s="22">
        <f t="shared" si="15"/>
        <v>0</v>
      </c>
      <c r="I627" s="14"/>
    </row>
    <row r="628" spans="1:9" ht="12.4" hidden="1" customHeight="1">
      <c r="A628" s="13"/>
      <c r="B628" s="1"/>
      <c r="C628" s="36"/>
      <c r="D628" s="140"/>
      <c r="E628" s="141"/>
      <c r="F628" s="43" t="str">
        <f>VLOOKUP(C628,'[2]Acha Air Sales Price List'!$B$1:$D$65536,3,FALSE)</f>
        <v>Exchange rate :</v>
      </c>
      <c r="G628" s="21">
        <f>ROUND(IF(ISBLANK(C628),0,VLOOKUP(C628,'[2]Acha Air Sales Price List'!$B$1:$X$65536,12,FALSE)*$L$14),2)</f>
        <v>0</v>
      </c>
      <c r="H628" s="22">
        <f t="shared" si="15"/>
        <v>0</v>
      </c>
      <c r="I628" s="14"/>
    </row>
    <row r="629" spans="1:9" ht="12.4" hidden="1" customHeight="1">
      <c r="A629" s="13"/>
      <c r="B629" s="1"/>
      <c r="C629" s="37"/>
      <c r="D629" s="140"/>
      <c r="E629" s="141"/>
      <c r="F629" s="43" t="str">
        <f>VLOOKUP(C629,'[2]Acha Air Sales Price List'!$B$1:$D$65536,3,FALSE)</f>
        <v>Exchange rate :</v>
      </c>
      <c r="G629" s="21">
        <f>ROUND(IF(ISBLANK(C629),0,VLOOKUP(C629,'[2]Acha Air Sales Price List'!$B$1:$X$65536,12,FALSE)*$L$14),2)</f>
        <v>0</v>
      </c>
      <c r="H629" s="22">
        <f t="shared" si="15"/>
        <v>0</v>
      </c>
      <c r="I629" s="14"/>
    </row>
    <row r="630" spans="1:9" ht="12.4" hidden="1" customHeight="1">
      <c r="A630" s="13"/>
      <c r="B630" s="1"/>
      <c r="C630" s="37"/>
      <c r="D630" s="140"/>
      <c r="E630" s="141"/>
      <c r="F630" s="43" t="str">
        <f>VLOOKUP(C630,'[2]Acha Air Sales Price List'!$B$1:$D$65536,3,FALSE)</f>
        <v>Exchange rate :</v>
      </c>
      <c r="G630" s="21">
        <f>ROUND(IF(ISBLANK(C630),0,VLOOKUP(C630,'[2]Acha Air Sales Price List'!$B$1:$X$65536,12,FALSE)*$L$14),2)</f>
        <v>0</v>
      </c>
      <c r="H630" s="22">
        <f t="shared" si="15"/>
        <v>0</v>
      </c>
      <c r="I630" s="14"/>
    </row>
    <row r="631" spans="1:9" ht="12.4" hidden="1" customHeight="1">
      <c r="A631" s="13"/>
      <c r="B631" s="1"/>
      <c r="C631" s="36"/>
      <c r="D631" s="140"/>
      <c r="E631" s="141"/>
      <c r="F631" s="43" t="str">
        <f>VLOOKUP(C631,'[2]Acha Air Sales Price List'!$B$1:$D$65536,3,FALSE)</f>
        <v>Exchange rate :</v>
      </c>
      <c r="G631" s="21">
        <f>ROUND(IF(ISBLANK(C631),0,VLOOKUP(C631,'[2]Acha Air Sales Price List'!$B$1:$X$65536,12,FALSE)*$L$14),2)</f>
        <v>0</v>
      </c>
      <c r="H631" s="22">
        <f t="shared" si="15"/>
        <v>0</v>
      </c>
      <c r="I631" s="14"/>
    </row>
    <row r="632" spans="1:9" ht="12.4" hidden="1" customHeight="1">
      <c r="A632" s="13"/>
      <c r="B632" s="1"/>
      <c r="C632" s="36"/>
      <c r="D632" s="140"/>
      <c r="E632" s="141"/>
      <c r="F632" s="43" t="str">
        <f>VLOOKUP(C632,'[2]Acha Air Sales Price List'!$B$1:$D$65536,3,FALSE)</f>
        <v>Exchange rate :</v>
      </c>
      <c r="G632" s="21">
        <f>ROUND(IF(ISBLANK(C632),0,VLOOKUP(C632,'[2]Acha Air Sales Price List'!$B$1:$X$65536,12,FALSE)*$L$14),2)</f>
        <v>0</v>
      </c>
      <c r="H632" s="22">
        <f t="shared" si="15"/>
        <v>0</v>
      </c>
      <c r="I632" s="14"/>
    </row>
    <row r="633" spans="1:9" ht="12.4" hidden="1" customHeight="1">
      <c r="A633" s="13"/>
      <c r="B633" s="1"/>
      <c r="C633" s="36"/>
      <c r="D633" s="140"/>
      <c r="E633" s="141"/>
      <c r="F633" s="43" t="str">
        <f>VLOOKUP(C633,'[2]Acha Air Sales Price List'!$B$1:$D$65536,3,FALSE)</f>
        <v>Exchange rate :</v>
      </c>
      <c r="G633" s="21">
        <f>ROUND(IF(ISBLANK(C633),0,VLOOKUP(C633,'[2]Acha Air Sales Price List'!$B$1:$X$65536,12,FALSE)*$L$14),2)</f>
        <v>0</v>
      </c>
      <c r="H633" s="22">
        <f t="shared" si="15"/>
        <v>0</v>
      </c>
      <c r="I633" s="14"/>
    </row>
    <row r="634" spans="1:9" ht="12.4" hidden="1" customHeight="1">
      <c r="A634" s="13"/>
      <c r="B634" s="1"/>
      <c r="C634" s="36"/>
      <c r="D634" s="140"/>
      <c r="E634" s="141"/>
      <c r="F634" s="43" t="str">
        <f>VLOOKUP(C634,'[2]Acha Air Sales Price List'!$B$1:$D$65536,3,FALSE)</f>
        <v>Exchange rate :</v>
      </c>
      <c r="G634" s="21">
        <f>ROUND(IF(ISBLANK(C634),0,VLOOKUP(C634,'[2]Acha Air Sales Price List'!$B$1:$X$65536,12,FALSE)*$L$14),2)</f>
        <v>0</v>
      </c>
      <c r="H634" s="22">
        <f t="shared" si="15"/>
        <v>0</v>
      </c>
      <c r="I634" s="14"/>
    </row>
    <row r="635" spans="1:9" ht="12.4" hidden="1" customHeight="1">
      <c r="A635" s="13"/>
      <c r="B635" s="1"/>
      <c r="C635" s="36"/>
      <c r="D635" s="140"/>
      <c r="E635" s="141"/>
      <c r="F635" s="43" t="str">
        <f>VLOOKUP(C635,'[2]Acha Air Sales Price List'!$B$1:$D$65536,3,FALSE)</f>
        <v>Exchange rate :</v>
      </c>
      <c r="G635" s="21">
        <f>ROUND(IF(ISBLANK(C635),0,VLOOKUP(C635,'[2]Acha Air Sales Price List'!$B$1:$X$65536,12,FALSE)*$L$14),2)</f>
        <v>0</v>
      </c>
      <c r="H635" s="22">
        <f t="shared" si="15"/>
        <v>0</v>
      </c>
      <c r="I635" s="14"/>
    </row>
    <row r="636" spans="1:9" ht="12.4" hidden="1" customHeight="1">
      <c r="A636" s="13"/>
      <c r="B636" s="1"/>
      <c r="C636" s="36"/>
      <c r="D636" s="140"/>
      <c r="E636" s="141"/>
      <c r="F636" s="43" t="str">
        <f>VLOOKUP(C636,'[2]Acha Air Sales Price List'!$B$1:$D$65536,3,FALSE)</f>
        <v>Exchange rate :</v>
      </c>
      <c r="G636" s="21">
        <f>ROUND(IF(ISBLANK(C636),0,VLOOKUP(C636,'[2]Acha Air Sales Price List'!$B$1:$X$65536,12,FALSE)*$L$14),2)</f>
        <v>0</v>
      </c>
      <c r="H636" s="22">
        <f t="shared" si="15"/>
        <v>0</v>
      </c>
      <c r="I636" s="14"/>
    </row>
    <row r="637" spans="1:9" ht="12.4" hidden="1" customHeight="1">
      <c r="A637" s="13"/>
      <c r="B637" s="1"/>
      <c r="C637" s="36"/>
      <c r="D637" s="140"/>
      <c r="E637" s="141"/>
      <c r="F637" s="43" t="str">
        <f>VLOOKUP(C637,'[2]Acha Air Sales Price List'!$B$1:$D$65536,3,FALSE)</f>
        <v>Exchange rate :</v>
      </c>
      <c r="G637" s="21">
        <f>ROUND(IF(ISBLANK(C637),0,VLOOKUP(C637,'[2]Acha Air Sales Price List'!$B$1:$X$65536,12,FALSE)*$L$14),2)</f>
        <v>0</v>
      </c>
      <c r="H637" s="22">
        <f t="shared" si="15"/>
        <v>0</v>
      </c>
      <c r="I637" s="14"/>
    </row>
    <row r="638" spans="1:9" ht="12.4" hidden="1" customHeight="1">
      <c r="A638" s="13"/>
      <c r="B638" s="1"/>
      <c r="C638" s="36"/>
      <c r="D638" s="140"/>
      <c r="E638" s="141"/>
      <c r="F638" s="43" t="str">
        <f>VLOOKUP(C638,'[2]Acha Air Sales Price List'!$B$1:$D$65536,3,FALSE)</f>
        <v>Exchange rate :</v>
      </c>
      <c r="G638" s="21">
        <f>ROUND(IF(ISBLANK(C638),0,VLOOKUP(C638,'[2]Acha Air Sales Price List'!$B$1:$X$65536,12,FALSE)*$L$14),2)</f>
        <v>0</v>
      </c>
      <c r="H638" s="22">
        <f t="shared" si="15"/>
        <v>0</v>
      </c>
      <c r="I638" s="14"/>
    </row>
    <row r="639" spans="1:9" ht="12.4" hidden="1" customHeight="1">
      <c r="A639" s="13"/>
      <c r="B639" s="1"/>
      <c r="C639" s="36"/>
      <c r="D639" s="140"/>
      <c r="E639" s="141"/>
      <c r="F639" s="43" t="str">
        <f>VLOOKUP(C639,'[2]Acha Air Sales Price List'!$B$1:$D$65536,3,FALSE)</f>
        <v>Exchange rate :</v>
      </c>
      <c r="G639" s="21">
        <f>ROUND(IF(ISBLANK(C639),0,VLOOKUP(C639,'[2]Acha Air Sales Price List'!$B$1:$X$65536,12,FALSE)*$L$14),2)</f>
        <v>0</v>
      </c>
      <c r="H639" s="22">
        <f t="shared" si="15"/>
        <v>0</v>
      </c>
      <c r="I639" s="14"/>
    </row>
    <row r="640" spans="1:9" ht="12.4" hidden="1" customHeight="1">
      <c r="A640" s="13"/>
      <c r="B640" s="1"/>
      <c r="C640" s="36"/>
      <c r="D640" s="140"/>
      <c r="E640" s="141"/>
      <c r="F640" s="43" t="str">
        <f>VLOOKUP(C640,'[2]Acha Air Sales Price List'!$B$1:$D$65536,3,FALSE)</f>
        <v>Exchange rate :</v>
      </c>
      <c r="G640" s="21">
        <f>ROUND(IF(ISBLANK(C640),0,VLOOKUP(C640,'[2]Acha Air Sales Price List'!$B$1:$X$65536,12,FALSE)*$L$14),2)</f>
        <v>0</v>
      </c>
      <c r="H640" s="22">
        <f t="shared" si="15"/>
        <v>0</v>
      </c>
      <c r="I640" s="14"/>
    </row>
    <row r="641" spans="1:9" ht="12.4" hidden="1" customHeight="1">
      <c r="A641" s="13"/>
      <c r="B641" s="1"/>
      <c r="C641" s="37"/>
      <c r="D641" s="140"/>
      <c r="E641" s="141"/>
      <c r="F641" s="43" t="str">
        <f>VLOOKUP(C641,'[2]Acha Air Sales Price List'!$B$1:$D$65536,3,FALSE)</f>
        <v>Exchange rate :</v>
      </c>
      <c r="G641" s="21">
        <f>ROUND(IF(ISBLANK(C641),0,VLOOKUP(C641,'[2]Acha Air Sales Price List'!$B$1:$X$65536,12,FALSE)*$L$14),2)</f>
        <v>0</v>
      </c>
      <c r="H641" s="22">
        <f t="shared" si="15"/>
        <v>0</v>
      </c>
      <c r="I641" s="14"/>
    </row>
    <row r="642" spans="1:9" ht="12" hidden="1" customHeight="1">
      <c r="A642" s="13"/>
      <c r="B642" s="1"/>
      <c r="C642" s="36"/>
      <c r="D642" s="140"/>
      <c r="E642" s="141"/>
      <c r="F642" s="43" t="str">
        <f>VLOOKUP(C642,'[2]Acha Air Sales Price List'!$B$1:$D$65536,3,FALSE)</f>
        <v>Exchange rate :</v>
      </c>
      <c r="G642" s="21">
        <f>ROUND(IF(ISBLANK(C642),0,VLOOKUP(C642,'[2]Acha Air Sales Price List'!$B$1:$X$65536,12,FALSE)*$L$14),2)</f>
        <v>0</v>
      </c>
      <c r="H642" s="22">
        <f t="shared" si="15"/>
        <v>0</v>
      </c>
      <c r="I642" s="14"/>
    </row>
    <row r="643" spans="1:9" ht="12.4" hidden="1" customHeight="1">
      <c r="A643" s="13"/>
      <c r="B643" s="1"/>
      <c r="C643" s="36"/>
      <c r="D643" s="140"/>
      <c r="E643" s="141"/>
      <c r="F643" s="43" t="str">
        <f>VLOOKUP(C643,'[2]Acha Air Sales Price List'!$B$1:$D$65536,3,FALSE)</f>
        <v>Exchange rate :</v>
      </c>
      <c r="G643" s="21">
        <f>ROUND(IF(ISBLANK(C643),0,VLOOKUP(C643,'[2]Acha Air Sales Price List'!$B$1:$X$65536,12,FALSE)*$L$14),2)</f>
        <v>0</v>
      </c>
      <c r="H643" s="22">
        <f t="shared" si="15"/>
        <v>0</v>
      </c>
      <c r="I643" s="14"/>
    </row>
    <row r="644" spans="1:9" ht="12.4" hidden="1" customHeight="1">
      <c r="A644" s="13"/>
      <c r="B644" s="1"/>
      <c r="C644" s="36"/>
      <c r="D644" s="140"/>
      <c r="E644" s="141"/>
      <c r="F644" s="43" t="str">
        <f>VLOOKUP(C644,'[2]Acha Air Sales Price List'!$B$1:$D$65536,3,FALSE)</f>
        <v>Exchange rate :</v>
      </c>
      <c r="G644" s="21">
        <f>ROUND(IF(ISBLANK(C644),0,VLOOKUP(C644,'[2]Acha Air Sales Price List'!$B$1:$X$65536,12,FALSE)*$L$14),2)</f>
        <v>0</v>
      </c>
      <c r="H644" s="22">
        <f t="shared" si="15"/>
        <v>0</v>
      </c>
      <c r="I644" s="14"/>
    </row>
    <row r="645" spans="1:9" ht="12.4" hidden="1" customHeight="1">
      <c r="A645" s="13"/>
      <c r="B645" s="1"/>
      <c r="C645" s="36"/>
      <c r="D645" s="140"/>
      <c r="E645" s="141"/>
      <c r="F645" s="43" t="str">
        <f>VLOOKUP(C645,'[2]Acha Air Sales Price List'!$B$1:$D$65536,3,FALSE)</f>
        <v>Exchange rate :</v>
      </c>
      <c r="G645" s="21">
        <f>ROUND(IF(ISBLANK(C645),0,VLOOKUP(C645,'[2]Acha Air Sales Price List'!$B$1:$X$65536,12,FALSE)*$L$14),2)</f>
        <v>0</v>
      </c>
      <c r="H645" s="22">
        <f t="shared" si="15"/>
        <v>0</v>
      </c>
      <c r="I645" s="14"/>
    </row>
    <row r="646" spans="1:9" ht="12.4" hidden="1" customHeight="1">
      <c r="A646" s="13"/>
      <c r="B646" s="1"/>
      <c r="C646" s="36"/>
      <c r="D646" s="140"/>
      <c r="E646" s="141"/>
      <c r="F646" s="43" t="str">
        <f>VLOOKUP(C646,'[2]Acha Air Sales Price List'!$B$1:$D$65536,3,FALSE)</f>
        <v>Exchange rate :</v>
      </c>
      <c r="G646" s="21">
        <f>ROUND(IF(ISBLANK(C646),0,VLOOKUP(C646,'[2]Acha Air Sales Price List'!$B$1:$X$65536,12,FALSE)*$L$14),2)</f>
        <v>0</v>
      </c>
      <c r="H646" s="22">
        <f t="shared" si="15"/>
        <v>0</v>
      </c>
      <c r="I646" s="14"/>
    </row>
    <row r="647" spans="1:9" ht="12.4" hidden="1" customHeight="1">
      <c r="A647" s="13"/>
      <c r="B647" s="1"/>
      <c r="C647" s="36"/>
      <c r="D647" s="140"/>
      <c r="E647" s="141"/>
      <c r="F647" s="43" t="str">
        <f>VLOOKUP(C647,'[2]Acha Air Sales Price List'!$B$1:$D$65536,3,FALSE)</f>
        <v>Exchange rate :</v>
      </c>
      <c r="G647" s="21">
        <f>ROUND(IF(ISBLANK(C647),0,VLOOKUP(C647,'[2]Acha Air Sales Price List'!$B$1:$X$65536,12,FALSE)*$L$14),2)</f>
        <v>0</v>
      </c>
      <c r="H647" s="22">
        <f t="shared" si="15"/>
        <v>0</v>
      </c>
      <c r="I647" s="14"/>
    </row>
    <row r="648" spans="1:9" ht="12.4" hidden="1" customHeight="1">
      <c r="A648" s="13"/>
      <c r="B648" s="1"/>
      <c r="C648" s="36"/>
      <c r="D648" s="140"/>
      <c r="E648" s="141"/>
      <c r="F648" s="43" t="str">
        <f>VLOOKUP(C648,'[2]Acha Air Sales Price List'!$B$1:$D$65536,3,FALSE)</f>
        <v>Exchange rate :</v>
      </c>
      <c r="G648" s="21">
        <f>ROUND(IF(ISBLANK(C648),0,VLOOKUP(C648,'[2]Acha Air Sales Price List'!$B$1:$X$65536,12,FALSE)*$L$14),2)</f>
        <v>0</v>
      </c>
      <c r="H648" s="22">
        <f t="shared" si="15"/>
        <v>0</v>
      </c>
      <c r="I648" s="14"/>
    </row>
    <row r="649" spans="1:9" ht="12.4" hidden="1" customHeight="1">
      <c r="A649" s="13"/>
      <c r="B649" s="1"/>
      <c r="C649" s="36"/>
      <c r="D649" s="140"/>
      <c r="E649" s="141"/>
      <c r="F649" s="43" t="str">
        <f>VLOOKUP(C649,'[2]Acha Air Sales Price List'!$B$1:$D$65536,3,FALSE)</f>
        <v>Exchange rate :</v>
      </c>
      <c r="G649" s="21">
        <f>ROUND(IF(ISBLANK(C649),0,VLOOKUP(C649,'[2]Acha Air Sales Price List'!$B$1:$X$65536,12,FALSE)*$L$14),2)</f>
        <v>0</v>
      </c>
      <c r="H649" s="22">
        <f t="shared" si="15"/>
        <v>0</v>
      </c>
      <c r="I649" s="14"/>
    </row>
    <row r="650" spans="1:9" ht="12.4" hidden="1" customHeight="1">
      <c r="A650" s="13"/>
      <c r="B650" s="1"/>
      <c r="C650" s="36"/>
      <c r="D650" s="140"/>
      <c r="E650" s="141"/>
      <c r="F650" s="43" t="str">
        <f>VLOOKUP(C650,'[2]Acha Air Sales Price List'!$B$1:$D$65536,3,FALSE)</f>
        <v>Exchange rate :</v>
      </c>
      <c r="G650" s="21">
        <f>ROUND(IF(ISBLANK(C650),0,VLOOKUP(C650,'[2]Acha Air Sales Price List'!$B$1:$X$65536,12,FALSE)*$L$14),2)</f>
        <v>0</v>
      </c>
      <c r="H650" s="22">
        <f t="shared" si="15"/>
        <v>0</v>
      </c>
      <c r="I650" s="14"/>
    </row>
    <row r="651" spans="1:9" ht="12.4" hidden="1" customHeight="1">
      <c r="A651" s="13"/>
      <c r="B651" s="1"/>
      <c r="C651" s="36"/>
      <c r="D651" s="140"/>
      <c r="E651" s="141"/>
      <c r="F651" s="43" t="str">
        <f>VLOOKUP(C651,'[2]Acha Air Sales Price List'!$B$1:$D$65536,3,FALSE)</f>
        <v>Exchange rate :</v>
      </c>
      <c r="G651" s="21">
        <f>ROUND(IF(ISBLANK(C651),0,VLOOKUP(C651,'[2]Acha Air Sales Price List'!$B$1:$X$65536,12,FALSE)*$L$14),2)</f>
        <v>0</v>
      </c>
      <c r="H651" s="22">
        <f t="shared" si="15"/>
        <v>0</v>
      </c>
      <c r="I651" s="14"/>
    </row>
    <row r="652" spans="1:9" ht="12.4" hidden="1" customHeight="1">
      <c r="A652" s="13"/>
      <c r="B652" s="1"/>
      <c r="C652" s="36"/>
      <c r="D652" s="140"/>
      <c r="E652" s="141"/>
      <c r="F652" s="43" t="str">
        <f>VLOOKUP(C652,'[2]Acha Air Sales Price List'!$B$1:$D$65536,3,FALSE)</f>
        <v>Exchange rate :</v>
      </c>
      <c r="G652" s="21">
        <f>ROUND(IF(ISBLANK(C652),0,VLOOKUP(C652,'[2]Acha Air Sales Price List'!$B$1:$X$65536,12,FALSE)*$L$14),2)</f>
        <v>0</v>
      </c>
      <c r="H652" s="22">
        <f t="shared" si="15"/>
        <v>0</v>
      </c>
      <c r="I652" s="14"/>
    </row>
    <row r="653" spans="1:9" ht="12.4" hidden="1" customHeight="1">
      <c r="A653" s="13"/>
      <c r="B653" s="1"/>
      <c r="C653" s="36"/>
      <c r="D653" s="140"/>
      <c r="E653" s="141"/>
      <c r="F653" s="43" t="str">
        <f>VLOOKUP(C653,'[2]Acha Air Sales Price List'!$B$1:$D$65536,3,FALSE)</f>
        <v>Exchange rate :</v>
      </c>
      <c r="G653" s="21">
        <f>ROUND(IF(ISBLANK(C653),0,VLOOKUP(C653,'[2]Acha Air Sales Price List'!$B$1:$X$65536,12,FALSE)*$L$14),2)</f>
        <v>0</v>
      </c>
      <c r="H653" s="22">
        <f t="shared" si="15"/>
        <v>0</v>
      </c>
      <c r="I653" s="14"/>
    </row>
    <row r="654" spans="1:9" ht="12.4" hidden="1" customHeight="1">
      <c r="A654" s="13"/>
      <c r="B654" s="1"/>
      <c r="C654" s="36"/>
      <c r="D654" s="140"/>
      <c r="E654" s="141"/>
      <c r="F654" s="43" t="str">
        <f>VLOOKUP(C654,'[2]Acha Air Sales Price List'!$B$1:$D$65536,3,FALSE)</f>
        <v>Exchange rate :</v>
      </c>
      <c r="G654" s="21">
        <f>ROUND(IF(ISBLANK(C654),0,VLOOKUP(C654,'[2]Acha Air Sales Price List'!$B$1:$X$65536,12,FALSE)*$L$14),2)</f>
        <v>0</v>
      </c>
      <c r="H654" s="22">
        <f t="shared" si="15"/>
        <v>0</v>
      </c>
      <c r="I654" s="14"/>
    </row>
    <row r="655" spans="1:9" ht="12.4" hidden="1" customHeight="1">
      <c r="A655" s="13"/>
      <c r="B655" s="1"/>
      <c r="C655" s="36"/>
      <c r="D655" s="140"/>
      <c r="E655" s="141"/>
      <c r="F655" s="43" t="str">
        <f>VLOOKUP(C655,'[2]Acha Air Sales Price List'!$B$1:$D$65536,3,FALSE)</f>
        <v>Exchange rate :</v>
      </c>
      <c r="G655" s="21">
        <f>ROUND(IF(ISBLANK(C655),0,VLOOKUP(C655,'[2]Acha Air Sales Price List'!$B$1:$X$65536,12,FALSE)*$L$14),2)</f>
        <v>0</v>
      </c>
      <c r="H655" s="22">
        <f t="shared" si="15"/>
        <v>0</v>
      </c>
      <c r="I655" s="14"/>
    </row>
    <row r="656" spans="1:9" ht="12.4" hidden="1" customHeight="1">
      <c r="A656" s="13"/>
      <c r="B656" s="1"/>
      <c r="C656" s="36"/>
      <c r="D656" s="140"/>
      <c r="E656" s="141"/>
      <c r="F656" s="43" t="str">
        <f>VLOOKUP(C656,'[2]Acha Air Sales Price List'!$B$1:$D$65536,3,FALSE)</f>
        <v>Exchange rate :</v>
      </c>
      <c r="G656" s="21">
        <f>ROUND(IF(ISBLANK(C656),0,VLOOKUP(C656,'[2]Acha Air Sales Price List'!$B$1:$X$65536,12,FALSE)*$L$14),2)</f>
        <v>0</v>
      </c>
      <c r="H656" s="22">
        <f t="shared" si="15"/>
        <v>0</v>
      </c>
      <c r="I656" s="14"/>
    </row>
    <row r="657" spans="1:9" ht="12.4" hidden="1" customHeight="1">
      <c r="A657" s="13"/>
      <c r="B657" s="1"/>
      <c r="C657" s="36"/>
      <c r="D657" s="140"/>
      <c r="E657" s="141"/>
      <c r="F657" s="43" t="str">
        <f>VLOOKUP(C657,'[2]Acha Air Sales Price List'!$B$1:$D$65536,3,FALSE)</f>
        <v>Exchange rate :</v>
      </c>
      <c r="G657" s="21">
        <f>ROUND(IF(ISBLANK(C657),0,VLOOKUP(C657,'[2]Acha Air Sales Price List'!$B$1:$X$65536,12,FALSE)*$L$14),2)</f>
        <v>0</v>
      </c>
      <c r="H657" s="22">
        <f t="shared" si="15"/>
        <v>0</v>
      </c>
      <c r="I657" s="14"/>
    </row>
    <row r="658" spans="1:9" ht="12.4" hidden="1" customHeight="1">
      <c r="A658" s="13"/>
      <c r="B658" s="1"/>
      <c r="C658" s="36"/>
      <c r="D658" s="140"/>
      <c r="E658" s="141"/>
      <c r="F658" s="43" t="str">
        <f>VLOOKUP(C658,'[2]Acha Air Sales Price List'!$B$1:$D$65536,3,FALSE)</f>
        <v>Exchange rate :</v>
      </c>
      <c r="G658" s="21">
        <f>ROUND(IF(ISBLANK(C658),0,VLOOKUP(C658,'[2]Acha Air Sales Price List'!$B$1:$X$65536,12,FALSE)*$L$14),2)</f>
        <v>0</v>
      </c>
      <c r="H658" s="22">
        <f t="shared" si="15"/>
        <v>0</v>
      </c>
      <c r="I658" s="14"/>
    </row>
    <row r="659" spans="1:9" ht="12.4" hidden="1" customHeight="1">
      <c r="A659" s="13"/>
      <c r="B659" s="1"/>
      <c r="C659" s="36"/>
      <c r="D659" s="140"/>
      <c r="E659" s="141"/>
      <c r="F659" s="43" t="str">
        <f>VLOOKUP(C659,'[2]Acha Air Sales Price List'!$B$1:$D$65536,3,FALSE)</f>
        <v>Exchange rate :</v>
      </c>
      <c r="G659" s="21">
        <f>ROUND(IF(ISBLANK(C659),0,VLOOKUP(C659,'[2]Acha Air Sales Price List'!$B$1:$X$65536,12,FALSE)*$L$14),2)</f>
        <v>0</v>
      </c>
      <c r="H659" s="22">
        <f t="shared" si="15"/>
        <v>0</v>
      </c>
      <c r="I659" s="14"/>
    </row>
    <row r="660" spans="1:9" ht="12.4" hidden="1" customHeight="1">
      <c r="A660" s="13"/>
      <c r="B660" s="1"/>
      <c r="C660" s="36"/>
      <c r="D660" s="140"/>
      <c r="E660" s="141"/>
      <c r="F660" s="43" t="str">
        <f>VLOOKUP(C660,'[2]Acha Air Sales Price List'!$B$1:$D$65536,3,FALSE)</f>
        <v>Exchange rate :</v>
      </c>
      <c r="G660" s="21">
        <f>ROUND(IF(ISBLANK(C660),0,VLOOKUP(C660,'[2]Acha Air Sales Price List'!$B$1:$X$65536,12,FALSE)*$L$14),2)</f>
        <v>0</v>
      </c>
      <c r="H660" s="22">
        <f t="shared" si="15"/>
        <v>0</v>
      </c>
      <c r="I660" s="14"/>
    </row>
    <row r="661" spans="1:9" ht="12.4" hidden="1" customHeight="1">
      <c r="A661" s="13"/>
      <c r="B661" s="1"/>
      <c r="C661" s="36"/>
      <c r="D661" s="140"/>
      <c r="E661" s="141"/>
      <c r="F661" s="43" t="str">
        <f>VLOOKUP(C661,'[2]Acha Air Sales Price List'!$B$1:$D$65536,3,FALSE)</f>
        <v>Exchange rate :</v>
      </c>
      <c r="G661" s="21">
        <f>ROUND(IF(ISBLANK(C661),0,VLOOKUP(C661,'[2]Acha Air Sales Price List'!$B$1:$X$65536,12,FALSE)*$L$14),2)</f>
        <v>0</v>
      </c>
      <c r="H661" s="22">
        <f t="shared" si="15"/>
        <v>0</v>
      </c>
      <c r="I661" s="14"/>
    </row>
    <row r="662" spans="1:9" ht="12.4" hidden="1" customHeight="1">
      <c r="A662" s="13"/>
      <c r="B662" s="1"/>
      <c r="C662" s="36"/>
      <c r="D662" s="140"/>
      <c r="E662" s="141"/>
      <c r="F662" s="43" t="str">
        <f>VLOOKUP(C662,'[2]Acha Air Sales Price List'!$B$1:$D$65536,3,FALSE)</f>
        <v>Exchange rate :</v>
      </c>
      <c r="G662" s="21">
        <f>ROUND(IF(ISBLANK(C662),0,VLOOKUP(C662,'[2]Acha Air Sales Price List'!$B$1:$X$65536,12,FALSE)*$L$14),2)</f>
        <v>0</v>
      </c>
      <c r="H662" s="22">
        <f t="shared" si="15"/>
        <v>0</v>
      </c>
      <c r="I662" s="14"/>
    </row>
    <row r="663" spans="1:9" ht="12.4" hidden="1" customHeight="1">
      <c r="A663" s="13"/>
      <c r="B663" s="1"/>
      <c r="C663" s="36"/>
      <c r="D663" s="140"/>
      <c r="E663" s="141"/>
      <c r="F663" s="43" t="str">
        <f>VLOOKUP(C663,'[2]Acha Air Sales Price List'!$B$1:$D$65536,3,FALSE)</f>
        <v>Exchange rate :</v>
      </c>
      <c r="G663" s="21">
        <f>ROUND(IF(ISBLANK(C663),0,VLOOKUP(C663,'[2]Acha Air Sales Price List'!$B$1:$X$65536,12,FALSE)*$L$14),2)</f>
        <v>0</v>
      </c>
      <c r="H663" s="22">
        <f t="shared" si="15"/>
        <v>0</v>
      </c>
      <c r="I663" s="14"/>
    </row>
    <row r="664" spans="1:9" ht="12.4" hidden="1" customHeight="1">
      <c r="A664" s="13"/>
      <c r="B664" s="1"/>
      <c r="C664" s="36"/>
      <c r="D664" s="140"/>
      <c r="E664" s="141"/>
      <c r="F664" s="43" t="str">
        <f>VLOOKUP(C664,'[2]Acha Air Sales Price List'!$B$1:$D$65536,3,FALSE)</f>
        <v>Exchange rate :</v>
      </c>
      <c r="G664" s="21">
        <f>ROUND(IF(ISBLANK(C664),0,VLOOKUP(C664,'[2]Acha Air Sales Price List'!$B$1:$X$65536,12,FALSE)*$L$14),2)</f>
        <v>0</v>
      </c>
      <c r="H664" s="22">
        <f t="shared" si="15"/>
        <v>0</v>
      </c>
      <c r="I664" s="14"/>
    </row>
    <row r="665" spans="1:9" ht="12.4" hidden="1" customHeight="1">
      <c r="A665" s="13"/>
      <c r="B665" s="1"/>
      <c r="C665" s="36"/>
      <c r="D665" s="140"/>
      <c r="E665" s="141"/>
      <c r="F665" s="43" t="str">
        <f>VLOOKUP(C665,'[2]Acha Air Sales Price List'!$B$1:$D$65536,3,FALSE)</f>
        <v>Exchange rate :</v>
      </c>
      <c r="G665" s="21">
        <f>ROUND(IF(ISBLANK(C665),0,VLOOKUP(C665,'[2]Acha Air Sales Price List'!$B$1:$X$65536,12,FALSE)*$L$14),2)</f>
        <v>0</v>
      </c>
      <c r="H665" s="22">
        <f t="shared" si="15"/>
        <v>0</v>
      </c>
      <c r="I665" s="14"/>
    </row>
    <row r="666" spans="1:9" ht="12.4" hidden="1" customHeight="1">
      <c r="A666" s="13"/>
      <c r="B666" s="1"/>
      <c r="C666" s="36"/>
      <c r="D666" s="140"/>
      <c r="E666" s="141"/>
      <c r="F666" s="43" t="str">
        <f>VLOOKUP(C666,'[2]Acha Air Sales Price List'!$B$1:$D$65536,3,FALSE)</f>
        <v>Exchange rate :</v>
      </c>
      <c r="G666" s="21">
        <f>ROUND(IF(ISBLANK(C666),0,VLOOKUP(C666,'[2]Acha Air Sales Price List'!$B$1:$X$65536,12,FALSE)*$L$14),2)</f>
        <v>0</v>
      </c>
      <c r="H666" s="22">
        <f t="shared" si="15"/>
        <v>0</v>
      </c>
      <c r="I666" s="14"/>
    </row>
    <row r="667" spans="1:9" ht="12.4" hidden="1" customHeight="1">
      <c r="A667" s="13"/>
      <c r="B667" s="1"/>
      <c r="C667" s="36"/>
      <c r="D667" s="140"/>
      <c r="E667" s="141"/>
      <c r="F667" s="43" t="str">
        <f>VLOOKUP(C667,'[2]Acha Air Sales Price List'!$B$1:$D$65536,3,FALSE)</f>
        <v>Exchange rate :</v>
      </c>
      <c r="G667" s="21">
        <f>ROUND(IF(ISBLANK(C667),0,VLOOKUP(C667,'[2]Acha Air Sales Price List'!$B$1:$X$65536,12,FALSE)*$L$14),2)</f>
        <v>0</v>
      </c>
      <c r="H667" s="22">
        <f t="shared" si="15"/>
        <v>0</v>
      </c>
      <c r="I667" s="14"/>
    </row>
    <row r="668" spans="1:9" ht="12.4" hidden="1" customHeight="1">
      <c r="A668" s="13"/>
      <c r="B668" s="1"/>
      <c r="C668" s="36"/>
      <c r="D668" s="140"/>
      <c r="E668" s="141"/>
      <c r="F668" s="43" t="str">
        <f>VLOOKUP(C668,'[2]Acha Air Sales Price List'!$B$1:$D$65536,3,FALSE)</f>
        <v>Exchange rate :</v>
      </c>
      <c r="G668" s="21">
        <f>ROUND(IF(ISBLANK(C668),0,VLOOKUP(C668,'[2]Acha Air Sales Price List'!$B$1:$X$65536,12,FALSE)*$L$14),2)</f>
        <v>0</v>
      </c>
      <c r="H668" s="22">
        <f t="shared" si="15"/>
        <v>0</v>
      </c>
      <c r="I668" s="14"/>
    </row>
    <row r="669" spans="1:9" ht="12.4" hidden="1" customHeight="1">
      <c r="A669" s="13"/>
      <c r="B669" s="1"/>
      <c r="C669" s="37"/>
      <c r="D669" s="140"/>
      <c r="E669" s="141"/>
      <c r="F669" s="43" t="str">
        <f>VLOOKUP(C669,'[2]Acha Air Sales Price List'!$B$1:$D$65536,3,FALSE)</f>
        <v>Exchange rate :</v>
      </c>
      <c r="G669" s="21">
        <f>ROUND(IF(ISBLANK(C669),0,VLOOKUP(C669,'[2]Acha Air Sales Price List'!$B$1:$X$65536,12,FALSE)*$L$14),2)</f>
        <v>0</v>
      </c>
      <c r="H669" s="22">
        <f>ROUND(IF(ISNUMBER(B669), G669*B669, 0),5)</f>
        <v>0</v>
      </c>
      <c r="I669" s="14"/>
    </row>
    <row r="670" spans="1:9" ht="12" hidden="1" customHeight="1">
      <c r="A670" s="13"/>
      <c r="B670" s="1"/>
      <c r="C670" s="36"/>
      <c r="D670" s="140"/>
      <c r="E670" s="141"/>
      <c r="F670" s="43" t="str">
        <f>VLOOKUP(C670,'[2]Acha Air Sales Price List'!$B$1:$D$65536,3,FALSE)</f>
        <v>Exchange rate :</v>
      </c>
      <c r="G670" s="21">
        <f>ROUND(IF(ISBLANK(C670),0,VLOOKUP(C670,'[2]Acha Air Sales Price List'!$B$1:$X$65536,12,FALSE)*$L$14),2)</f>
        <v>0</v>
      </c>
      <c r="H670" s="22">
        <f t="shared" ref="H670:H720" si="16">ROUND(IF(ISNUMBER(B670), G670*B670, 0),5)</f>
        <v>0</v>
      </c>
      <c r="I670" s="14"/>
    </row>
    <row r="671" spans="1:9" ht="12.4" hidden="1" customHeight="1">
      <c r="A671" s="13"/>
      <c r="B671" s="1"/>
      <c r="C671" s="36"/>
      <c r="D671" s="140"/>
      <c r="E671" s="141"/>
      <c r="F671" s="43" t="str">
        <f>VLOOKUP(C671,'[2]Acha Air Sales Price List'!$B$1:$D$65536,3,FALSE)</f>
        <v>Exchange rate :</v>
      </c>
      <c r="G671" s="21">
        <f>ROUND(IF(ISBLANK(C671),0,VLOOKUP(C671,'[2]Acha Air Sales Price List'!$B$1:$X$65536,12,FALSE)*$L$14),2)</f>
        <v>0</v>
      </c>
      <c r="H671" s="22">
        <f t="shared" si="16"/>
        <v>0</v>
      </c>
      <c r="I671" s="14"/>
    </row>
    <row r="672" spans="1:9" ht="12.4" hidden="1" customHeight="1">
      <c r="A672" s="13"/>
      <c r="B672" s="1"/>
      <c r="C672" s="36"/>
      <c r="D672" s="140"/>
      <c r="E672" s="141"/>
      <c r="F672" s="43" t="str">
        <f>VLOOKUP(C672,'[2]Acha Air Sales Price List'!$B$1:$D$65536,3,FALSE)</f>
        <v>Exchange rate :</v>
      </c>
      <c r="G672" s="21">
        <f>ROUND(IF(ISBLANK(C672),0,VLOOKUP(C672,'[2]Acha Air Sales Price List'!$B$1:$X$65536,12,FALSE)*$L$14),2)</f>
        <v>0</v>
      </c>
      <c r="H672" s="22">
        <f t="shared" si="16"/>
        <v>0</v>
      </c>
      <c r="I672" s="14"/>
    </row>
    <row r="673" spans="1:9" ht="12.4" hidden="1" customHeight="1">
      <c r="A673" s="13"/>
      <c r="B673" s="1"/>
      <c r="C673" s="36"/>
      <c r="D673" s="140"/>
      <c r="E673" s="141"/>
      <c r="F673" s="43" t="str">
        <f>VLOOKUP(C673,'[2]Acha Air Sales Price List'!$B$1:$D$65536,3,FALSE)</f>
        <v>Exchange rate :</v>
      </c>
      <c r="G673" s="21">
        <f>ROUND(IF(ISBLANK(C673),0,VLOOKUP(C673,'[2]Acha Air Sales Price List'!$B$1:$X$65536,12,FALSE)*$L$14),2)</f>
        <v>0</v>
      </c>
      <c r="H673" s="22">
        <f t="shared" si="16"/>
        <v>0</v>
      </c>
      <c r="I673" s="14"/>
    </row>
    <row r="674" spans="1:9" ht="12.4" hidden="1" customHeight="1">
      <c r="A674" s="13"/>
      <c r="B674" s="1"/>
      <c r="C674" s="36"/>
      <c r="D674" s="140"/>
      <c r="E674" s="141"/>
      <c r="F674" s="43" t="str">
        <f>VLOOKUP(C674,'[2]Acha Air Sales Price List'!$B$1:$D$65536,3,FALSE)</f>
        <v>Exchange rate :</v>
      </c>
      <c r="G674" s="21">
        <f>ROUND(IF(ISBLANK(C674),0,VLOOKUP(C674,'[2]Acha Air Sales Price List'!$B$1:$X$65536,12,FALSE)*$L$14),2)</f>
        <v>0</v>
      </c>
      <c r="H674" s="22">
        <f t="shared" si="16"/>
        <v>0</v>
      </c>
      <c r="I674" s="14"/>
    </row>
    <row r="675" spans="1:9" ht="12.4" hidden="1" customHeight="1">
      <c r="A675" s="13"/>
      <c r="B675" s="1"/>
      <c r="C675" s="36"/>
      <c r="D675" s="140"/>
      <c r="E675" s="141"/>
      <c r="F675" s="43" t="str">
        <f>VLOOKUP(C675,'[2]Acha Air Sales Price List'!$B$1:$D$65536,3,FALSE)</f>
        <v>Exchange rate :</v>
      </c>
      <c r="G675" s="21">
        <f>ROUND(IF(ISBLANK(C675),0,VLOOKUP(C675,'[2]Acha Air Sales Price List'!$B$1:$X$65536,12,FALSE)*$L$14),2)</f>
        <v>0</v>
      </c>
      <c r="H675" s="22">
        <f t="shared" si="16"/>
        <v>0</v>
      </c>
      <c r="I675" s="14"/>
    </row>
    <row r="676" spans="1:9" ht="12.4" hidden="1" customHeight="1">
      <c r="A676" s="13"/>
      <c r="B676" s="1"/>
      <c r="C676" s="36"/>
      <c r="D676" s="140"/>
      <c r="E676" s="141"/>
      <c r="F676" s="43" t="str">
        <f>VLOOKUP(C676,'[2]Acha Air Sales Price List'!$B$1:$D$65536,3,FALSE)</f>
        <v>Exchange rate :</v>
      </c>
      <c r="G676" s="21">
        <f>ROUND(IF(ISBLANK(C676),0,VLOOKUP(C676,'[2]Acha Air Sales Price List'!$B$1:$X$65536,12,FALSE)*$L$14),2)</f>
        <v>0</v>
      </c>
      <c r="H676" s="22">
        <f t="shared" si="16"/>
        <v>0</v>
      </c>
      <c r="I676" s="14"/>
    </row>
    <row r="677" spans="1:9" ht="12.4" hidden="1" customHeight="1">
      <c r="A677" s="13"/>
      <c r="B677" s="1"/>
      <c r="C677" s="36"/>
      <c r="D677" s="140"/>
      <c r="E677" s="141"/>
      <c r="F677" s="43" t="str">
        <f>VLOOKUP(C677,'[2]Acha Air Sales Price List'!$B$1:$D$65536,3,FALSE)</f>
        <v>Exchange rate :</v>
      </c>
      <c r="G677" s="21">
        <f>ROUND(IF(ISBLANK(C677),0,VLOOKUP(C677,'[2]Acha Air Sales Price List'!$B$1:$X$65536,12,FALSE)*$L$14),2)</f>
        <v>0</v>
      </c>
      <c r="H677" s="22">
        <f t="shared" si="16"/>
        <v>0</v>
      </c>
      <c r="I677" s="14"/>
    </row>
    <row r="678" spans="1:9" ht="12.4" hidden="1" customHeight="1">
      <c r="A678" s="13"/>
      <c r="B678" s="1"/>
      <c r="C678" s="36"/>
      <c r="D678" s="140"/>
      <c r="E678" s="141"/>
      <c r="F678" s="43" t="str">
        <f>VLOOKUP(C678,'[2]Acha Air Sales Price List'!$B$1:$D$65536,3,FALSE)</f>
        <v>Exchange rate :</v>
      </c>
      <c r="G678" s="21">
        <f>ROUND(IF(ISBLANK(C678),0,VLOOKUP(C678,'[2]Acha Air Sales Price List'!$B$1:$X$65536,12,FALSE)*$L$14),2)</f>
        <v>0</v>
      </c>
      <c r="H678" s="22">
        <f t="shared" si="16"/>
        <v>0</v>
      </c>
      <c r="I678" s="14"/>
    </row>
    <row r="679" spans="1:9" ht="12.4" hidden="1" customHeight="1">
      <c r="A679" s="13"/>
      <c r="B679" s="1"/>
      <c r="C679" s="36"/>
      <c r="D679" s="140"/>
      <c r="E679" s="141"/>
      <c r="F679" s="43" t="str">
        <f>VLOOKUP(C679,'[2]Acha Air Sales Price List'!$B$1:$D$65536,3,FALSE)</f>
        <v>Exchange rate :</v>
      </c>
      <c r="G679" s="21">
        <f>ROUND(IF(ISBLANK(C679),0,VLOOKUP(C679,'[2]Acha Air Sales Price List'!$B$1:$X$65536,12,FALSE)*$L$14),2)</f>
        <v>0</v>
      </c>
      <c r="H679" s="22">
        <f t="shared" si="16"/>
        <v>0</v>
      </c>
      <c r="I679" s="14"/>
    </row>
    <row r="680" spans="1:9" ht="12.4" hidden="1" customHeight="1">
      <c r="A680" s="13"/>
      <c r="B680" s="1"/>
      <c r="C680" s="36"/>
      <c r="D680" s="140"/>
      <c r="E680" s="141"/>
      <c r="F680" s="43" t="str">
        <f>VLOOKUP(C680,'[2]Acha Air Sales Price List'!$B$1:$D$65536,3,FALSE)</f>
        <v>Exchange rate :</v>
      </c>
      <c r="G680" s="21">
        <f>ROUND(IF(ISBLANK(C680),0,VLOOKUP(C680,'[2]Acha Air Sales Price List'!$B$1:$X$65536,12,FALSE)*$L$14),2)</f>
        <v>0</v>
      </c>
      <c r="H680" s="22">
        <f t="shared" si="16"/>
        <v>0</v>
      </c>
      <c r="I680" s="14"/>
    </row>
    <row r="681" spans="1:9" ht="12.4" hidden="1" customHeight="1">
      <c r="A681" s="13"/>
      <c r="B681" s="1"/>
      <c r="C681" s="36"/>
      <c r="D681" s="140"/>
      <c r="E681" s="141"/>
      <c r="F681" s="43" t="str">
        <f>VLOOKUP(C681,'[2]Acha Air Sales Price List'!$B$1:$D$65536,3,FALSE)</f>
        <v>Exchange rate :</v>
      </c>
      <c r="G681" s="21">
        <f>ROUND(IF(ISBLANK(C681),0,VLOOKUP(C681,'[2]Acha Air Sales Price List'!$B$1:$X$65536,12,FALSE)*$L$14),2)</f>
        <v>0</v>
      </c>
      <c r="H681" s="22">
        <f t="shared" si="16"/>
        <v>0</v>
      </c>
      <c r="I681" s="14"/>
    </row>
    <row r="682" spans="1:9" ht="12.4" hidden="1" customHeight="1">
      <c r="A682" s="13"/>
      <c r="B682" s="1"/>
      <c r="C682" s="36"/>
      <c r="D682" s="140"/>
      <c r="E682" s="141"/>
      <c r="F682" s="43" t="str">
        <f>VLOOKUP(C682,'[2]Acha Air Sales Price List'!$B$1:$D$65536,3,FALSE)</f>
        <v>Exchange rate :</v>
      </c>
      <c r="G682" s="21">
        <f>ROUND(IF(ISBLANK(C682),0,VLOOKUP(C682,'[2]Acha Air Sales Price List'!$B$1:$X$65536,12,FALSE)*$L$14),2)</f>
        <v>0</v>
      </c>
      <c r="H682" s="22">
        <f t="shared" si="16"/>
        <v>0</v>
      </c>
      <c r="I682" s="14"/>
    </row>
    <row r="683" spans="1:9" ht="12.4" hidden="1" customHeight="1">
      <c r="A683" s="13"/>
      <c r="B683" s="1"/>
      <c r="C683" s="36"/>
      <c r="D683" s="140"/>
      <c r="E683" s="141"/>
      <c r="F683" s="43" t="str">
        <f>VLOOKUP(C683,'[2]Acha Air Sales Price List'!$B$1:$D$65536,3,FALSE)</f>
        <v>Exchange rate :</v>
      </c>
      <c r="G683" s="21">
        <f>ROUND(IF(ISBLANK(C683),0,VLOOKUP(C683,'[2]Acha Air Sales Price List'!$B$1:$X$65536,12,FALSE)*$L$14),2)</f>
        <v>0</v>
      </c>
      <c r="H683" s="22">
        <f t="shared" si="16"/>
        <v>0</v>
      </c>
      <c r="I683" s="14"/>
    </row>
    <row r="684" spans="1:9" ht="12.4" hidden="1" customHeight="1">
      <c r="A684" s="13"/>
      <c r="B684" s="1"/>
      <c r="C684" s="36"/>
      <c r="D684" s="140"/>
      <c r="E684" s="141"/>
      <c r="F684" s="43" t="str">
        <f>VLOOKUP(C684,'[2]Acha Air Sales Price List'!$B$1:$D$65536,3,FALSE)</f>
        <v>Exchange rate :</v>
      </c>
      <c r="G684" s="21">
        <f>ROUND(IF(ISBLANK(C684),0,VLOOKUP(C684,'[2]Acha Air Sales Price List'!$B$1:$X$65536,12,FALSE)*$L$14),2)</f>
        <v>0</v>
      </c>
      <c r="H684" s="22">
        <f t="shared" si="16"/>
        <v>0</v>
      </c>
      <c r="I684" s="14"/>
    </row>
    <row r="685" spans="1:9" ht="12.4" hidden="1" customHeight="1">
      <c r="A685" s="13"/>
      <c r="B685" s="1"/>
      <c r="C685" s="36"/>
      <c r="D685" s="140"/>
      <c r="E685" s="141"/>
      <c r="F685" s="43" t="str">
        <f>VLOOKUP(C685,'[2]Acha Air Sales Price List'!$B$1:$D$65536,3,FALSE)</f>
        <v>Exchange rate :</v>
      </c>
      <c r="G685" s="21">
        <f>ROUND(IF(ISBLANK(C685),0,VLOOKUP(C685,'[2]Acha Air Sales Price List'!$B$1:$X$65536,12,FALSE)*$L$14),2)</f>
        <v>0</v>
      </c>
      <c r="H685" s="22">
        <f t="shared" si="16"/>
        <v>0</v>
      </c>
      <c r="I685" s="14"/>
    </row>
    <row r="686" spans="1:9" ht="12.4" hidden="1" customHeight="1">
      <c r="A686" s="13"/>
      <c r="B686" s="1"/>
      <c r="C686" s="36"/>
      <c r="D686" s="140"/>
      <c r="E686" s="141"/>
      <c r="F686" s="43" t="str">
        <f>VLOOKUP(C686,'[2]Acha Air Sales Price List'!$B$1:$D$65536,3,FALSE)</f>
        <v>Exchange rate :</v>
      </c>
      <c r="G686" s="21">
        <f>ROUND(IF(ISBLANK(C686),0,VLOOKUP(C686,'[2]Acha Air Sales Price List'!$B$1:$X$65536,12,FALSE)*$L$14),2)</f>
        <v>0</v>
      </c>
      <c r="H686" s="22">
        <f t="shared" si="16"/>
        <v>0</v>
      </c>
      <c r="I686" s="14"/>
    </row>
    <row r="687" spans="1:9" ht="12.4" hidden="1" customHeight="1">
      <c r="A687" s="13"/>
      <c r="B687" s="1"/>
      <c r="C687" s="36"/>
      <c r="D687" s="140"/>
      <c r="E687" s="141"/>
      <c r="F687" s="43" t="str">
        <f>VLOOKUP(C687,'[2]Acha Air Sales Price List'!$B$1:$D$65536,3,FALSE)</f>
        <v>Exchange rate :</v>
      </c>
      <c r="G687" s="21">
        <f>ROUND(IF(ISBLANK(C687),0,VLOOKUP(C687,'[2]Acha Air Sales Price List'!$B$1:$X$65536,12,FALSE)*$L$14),2)</f>
        <v>0</v>
      </c>
      <c r="H687" s="22">
        <f t="shared" si="16"/>
        <v>0</v>
      </c>
      <c r="I687" s="14"/>
    </row>
    <row r="688" spans="1:9" ht="12.4" hidden="1" customHeight="1">
      <c r="A688" s="13"/>
      <c r="B688" s="1"/>
      <c r="C688" s="36"/>
      <c r="D688" s="140"/>
      <c r="E688" s="141"/>
      <c r="F688" s="43" t="str">
        <f>VLOOKUP(C688,'[2]Acha Air Sales Price List'!$B$1:$D$65536,3,FALSE)</f>
        <v>Exchange rate :</v>
      </c>
      <c r="G688" s="21">
        <f>ROUND(IF(ISBLANK(C688),0,VLOOKUP(C688,'[2]Acha Air Sales Price List'!$B$1:$X$65536,12,FALSE)*$L$14),2)</f>
        <v>0</v>
      </c>
      <c r="H688" s="22">
        <f t="shared" si="16"/>
        <v>0</v>
      </c>
      <c r="I688" s="14"/>
    </row>
    <row r="689" spans="1:9" ht="12.4" hidden="1" customHeight="1">
      <c r="A689" s="13"/>
      <c r="B689" s="1"/>
      <c r="C689" s="36"/>
      <c r="D689" s="140"/>
      <c r="E689" s="141"/>
      <c r="F689" s="43" t="str">
        <f>VLOOKUP(C689,'[2]Acha Air Sales Price List'!$B$1:$D$65536,3,FALSE)</f>
        <v>Exchange rate :</v>
      </c>
      <c r="G689" s="21">
        <f>ROUND(IF(ISBLANK(C689),0,VLOOKUP(C689,'[2]Acha Air Sales Price List'!$B$1:$X$65536,12,FALSE)*$L$14),2)</f>
        <v>0</v>
      </c>
      <c r="H689" s="22">
        <f t="shared" si="16"/>
        <v>0</v>
      </c>
      <c r="I689" s="14"/>
    </row>
    <row r="690" spans="1:9" ht="12.4" hidden="1" customHeight="1">
      <c r="A690" s="13"/>
      <c r="B690" s="1"/>
      <c r="C690" s="36"/>
      <c r="D690" s="140"/>
      <c r="E690" s="141"/>
      <c r="F690" s="43" t="str">
        <f>VLOOKUP(C690,'[2]Acha Air Sales Price List'!$B$1:$D$65536,3,FALSE)</f>
        <v>Exchange rate :</v>
      </c>
      <c r="G690" s="21">
        <f>ROUND(IF(ISBLANK(C690),0,VLOOKUP(C690,'[2]Acha Air Sales Price List'!$B$1:$X$65536,12,FALSE)*$L$14),2)</f>
        <v>0</v>
      </c>
      <c r="H690" s="22">
        <f t="shared" si="16"/>
        <v>0</v>
      </c>
      <c r="I690" s="14"/>
    </row>
    <row r="691" spans="1:9" ht="12.4" hidden="1" customHeight="1">
      <c r="A691" s="13"/>
      <c r="B691" s="1"/>
      <c r="C691" s="36"/>
      <c r="D691" s="140"/>
      <c r="E691" s="141"/>
      <c r="F691" s="43" t="str">
        <f>VLOOKUP(C691,'[2]Acha Air Sales Price List'!$B$1:$D$65536,3,FALSE)</f>
        <v>Exchange rate :</v>
      </c>
      <c r="G691" s="21">
        <f>ROUND(IF(ISBLANK(C691),0,VLOOKUP(C691,'[2]Acha Air Sales Price List'!$B$1:$X$65536,12,FALSE)*$L$14),2)</f>
        <v>0</v>
      </c>
      <c r="H691" s="22">
        <f t="shared" si="16"/>
        <v>0</v>
      </c>
      <c r="I691" s="14"/>
    </row>
    <row r="692" spans="1:9" ht="12.4" hidden="1" customHeight="1">
      <c r="A692" s="13"/>
      <c r="B692" s="1"/>
      <c r="C692" s="36"/>
      <c r="D692" s="140"/>
      <c r="E692" s="141"/>
      <c r="F692" s="43" t="str">
        <f>VLOOKUP(C692,'[2]Acha Air Sales Price List'!$B$1:$D$65536,3,FALSE)</f>
        <v>Exchange rate :</v>
      </c>
      <c r="G692" s="21">
        <f>ROUND(IF(ISBLANK(C692),0,VLOOKUP(C692,'[2]Acha Air Sales Price List'!$B$1:$X$65536,12,FALSE)*$L$14),2)</f>
        <v>0</v>
      </c>
      <c r="H692" s="22">
        <f t="shared" si="16"/>
        <v>0</v>
      </c>
      <c r="I692" s="14"/>
    </row>
    <row r="693" spans="1:9" ht="12.4" hidden="1" customHeight="1">
      <c r="A693" s="13"/>
      <c r="B693" s="1"/>
      <c r="C693" s="37"/>
      <c r="D693" s="140"/>
      <c r="E693" s="141"/>
      <c r="F693" s="43" t="str">
        <f>VLOOKUP(C693,'[2]Acha Air Sales Price List'!$B$1:$D$65536,3,FALSE)</f>
        <v>Exchange rate :</v>
      </c>
      <c r="G693" s="21">
        <f>ROUND(IF(ISBLANK(C693),0,VLOOKUP(C693,'[2]Acha Air Sales Price List'!$B$1:$X$65536,12,FALSE)*$L$14),2)</f>
        <v>0</v>
      </c>
      <c r="H693" s="22">
        <f t="shared" si="16"/>
        <v>0</v>
      </c>
      <c r="I693" s="14"/>
    </row>
    <row r="694" spans="1:9" ht="12" hidden="1" customHeight="1">
      <c r="A694" s="13"/>
      <c r="B694" s="1"/>
      <c r="C694" s="36"/>
      <c r="D694" s="140"/>
      <c r="E694" s="141"/>
      <c r="F694" s="43" t="str">
        <f>VLOOKUP(C694,'[2]Acha Air Sales Price List'!$B$1:$D$65536,3,FALSE)</f>
        <v>Exchange rate :</v>
      </c>
      <c r="G694" s="21">
        <f>ROUND(IF(ISBLANK(C694),0,VLOOKUP(C694,'[2]Acha Air Sales Price List'!$B$1:$X$65536,12,FALSE)*$L$14),2)</f>
        <v>0</v>
      </c>
      <c r="H694" s="22">
        <f t="shared" si="16"/>
        <v>0</v>
      </c>
      <c r="I694" s="14"/>
    </row>
    <row r="695" spans="1:9" ht="12.4" hidden="1" customHeight="1">
      <c r="A695" s="13"/>
      <c r="B695" s="1"/>
      <c r="C695" s="36"/>
      <c r="D695" s="140"/>
      <c r="E695" s="141"/>
      <c r="F695" s="43" t="str">
        <f>VLOOKUP(C695,'[2]Acha Air Sales Price List'!$B$1:$D$65536,3,FALSE)</f>
        <v>Exchange rate :</v>
      </c>
      <c r="G695" s="21">
        <f>ROUND(IF(ISBLANK(C695),0,VLOOKUP(C695,'[2]Acha Air Sales Price List'!$B$1:$X$65536,12,FALSE)*$L$14),2)</f>
        <v>0</v>
      </c>
      <c r="H695" s="22">
        <f t="shared" si="16"/>
        <v>0</v>
      </c>
      <c r="I695" s="14"/>
    </row>
    <row r="696" spans="1:9" ht="12.4" hidden="1" customHeight="1">
      <c r="A696" s="13"/>
      <c r="B696" s="1"/>
      <c r="C696" s="36"/>
      <c r="D696" s="140"/>
      <c r="E696" s="141"/>
      <c r="F696" s="43" t="str">
        <f>VLOOKUP(C696,'[2]Acha Air Sales Price List'!$B$1:$D$65536,3,FALSE)</f>
        <v>Exchange rate :</v>
      </c>
      <c r="G696" s="21">
        <f>ROUND(IF(ISBLANK(C696),0,VLOOKUP(C696,'[2]Acha Air Sales Price List'!$B$1:$X$65536,12,FALSE)*$L$14),2)</f>
        <v>0</v>
      </c>
      <c r="H696" s="22">
        <f t="shared" si="16"/>
        <v>0</v>
      </c>
      <c r="I696" s="14"/>
    </row>
    <row r="697" spans="1:9" ht="12.4" hidden="1" customHeight="1">
      <c r="A697" s="13"/>
      <c r="B697" s="1"/>
      <c r="C697" s="36"/>
      <c r="D697" s="140"/>
      <c r="E697" s="141"/>
      <c r="F697" s="43" t="str">
        <f>VLOOKUP(C697,'[2]Acha Air Sales Price List'!$B$1:$D$65536,3,FALSE)</f>
        <v>Exchange rate :</v>
      </c>
      <c r="G697" s="21">
        <f>ROUND(IF(ISBLANK(C697),0,VLOOKUP(C697,'[2]Acha Air Sales Price List'!$B$1:$X$65536,12,FALSE)*$L$14),2)</f>
        <v>0</v>
      </c>
      <c r="H697" s="22">
        <f t="shared" si="16"/>
        <v>0</v>
      </c>
      <c r="I697" s="14"/>
    </row>
    <row r="698" spans="1:9" ht="12.4" hidden="1" customHeight="1">
      <c r="A698" s="13"/>
      <c r="B698" s="1"/>
      <c r="C698" s="36"/>
      <c r="D698" s="140"/>
      <c r="E698" s="141"/>
      <c r="F698" s="43" t="str">
        <f>VLOOKUP(C698,'[2]Acha Air Sales Price List'!$B$1:$D$65536,3,FALSE)</f>
        <v>Exchange rate :</v>
      </c>
      <c r="G698" s="21">
        <f>ROUND(IF(ISBLANK(C698),0,VLOOKUP(C698,'[2]Acha Air Sales Price List'!$B$1:$X$65536,12,FALSE)*$L$14),2)</f>
        <v>0</v>
      </c>
      <c r="H698" s="22">
        <f t="shared" si="16"/>
        <v>0</v>
      </c>
      <c r="I698" s="14"/>
    </row>
    <row r="699" spans="1:9" ht="12.4" hidden="1" customHeight="1">
      <c r="A699" s="13"/>
      <c r="B699" s="1"/>
      <c r="C699" s="36"/>
      <c r="D699" s="140"/>
      <c r="E699" s="141"/>
      <c r="F699" s="43" t="str">
        <f>VLOOKUP(C699,'[2]Acha Air Sales Price List'!$B$1:$D$65536,3,FALSE)</f>
        <v>Exchange rate :</v>
      </c>
      <c r="G699" s="21">
        <f>ROUND(IF(ISBLANK(C699),0,VLOOKUP(C699,'[2]Acha Air Sales Price List'!$B$1:$X$65536,12,FALSE)*$L$14),2)</f>
        <v>0</v>
      </c>
      <c r="H699" s="22">
        <f t="shared" si="16"/>
        <v>0</v>
      </c>
      <c r="I699" s="14"/>
    </row>
    <row r="700" spans="1:9" ht="12.4" hidden="1" customHeight="1">
      <c r="A700" s="13"/>
      <c r="B700" s="1"/>
      <c r="C700" s="36"/>
      <c r="D700" s="140"/>
      <c r="E700" s="141"/>
      <c r="F700" s="43" t="str">
        <f>VLOOKUP(C700,'[2]Acha Air Sales Price List'!$B$1:$D$65536,3,FALSE)</f>
        <v>Exchange rate :</v>
      </c>
      <c r="G700" s="21">
        <f>ROUND(IF(ISBLANK(C700),0,VLOOKUP(C700,'[2]Acha Air Sales Price List'!$B$1:$X$65536,12,FALSE)*$L$14),2)</f>
        <v>0</v>
      </c>
      <c r="H700" s="22">
        <f t="shared" si="16"/>
        <v>0</v>
      </c>
      <c r="I700" s="14"/>
    </row>
    <row r="701" spans="1:9" ht="12.4" hidden="1" customHeight="1">
      <c r="A701" s="13"/>
      <c r="B701" s="1"/>
      <c r="C701" s="36"/>
      <c r="D701" s="140"/>
      <c r="E701" s="141"/>
      <c r="F701" s="43" t="str">
        <f>VLOOKUP(C701,'[2]Acha Air Sales Price List'!$B$1:$D$65536,3,FALSE)</f>
        <v>Exchange rate :</v>
      </c>
      <c r="G701" s="21">
        <f>ROUND(IF(ISBLANK(C701),0,VLOOKUP(C701,'[2]Acha Air Sales Price List'!$B$1:$X$65536,12,FALSE)*$L$14),2)</f>
        <v>0</v>
      </c>
      <c r="H701" s="22">
        <f t="shared" si="16"/>
        <v>0</v>
      </c>
      <c r="I701" s="14"/>
    </row>
    <row r="702" spans="1:9" ht="12.4" hidden="1" customHeight="1">
      <c r="A702" s="13"/>
      <c r="B702" s="1"/>
      <c r="C702" s="36"/>
      <c r="D702" s="140"/>
      <c r="E702" s="141"/>
      <c r="F702" s="43" t="str">
        <f>VLOOKUP(C702,'[2]Acha Air Sales Price List'!$B$1:$D$65536,3,FALSE)</f>
        <v>Exchange rate :</v>
      </c>
      <c r="G702" s="21">
        <f>ROUND(IF(ISBLANK(C702),0,VLOOKUP(C702,'[2]Acha Air Sales Price List'!$B$1:$X$65536,12,FALSE)*$L$14),2)</f>
        <v>0</v>
      </c>
      <c r="H702" s="22">
        <f t="shared" si="16"/>
        <v>0</v>
      </c>
      <c r="I702" s="14"/>
    </row>
    <row r="703" spans="1:9" ht="12.4" hidden="1" customHeight="1">
      <c r="A703" s="13"/>
      <c r="B703" s="1"/>
      <c r="C703" s="36"/>
      <c r="D703" s="140"/>
      <c r="E703" s="141"/>
      <c r="F703" s="43" t="str">
        <f>VLOOKUP(C703,'[2]Acha Air Sales Price List'!$B$1:$D$65536,3,FALSE)</f>
        <v>Exchange rate :</v>
      </c>
      <c r="G703" s="21">
        <f>ROUND(IF(ISBLANK(C703),0,VLOOKUP(C703,'[2]Acha Air Sales Price List'!$B$1:$X$65536,12,FALSE)*$L$14),2)</f>
        <v>0</v>
      </c>
      <c r="H703" s="22">
        <f t="shared" si="16"/>
        <v>0</v>
      </c>
      <c r="I703" s="14"/>
    </row>
    <row r="704" spans="1:9" ht="12.4" hidden="1" customHeight="1">
      <c r="A704" s="13"/>
      <c r="B704" s="1"/>
      <c r="C704" s="36"/>
      <c r="D704" s="140"/>
      <c r="E704" s="141"/>
      <c r="F704" s="43" t="str">
        <f>VLOOKUP(C704,'[2]Acha Air Sales Price List'!$B$1:$D$65536,3,FALSE)</f>
        <v>Exchange rate :</v>
      </c>
      <c r="G704" s="21">
        <f>ROUND(IF(ISBLANK(C704),0,VLOOKUP(C704,'[2]Acha Air Sales Price List'!$B$1:$X$65536,12,FALSE)*$L$14),2)</f>
        <v>0</v>
      </c>
      <c r="H704" s="22">
        <f t="shared" si="16"/>
        <v>0</v>
      </c>
      <c r="I704" s="14"/>
    </row>
    <row r="705" spans="1:9" ht="12.4" hidden="1" customHeight="1">
      <c r="A705" s="13"/>
      <c r="B705" s="1"/>
      <c r="C705" s="36"/>
      <c r="D705" s="140"/>
      <c r="E705" s="141"/>
      <c r="F705" s="43" t="str">
        <f>VLOOKUP(C705,'[2]Acha Air Sales Price List'!$B$1:$D$65536,3,FALSE)</f>
        <v>Exchange rate :</v>
      </c>
      <c r="G705" s="21">
        <f>ROUND(IF(ISBLANK(C705),0,VLOOKUP(C705,'[2]Acha Air Sales Price List'!$B$1:$X$65536,12,FALSE)*$L$14),2)</f>
        <v>0</v>
      </c>
      <c r="H705" s="22">
        <f t="shared" si="16"/>
        <v>0</v>
      </c>
      <c r="I705" s="14"/>
    </row>
    <row r="706" spans="1:9" ht="12.4" hidden="1" customHeight="1">
      <c r="A706" s="13"/>
      <c r="B706" s="1"/>
      <c r="C706" s="36"/>
      <c r="D706" s="140"/>
      <c r="E706" s="141"/>
      <c r="F706" s="43" t="str">
        <f>VLOOKUP(C706,'[2]Acha Air Sales Price List'!$B$1:$D$65536,3,FALSE)</f>
        <v>Exchange rate :</v>
      </c>
      <c r="G706" s="21">
        <f>ROUND(IF(ISBLANK(C706),0,VLOOKUP(C706,'[2]Acha Air Sales Price List'!$B$1:$X$65536,12,FALSE)*$L$14),2)</f>
        <v>0</v>
      </c>
      <c r="H706" s="22">
        <f t="shared" si="16"/>
        <v>0</v>
      </c>
      <c r="I706" s="14"/>
    </row>
    <row r="707" spans="1:9" ht="12.4" hidden="1" customHeight="1">
      <c r="A707" s="13"/>
      <c r="B707" s="1"/>
      <c r="C707" s="36"/>
      <c r="D707" s="140"/>
      <c r="E707" s="141"/>
      <c r="F707" s="43" t="str">
        <f>VLOOKUP(C707,'[2]Acha Air Sales Price List'!$B$1:$D$65536,3,FALSE)</f>
        <v>Exchange rate :</v>
      </c>
      <c r="G707" s="21">
        <f>ROUND(IF(ISBLANK(C707),0,VLOOKUP(C707,'[2]Acha Air Sales Price List'!$B$1:$X$65536,12,FALSE)*$L$14),2)</f>
        <v>0</v>
      </c>
      <c r="H707" s="22">
        <f t="shared" si="16"/>
        <v>0</v>
      </c>
      <c r="I707" s="14"/>
    </row>
    <row r="708" spans="1:9" ht="12.4" hidden="1" customHeight="1">
      <c r="A708" s="13"/>
      <c r="B708" s="1"/>
      <c r="C708" s="36"/>
      <c r="D708" s="140"/>
      <c r="E708" s="141"/>
      <c r="F708" s="43" t="str">
        <f>VLOOKUP(C708,'[2]Acha Air Sales Price List'!$B$1:$D$65536,3,FALSE)</f>
        <v>Exchange rate :</v>
      </c>
      <c r="G708" s="21">
        <f>ROUND(IF(ISBLANK(C708),0,VLOOKUP(C708,'[2]Acha Air Sales Price List'!$B$1:$X$65536,12,FALSE)*$L$14),2)</f>
        <v>0</v>
      </c>
      <c r="H708" s="22">
        <f t="shared" si="16"/>
        <v>0</v>
      </c>
      <c r="I708" s="14"/>
    </row>
    <row r="709" spans="1:9" ht="12.4" hidden="1" customHeight="1">
      <c r="A709" s="13"/>
      <c r="B709" s="1"/>
      <c r="C709" s="36"/>
      <c r="D709" s="140"/>
      <c r="E709" s="141"/>
      <c r="F709" s="43" t="str">
        <f>VLOOKUP(C709,'[2]Acha Air Sales Price List'!$B$1:$D$65536,3,FALSE)</f>
        <v>Exchange rate :</v>
      </c>
      <c r="G709" s="21">
        <f>ROUND(IF(ISBLANK(C709),0,VLOOKUP(C709,'[2]Acha Air Sales Price List'!$B$1:$X$65536,12,FALSE)*$L$14),2)</f>
        <v>0</v>
      </c>
      <c r="H709" s="22">
        <f t="shared" si="16"/>
        <v>0</v>
      </c>
      <c r="I709" s="14"/>
    </row>
    <row r="710" spans="1:9" ht="12.4" hidden="1" customHeight="1">
      <c r="A710" s="13"/>
      <c r="B710" s="1"/>
      <c r="C710" s="36"/>
      <c r="D710" s="140"/>
      <c r="E710" s="141"/>
      <c r="F710" s="43" t="str">
        <f>VLOOKUP(C710,'[2]Acha Air Sales Price List'!$B$1:$D$65536,3,FALSE)</f>
        <v>Exchange rate :</v>
      </c>
      <c r="G710" s="21">
        <f>ROUND(IF(ISBLANK(C710),0,VLOOKUP(C710,'[2]Acha Air Sales Price List'!$B$1:$X$65536,12,FALSE)*$L$14),2)</f>
        <v>0</v>
      </c>
      <c r="H710" s="22">
        <f t="shared" si="16"/>
        <v>0</v>
      </c>
      <c r="I710" s="14"/>
    </row>
    <row r="711" spans="1:9" ht="12.4" hidden="1" customHeight="1">
      <c r="A711" s="13"/>
      <c r="B711" s="1"/>
      <c r="C711" s="36"/>
      <c r="D711" s="140"/>
      <c r="E711" s="141"/>
      <c r="F711" s="43" t="str">
        <f>VLOOKUP(C711,'[2]Acha Air Sales Price List'!$B$1:$D$65536,3,FALSE)</f>
        <v>Exchange rate :</v>
      </c>
      <c r="G711" s="21">
        <f>ROUND(IF(ISBLANK(C711),0,VLOOKUP(C711,'[2]Acha Air Sales Price List'!$B$1:$X$65536,12,FALSE)*$L$14),2)</f>
        <v>0</v>
      </c>
      <c r="H711" s="22">
        <f t="shared" si="16"/>
        <v>0</v>
      </c>
      <c r="I711" s="14"/>
    </row>
    <row r="712" spans="1:9" ht="12.4" hidden="1" customHeight="1">
      <c r="A712" s="13"/>
      <c r="B712" s="1"/>
      <c r="C712" s="36"/>
      <c r="D712" s="140"/>
      <c r="E712" s="141"/>
      <c r="F712" s="43" t="str">
        <f>VLOOKUP(C712,'[2]Acha Air Sales Price List'!$B$1:$D$65536,3,FALSE)</f>
        <v>Exchange rate :</v>
      </c>
      <c r="G712" s="21">
        <f>ROUND(IF(ISBLANK(C712),0,VLOOKUP(C712,'[2]Acha Air Sales Price List'!$B$1:$X$65536,12,FALSE)*$L$14),2)</f>
        <v>0</v>
      </c>
      <c r="H712" s="22">
        <f t="shared" si="16"/>
        <v>0</v>
      </c>
      <c r="I712" s="14"/>
    </row>
    <row r="713" spans="1:9" ht="12.4" hidden="1" customHeight="1">
      <c r="A713" s="13"/>
      <c r="B713" s="1"/>
      <c r="C713" s="36"/>
      <c r="D713" s="140"/>
      <c r="E713" s="141"/>
      <c r="F713" s="43" t="str">
        <f>VLOOKUP(C713,'[2]Acha Air Sales Price List'!$B$1:$D$65536,3,FALSE)</f>
        <v>Exchange rate :</v>
      </c>
      <c r="G713" s="21">
        <f>ROUND(IF(ISBLANK(C713),0,VLOOKUP(C713,'[2]Acha Air Sales Price List'!$B$1:$X$65536,12,FALSE)*$L$14),2)</f>
        <v>0</v>
      </c>
      <c r="H713" s="22">
        <f t="shared" si="16"/>
        <v>0</v>
      </c>
      <c r="I713" s="14"/>
    </row>
    <row r="714" spans="1:9" ht="12.4" hidden="1" customHeight="1">
      <c r="A714" s="13"/>
      <c r="B714" s="1"/>
      <c r="C714" s="36"/>
      <c r="D714" s="140"/>
      <c r="E714" s="141"/>
      <c r="F714" s="43" t="str">
        <f>VLOOKUP(C714,'[2]Acha Air Sales Price List'!$B$1:$D$65536,3,FALSE)</f>
        <v>Exchange rate :</v>
      </c>
      <c r="G714" s="21">
        <f>ROUND(IF(ISBLANK(C714),0,VLOOKUP(C714,'[2]Acha Air Sales Price List'!$B$1:$X$65536,12,FALSE)*$L$14),2)</f>
        <v>0</v>
      </c>
      <c r="H714" s="22">
        <f t="shared" si="16"/>
        <v>0</v>
      </c>
      <c r="I714" s="14"/>
    </row>
    <row r="715" spans="1:9" ht="12.4" hidden="1" customHeight="1">
      <c r="A715" s="13"/>
      <c r="B715" s="1"/>
      <c r="C715" s="36"/>
      <c r="D715" s="140"/>
      <c r="E715" s="141"/>
      <c r="F715" s="43" t="str">
        <f>VLOOKUP(C715,'[2]Acha Air Sales Price List'!$B$1:$D$65536,3,FALSE)</f>
        <v>Exchange rate :</v>
      </c>
      <c r="G715" s="21">
        <f>ROUND(IF(ISBLANK(C715),0,VLOOKUP(C715,'[2]Acha Air Sales Price List'!$B$1:$X$65536,12,FALSE)*$L$14),2)</f>
        <v>0</v>
      </c>
      <c r="H715" s="22">
        <f t="shared" si="16"/>
        <v>0</v>
      </c>
      <c r="I715" s="14"/>
    </row>
    <row r="716" spans="1:9" ht="12.4" hidden="1" customHeight="1">
      <c r="A716" s="13"/>
      <c r="B716" s="1"/>
      <c r="C716" s="36"/>
      <c r="D716" s="140"/>
      <c r="E716" s="141"/>
      <c r="F716" s="43" t="str">
        <f>VLOOKUP(C716,'[2]Acha Air Sales Price List'!$B$1:$D$65536,3,FALSE)</f>
        <v>Exchange rate :</v>
      </c>
      <c r="G716" s="21">
        <f>ROUND(IF(ISBLANK(C716),0,VLOOKUP(C716,'[2]Acha Air Sales Price List'!$B$1:$X$65536,12,FALSE)*$L$14),2)</f>
        <v>0</v>
      </c>
      <c r="H716" s="22">
        <f t="shared" si="16"/>
        <v>0</v>
      </c>
      <c r="I716" s="14"/>
    </row>
    <row r="717" spans="1:9" ht="12.4" hidden="1" customHeight="1">
      <c r="A717" s="13"/>
      <c r="B717" s="1"/>
      <c r="C717" s="36"/>
      <c r="D717" s="140"/>
      <c r="E717" s="141"/>
      <c r="F717" s="43" t="str">
        <f>VLOOKUP(C717,'[2]Acha Air Sales Price List'!$B$1:$D$65536,3,FALSE)</f>
        <v>Exchange rate :</v>
      </c>
      <c r="G717" s="21">
        <f>ROUND(IF(ISBLANK(C717),0,VLOOKUP(C717,'[2]Acha Air Sales Price List'!$B$1:$X$65536,12,FALSE)*$L$14),2)</f>
        <v>0</v>
      </c>
      <c r="H717" s="22">
        <f t="shared" si="16"/>
        <v>0</v>
      </c>
      <c r="I717" s="14"/>
    </row>
    <row r="718" spans="1:9" ht="12.4" hidden="1" customHeight="1">
      <c r="A718" s="13"/>
      <c r="B718" s="1"/>
      <c r="C718" s="36"/>
      <c r="D718" s="140"/>
      <c r="E718" s="141"/>
      <c r="F718" s="43" t="str">
        <f>VLOOKUP(C718,'[2]Acha Air Sales Price List'!$B$1:$D$65536,3,FALSE)</f>
        <v>Exchange rate :</v>
      </c>
      <c r="G718" s="21">
        <f>ROUND(IF(ISBLANK(C718),0,VLOOKUP(C718,'[2]Acha Air Sales Price List'!$B$1:$X$65536,12,FALSE)*$L$14),2)</f>
        <v>0</v>
      </c>
      <c r="H718" s="22">
        <f t="shared" si="16"/>
        <v>0</v>
      </c>
      <c r="I718" s="14"/>
    </row>
    <row r="719" spans="1:9" ht="12.4" hidden="1" customHeight="1">
      <c r="A719" s="13"/>
      <c r="B719" s="1"/>
      <c r="C719" s="36"/>
      <c r="D719" s="140"/>
      <c r="E719" s="141"/>
      <c r="F719" s="43" t="str">
        <f>VLOOKUP(C719,'[2]Acha Air Sales Price List'!$B$1:$D$65536,3,FALSE)</f>
        <v>Exchange rate :</v>
      </c>
      <c r="G719" s="21">
        <f>ROUND(IF(ISBLANK(C719),0,VLOOKUP(C719,'[2]Acha Air Sales Price List'!$B$1:$X$65536,12,FALSE)*$L$14),2)</f>
        <v>0</v>
      </c>
      <c r="H719" s="22">
        <f t="shared" si="16"/>
        <v>0</v>
      </c>
      <c r="I719" s="14"/>
    </row>
    <row r="720" spans="1:9" ht="12.4" hidden="1" customHeight="1">
      <c r="A720" s="13"/>
      <c r="B720" s="1"/>
      <c r="C720" s="36"/>
      <c r="D720" s="140"/>
      <c r="E720" s="141"/>
      <c r="F720" s="43" t="str">
        <f>VLOOKUP(C720,'[2]Acha Air Sales Price List'!$B$1:$D$65536,3,FALSE)</f>
        <v>Exchange rate :</v>
      </c>
      <c r="G720" s="21">
        <f>ROUND(IF(ISBLANK(C720),0,VLOOKUP(C720,'[2]Acha Air Sales Price List'!$B$1:$X$65536,12,FALSE)*$L$14),2)</f>
        <v>0</v>
      </c>
      <c r="H720" s="22">
        <f t="shared" si="16"/>
        <v>0</v>
      </c>
      <c r="I720" s="14"/>
    </row>
    <row r="721" spans="1:9" ht="12.4" hidden="1" customHeight="1">
      <c r="A721" s="13"/>
      <c r="B721" s="1"/>
      <c r="C721" s="37"/>
      <c r="D721" s="140"/>
      <c r="E721" s="141"/>
      <c r="F721" s="43" t="str">
        <f>VLOOKUP(C721,'[2]Acha Air Sales Price List'!$B$1:$D$65536,3,FALSE)</f>
        <v>Exchange rate :</v>
      </c>
      <c r="G721" s="21">
        <f>ROUND(IF(ISBLANK(C721),0,VLOOKUP(C721,'[2]Acha Air Sales Price List'!$B$1:$X$65536,12,FALSE)*$L$14),2)</f>
        <v>0</v>
      </c>
      <c r="H721" s="22">
        <f>ROUND(IF(ISNUMBER(B721), G721*B721, 0),5)</f>
        <v>0</v>
      </c>
      <c r="I721" s="14"/>
    </row>
    <row r="722" spans="1:9" ht="12" hidden="1" customHeight="1">
      <c r="A722" s="13"/>
      <c r="B722" s="1"/>
      <c r="C722" s="36"/>
      <c r="D722" s="140"/>
      <c r="E722" s="141"/>
      <c r="F722" s="43" t="str">
        <f>VLOOKUP(C722,'[2]Acha Air Sales Price List'!$B$1:$D$65536,3,FALSE)</f>
        <v>Exchange rate :</v>
      </c>
      <c r="G722" s="21">
        <f>ROUND(IF(ISBLANK(C722),0,VLOOKUP(C722,'[2]Acha Air Sales Price List'!$B$1:$X$65536,12,FALSE)*$L$14),2)</f>
        <v>0</v>
      </c>
      <c r="H722" s="22">
        <f t="shared" ref="H722:H738" si="17">ROUND(IF(ISNUMBER(B722), G722*B722, 0),5)</f>
        <v>0</v>
      </c>
      <c r="I722" s="14"/>
    </row>
    <row r="723" spans="1:9" ht="12.4" hidden="1" customHeight="1">
      <c r="A723" s="13"/>
      <c r="B723" s="1"/>
      <c r="C723" s="36"/>
      <c r="D723" s="140"/>
      <c r="E723" s="141"/>
      <c r="F723" s="43" t="str">
        <f>VLOOKUP(C723,'[2]Acha Air Sales Price List'!$B$1:$D$65536,3,FALSE)</f>
        <v>Exchange rate :</v>
      </c>
      <c r="G723" s="21">
        <f>ROUND(IF(ISBLANK(C723),0,VLOOKUP(C723,'[2]Acha Air Sales Price List'!$B$1:$X$65536,12,FALSE)*$L$14),2)</f>
        <v>0</v>
      </c>
      <c r="H723" s="22">
        <f t="shared" si="17"/>
        <v>0</v>
      </c>
      <c r="I723" s="14"/>
    </row>
    <row r="724" spans="1:9" ht="12.4" hidden="1" customHeight="1">
      <c r="A724" s="13"/>
      <c r="B724" s="1"/>
      <c r="C724" s="36"/>
      <c r="D724" s="140"/>
      <c r="E724" s="141"/>
      <c r="F724" s="43" t="str">
        <f>VLOOKUP(C724,'[2]Acha Air Sales Price List'!$B$1:$D$65536,3,FALSE)</f>
        <v>Exchange rate :</v>
      </c>
      <c r="G724" s="21">
        <f>ROUND(IF(ISBLANK(C724),0,VLOOKUP(C724,'[2]Acha Air Sales Price List'!$B$1:$X$65536,12,FALSE)*$L$14),2)</f>
        <v>0</v>
      </c>
      <c r="H724" s="22">
        <f t="shared" si="17"/>
        <v>0</v>
      </c>
      <c r="I724" s="14"/>
    </row>
    <row r="725" spans="1:9" ht="12.4" hidden="1" customHeight="1">
      <c r="A725" s="13"/>
      <c r="B725" s="1"/>
      <c r="C725" s="36"/>
      <c r="D725" s="140"/>
      <c r="E725" s="141"/>
      <c r="F725" s="43" t="str">
        <f>VLOOKUP(C725,'[2]Acha Air Sales Price List'!$B$1:$D$65536,3,FALSE)</f>
        <v>Exchange rate :</v>
      </c>
      <c r="G725" s="21">
        <f>ROUND(IF(ISBLANK(C725),0,VLOOKUP(C725,'[2]Acha Air Sales Price List'!$B$1:$X$65536,12,FALSE)*$L$14),2)</f>
        <v>0</v>
      </c>
      <c r="H725" s="22">
        <f t="shared" si="17"/>
        <v>0</v>
      </c>
      <c r="I725" s="14"/>
    </row>
    <row r="726" spans="1:9" ht="12.4" hidden="1" customHeight="1">
      <c r="A726" s="13"/>
      <c r="B726" s="1"/>
      <c r="C726" s="36"/>
      <c r="D726" s="140"/>
      <c r="E726" s="141"/>
      <c r="F726" s="43" t="str">
        <f>VLOOKUP(C726,'[2]Acha Air Sales Price List'!$B$1:$D$65536,3,FALSE)</f>
        <v>Exchange rate :</v>
      </c>
      <c r="G726" s="21">
        <f>ROUND(IF(ISBLANK(C726),0,VLOOKUP(C726,'[2]Acha Air Sales Price List'!$B$1:$X$65536,12,FALSE)*$L$14),2)</f>
        <v>0</v>
      </c>
      <c r="H726" s="22">
        <f t="shared" si="17"/>
        <v>0</v>
      </c>
      <c r="I726" s="14"/>
    </row>
    <row r="727" spans="1:9" ht="12.4" hidden="1" customHeight="1">
      <c r="A727" s="13"/>
      <c r="B727" s="1"/>
      <c r="C727" s="36"/>
      <c r="D727" s="140"/>
      <c r="E727" s="141"/>
      <c r="F727" s="43" t="str">
        <f>VLOOKUP(C727,'[2]Acha Air Sales Price List'!$B$1:$D$65536,3,FALSE)</f>
        <v>Exchange rate :</v>
      </c>
      <c r="G727" s="21">
        <f>ROUND(IF(ISBLANK(C727),0,VLOOKUP(C727,'[2]Acha Air Sales Price List'!$B$1:$X$65536,12,FALSE)*$L$14),2)</f>
        <v>0</v>
      </c>
      <c r="H727" s="22">
        <f t="shared" si="17"/>
        <v>0</v>
      </c>
      <c r="I727" s="14"/>
    </row>
    <row r="728" spans="1:9" ht="12.4" hidden="1" customHeight="1">
      <c r="A728" s="13"/>
      <c r="B728" s="1"/>
      <c r="C728" s="36"/>
      <c r="D728" s="140"/>
      <c r="E728" s="141"/>
      <c r="F728" s="43" t="str">
        <f>VLOOKUP(C728,'[2]Acha Air Sales Price List'!$B$1:$D$65536,3,FALSE)</f>
        <v>Exchange rate :</v>
      </c>
      <c r="G728" s="21">
        <f>ROUND(IF(ISBLANK(C728),0,VLOOKUP(C728,'[2]Acha Air Sales Price List'!$B$1:$X$65536,12,FALSE)*$L$14),2)</f>
        <v>0</v>
      </c>
      <c r="H728" s="22">
        <f t="shared" si="17"/>
        <v>0</v>
      </c>
      <c r="I728" s="14"/>
    </row>
    <row r="729" spans="1:9" ht="12.4" hidden="1" customHeight="1">
      <c r="A729" s="13"/>
      <c r="B729" s="1"/>
      <c r="C729" s="36"/>
      <c r="D729" s="140"/>
      <c r="E729" s="141"/>
      <c r="F729" s="43" t="str">
        <f>VLOOKUP(C729,'[2]Acha Air Sales Price List'!$B$1:$D$65536,3,FALSE)</f>
        <v>Exchange rate :</v>
      </c>
      <c r="G729" s="21">
        <f>ROUND(IF(ISBLANK(C729),0,VLOOKUP(C729,'[2]Acha Air Sales Price List'!$B$1:$X$65536,12,FALSE)*$L$14),2)</f>
        <v>0</v>
      </c>
      <c r="H729" s="22">
        <f t="shared" si="17"/>
        <v>0</v>
      </c>
      <c r="I729" s="14"/>
    </row>
    <row r="730" spans="1:9" ht="12.4" hidden="1" customHeight="1">
      <c r="A730" s="13"/>
      <c r="B730" s="1"/>
      <c r="C730" s="36"/>
      <c r="D730" s="140"/>
      <c r="E730" s="141"/>
      <c r="F730" s="43" t="str">
        <f>VLOOKUP(C730,'[2]Acha Air Sales Price List'!$B$1:$D$65536,3,FALSE)</f>
        <v>Exchange rate :</v>
      </c>
      <c r="G730" s="21">
        <f>ROUND(IF(ISBLANK(C730),0,VLOOKUP(C730,'[2]Acha Air Sales Price List'!$B$1:$X$65536,12,FALSE)*$L$14),2)</f>
        <v>0</v>
      </c>
      <c r="H730" s="22">
        <f t="shared" si="17"/>
        <v>0</v>
      </c>
      <c r="I730" s="14"/>
    </row>
    <row r="731" spans="1:9" ht="12.4" hidden="1" customHeight="1">
      <c r="A731" s="13"/>
      <c r="B731" s="1"/>
      <c r="C731" s="36"/>
      <c r="D731" s="140"/>
      <c r="E731" s="141"/>
      <c r="F731" s="43" t="str">
        <f>VLOOKUP(C731,'[2]Acha Air Sales Price List'!$B$1:$D$65536,3,FALSE)</f>
        <v>Exchange rate :</v>
      </c>
      <c r="G731" s="21">
        <f>ROUND(IF(ISBLANK(C731),0,VLOOKUP(C731,'[2]Acha Air Sales Price List'!$B$1:$X$65536,12,FALSE)*$L$14),2)</f>
        <v>0</v>
      </c>
      <c r="H731" s="22">
        <f t="shared" si="17"/>
        <v>0</v>
      </c>
      <c r="I731" s="14"/>
    </row>
    <row r="732" spans="1:9" ht="12.4" hidden="1" customHeight="1">
      <c r="A732" s="13"/>
      <c r="B732" s="1"/>
      <c r="C732" s="36"/>
      <c r="D732" s="140"/>
      <c r="E732" s="141"/>
      <c r="F732" s="43" t="str">
        <f>VLOOKUP(C732,'[2]Acha Air Sales Price List'!$B$1:$D$65536,3,FALSE)</f>
        <v>Exchange rate :</v>
      </c>
      <c r="G732" s="21">
        <f>ROUND(IF(ISBLANK(C732),0,VLOOKUP(C732,'[2]Acha Air Sales Price List'!$B$1:$X$65536,12,FALSE)*$L$14),2)</f>
        <v>0</v>
      </c>
      <c r="H732" s="22">
        <f t="shared" si="17"/>
        <v>0</v>
      </c>
      <c r="I732" s="14"/>
    </row>
    <row r="733" spans="1:9" ht="12.4" hidden="1" customHeight="1">
      <c r="A733" s="13"/>
      <c r="B733" s="1"/>
      <c r="C733" s="36"/>
      <c r="D733" s="140"/>
      <c r="E733" s="141"/>
      <c r="F733" s="43" t="str">
        <f>VLOOKUP(C733,'[2]Acha Air Sales Price List'!$B$1:$D$65536,3,FALSE)</f>
        <v>Exchange rate :</v>
      </c>
      <c r="G733" s="21">
        <f>ROUND(IF(ISBLANK(C733),0,VLOOKUP(C733,'[2]Acha Air Sales Price List'!$B$1:$X$65536,12,FALSE)*$L$14),2)</f>
        <v>0</v>
      </c>
      <c r="H733" s="22">
        <f t="shared" si="17"/>
        <v>0</v>
      </c>
      <c r="I733" s="14"/>
    </row>
    <row r="734" spans="1:9" ht="12.4" hidden="1" customHeight="1">
      <c r="A734" s="13"/>
      <c r="B734" s="1"/>
      <c r="C734" s="36"/>
      <c r="D734" s="140"/>
      <c r="E734" s="141"/>
      <c r="F734" s="43" t="str">
        <f>VLOOKUP(C734,'[2]Acha Air Sales Price List'!$B$1:$D$65536,3,FALSE)</f>
        <v>Exchange rate :</v>
      </c>
      <c r="G734" s="21">
        <f>ROUND(IF(ISBLANK(C734),0,VLOOKUP(C734,'[2]Acha Air Sales Price List'!$B$1:$X$65536,12,FALSE)*$L$14),2)</f>
        <v>0</v>
      </c>
      <c r="H734" s="22">
        <f t="shared" si="17"/>
        <v>0</v>
      </c>
      <c r="I734" s="14"/>
    </row>
    <row r="735" spans="1:9" ht="12.4" hidden="1" customHeight="1">
      <c r="A735" s="13"/>
      <c r="B735" s="1"/>
      <c r="C735" s="36"/>
      <c r="D735" s="140"/>
      <c r="E735" s="141"/>
      <c r="F735" s="43" t="str">
        <f>VLOOKUP(C735,'[2]Acha Air Sales Price List'!$B$1:$D$65536,3,FALSE)</f>
        <v>Exchange rate :</v>
      </c>
      <c r="G735" s="21">
        <f>ROUND(IF(ISBLANK(C735),0,VLOOKUP(C735,'[2]Acha Air Sales Price List'!$B$1:$X$65536,12,FALSE)*$L$14),2)</f>
        <v>0</v>
      </c>
      <c r="H735" s="22">
        <f t="shared" si="17"/>
        <v>0</v>
      </c>
      <c r="I735" s="14"/>
    </row>
    <row r="736" spans="1:9" ht="12.4" hidden="1" customHeight="1">
      <c r="A736" s="13"/>
      <c r="B736" s="1"/>
      <c r="C736" s="36"/>
      <c r="D736" s="140"/>
      <c r="E736" s="141"/>
      <c r="F736" s="43" t="str">
        <f>VLOOKUP(C736,'[2]Acha Air Sales Price List'!$B$1:$D$65536,3,FALSE)</f>
        <v>Exchange rate :</v>
      </c>
      <c r="G736" s="21">
        <f>ROUND(IF(ISBLANK(C736),0,VLOOKUP(C736,'[2]Acha Air Sales Price List'!$B$1:$X$65536,12,FALSE)*$L$14),2)</f>
        <v>0</v>
      </c>
      <c r="H736" s="22">
        <f t="shared" si="17"/>
        <v>0</v>
      </c>
      <c r="I736" s="14"/>
    </row>
    <row r="737" spans="1:9" ht="12.4" hidden="1" customHeight="1">
      <c r="A737" s="13"/>
      <c r="B737" s="1"/>
      <c r="C737" s="37"/>
      <c r="D737" s="140"/>
      <c r="E737" s="141"/>
      <c r="F737" s="43" t="str">
        <f>VLOOKUP(C737,'[2]Acha Air Sales Price List'!$B$1:$D$65536,3,FALSE)</f>
        <v>Exchange rate :</v>
      </c>
      <c r="G737" s="21">
        <f>ROUND(IF(ISBLANK(C737),0,VLOOKUP(C737,'[2]Acha Air Sales Price List'!$B$1:$X$65536,12,FALSE)*$L$14),2)</f>
        <v>0</v>
      </c>
      <c r="H737" s="22">
        <f t="shared" si="17"/>
        <v>0</v>
      </c>
      <c r="I737" s="14"/>
    </row>
    <row r="738" spans="1:9" ht="12.4" hidden="1" customHeight="1">
      <c r="A738" s="13"/>
      <c r="B738" s="1"/>
      <c r="C738" s="37"/>
      <c r="D738" s="140"/>
      <c r="E738" s="141"/>
      <c r="F738" s="43" t="str">
        <f>VLOOKUP(C738,'[2]Acha Air Sales Price List'!$B$1:$D$65536,3,FALSE)</f>
        <v>Exchange rate :</v>
      </c>
      <c r="G738" s="21">
        <f>ROUND(IF(ISBLANK(C738),0,VLOOKUP(C738,'[2]Acha Air Sales Price List'!$B$1:$X$65536,12,FALSE)*$L$14),2)</f>
        <v>0</v>
      </c>
      <c r="H738" s="22">
        <f t="shared" si="17"/>
        <v>0</v>
      </c>
      <c r="I738" s="14"/>
    </row>
    <row r="739" spans="1:9" ht="12.4" hidden="1" customHeight="1">
      <c r="A739" s="13"/>
      <c r="B739" s="1"/>
      <c r="C739" s="36"/>
      <c r="D739" s="140"/>
      <c r="E739" s="141"/>
      <c r="F739" s="43" t="str">
        <f>VLOOKUP(C739,'[2]Acha Air Sales Price List'!$B$1:$D$65536,3,FALSE)</f>
        <v>Exchange rate :</v>
      </c>
      <c r="G739" s="21">
        <f>ROUND(IF(ISBLANK(C739),0,VLOOKUP(C739,'[2]Acha Air Sales Price List'!$B$1:$X$65536,12,FALSE)*$L$14),2)</f>
        <v>0</v>
      </c>
      <c r="H739" s="22">
        <f>ROUND(IF(ISNUMBER(B739), G739*B739, 0),5)</f>
        <v>0</v>
      </c>
      <c r="I739" s="14"/>
    </row>
    <row r="740" spans="1:9" ht="12.4" hidden="1" customHeight="1">
      <c r="A740" s="13"/>
      <c r="B740" s="1"/>
      <c r="C740" s="36"/>
      <c r="D740" s="140"/>
      <c r="E740" s="141"/>
      <c r="F740" s="43" t="str">
        <f>VLOOKUP(C740,'[2]Acha Air Sales Price List'!$B$1:$D$65536,3,FALSE)</f>
        <v>Exchange rate :</v>
      </c>
      <c r="G740" s="21">
        <f>ROUND(IF(ISBLANK(C740),0,VLOOKUP(C740,'[2]Acha Air Sales Price List'!$B$1:$X$65536,12,FALSE)*$L$14),2)</f>
        <v>0</v>
      </c>
      <c r="H740" s="22">
        <f t="shared" ref="H740:H765" si="18">ROUND(IF(ISNUMBER(B740), G740*B740, 0),5)</f>
        <v>0</v>
      </c>
      <c r="I740" s="14"/>
    </row>
    <row r="741" spans="1:9" ht="12.4" hidden="1" customHeight="1">
      <c r="A741" s="13"/>
      <c r="B741" s="1"/>
      <c r="C741" s="36"/>
      <c r="D741" s="140"/>
      <c r="E741" s="141"/>
      <c r="F741" s="43" t="str">
        <f>VLOOKUP(C741,'[2]Acha Air Sales Price List'!$B$1:$D$65536,3,FALSE)</f>
        <v>Exchange rate :</v>
      </c>
      <c r="G741" s="21">
        <f>ROUND(IF(ISBLANK(C741),0,VLOOKUP(C741,'[2]Acha Air Sales Price List'!$B$1:$X$65536,12,FALSE)*$L$14),2)</f>
        <v>0</v>
      </c>
      <c r="H741" s="22">
        <f t="shared" si="18"/>
        <v>0</v>
      </c>
      <c r="I741" s="14"/>
    </row>
    <row r="742" spans="1:9" ht="12.4" hidden="1" customHeight="1">
      <c r="A742" s="13"/>
      <c r="B742" s="1"/>
      <c r="C742" s="36"/>
      <c r="D742" s="140"/>
      <c r="E742" s="141"/>
      <c r="F742" s="43" t="str">
        <f>VLOOKUP(C742,'[2]Acha Air Sales Price List'!$B$1:$D$65536,3,FALSE)</f>
        <v>Exchange rate :</v>
      </c>
      <c r="G742" s="21">
        <f>ROUND(IF(ISBLANK(C742),0,VLOOKUP(C742,'[2]Acha Air Sales Price List'!$B$1:$X$65536,12,FALSE)*$L$14),2)</f>
        <v>0</v>
      </c>
      <c r="H742" s="22">
        <f t="shared" si="18"/>
        <v>0</v>
      </c>
      <c r="I742" s="14"/>
    </row>
    <row r="743" spans="1:9" ht="12.4" hidden="1" customHeight="1">
      <c r="A743" s="13"/>
      <c r="B743" s="1"/>
      <c r="C743" s="36"/>
      <c r="D743" s="140"/>
      <c r="E743" s="141"/>
      <c r="F743" s="43" t="str">
        <f>VLOOKUP(C743,'[2]Acha Air Sales Price List'!$B$1:$D$65536,3,FALSE)</f>
        <v>Exchange rate :</v>
      </c>
      <c r="G743" s="21">
        <f>ROUND(IF(ISBLANK(C743),0,VLOOKUP(C743,'[2]Acha Air Sales Price List'!$B$1:$X$65536,12,FALSE)*$L$14),2)</f>
        <v>0</v>
      </c>
      <c r="H743" s="22">
        <f t="shared" si="18"/>
        <v>0</v>
      </c>
      <c r="I743" s="14"/>
    </row>
    <row r="744" spans="1:9" ht="12.4" hidden="1" customHeight="1">
      <c r="A744" s="13"/>
      <c r="B744" s="1"/>
      <c r="C744" s="36"/>
      <c r="D744" s="140"/>
      <c r="E744" s="141"/>
      <c r="F744" s="43" t="str">
        <f>VLOOKUP(C744,'[2]Acha Air Sales Price List'!$B$1:$D$65536,3,FALSE)</f>
        <v>Exchange rate :</v>
      </c>
      <c r="G744" s="21">
        <f>ROUND(IF(ISBLANK(C744),0,VLOOKUP(C744,'[2]Acha Air Sales Price List'!$B$1:$X$65536,12,FALSE)*$L$14),2)</f>
        <v>0</v>
      </c>
      <c r="H744" s="22">
        <f t="shared" si="18"/>
        <v>0</v>
      </c>
      <c r="I744" s="14"/>
    </row>
    <row r="745" spans="1:9" ht="12.4" hidden="1" customHeight="1">
      <c r="A745" s="13"/>
      <c r="B745" s="1"/>
      <c r="C745" s="36"/>
      <c r="D745" s="140"/>
      <c r="E745" s="141"/>
      <c r="F745" s="43" t="str">
        <f>VLOOKUP(C745,'[2]Acha Air Sales Price List'!$B$1:$D$65536,3,FALSE)</f>
        <v>Exchange rate :</v>
      </c>
      <c r="G745" s="21">
        <f>ROUND(IF(ISBLANK(C745),0,VLOOKUP(C745,'[2]Acha Air Sales Price List'!$B$1:$X$65536,12,FALSE)*$L$14),2)</f>
        <v>0</v>
      </c>
      <c r="H745" s="22">
        <f t="shared" si="18"/>
        <v>0</v>
      </c>
      <c r="I745" s="14"/>
    </row>
    <row r="746" spans="1:9" ht="12.4" hidden="1" customHeight="1">
      <c r="A746" s="13"/>
      <c r="B746" s="1"/>
      <c r="C746" s="36"/>
      <c r="D746" s="140"/>
      <c r="E746" s="141"/>
      <c r="F746" s="43" t="str">
        <f>VLOOKUP(C746,'[2]Acha Air Sales Price List'!$B$1:$D$65536,3,FALSE)</f>
        <v>Exchange rate :</v>
      </c>
      <c r="G746" s="21">
        <f>ROUND(IF(ISBLANK(C746),0,VLOOKUP(C746,'[2]Acha Air Sales Price List'!$B$1:$X$65536,12,FALSE)*$L$14),2)</f>
        <v>0</v>
      </c>
      <c r="H746" s="22">
        <f t="shared" si="18"/>
        <v>0</v>
      </c>
      <c r="I746" s="14"/>
    </row>
    <row r="747" spans="1:9" ht="12.4" hidden="1" customHeight="1">
      <c r="A747" s="13"/>
      <c r="B747" s="1"/>
      <c r="C747" s="36"/>
      <c r="D747" s="140"/>
      <c r="E747" s="141"/>
      <c r="F747" s="43" t="str">
        <f>VLOOKUP(C747,'[2]Acha Air Sales Price List'!$B$1:$D$65536,3,FALSE)</f>
        <v>Exchange rate :</v>
      </c>
      <c r="G747" s="21">
        <f>ROUND(IF(ISBLANK(C747),0,VLOOKUP(C747,'[2]Acha Air Sales Price List'!$B$1:$X$65536,12,FALSE)*$L$14),2)</f>
        <v>0</v>
      </c>
      <c r="H747" s="22">
        <f t="shared" si="18"/>
        <v>0</v>
      </c>
      <c r="I747" s="14"/>
    </row>
    <row r="748" spans="1:9" ht="12.4" hidden="1" customHeight="1">
      <c r="A748" s="13"/>
      <c r="B748" s="1"/>
      <c r="C748" s="36"/>
      <c r="D748" s="140"/>
      <c r="E748" s="141"/>
      <c r="F748" s="43" t="str">
        <f>VLOOKUP(C748,'[2]Acha Air Sales Price List'!$B$1:$D$65536,3,FALSE)</f>
        <v>Exchange rate :</v>
      </c>
      <c r="G748" s="21">
        <f>ROUND(IF(ISBLANK(C748),0,VLOOKUP(C748,'[2]Acha Air Sales Price List'!$B$1:$X$65536,12,FALSE)*$L$14),2)</f>
        <v>0</v>
      </c>
      <c r="H748" s="22">
        <f t="shared" si="18"/>
        <v>0</v>
      </c>
      <c r="I748" s="14"/>
    </row>
    <row r="749" spans="1:9" ht="12.4" hidden="1" customHeight="1">
      <c r="A749" s="13"/>
      <c r="B749" s="1"/>
      <c r="C749" s="36"/>
      <c r="D749" s="140"/>
      <c r="E749" s="141"/>
      <c r="F749" s="43" t="str">
        <f>VLOOKUP(C749,'[2]Acha Air Sales Price List'!$B$1:$D$65536,3,FALSE)</f>
        <v>Exchange rate :</v>
      </c>
      <c r="G749" s="21">
        <f>ROUND(IF(ISBLANK(C749),0,VLOOKUP(C749,'[2]Acha Air Sales Price List'!$B$1:$X$65536,12,FALSE)*$L$14),2)</f>
        <v>0</v>
      </c>
      <c r="H749" s="22">
        <f t="shared" si="18"/>
        <v>0</v>
      </c>
      <c r="I749" s="14"/>
    </row>
    <row r="750" spans="1:9" ht="12.4" hidden="1" customHeight="1">
      <c r="A750" s="13"/>
      <c r="B750" s="1"/>
      <c r="C750" s="37"/>
      <c r="D750" s="140"/>
      <c r="E750" s="141"/>
      <c r="F750" s="43" t="str">
        <f>VLOOKUP(C750,'[2]Acha Air Sales Price List'!$B$1:$D$65536,3,FALSE)</f>
        <v>Exchange rate :</v>
      </c>
      <c r="G750" s="21">
        <f>ROUND(IF(ISBLANK(C750),0,VLOOKUP(C750,'[2]Acha Air Sales Price List'!$B$1:$X$65536,12,FALSE)*$L$14),2)</f>
        <v>0</v>
      </c>
      <c r="H750" s="22">
        <f t="shared" si="18"/>
        <v>0</v>
      </c>
      <c r="I750" s="14"/>
    </row>
    <row r="751" spans="1:9" ht="12" hidden="1" customHeight="1">
      <c r="A751" s="13"/>
      <c r="B751" s="1"/>
      <c r="C751" s="36"/>
      <c r="D751" s="140"/>
      <c r="E751" s="141"/>
      <c r="F751" s="43" t="str">
        <f>VLOOKUP(C751,'[2]Acha Air Sales Price List'!$B$1:$D$65536,3,FALSE)</f>
        <v>Exchange rate :</v>
      </c>
      <c r="G751" s="21">
        <f>ROUND(IF(ISBLANK(C751),0,VLOOKUP(C751,'[2]Acha Air Sales Price List'!$B$1:$X$65536,12,FALSE)*$L$14),2)</f>
        <v>0</v>
      </c>
      <c r="H751" s="22">
        <f t="shared" si="18"/>
        <v>0</v>
      </c>
      <c r="I751" s="14"/>
    </row>
    <row r="752" spans="1:9" ht="12.4" hidden="1" customHeight="1">
      <c r="A752" s="13"/>
      <c r="B752" s="1"/>
      <c r="C752" s="36"/>
      <c r="D752" s="140"/>
      <c r="E752" s="141"/>
      <c r="F752" s="43" t="str">
        <f>VLOOKUP(C752,'[2]Acha Air Sales Price List'!$B$1:$D$65536,3,FALSE)</f>
        <v>Exchange rate :</v>
      </c>
      <c r="G752" s="21">
        <f>ROUND(IF(ISBLANK(C752),0,VLOOKUP(C752,'[2]Acha Air Sales Price List'!$B$1:$X$65536,12,FALSE)*$L$14),2)</f>
        <v>0</v>
      </c>
      <c r="H752" s="22">
        <f t="shared" si="18"/>
        <v>0</v>
      </c>
      <c r="I752" s="14"/>
    </row>
    <row r="753" spans="1:9" ht="12.4" hidden="1" customHeight="1">
      <c r="A753" s="13"/>
      <c r="B753" s="1"/>
      <c r="C753" s="36"/>
      <c r="D753" s="140"/>
      <c r="E753" s="141"/>
      <c r="F753" s="43" t="str">
        <f>VLOOKUP(C753,'[2]Acha Air Sales Price List'!$B$1:$D$65536,3,FALSE)</f>
        <v>Exchange rate :</v>
      </c>
      <c r="G753" s="21">
        <f>ROUND(IF(ISBLANK(C753),0,VLOOKUP(C753,'[2]Acha Air Sales Price List'!$B$1:$X$65536,12,FALSE)*$L$14),2)</f>
        <v>0</v>
      </c>
      <c r="H753" s="22">
        <f t="shared" si="18"/>
        <v>0</v>
      </c>
      <c r="I753" s="14"/>
    </row>
    <row r="754" spans="1:9" ht="12.4" hidden="1" customHeight="1">
      <c r="A754" s="13"/>
      <c r="B754" s="1"/>
      <c r="C754" s="36"/>
      <c r="D754" s="140"/>
      <c r="E754" s="141"/>
      <c r="F754" s="43" t="str">
        <f>VLOOKUP(C754,'[2]Acha Air Sales Price List'!$B$1:$D$65536,3,FALSE)</f>
        <v>Exchange rate :</v>
      </c>
      <c r="G754" s="21">
        <f>ROUND(IF(ISBLANK(C754),0,VLOOKUP(C754,'[2]Acha Air Sales Price List'!$B$1:$X$65536,12,FALSE)*$L$14),2)</f>
        <v>0</v>
      </c>
      <c r="H754" s="22">
        <f t="shared" si="18"/>
        <v>0</v>
      </c>
      <c r="I754" s="14"/>
    </row>
    <row r="755" spans="1:9" ht="12.4" hidden="1" customHeight="1">
      <c r="A755" s="13"/>
      <c r="B755" s="1"/>
      <c r="C755" s="36"/>
      <c r="D755" s="140"/>
      <c r="E755" s="141"/>
      <c r="F755" s="43" t="str">
        <f>VLOOKUP(C755,'[2]Acha Air Sales Price List'!$B$1:$D$65536,3,FALSE)</f>
        <v>Exchange rate :</v>
      </c>
      <c r="G755" s="21">
        <f>ROUND(IF(ISBLANK(C755),0,VLOOKUP(C755,'[2]Acha Air Sales Price List'!$B$1:$X$65536,12,FALSE)*$L$14),2)</f>
        <v>0</v>
      </c>
      <c r="H755" s="22">
        <f t="shared" si="18"/>
        <v>0</v>
      </c>
      <c r="I755" s="14"/>
    </row>
    <row r="756" spans="1:9" ht="12.4" hidden="1" customHeight="1">
      <c r="A756" s="13"/>
      <c r="B756" s="1"/>
      <c r="C756" s="36"/>
      <c r="D756" s="140"/>
      <c r="E756" s="141"/>
      <c r="F756" s="43" t="str">
        <f>VLOOKUP(C756,'[2]Acha Air Sales Price List'!$B$1:$D$65536,3,FALSE)</f>
        <v>Exchange rate :</v>
      </c>
      <c r="G756" s="21">
        <f>ROUND(IF(ISBLANK(C756),0,VLOOKUP(C756,'[2]Acha Air Sales Price List'!$B$1:$X$65536,12,FALSE)*$L$14),2)</f>
        <v>0</v>
      </c>
      <c r="H756" s="22">
        <f t="shared" si="18"/>
        <v>0</v>
      </c>
      <c r="I756" s="14"/>
    </row>
    <row r="757" spans="1:9" ht="12.4" hidden="1" customHeight="1">
      <c r="A757" s="13"/>
      <c r="B757" s="1"/>
      <c r="C757" s="36"/>
      <c r="D757" s="140"/>
      <c r="E757" s="141"/>
      <c r="F757" s="43" t="str">
        <f>VLOOKUP(C757,'[2]Acha Air Sales Price List'!$B$1:$D$65536,3,FALSE)</f>
        <v>Exchange rate :</v>
      </c>
      <c r="G757" s="21">
        <f>ROUND(IF(ISBLANK(C757),0,VLOOKUP(C757,'[2]Acha Air Sales Price List'!$B$1:$X$65536,12,FALSE)*$L$14),2)</f>
        <v>0</v>
      </c>
      <c r="H757" s="22">
        <f t="shared" si="18"/>
        <v>0</v>
      </c>
      <c r="I757" s="14"/>
    </row>
    <row r="758" spans="1:9" ht="12.4" hidden="1" customHeight="1">
      <c r="A758" s="13"/>
      <c r="B758" s="1"/>
      <c r="C758" s="36"/>
      <c r="D758" s="140"/>
      <c r="E758" s="141"/>
      <c r="F758" s="43" t="str">
        <f>VLOOKUP(C758,'[2]Acha Air Sales Price List'!$B$1:$D$65536,3,FALSE)</f>
        <v>Exchange rate :</v>
      </c>
      <c r="G758" s="21">
        <f>ROUND(IF(ISBLANK(C758),0,VLOOKUP(C758,'[2]Acha Air Sales Price List'!$B$1:$X$65536,12,FALSE)*$L$14),2)</f>
        <v>0</v>
      </c>
      <c r="H758" s="22">
        <f t="shared" si="18"/>
        <v>0</v>
      </c>
      <c r="I758" s="14"/>
    </row>
    <row r="759" spans="1:9" ht="12.4" hidden="1" customHeight="1">
      <c r="A759" s="13"/>
      <c r="B759" s="1"/>
      <c r="C759" s="36"/>
      <c r="D759" s="140"/>
      <c r="E759" s="141"/>
      <c r="F759" s="43" t="str">
        <f>VLOOKUP(C759,'[2]Acha Air Sales Price List'!$B$1:$D$65536,3,FALSE)</f>
        <v>Exchange rate :</v>
      </c>
      <c r="G759" s="21">
        <f>ROUND(IF(ISBLANK(C759),0,VLOOKUP(C759,'[2]Acha Air Sales Price List'!$B$1:$X$65536,12,FALSE)*$L$14),2)</f>
        <v>0</v>
      </c>
      <c r="H759" s="22">
        <f t="shared" si="18"/>
        <v>0</v>
      </c>
      <c r="I759" s="14"/>
    </row>
    <row r="760" spans="1:9" ht="12.4" hidden="1" customHeight="1">
      <c r="A760" s="13"/>
      <c r="B760" s="1"/>
      <c r="C760" s="36"/>
      <c r="D760" s="140"/>
      <c r="E760" s="141"/>
      <c r="F760" s="43" t="str">
        <f>VLOOKUP(C760,'[2]Acha Air Sales Price List'!$B$1:$D$65536,3,FALSE)</f>
        <v>Exchange rate :</v>
      </c>
      <c r="G760" s="21">
        <f>ROUND(IF(ISBLANK(C760),0,VLOOKUP(C760,'[2]Acha Air Sales Price List'!$B$1:$X$65536,12,FALSE)*$L$14),2)</f>
        <v>0</v>
      </c>
      <c r="H760" s="22">
        <f t="shared" si="18"/>
        <v>0</v>
      </c>
      <c r="I760" s="14"/>
    </row>
    <row r="761" spans="1:9" ht="12.4" hidden="1" customHeight="1">
      <c r="A761" s="13"/>
      <c r="B761" s="1"/>
      <c r="C761" s="36"/>
      <c r="D761" s="140"/>
      <c r="E761" s="141"/>
      <c r="F761" s="43" t="str">
        <f>VLOOKUP(C761,'[2]Acha Air Sales Price List'!$B$1:$D$65536,3,FALSE)</f>
        <v>Exchange rate :</v>
      </c>
      <c r="G761" s="21">
        <f>ROUND(IF(ISBLANK(C761),0,VLOOKUP(C761,'[2]Acha Air Sales Price List'!$B$1:$X$65536,12,FALSE)*$L$14),2)</f>
        <v>0</v>
      </c>
      <c r="H761" s="22">
        <f t="shared" si="18"/>
        <v>0</v>
      </c>
      <c r="I761" s="14"/>
    </row>
    <row r="762" spans="1:9" ht="12.4" hidden="1" customHeight="1">
      <c r="A762" s="13"/>
      <c r="B762" s="1"/>
      <c r="C762" s="36"/>
      <c r="D762" s="140"/>
      <c r="E762" s="141"/>
      <c r="F762" s="43" t="str">
        <f>VLOOKUP(C762,'[2]Acha Air Sales Price List'!$B$1:$D$65536,3,FALSE)</f>
        <v>Exchange rate :</v>
      </c>
      <c r="G762" s="21">
        <f>ROUND(IF(ISBLANK(C762),0,VLOOKUP(C762,'[2]Acha Air Sales Price List'!$B$1:$X$65536,12,FALSE)*$L$14),2)</f>
        <v>0</v>
      </c>
      <c r="H762" s="22">
        <f t="shared" si="18"/>
        <v>0</v>
      </c>
      <c r="I762" s="14"/>
    </row>
    <row r="763" spans="1:9" ht="12.4" hidden="1" customHeight="1">
      <c r="A763" s="13"/>
      <c r="B763" s="1"/>
      <c r="C763" s="36"/>
      <c r="D763" s="140"/>
      <c r="E763" s="141"/>
      <c r="F763" s="43" t="str">
        <f>VLOOKUP(C763,'[2]Acha Air Sales Price List'!$B$1:$D$65536,3,FALSE)</f>
        <v>Exchange rate :</v>
      </c>
      <c r="G763" s="21">
        <f>ROUND(IF(ISBLANK(C763),0,VLOOKUP(C763,'[2]Acha Air Sales Price List'!$B$1:$X$65536,12,FALSE)*$L$14),2)</f>
        <v>0</v>
      </c>
      <c r="H763" s="22">
        <f t="shared" si="18"/>
        <v>0</v>
      </c>
      <c r="I763" s="14"/>
    </row>
    <row r="764" spans="1:9" ht="12.4" hidden="1" customHeight="1">
      <c r="A764" s="13"/>
      <c r="B764" s="1"/>
      <c r="C764" s="36"/>
      <c r="D764" s="140"/>
      <c r="E764" s="141"/>
      <c r="F764" s="43" t="str">
        <f>VLOOKUP(C764,'[2]Acha Air Sales Price List'!$B$1:$D$65536,3,FALSE)</f>
        <v>Exchange rate :</v>
      </c>
      <c r="G764" s="21">
        <f>ROUND(IF(ISBLANK(C764),0,VLOOKUP(C764,'[2]Acha Air Sales Price List'!$B$1:$X$65536,12,FALSE)*$L$14),2)</f>
        <v>0</v>
      </c>
      <c r="H764" s="22">
        <f t="shared" si="18"/>
        <v>0</v>
      </c>
      <c r="I764" s="14"/>
    </row>
    <row r="765" spans="1:9" ht="12.4" hidden="1" customHeight="1">
      <c r="A765" s="13"/>
      <c r="B765" s="1"/>
      <c r="C765" s="36"/>
      <c r="D765" s="140"/>
      <c r="E765" s="141"/>
      <c r="F765" s="43" t="str">
        <f>VLOOKUP(C765,'[2]Acha Air Sales Price List'!$B$1:$D$65536,3,FALSE)</f>
        <v>Exchange rate :</v>
      </c>
      <c r="G765" s="21">
        <f>ROUND(IF(ISBLANK(C765),0,VLOOKUP(C765,'[2]Acha Air Sales Price List'!$B$1:$X$65536,12,FALSE)*$L$14),2)</f>
        <v>0</v>
      </c>
      <c r="H765" s="22">
        <f t="shared" si="18"/>
        <v>0</v>
      </c>
      <c r="I765" s="14"/>
    </row>
    <row r="766" spans="1:9" ht="12.4" hidden="1" customHeight="1">
      <c r="A766" s="13"/>
      <c r="B766" s="1"/>
      <c r="C766" s="36"/>
      <c r="D766" s="140"/>
      <c r="E766" s="141"/>
      <c r="F766" s="43" t="str">
        <f>VLOOKUP(C766,'[2]Acha Air Sales Price List'!$B$1:$D$65536,3,FALSE)</f>
        <v>Exchange rate :</v>
      </c>
      <c r="G766" s="21">
        <f>ROUND(IF(ISBLANK(C766),0,VLOOKUP(C766,'[2]Acha Air Sales Price List'!$B$1:$X$65536,12,FALSE)*$L$14),2)</f>
        <v>0</v>
      </c>
      <c r="H766" s="22">
        <f t="shared" ref="H766:H777" si="19">ROUND(IF(ISNUMBER(B766), G766*B766, 0),5)</f>
        <v>0</v>
      </c>
      <c r="I766" s="14"/>
    </row>
    <row r="767" spans="1:9" ht="12.4" hidden="1" customHeight="1">
      <c r="A767" s="13"/>
      <c r="B767" s="1"/>
      <c r="C767" s="36"/>
      <c r="D767" s="140"/>
      <c r="E767" s="141"/>
      <c r="F767" s="43" t="str">
        <f>VLOOKUP(C767,'[2]Acha Air Sales Price List'!$B$1:$D$65536,3,FALSE)</f>
        <v>Exchange rate :</v>
      </c>
      <c r="G767" s="21">
        <f>ROUND(IF(ISBLANK(C767),0,VLOOKUP(C767,'[2]Acha Air Sales Price List'!$B$1:$X$65536,12,FALSE)*$L$14),2)</f>
        <v>0</v>
      </c>
      <c r="H767" s="22">
        <f t="shared" si="19"/>
        <v>0</v>
      </c>
      <c r="I767" s="14"/>
    </row>
    <row r="768" spans="1:9" ht="12.4" hidden="1" customHeight="1">
      <c r="A768" s="13"/>
      <c r="B768" s="1"/>
      <c r="C768" s="36"/>
      <c r="D768" s="140"/>
      <c r="E768" s="141"/>
      <c r="F768" s="43" t="str">
        <f>VLOOKUP(C768,'[2]Acha Air Sales Price List'!$B$1:$D$65536,3,FALSE)</f>
        <v>Exchange rate :</v>
      </c>
      <c r="G768" s="21">
        <f>ROUND(IF(ISBLANK(C768),0,VLOOKUP(C768,'[2]Acha Air Sales Price List'!$B$1:$X$65536,12,FALSE)*$L$14),2)</f>
        <v>0</v>
      </c>
      <c r="H768" s="22">
        <f t="shared" si="19"/>
        <v>0</v>
      </c>
      <c r="I768" s="14"/>
    </row>
    <row r="769" spans="1:9" ht="12.4" hidden="1" customHeight="1">
      <c r="A769" s="13"/>
      <c r="B769" s="1"/>
      <c r="C769" s="36"/>
      <c r="D769" s="140"/>
      <c r="E769" s="141"/>
      <c r="F769" s="43" t="str">
        <f>VLOOKUP(C769,'[2]Acha Air Sales Price List'!$B$1:$D$65536,3,FALSE)</f>
        <v>Exchange rate :</v>
      </c>
      <c r="G769" s="21">
        <f>ROUND(IF(ISBLANK(C769),0,VLOOKUP(C769,'[2]Acha Air Sales Price List'!$B$1:$X$65536,12,FALSE)*$L$14),2)</f>
        <v>0</v>
      </c>
      <c r="H769" s="22">
        <f t="shared" si="19"/>
        <v>0</v>
      </c>
      <c r="I769" s="14"/>
    </row>
    <row r="770" spans="1:9" ht="12.4" hidden="1" customHeight="1">
      <c r="A770" s="13"/>
      <c r="B770" s="1"/>
      <c r="C770" s="36"/>
      <c r="D770" s="140"/>
      <c r="E770" s="141"/>
      <c r="F770" s="43" t="str">
        <f>VLOOKUP(C770,'[2]Acha Air Sales Price List'!$B$1:$D$65536,3,FALSE)</f>
        <v>Exchange rate :</v>
      </c>
      <c r="G770" s="21">
        <f>ROUND(IF(ISBLANK(C770),0,VLOOKUP(C770,'[2]Acha Air Sales Price List'!$B$1:$X$65536,12,FALSE)*$L$14),2)</f>
        <v>0</v>
      </c>
      <c r="H770" s="22">
        <f t="shared" si="19"/>
        <v>0</v>
      </c>
      <c r="I770" s="14"/>
    </row>
    <row r="771" spans="1:9" ht="12.4" hidden="1" customHeight="1">
      <c r="A771" s="13"/>
      <c r="B771" s="1"/>
      <c r="C771" s="36"/>
      <c r="D771" s="140"/>
      <c r="E771" s="141"/>
      <c r="F771" s="43" t="str">
        <f>VLOOKUP(C771,'[2]Acha Air Sales Price List'!$B$1:$D$65536,3,FALSE)</f>
        <v>Exchange rate :</v>
      </c>
      <c r="G771" s="21">
        <f>ROUND(IF(ISBLANK(C771),0,VLOOKUP(C771,'[2]Acha Air Sales Price List'!$B$1:$X$65536,12,FALSE)*$L$14),2)</f>
        <v>0</v>
      </c>
      <c r="H771" s="22">
        <f t="shared" si="19"/>
        <v>0</v>
      </c>
      <c r="I771" s="14"/>
    </row>
    <row r="772" spans="1:9" ht="12.4" hidden="1" customHeight="1">
      <c r="A772" s="13"/>
      <c r="B772" s="1"/>
      <c r="C772" s="36"/>
      <c r="D772" s="140"/>
      <c r="E772" s="141"/>
      <c r="F772" s="43" t="str">
        <f>VLOOKUP(C772,'[2]Acha Air Sales Price List'!$B$1:$D$65536,3,FALSE)</f>
        <v>Exchange rate :</v>
      </c>
      <c r="G772" s="21">
        <f>ROUND(IF(ISBLANK(C772),0,VLOOKUP(C772,'[2]Acha Air Sales Price List'!$B$1:$X$65536,12,FALSE)*$L$14),2)</f>
        <v>0</v>
      </c>
      <c r="H772" s="22">
        <f t="shared" si="19"/>
        <v>0</v>
      </c>
      <c r="I772" s="14"/>
    </row>
    <row r="773" spans="1:9" ht="12.4" hidden="1" customHeight="1">
      <c r="A773" s="13"/>
      <c r="B773" s="1"/>
      <c r="C773" s="36"/>
      <c r="D773" s="140"/>
      <c r="E773" s="141"/>
      <c r="F773" s="43" t="str">
        <f>VLOOKUP(C773,'[2]Acha Air Sales Price List'!$B$1:$D$65536,3,FALSE)</f>
        <v>Exchange rate :</v>
      </c>
      <c r="G773" s="21">
        <f>ROUND(IF(ISBLANK(C773),0,VLOOKUP(C773,'[2]Acha Air Sales Price List'!$B$1:$X$65536,12,FALSE)*$L$14),2)</f>
        <v>0</v>
      </c>
      <c r="H773" s="22">
        <f t="shared" si="19"/>
        <v>0</v>
      </c>
      <c r="I773" s="14"/>
    </row>
    <row r="774" spans="1:9" ht="12.4" hidden="1" customHeight="1">
      <c r="A774" s="13"/>
      <c r="B774" s="1"/>
      <c r="C774" s="36"/>
      <c r="D774" s="140"/>
      <c r="E774" s="141"/>
      <c r="F774" s="43" t="str">
        <f>VLOOKUP(C774,'[2]Acha Air Sales Price List'!$B$1:$D$65536,3,FALSE)</f>
        <v>Exchange rate :</v>
      </c>
      <c r="G774" s="21">
        <f>ROUND(IF(ISBLANK(C774),0,VLOOKUP(C774,'[2]Acha Air Sales Price List'!$B$1:$X$65536,12,FALSE)*$L$14),2)</f>
        <v>0</v>
      </c>
      <c r="H774" s="22">
        <f t="shared" si="19"/>
        <v>0</v>
      </c>
      <c r="I774" s="14"/>
    </row>
    <row r="775" spans="1:9" ht="12.4" hidden="1" customHeight="1">
      <c r="A775" s="13"/>
      <c r="B775" s="1"/>
      <c r="C775" s="36"/>
      <c r="D775" s="140"/>
      <c r="E775" s="141"/>
      <c r="F775" s="43" t="str">
        <f>VLOOKUP(C775,'[2]Acha Air Sales Price List'!$B$1:$D$65536,3,FALSE)</f>
        <v>Exchange rate :</v>
      </c>
      <c r="G775" s="21">
        <f>ROUND(IF(ISBLANK(C775),0,VLOOKUP(C775,'[2]Acha Air Sales Price List'!$B$1:$X$65536,12,FALSE)*$L$14),2)</f>
        <v>0</v>
      </c>
      <c r="H775" s="22">
        <f t="shared" si="19"/>
        <v>0</v>
      </c>
      <c r="I775" s="14"/>
    </row>
    <row r="776" spans="1:9" ht="12.4" hidden="1" customHeight="1">
      <c r="A776" s="13"/>
      <c r="B776" s="1"/>
      <c r="C776" s="36"/>
      <c r="D776" s="140"/>
      <c r="E776" s="141"/>
      <c r="F776" s="43" t="str">
        <f>VLOOKUP(C776,'[2]Acha Air Sales Price List'!$B$1:$D$65536,3,FALSE)</f>
        <v>Exchange rate :</v>
      </c>
      <c r="G776" s="21">
        <f>ROUND(IF(ISBLANK(C776),0,VLOOKUP(C776,'[2]Acha Air Sales Price List'!$B$1:$X$65536,12,FALSE)*$L$14),2)</f>
        <v>0</v>
      </c>
      <c r="H776" s="22">
        <f t="shared" si="19"/>
        <v>0</v>
      </c>
      <c r="I776" s="14"/>
    </row>
    <row r="777" spans="1:9" ht="12.4" hidden="1" customHeight="1">
      <c r="A777" s="13"/>
      <c r="B777" s="1"/>
      <c r="C777" s="36"/>
      <c r="D777" s="140"/>
      <c r="E777" s="141"/>
      <c r="F777" s="43" t="str">
        <f>VLOOKUP(C777,'[2]Acha Air Sales Price List'!$B$1:$D$65536,3,FALSE)</f>
        <v>Exchange rate :</v>
      </c>
      <c r="G777" s="21">
        <f>ROUND(IF(ISBLANK(C777),0,VLOOKUP(C777,'[2]Acha Air Sales Price List'!$B$1:$X$65536,12,FALSE)*$L$14),2)</f>
        <v>0</v>
      </c>
      <c r="H777" s="22">
        <f t="shared" si="19"/>
        <v>0</v>
      </c>
      <c r="I777" s="14"/>
    </row>
    <row r="778" spans="1:9" ht="12.4" hidden="1" customHeight="1">
      <c r="A778" s="13"/>
      <c r="B778" s="1"/>
      <c r="C778" s="37"/>
      <c r="D778" s="140"/>
      <c r="E778" s="141"/>
      <c r="F778" s="43" t="str">
        <f>VLOOKUP(C778,'[2]Acha Air Sales Price List'!$B$1:$D$65536,3,FALSE)</f>
        <v>Exchange rate :</v>
      </c>
      <c r="G778" s="21">
        <f>ROUND(IF(ISBLANK(C778),0,VLOOKUP(C778,'[2]Acha Air Sales Price List'!$B$1:$X$65536,12,FALSE)*$L$14),2)</f>
        <v>0</v>
      </c>
      <c r="H778" s="22">
        <f>ROUND(IF(ISNUMBER(B778), G778*B778, 0),5)</f>
        <v>0</v>
      </c>
      <c r="I778" s="14"/>
    </row>
    <row r="779" spans="1:9" ht="12" hidden="1" customHeight="1">
      <c r="A779" s="13"/>
      <c r="B779" s="1"/>
      <c r="C779" s="36"/>
      <c r="D779" s="140"/>
      <c r="E779" s="141"/>
      <c r="F779" s="43" t="str">
        <f>VLOOKUP(C779,'[2]Acha Air Sales Price List'!$B$1:$D$65536,3,FALSE)</f>
        <v>Exchange rate :</v>
      </c>
      <c r="G779" s="21">
        <f>ROUND(IF(ISBLANK(C779),0,VLOOKUP(C779,'[2]Acha Air Sales Price List'!$B$1:$X$65536,12,FALSE)*$L$14),2)</f>
        <v>0</v>
      </c>
      <c r="H779" s="22">
        <f t="shared" ref="H779:H786" si="20">ROUND(IF(ISNUMBER(B779), G779*B779, 0),5)</f>
        <v>0</v>
      </c>
      <c r="I779" s="14"/>
    </row>
    <row r="780" spans="1:9" ht="12.4" hidden="1" customHeight="1">
      <c r="A780" s="13"/>
      <c r="B780" s="1"/>
      <c r="C780" s="36"/>
      <c r="D780" s="140"/>
      <c r="E780" s="141"/>
      <c r="F780" s="43" t="str">
        <f>VLOOKUP(C780,'[2]Acha Air Sales Price List'!$B$1:$D$65536,3,FALSE)</f>
        <v>Exchange rate :</v>
      </c>
      <c r="G780" s="21">
        <f>ROUND(IF(ISBLANK(C780),0,VLOOKUP(C780,'[2]Acha Air Sales Price List'!$B$1:$X$65536,12,FALSE)*$L$14),2)</f>
        <v>0</v>
      </c>
      <c r="H780" s="22">
        <f t="shared" si="20"/>
        <v>0</v>
      </c>
      <c r="I780" s="14"/>
    </row>
    <row r="781" spans="1:9" ht="12.4" hidden="1" customHeight="1">
      <c r="A781" s="13"/>
      <c r="B781" s="1"/>
      <c r="C781" s="36"/>
      <c r="D781" s="140"/>
      <c r="E781" s="141"/>
      <c r="F781" s="43" t="str">
        <f>VLOOKUP(C781,'[2]Acha Air Sales Price List'!$B$1:$D$65536,3,FALSE)</f>
        <v>Exchange rate :</v>
      </c>
      <c r="G781" s="21">
        <f>ROUND(IF(ISBLANK(C781),0,VLOOKUP(C781,'[2]Acha Air Sales Price List'!$B$1:$X$65536,12,FALSE)*$L$14),2)</f>
        <v>0</v>
      </c>
      <c r="H781" s="22">
        <f t="shared" si="20"/>
        <v>0</v>
      </c>
      <c r="I781" s="14"/>
    </row>
    <row r="782" spans="1:9" ht="12.4" hidden="1" customHeight="1">
      <c r="A782" s="13"/>
      <c r="B782" s="1"/>
      <c r="C782" s="36"/>
      <c r="D782" s="140"/>
      <c r="E782" s="141"/>
      <c r="F782" s="43" t="str">
        <f>VLOOKUP(C782,'[2]Acha Air Sales Price List'!$B$1:$D$65536,3,FALSE)</f>
        <v>Exchange rate :</v>
      </c>
      <c r="G782" s="21">
        <f>ROUND(IF(ISBLANK(C782),0,VLOOKUP(C782,'[2]Acha Air Sales Price List'!$B$1:$X$65536,12,FALSE)*$L$14),2)</f>
        <v>0</v>
      </c>
      <c r="H782" s="22">
        <f t="shared" si="20"/>
        <v>0</v>
      </c>
      <c r="I782" s="14"/>
    </row>
    <row r="783" spans="1:9" ht="12.4" hidden="1" customHeight="1">
      <c r="A783" s="13"/>
      <c r="B783" s="1"/>
      <c r="C783" s="36"/>
      <c r="D783" s="140"/>
      <c r="E783" s="141"/>
      <c r="F783" s="43" t="str">
        <f>VLOOKUP(C783,'[2]Acha Air Sales Price List'!$B$1:$D$65536,3,FALSE)</f>
        <v>Exchange rate :</v>
      </c>
      <c r="G783" s="21">
        <f>ROUND(IF(ISBLANK(C783),0,VLOOKUP(C783,'[2]Acha Air Sales Price List'!$B$1:$X$65536,12,FALSE)*$L$14),2)</f>
        <v>0</v>
      </c>
      <c r="H783" s="22">
        <f t="shared" si="20"/>
        <v>0</v>
      </c>
      <c r="I783" s="14"/>
    </row>
    <row r="784" spans="1:9" ht="12.4" hidden="1" customHeight="1">
      <c r="A784" s="13"/>
      <c r="B784" s="1"/>
      <c r="C784" s="36"/>
      <c r="D784" s="140"/>
      <c r="E784" s="141"/>
      <c r="F784" s="43" t="str">
        <f>VLOOKUP(C784,'[2]Acha Air Sales Price List'!$B$1:$D$65536,3,FALSE)</f>
        <v>Exchange rate :</v>
      </c>
      <c r="G784" s="21">
        <f>ROUND(IF(ISBLANK(C784),0,VLOOKUP(C784,'[2]Acha Air Sales Price List'!$B$1:$X$65536,12,FALSE)*$L$14),2)</f>
        <v>0</v>
      </c>
      <c r="H784" s="22">
        <f t="shared" si="20"/>
        <v>0</v>
      </c>
      <c r="I784" s="14"/>
    </row>
    <row r="785" spans="1:9" ht="12.4" hidden="1" customHeight="1">
      <c r="A785" s="13"/>
      <c r="B785" s="1"/>
      <c r="C785" s="36"/>
      <c r="D785" s="140"/>
      <c r="E785" s="141"/>
      <c r="F785" s="43" t="str">
        <f>VLOOKUP(C785,'[2]Acha Air Sales Price List'!$B$1:$D$65536,3,FALSE)</f>
        <v>Exchange rate :</v>
      </c>
      <c r="G785" s="21">
        <f>ROUND(IF(ISBLANK(C785),0,VLOOKUP(C785,'[2]Acha Air Sales Price List'!$B$1:$X$65536,12,FALSE)*$L$14),2)</f>
        <v>0</v>
      </c>
      <c r="H785" s="22">
        <f t="shared" si="20"/>
        <v>0</v>
      </c>
      <c r="I785" s="14"/>
    </row>
    <row r="786" spans="1:9" ht="12.4" hidden="1" customHeight="1">
      <c r="A786" s="13"/>
      <c r="B786" s="1"/>
      <c r="C786" s="36"/>
      <c r="D786" s="140"/>
      <c r="E786" s="141"/>
      <c r="F786" s="43" t="str">
        <f>VLOOKUP(C786,'[2]Acha Air Sales Price List'!$B$1:$D$65536,3,FALSE)</f>
        <v>Exchange rate :</v>
      </c>
      <c r="G786" s="21">
        <f>ROUND(IF(ISBLANK(C786),0,VLOOKUP(C786,'[2]Acha Air Sales Price List'!$B$1:$X$65536,12,FALSE)*$L$14),2)</f>
        <v>0</v>
      </c>
      <c r="H786" s="22">
        <f t="shared" si="20"/>
        <v>0</v>
      </c>
      <c r="I786" s="14"/>
    </row>
    <row r="787" spans="1:9" ht="12.4" hidden="1" customHeight="1">
      <c r="A787" s="13"/>
      <c r="B787" s="1"/>
      <c r="C787" s="36"/>
      <c r="D787" s="140"/>
      <c r="E787" s="141"/>
      <c r="F787" s="43" t="str">
        <f>VLOOKUP(C787,'[2]Acha Air Sales Price List'!$B$1:$D$65536,3,FALSE)</f>
        <v>Exchange rate :</v>
      </c>
      <c r="G787" s="21">
        <f>ROUND(IF(ISBLANK(C787),0,VLOOKUP(C787,'[2]Acha Air Sales Price List'!$B$1:$X$65536,12,FALSE)*$L$14),2)</f>
        <v>0</v>
      </c>
      <c r="H787" s="22">
        <f t="shared" ref="H787:H830" si="21">ROUND(IF(ISNUMBER(B787), G787*B787, 0),5)</f>
        <v>0</v>
      </c>
      <c r="I787" s="14"/>
    </row>
    <row r="788" spans="1:9" ht="12.4" hidden="1" customHeight="1">
      <c r="A788" s="13"/>
      <c r="B788" s="1"/>
      <c r="C788" s="36"/>
      <c r="D788" s="140"/>
      <c r="E788" s="141"/>
      <c r="F788" s="43" t="str">
        <f>VLOOKUP(C788,'[2]Acha Air Sales Price List'!$B$1:$D$65536,3,FALSE)</f>
        <v>Exchange rate :</v>
      </c>
      <c r="G788" s="21">
        <f>ROUND(IF(ISBLANK(C788),0,VLOOKUP(C788,'[2]Acha Air Sales Price List'!$B$1:$X$65536,12,FALSE)*$L$14),2)</f>
        <v>0</v>
      </c>
      <c r="H788" s="22">
        <f t="shared" si="21"/>
        <v>0</v>
      </c>
      <c r="I788" s="14"/>
    </row>
    <row r="789" spans="1:9" ht="12.4" hidden="1" customHeight="1">
      <c r="A789" s="13"/>
      <c r="B789" s="1"/>
      <c r="C789" s="36"/>
      <c r="D789" s="140"/>
      <c r="E789" s="141"/>
      <c r="F789" s="43" t="str">
        <f>VLOOKUP(C789,'[2]Acha Air Sales Price List'!$B$1:$D$65536,3,FALSE)</f>
        <v>Exchange rate :</v>
      </c>
      <c r="G789" s="21">
        <f>ROUND(IF(ISBLANK(C789),0,VLOOKUP(C789,'[2]Acha Air Sales Price List'!$B$1:$X$65536,12,FALSE)*$L$14),2)</f>
        <v>0</v>
      </c>
      <c r="H789" s="22">
        <f t="shared" si="21"/>
        <v>0</v>
      </c>
      <c r="I789" s="14"/>
    </row>
    <row r="790" spans="1:9" ht="12.4" hidden="1" customHeight="1">
      <c r="A790" s="13"/>
      <c r="B790" s="1"/>
      <c r="C790" s="36"/>
      <c r="D790" s="140"/>
      <c r="E790" s="141"/>
      <c r="F790" s="43" t="str">
        <f>VLOOKUP(C790,'[2]Acha Air Sales Price List'!$B$1:$D$65536,3,FALSE)</f>
        <v>Exchange rate :</v>
      </c>
      <c r="G790" s="21">
        <f>ROUND(IF(ISBLANK(C790),0,VLOOKUP(C790,'[2]Acha Air Sales Price List'!$B$1:$X$65536,12,FALSE)*$L$14),2)</f>
        <v>0</v>
      </c>
      <c r="H790" s="22">
        <f t="shared" si="21"/>
        <v>0</v>
      </c>
      <c r="I790" s="14"/>
    </row>
    <row r="791" spans="1:9" ht="12.4" hidden="1" customHeight="1">
      <c r="A791" s="13"/>
      <c r="B791" s="1"/>
      <c r="C791" s="36"/>
      <c r="D791" s="140"/>
      <c r="E791" s="141"/>
      <c r="F791" s="43" t="str">
        <f>VLOOKUP(C791,'[2]Acha Air Sales Price List'!$B$1:$D$65536,3,FALSE)</f>
        <v>Exchange rate :</v>
      </c>
      <c r="G791" s="21">
        <f>ROUND(IF(ISBLANK(C791),0,VLOOKUP(C791,'[2]Acha Air Sales Price List'!$B$1:$X$65536,12,FALSE)*$L$14),2)</f>
        <v>0</v>
      </c>
      <c r="H791" s="22">
        <f t="shared" si="21"/>
        <v>0</v>
      </c>
      <c r="I791" s="14"/>
    </row>
    <row r="792" spans="1:9" ht="12.4" hidden="1" customHeight="1">
      <c r="A792" s="13"/>
      <c r="B792" s="1"/>
      <c r="C792" s="36"/>
      <c r="D792" s="140"/>
      <c r="E792" s="141"/>
      <c r="F792" s="43" t="str">
        <f>VLOOKUP(C792,'[2]Acha Air Sales Price List'!$B$1:$D$65536,3,FALSE)</f>
        <v>Exchange rate :</v>
      </c>
      <c r="G792" s="21">
        <f>ROUND(IF(ISBLANK(C792),0,VLOOKUP(C792,'[2]Acha Air Sales Price List'!$B$1:$X$65536,12,FALSE)*$L$14),2)</f>
        <v>0</v>
      </c>
      <c r="H792" s="22">
        <f t="shared" si="21"/>
        <v>0</v>
      </c>
      <c r="I792" s="14"/>
    </row>
    <row r="793" spans="1:9" ht="12.4" hidden="1" customHeight="1">
      <c r="A793" s="13"/>
      <c r="B793" s="1"/>
      <c r="C793" s="36"/>
      <c r="D793" s="140"/>
      <c r="E793" s="141"/>
      <c r="F793" s="43" t="str">
        <f>VLOOKUP(C793,'[2]Acha Air Sales Price List'!$B$1:$D$65536,3,FALSE)</f>
        <v>Exchange rate :</v>
      </c>
      <c r="G793" s="21">
        <f>ROUND(IF(ISBLANK(C793),0,VLOOKUP(C793,'[2]Acha Air Sales Price List'!$B$1:$X$65536,12,FALSE)*$L$14),2)</f>
        <v>0</v>
      </c>
      <c r="H793" s="22">
        <f t="shared" si="21"/>
        <v>0</v>
      </c>
      <c r="I793" s="14"/>
    </row>
    <row r="794" spans="1:9" ht="12.4" hidden="1" customHeight="1">
      <c r="A794" s="13"/>
      <c r="B794" s="1"/>
      <c r="C794" s="36"/>
      <c r="D794" s="140"/>
      <c r="E794" s="141"/>
      <c r="F794" s="43" t="str">
        <f>VLOOKUP(C794,'[2]Acha Air Sales Price List'!$B$1:$D$65536,3,FALSE)</f>
        <v>Exchange rate :</v>
      </c>
      <c r="G794" s="21">
        <f>ROUND(IF(ISBLANK(C794),0,VLOOKUP(C794,'[2]Acha Air Sales Price List'!$B$1:$X$65536,12,FALSE)*$L$14),2)</f>
        <v>0</v>
      </c>
      <c r="H794" s="22">
        <f t="shared" si="21"/>
        <v>0</v>
      </c>
      <c r="I794" s="14"/>
    </row>
    <row r="795" spans="1:9" ht="12.4" hidden="1" customHeight="1">
      <c r="A795" s="13"/>
      <c r="B795" s="1"/>
      <c r="C795" s="36"/>
      <c r="D795" s="140"/>
      <c r="E795" s="141"/>
      <c r="F795" s="43" t="str">
        <f>VLOOKUP(C795,'[2]Acha Air Sales Price List'!$B$1:$D$65536,3,FALSE)</f>
        <v>Exchange rate :</v>
      </c>
      <c r="G795" s="21">
        <f>ROUND(IF(ISBLANK(C795),0,VLOOKUP(C795,'[2]Acha Air Sales Price List'!$B$1:$X$65536,12,FALSE)*$L$14),2)</f>
        <v>0</v>
      </c>
      <c r="H795" s="22">
        <f t="shared" si="21"/>
        <v>0</v>
      </c>
      <c r="I795" s="14"/>
    </row>
    <row r="796" spans="1:9" ht="12.4" hidden="1" customHeight="1">
      <c r="A796" s="13"/>
      <c r="B796" s="1"/>
      <c r="C796" s="36"/>
      <c r="D796" s="140"/>
      <c r="E796" s="141"/>
      <c r="F796" s="43" t="str">
        <f>VLOOKUP(C796,'[2]Acha Air Sales Price List'!$B$1:$D$65536,3,FALSE)</f>
        <v>Exchange rate :</v>
      </c>
      <c r="G796" s="21">
        <f>ROUND(IF(ISBLANK(C796),0,VLOOKUP(C796,'[2]Acha Air Sales Price List'!$B$1:$X$65536,12,FALSE)*$L$14),2)</f>
        <v>0</v>
      </c>
      <c r="H796" s="22">
        <f t="shared" si="21"/>
        <v>0</v>
      </c>
      <c r="I796" s="14"/>
    </row>
    <row r="797" spans="1:9" ht="12.4" hidden="1" customHeight="1">
      <c r="A797" s="13"/>
      <c r="B797" s="1"/>
      <c r="C797" s="36"/>
      <c r="D797" s="140"/>
      <c r="E797" s="141"/>
      <c r="F797" s="43" t="str">
        <f>VLOOKUP(C797,'[2]Acha Air Sales Price List'!$B$1:$D$65536,3,FALSE)</f>
        <v>Exchange rate :</v>
      </c>
      <c r="G797" s="21">
        <f>ROUND(IF(ISBLANK(C797),0,VLOOKUP(C797,'[2]Acha Air Sales Price List'!$B$1:$X$65536,12,FALSE)*$L$14),2)</f>
        <v>0</v>
      </c>
      <c r="H797" s="22">
        <f t="shared" si="21"/>
        <v>0</v>
      </c>
      <c r="I797" s="14"/>
    </row>
    <row r="798" spans="1:9" ht="12.4" hidden="1" customHeight="1">
      <c r="A798" s="13"/>
      <c r="B798" s="1"/>
      <c r="C798" s="36"/>
      <c r="D798" s="140"/>
      <c r="E798" s="141"/>
      <c r="F798" s="43" t="str">
        <f>VLOOKUP(C798,'[2]Acha Air Sales Price List'!$B$1:$D$65536,3,FALSE)</f>
        <v>Exchange rate :</v>
      </c>
      <c r="G798" s="21">
        <f>ROUND(IF(ISBLANK(C798),0,VLOOKUP(C798,'[2]Acha Air Sales Price List'!$B$1:$X$65536,12,FALSE)*$L$14),2)</f>
        <v>0</v>
      </c>
      <c r="H798" s="22">
        <f t="shared" si="21"/>
        <v>0</v>
      </c>
      <c r="I798" s="14"/>
    </row>
    <row r="799" spans="1:9" ht="12.4" hidden="1" customHeight="1">
      <c r="A799" s="13"/>
      <c r="B799" s="1"/>
      <c r="C799" s="36"/>
      <c r="D799" s="140"/>
      <c r="E799" s="141"/>
      <c r="F799" s="43" t="str">
        <f>VLOOKUP(C799,'[2]Acha Air Sales Price List'!$B$1:$D$65536,3,FALSE)</f>
        <v>Exchange rate :</v>
      </c>
      <c r="G799" s="21">
        <f>ROUND(IF(ISBLANK(C799),0,VLOOKUP(C799,'[2]Acha Air Sales Price List'!$B$1:$X$65536,12,FALSE)*$L$14),2)</f>
        <v>0</v>
      </c>
      <c r="H799" s="22">
        <f t="shared" si="21"/>
        <v>0</v>
      </c>
      <c r="I799" s="14"/>
    </row>
    <row r="800" spans="1:9" ht="12.4" hidden="1" customHeight="1">
      <c r="A800" s="13"/>
      <c r="B800" s="1"/>
      <c r="C800" s="36"/>
      <c r="D800" s="140"/>
      <c r="E800" s="141"/>
      <c r="F800" s="43" t="str">
        <f>VLOOKUP(C800,'[2]Acha Air Sales Price List'!$B$1:$D$65536,3,FALSE)</f>
        <v>Exchange rate :</v>
      </c>
      <c r="G800" s="21">
        <f>ROUND(IF(ISBLANK(C800),0,VLOOKUP(C800,'[2]Acha Air Sales Price List'!$B$1:$X$65536,12,FALSE)*$L$14),2)</f>
        <v>0</v>
      </c>
      <c r="H800" s="22">
        <f t="shared" si="21"/>
        <v>0</v>
      </c>
      <c r="I800" s="14"/>
    </row>
    <row r="801" spans="1:9" ht="12.4" hidden="1" customHeight="1">
      <c r="A801" s="13"/>
      <c r="B801" s="1"/>
      <c r="C801" s="36"/>
      <c r="D801" s="140"/>
      <c r="E801" s="141"/>
      <c r="F801" s="43" t="str">
        <f>VLOOKUP(C801,'[2]Acha Air Sales Price List'!$B$1:$D$65536,3,FALSE)</f>
        <v>Exchange rate :</v>
      </c>
      <c r="G801" s="21">
        <f>ROUND(IF(ISBLANK(C801),0,VLOOKUP(C801,'[2]Acha Air Sales Price List'!$B$1:$X$65536,12,FALSE)*$L$14),2)</f>
        <v>0</v>
      </c>
      <c r="H801" s="22">
        <f t="shared" si="21"/>
        <v>0</v>
      </c>
      <c r="I801" s="14"/>
    </row>
    <row r="802" spans="1:9" ht="12.4" hidden="1" customHeight="1">
      <c r="A802" s="13"/>
      <c r="B802" s="1"/>
      <c r="C802" s="37"/>
      <c r="D802" s="140"/>
      <c r="E802" s="141"/>
      <c r="F802" s="43" t="str">
        <f>VLOOKUP(C802,'[2]Acha Air Sales Price List'!$B$1:$D$65536,3,FALSE)</f>
        <v>Exchange rate :</v>
      </c>
      <c r="G802" s="21">
        <f>ROUND(IF(ISBLANK(C802),0,VLOOKUP(C802,'[2]Acha Air Sales Price List'!$B$1:$X$65536,12,FALSE)*$L$14),2)</f>
        <v>0</v>
      </c>
      <c r="H802" s="22">
        <f t="shared" si="21"/>
        <v>0</v>
      </c>
      <c r="I802" s="14"/>
    </row>
    <row r="803" spans="1:9" ht="12" hidden="1" customHeight="1">
      <c r="A803" s="13"/>
      <c r="B803" s="1"/>
      <c r="C803" s="36"/>
      <c r="D803" s="140"/>
      <c r="E803" s="141"/>
      <c r="F803" s="43" t="str">
        <f>VLOOKUP(C803,'[2]Acha Air Sales Price List'!$B$1:$D$65536,3,FALSE)</f>
        <v>Exchange rate :</v>
      </c>
      <c r="G803" s="21">
        <f>ROUND(IF(ISBLANK(C803),0,VLOOKUP(C803,'[2]Acha Air Sales Price List'!$B$1:$X$65536,12,FALSE)*$L$14),2)</f>
        <v>0</v>
      </c>
      <c r="H803" s="22">
        <f t="shared" si="21"/>
        <v>0</v>
      </c>
      <c r="I803" s="14"/>
    </row>
    <row r="804" spans="1:9" ht="12.4" hidden="1" customHeight="1">
      <c r="A804" s="13"/>
      <c r="B804" s="1"/>
      <c r="C804" s="36"/>
      <c r="D804" s="140"/>
      <c r="E804" s="141"/>
      <c r="F804" s="43" t="str">
        <f>VLOOKUP(C804,'[2]Acha Air Sales Price List'!$B$1:$D$65536,3,FALSE)</f>
        <v>Exchange rate :</v>
      </c>
      <c r="G804" s="21">
        <f>ROUND(IF(ISBLANK(C804),0,VLOOKUP(C804,'[2]Acha Air Sales Price List'!$B$1:$X$65536,12,FALSE)*$L$14),2)</f>
        <v>0</v>
      </c>
      <c r="H804" s="22">
        <f t="shared" si="21"/>
        <v>0</v>
      </c>
      <c r="I804" s="14"/>
    </row>
    <row r="805" spans="1:9" ht="12.4" hidden="1" customHeight="1">
      <c r="A805" s="13"/>
      <c r="B805" s="1"/>
      <c r="C805" s="36"/>
      <c r="D805" s="140"/>
      <c r="E805" s="141"/>
      <c r="F805" s="43" t="str">
        <f>VLOOKUP(C805,'[2]Acha Air Sales Price List'!$B$1:$D$65536,3,FALSE)</f>
        <v>Exchange rate :</v>
      </c>
      <c r="G805" s="21">
        <f>ROUND(IF(ISBLANK(C805),0,VLOOKUP(C805,'[2]Acha Air Sales Price List'!$B$1:$X$65536,12,FALSE)*$L$14),2)</f>
        <v>0</v>
      </c>
      <c r="H805" s="22">
        <f t="shared" si="21"/>
        <v>0</v>
      </c>
      <c r="I805" s="14"/>
    </row>
    <row r="806" spans="1:9" ht="12.4" hidden="1" customHeight="1">
      <c r="A806" s="13"/>
      <c r="B806" s="1"/>
      <c r="C806" s="36"/>
      <c r="D806" s="140"/>
      <c r="E806" s="141"/>
      <c r="F806" s="43" t="str">
        <f>VLOOKUP(C806,'[2]Acha Air Sales Price List'!$B$1:$D$65536,3,FALSE)</f>
        <v>Exchange rate :</v>
      </c>
      <c r="G806" s="21">
        <f>ROUND(IF(ISBLANK(C806),0,VLOOKUP(C806,'[2]Acha Air Sales Price List'!$B$1:$X$65536,12,FALSE)*$L$14),2)</f>
        <v>0</v>
      </c>
      <c r="H806" s="22">
        <f t="shared" si="21"/>
        <v>0</v>
      </c>
      <c r="I806" s="14"/>
    </row>
    <row r="807" spans="1:9" ht="12.4" hidden="1" customHeight="1">
      <c r="A807" s="13"/>
      <c r="B807" s="1"/>
      <c r="C807" s="36"/>
      <c r="D807" s="140"/>
      <c r="E807" s="141"/>
      <c r="F807" s="43" t="str">
        <f>VLOOKUP(C807,'[2]Acha Air Sales Price List'!$B$1:$D$65536,3,FALSE)</f>
        <v>Exchange rate :</v>
      </c>
      <c r="G807" s="21">
        <f>ROUND(IF(ISBLANK(C807),0,VLOOKUP(C807,'[2]Acha Air Sales Price List'!$B$1:$X$65536,12,FALSE)*$L$14),2)</f>
        <v>0</v>
      </c>
      <c r="H807" s="22">
        <f t="shared" si="21"/>
        <v>0</v>
      </c>
      <c r="I807" s="14"/>
    </row>
    <row r="808" spans="1:9" ht="12.4" hidden="1" customHeight="1">
      <c r="A808" s="13"/>
      <c r="B808" s="1"/>
      <c r="C808" s="36"/>
      <c r="D808" s="140"/>
      <c r="E808" s="141"/>
      <c r="F808" s="43" t="str">
        <f>VLOOKUP(C808,'[2]Acha Air Sales Price List'!$B$1:$D$65536,3,FALSE)</f>
        <v>Exchange rate :</v>
      </c>
      <c r="G808" s="21">
        <f>ROUND(IF(ISBLANK(C808),0,VLOOKUP(C808,'[2]Acha Air Sales Price List'!$B$1:$X$65536,12,FALSE)*$L$14),2)</f>
        <v>0</v>
      </c>
      <c r="H808" s="22">
        <f t="shared" si="21"/>
        <v>0</v>
      </c>
      <c r="I808" s="14"/>
    </row>
    <row r="809" spans="1:9" ht="12.4" hidden="1" customHeight="1">
      <c r="A809" s="13"/>
      <c r="B809" s="1"/>
      <c r="C809" s="36"/>
      <c r="D809" s="140"/>
      <c r="E809" s="141"/>
      <c r="F809" s="43" t="str">
        <f>VLOOKUP(C809,'[2]Acha Air Sales Price List'!$B$1:$D$65536,3,FALSE)</f>
        <v>Exchange rate :</v>
      </c>
      <c r="G809" s="21">
        <f>ROUND(IF(ISBLANK(C809),0,VLOOKUP(C809,'[2]Acha Air Sales Price List'!$B$1:$X$65536,12,FALSE)*$L$14),2)</f>
        <v>0</v>
      </c>
      <c r="H809" s="22">
        <f t="shared" si="21"/>
        <v>0</v>
      </c>
      <c r="I809" s="14"/>
    </row>
    <row r="810" spans="1:9" ht="12.4" hidden="1" customHeight="1">
      <c r="A810" s="13"/>
      <c r="B810" s="1"/>
      <c r="C810" s="36"/>
      <c r="D810" s="140"/>
      <c r="E810" s="141"/>
      <c r="F810" s="43" t="str">
        <f>VLOOKUP(C810,'[2]Acha Air Sales Price List'!$B$1:$D$65536,3,FALSE)</f>
        <v>Exchange rate :</v>
      </c>
      <c r="G810" s="21">
        <f>ROUND(IF(ISBLANK(C810),0,VLOOKUP(C810,'[2]Acha Air Sales Price List'!$B$1:$X$65536,12,FALSE)*$L$14),2)</f>
        <v>0</v>
      </c>
      <c r="H810" s="22">
        <f t="shared" si="21"/>
        <v>0</v>
      </c>
      <c r="I810" s="14"/>
    </row>
    <row r="811" spans="1:9" ht="12.4" hidden="1" customHeight="1">
      <c r="A811" s="13"/>
      <c r="B811" s="1"/>
      <c r="C811" s="36"/>
      <c r="D811" s="140"/>
      <c r="E811" s="141"/>
      <c r="F811" s="43" t="str">
        <f>VLOOKUP(C811,'[2]Acha Air Sales Price List'!$B$1:$D$65536,3,FALSE)</f>
        <v>Exchange rate :</v>
      </c>
      <c r="G811" s="21">
        <f>ROUND(IF(ISBLANK(C811),0,VLOOKUP(C811,'[2]Acha Air Sales Price List'!$B$1:$X$65536,12,FALSE)*$L$14),2)</f>
        <v>0</v>
      </c>
      <c r="H811" s="22">
        <f t="shared" si="21"/>
        <v>0</v>
      </c>
      <c r="I811" s="14"/>
    </row>
    <row r="812" spans="1:9" ht="12.4" hidden="1" customHeight="1">
      <c r="A812" s="13"/>
      <c r="B812" s="1"/>
      <c r="C812" s="36"/>
      <c r="D812" s="140"/>
      <c r="E812" s="141"/>
      <c r="F812" s="43" t="str">
        <f>VLOOKUP(C812,'[2]Acha Air Sales Price List'!$B$1:$D$65536,3,FALSE)</f>
        <v>Exchange rate :</v>
      </c>
      <c r="G812" s="21">
        <f>ROUND(IF(ISBLANK(C812),0,VLOOKUP(C812,'[2]Acha Air Sales Price List'!$B$1:$X$65536,12,FALSE)*$L$14),2)</f>
        <v>0</v>
      </c>
      <c r="H812" s="22">
        <f t="shared" si="21"/>
        <v>0</v>
      </c>
      <c r="I812" s="14"/>
    </row>
    <row r="813" spans="1:9" ht="12.4" hidden="1" customHeight="1">
      <c r="A813" s="13"/>
      <c r="B813" s="1"/>
      <c r="C813" s="36"/>
      <c r="D813" s="140"/>
      <c r="E813" s="141"/>
      <c r="F813" s="43" t="str">
        <f>VLOOKUP(C813,'[2]Acha Air Sales Price List'!$B$1:$D$65536,3,FALSE)</f>
        <v>Exchange rate :</v>
      </c>
      <c r="G813" s="21">
        <f>ROUND(IF(ISBLANK(C813),0,VLOOKUP(C813,'[2]Acha Air Sales Price List'!$B$1:$X$65536,12,FALSE)*$L$14),2)</f>
        <v>0</v>
      </c>
      <c r="H813" s="22">
        <f t="shared" si="21"/>
        <v>0</v>
      </c>
      <c r="I813" s="14"/>
    </row>
    <row r="814" spans="1:9" ht="12.4" hidden="1" customHeight="1">
      <c r="A814" s="13"/>
      <c r="B814" s="1"/>
      <c r="C814" s="36"/>
      <c r="D814" s="140"/>
      <c r="E814" s="141"/>
      <c r="F814" s="43" t="str">
        <f>VLOOKUP(C814,'[2]Acha Air Sales Price List'!$B$1:$D$65536,3,FALSE)</f>
        <v>Exchange rate :</v>
      </c>
      <c r="G814" s="21">
        <f>ROUND(IF(ISBLANK(C814),0,VLOOKUP(C814,'[2]Acha Air Sales Price List'!$B$1:$X$65536,12,FALSE)*$L$14),2)</f>
        <v>0</v>
      </c>
      <c r="H814" s="22">
        <f t="shared" si="21"/>
        <v>0</v>
      </c>
      <c r="I814" s="14"/>
    </row>
    <row r="815" spans="1:9" ht="12.4" hidden="1" customHeight="1">
      <c r="A815" s="13"/>
      <c r="B815" s="1"/>
      <c r="C815" s="36"/>
      <c r="D815" s="140"/>
      <c r="E815" s="141"/>
      <c r="F815" s="43" t="str">
        <f>VLOOKUP(C815,'[2]Acha Air Sales Price List'!$B$1:$D$65536,3,FALSE)</f>
        <v>Exchange rate :</v>
      </c>
      <c r="G815" s="21">
        <f>ROUND(IF(ISBLANK(C815),0,VLOOKUP(C815,'[2]Acha Air Sales Price List'!$B$1:$X$65536,12,FALSE)*$L$14),2)</f>
        <v>0</v>
      </c>
      <c r="H815" s="22">
        <f t="shared" si="21"/>
        <v>0</v>
      </c>
      <c r="I815" s="14"/>
    </row>
    <row r="816" spans="1:9" ht="12.4" hidden="1" customHeight="1">
      <c r="A816" s="13"/>
      <c r="B816" s="1"/>
      <c r="C816" s="36"/>
      <c r="D816" s="140"/>
      <c r="E816" s="141"/>
      <c r="F816" s="43" t="str">
        <f>VLOOKUP(C816,'[2]Acha Air Sales Price List'!$B$1:$D$65536,3,FALSE)</f>
        <v>Exchange rate :</v>
      </c>
      <c r="G816" s="21">
        <f>ROUND(IF(ISBLANK(C816),0,VLOOKUP(C816,'[2]Acha Air Sales Price List'!$B$1:$X$65536,12,FALSE)*$L$14),2)</f>
        <v>0</v>
      </c>
      <c r="H816" s="22">
        <f t="shared" si="21"/>
        <v>0</v>
      </c>
      <c r="I816" s="14"/>
    </row>
    <row r="817" spans="1:9" ht="12.4" hidden="1" customHeight="1">
      <c r="A817" s="13"/>
      <c r="B817" s="1"/>
      <c r="C817" s="36"/>
      <c r="D817" s="140"/>
      <c r="E817" s="141"/>
      <c r="F817" s="43" t="str">
        <f>VLOOKUP(C817,'[2]Acha Air Sales Price List'!$B$1:$D$65536,3,FALSE)</f>
        <v>Exchange rate :</v>
      </c>
      <c r="G817" s="21">
        <f>ROUND(IF(ISBLANK(C817),0,VLOOKUP(C817,'[2]Acha Air Sales Price List'!$B$1:$X$65536,12,FALSE)*$L$14),2)</f>
        <v>0</v>
      </c>
      <c r="H817" s="22">
        <f t="shared" si="21"/>
        <v>0</v>
      </c>
      <c r="I817" s="14"/>
    </row>
    <row r="818" spans="1:9" ht="12.4" hidden="1" customHeight="1">
      <c r="A818" s="13"/>
      <c r="B818" s="1"/>
      <c r="C818" s="36"/>
      <c r="D818" s="140"/>
      <c r="E818" s="141"/>
      <c r="F818" s="43" t="str">
        <f>VLOOKUP(C818,'[2]Acha Air Sales Price List'!$B$1:$D$65536,3,FALSE)</f>
        <v>Exchange rate :</v>
      </c>
      <c r="G818" s="21">
        <f>ROUND(IF(ISBLANK(C818),0,VLOOKUP(C818,'[2]Acha Air Sales Price List'!$B$1:$X$65536,12,FALSE)*$L$14),2)</f>
        <v>0</v>
      </c>
      <c r="H818" s="22">
        <f t="shared" si="21"/>
        <v>0</v>
      </c>
      <c r="I818" s="14"/>
    </row>
    <row r="819" spans="1:9" ht="12.4" hidden="1" customHeight="1">
      <c r="A819" s="13"/>
      <c r="B819" s="1"/>
      <c r="C819" s="36"/>
      <c r="D819" s="140"/>
      <c r="E819" s="141"/>
      <c r="F819" s="43" t="str">
        <f>VLOOKUP(C819,'[2]Acha Air Sales Price List'!$B$1:$D$65536,3,FALSE)</f>
        <v>Exchange rate :</v>
      </c>
      <c r="G819" s="21">
        <f>ROUND(IF(ISBLANK(C819),0,VLOOKUP(C819,'[2]Acha Air Sales Price List'!$B$1:$X$65536,12,FALSE)*$L$14),2)</f>
        <v>0</v>
      </c>
      <c r="H819" s="22">
        <f t="shared" si="21"/>
        <v>0</v>
      </c>
      <c r="I819" s="14"/>
    </row>
    <row r="820" spans="1:9" ht="12.4" hidden="1" customHeight="1">
      <c r="A820" s="13"/>
      <c r="B820" s="1"/>
      <c r="C820" s="36"/>
      <c r="D820" s="140"/>
      <c r="E820" s="141"/>
      <c r="F820" s="43" t="str">
        <f>VLOOKUP(C820,'[2]Acha Air Sales Price List'!$B$1:$D$65536,3,FALSE)</f>
        <v>Exchange rate :</v>
      </c>
      <c r="G820" s="21">
        <f>ROUND(IF(ISBLANK(C820),0,VLOOKUP(C820,'[2]Acha Air Sales Price List'!$B$1:$X$65536,12,FALSE)*$L$14),2)</f>
        <v>0</v>
      </c>
      <c r="H820" s="22">
        <f t="shared" si="21"/>
        <v>0</v>
      </c>
      <c r="I820" s="14"/>
    </row>
    <row r="821" spans="1:9" ht="12.4" hidden="1" customHeight="1">
      <c r="A821" s="13"/>
      <c r="B821" s="1"/>
      <c r="C821" s="36"/>
      <c r="D821" s="140"/>
      <c r="E821" s="141"/>
      <c r="F821" s="43" t="str">
        <f>VLOOKUP(C821,'[2]Acha Air Sales Price List'!$B$1:$D$65536,3,FALSE)</f>
        <v>Exchange rate :</v>
      </c>
      <c r="G821" s="21">
        <f>ROUND(IF(ISBLANK(C821),0,VLOOKUP(C821,'[2]Acha Air Sales Price List'!$B$1:$X$65536,12,FALSE)*$L$14),2)</f>
        <v>0</v>
      </c>
      <c r="H821" s="22">
        <f t="shared" si="21"/>
        <v>0</v>
      </c>
      <c r="I821" s="14"/>
    </row>
    <row r="822" spans="1:9" ht="12.4" hidden="1" customHeight="1">
      <c r="A822" s="13"/>
      <c r="B822" s="1"/>
      <c r="C822" s="36"/>
      <c r="D822" s="140"/>
      <c r="E822" s="141"/>
      <c r="F822" s="43" t="str">
        <f>VLOOKUP(C822,'[2]Acha Air Sales Price List'!$B$1:$D$65536,3,FALSE)</f>
        <v>Exchange rate :</v>
      </c>
      <c r="G822" s="21">
        <f>ROUND(IF(ISBLANK(C822),0,VLOOKUP(C822,'[2]Acha Air Sales Price List'!$B$1:$X$65536,12,FALSE)*$L$14),2)</f>
        <v>0</v>
      </c>
      <c r="H822" s="22">
        <f t="shared" si="21"/>
        <v>0</v>
      </c>
      <c r="I822" s="14"/>
    </row>
    <row r="823" spans="1:9" ht="12.4" hidden="1" customHeight="1">
      <c r="A823" s="13"/>
      <c r="B823" s="1"/>
      <c r="C823" s="36"/>
      <c r="D823" s="140"/>
      <c r="E823" s="141"/>
      <c r="F823" s="43" t="str">
        <f>VLOOKUP(C823,'[2]Acha Air Sales Price List'!$B$1:$D$65536,3,FALSE)</f>
        <v>Exchange rate :</v>
      </c>
      <c r="G823" s="21">
        <f>ROUND(IF(ISBLANK(C823),0,VLOOKUP(C823,'[2]Acha Air Sales Price List'!$B$1:$X$65536,12,FALSE)*$L$14),2)</f>
        <v>0</v>
      </c>
      <c r="H823" s="22">
        <f t="shared" si="21"/>
        <v>0</v>
      </c>
      <c r="I823" s="14"/>
    </row>
    <row r="824" spans="1:9" ht="12.4" hidden="1" customHeight="1">
      <c r="A824" s="13"/>
      <c r="B824" s="1"/>
      <c r="C824" s="36"/>
      <c r="D824" s="140"/>
      <c r="E824" s="141"/>
      <c r="F824" s="43" t="str">
        <f>VLOOKUP(C824,'[2]Acha Air Sales Price List'!$B$1:$D$65536,3,FALSE)</f>
        <v>Exchange rate :</v>
      </c>
      <c r="G824" s="21">
        <f>ROUND(IF(ISBLANK(C824),0,VLOOKUP(C824,'[2]Acha Air Sales Price List'!$B$1:$X$65536,12,FALSE)*$L$14),2)</f>
        <v>0</v>
      </c>
      <c r="H824" s="22">
        <f t="shared" si="21"/>
        <v>0</v>
      </c>
      <c r="I824" s="14"/>
    </row>
    <row r="825" spans="1:9" ht="12.4" hidden="1" customHeight="1">
      <c r="A825" s="13"/>
      <c r="B825" s="1"/>
      <c r="C825" s="36"/>
      <c r="D825" s="140"/>
      <c r="E825" s="141"/>
      <c r="F825" s="43" t="str">
        <f>VLOOKUP(C825,'[2]Acha Air Sales Price List'!$B$1:$D$65536,3,FALSE)</f>
        <v>Exchange rate :</v>
      </c>
      <c r="G825" s="21">
        <f>ROUND(IF(ISBLANK(C825),0,VLOOKUP(C825,'[2]Acha Air Sales Price List'!$B$1:$X$65536,12,FALSE)*$L$14),2)</f>
        <v>0</v>
      </c>
      <c r="H825" s="22">
        <f t="shared" si="21"/>
        <v>0</v>
      </c>
      <c r="I825" s="14"/>
    </row>
    <row r="826" spans="1:9" ht="12.4" hidden="1" customHeight="1">
      <c r="A826" s="13"/>
      <c r="B826" s="1"/>
      <c r="C826" s="36"/>
      <c r="D826" s="140"/>
      <c r="E826" s="141"/>
      <c r="F826" s="43" t="str">
        <f>VLOOKUP(C826,'[2]Acha Air Sales Price List'!$B$1:$D$65536,3,FALSE)</f>
        <v>Exchange rate :</v>
      </c>
      <c r="G826" s="21">
        <f>ROUND(IF(ISBLANK(C826),0,VLOOKUP(C826,'[2]Acha Air Sales Price List'!$B$1:$X$65536,12,FALSE)*$L$14),2)</f>
        <v>0</v>
      </c>
      <c r="H826" s="22">
        <f t="shared" si="21"/>
        <v>0</v>
      </c>
      <c r="I826" s="14"/>
    </row>
    <row r="827" spans="1:9" ht="12.4" hidden="1" customHeight="1">
      <c r="A827" s="13"/>
      <c r="B827" s="1"/>
      <c r="C827" s="36"/>
      <c r="D827" s="140"/>
      <c r="E827" s="141"/>
      <c r="F827" s="43" t="str">
        <f>VLOOKUP(C827,'[2]Acha Air Sales Price List'!$B$1:$D$65536,3,FALSE)</f>
        <v>Exchange rate :</v>
      </c>
      <c r="G827" s="21">
        <f>ROUND(IF(ISBLANK(C827),0,VLOOKUP(C827,'[2]Acha Air Sales Price List'!$B$1:$X$65536,12,FALSE)*$L$14),2)</f>
        <v>0</v>
      </c>
      <c r="H827" s="22">
        <f t="shared" si="21"/>
        <v>0</v>
      </c>
      <c r="I827" s="14"/>
    </row>
    <row r="828" spans="1:9" ht="12.4" hidden="1" customHeight="1">
      <c r="A828" s="13"/>
      <c r="B828" s="1"/>
      <c r="C828" s="36"/>
      <c r="D828" s="140"/>
      <c r="E828" s="141"/>
      <c r="F828" s="43" t="str">
        <f>VLOOKUP(C828,'[2]Acha Air Sales Price List'!$B$1:$D$65536,3,FALSE)</f>
        <v>Exchange rate :</v>
      </c>
      <c r="G828" s="21">
        <f>ROUND(IF(ISBLANK(C828),0,VLOOKUP(C828,'[2]Acha Air Sales Price List'!$B$1:$X$65536,12,FALSE)*$L$14),2)</f>
        <v>0</v>
      </c>
      <c r="H828" s="22">
        <f t="shared" si="21"/>
        <v>0</v>
      </c>
      <c r="I828" s="14"/>
    </row>
    <row r="829" spans="1:9" ht="12.4" hidden="1" customHeight="1">
      <c r="A829" s="13"/>
      <c r="B829" s="1"/>
      <c r="C829" s="36"/>
      <c r="D829" s="140"/>
      <c r="E829" s="141"/>
      <c r="F829" s="43" t="str">
        <f>VLOOKUP(C829,'[2]Acha Air Sales Price List'!$B$1:$D$65536,3,FALSE)</f>
        <v>Exchange rate :</v>
      </c>
      <c r="G829" s="21">
        <f>ROUND(IF(ISBLANK(C829),0,VLOOKUP(C829,'[2]Acha Air Sales Price List'!$B$1:$X$65536,12,FALSE)*$L$14),2)</f>
        <v>0</v>
      </c>
      <c r="H829" s="22">
        <f t="shared" si="21"/>
        <v>0</v>
      </c>
      <c r="I829" s="14"/>
    </row>
    <row r="830" spans="1:9" ht="12.4" hidden="1" customHeight="1">
      <c r="A830" s="13"/>
      <c r="B830" s="1"/>
      <c r="C830" s="37"/>
      <c r="D830" s="140"/>
      <c r="E830" s="141"/>
      <c r="F830" s="43" t="str">
        <f>VLOOKUP(C830,'[2]Acha Air Sales Price List'!$B$1:$D$65536,3,FALSE)</f>
        <v>Exchange rate :</v>
      </c>
      <c r="G830" s="21">
        <f>ROUND(IF(ISBLANK(C830),0,VLOOKUP(C830,'[2]Acha Air Sales Price List'!$B$1:$X$65536,12,FALSE)*$L$14),2)</f>
        <v>0</v>
      </c>
      <c r="H830" s="22">
        <f t="shared" si="21"/>
        <v>0</v>
      </c>
      <c r="I830" s="14"/>
    </row>
    <row r="831" spans="1:9" ht="12" hidden="1" customHeight="1">
      <c r="A831" s="13"/>
      <c r="B831" s="1"/>
      <c r="C831" s="36"/>
      <c r="D831" s="140"/>
      <c r="E831" s="141"/>
      <c r="F831" s="43" t="str">
        <f>VLOOKUP(C831,'[2]Acha Air Sales Price List'!$B$1:$D$65536,3,FALSE)</f>
        <v>Exchange rate :</v>
      </c>
      <c r="G831" s="21">
        <f>ROUND(IF(ISBLANK(C831),0,VLOOKUP(C831,'[2]Acha Air Sales Price List'!$B$1:$X$65536,12,FALSE)*$L$14),2)</f>
        <v>0</v>
      </c>
      <c r="H831" s="22">
        <f t="shared" ref="H831:H842" si="22">ROUND(IF(ISNUMBER(B831), G831*B831, 0),5)</f>
        <v>0</v>
      </c>
      <c r="I831" s="14"/>
    </row>
    <row r="832" spans="1:9" ht="12.4" hidden="1" customHeight="1">
      <c r="A832" s="13"/>
      <c r="B832" s="1"/>
      <c r="C832" s="36"/>
      <c r="D832" s="140"/>
      <c r="E832" s="141"/>
      <c r="F832" s="43" t="str">
        <f>VLOOKUP(C832,'[2]Acha Air Sales Price List'!$B$1:$D$65536,3,FALSE)</f>
        <v>Exchange rate :</v>
      </c>
      <c r="G832" s="21">
        <f>ROUND(IF(ISBLANK(C832),0,VLOOKUP(C832,'[2]Acha Air Sales Price List'!$B$1:$X$65536,12,FALSE)*$L$14),2)</f>
        <v>0</v>
      </c>
      <c r="H832" s="22">
        <f t="shared" si="22"/>
        <v>0</v>
      </c>
      <c r="I832" s="14"/>
    </row>
    <row r="833" spans="1:9" ht="12.4" hidden="1" customHeight="1">
      <c r="A833" s="13"/>
      <c r="B833" s="1"/>
      <c r="C833" s="36"/>
      <c r="D833" s="140"/>
      <c r="E833" s="141"/>
      <c r="F833" s="43" t="str">
        <f>VLOOKUP(C833,'[2]Acha Air Sales Price List'!$B$1:$D$65536,3,FALSE)</f>
        <v>Exchange rate :</v>
      </c>
      <c r="G833" s="21">
        <f>ROUND(IF(ISBLANK(C833),0,VLOOKUP(C833,'[2]Acha Air Sales Price List'!$B$1:$X$65536,12,FALSE)*$L$14),2)</f>
        <v>0</v>
      </c>
      <c r="H833" s="22">
        <f t="shared" si="22"/>
        <v>0</v>
      </c>
      <c r="I833" s="14"/>
    </row>
    <row r="834" spans="1:9" ht="12.4" hidden="1" customHeight="1">
      <c r="A834" s="13"/>
      <c r="B834" s="1"/>
      <c r="C834" s="36"/>
      <c r="D834" s="140"/>
      <c r="E834" s="141"/>
      <c r="F834" s="43" t="str">
        <f>VLOOKUP(C834,'[2]Acha Air Sales Price List'!$B$1:$D$65536,3,FALSE)</f>
        <v>Exchange rate :</v>
      </c>
      <c r="G834" s="21">
        <f>ROUND(IF(ISBLANK(C834),0,VLOOKUP(C834,'[2]Acha Air Sales Price List'!$B$1:$X$65536,12,FALSE)*$L$14),2)</f>
        <v>0</v>
      </c>
      <c r="H834" s="22">
        <f t="shared" si="22"/>
        <v>0</v>
      </c>
      <c r="I834" s="14"/>
    </row>
    <row r="835" spans="1:9" ht="12.4" hidden="1" customHeight="1">
      <c r="A835" s="13"/>
      <c r="B835" s="1"/>
      <c r="C835" s="36"/>
      <c r="D835" s="140"/>
      <c r="E835" s="141"/>
      <c r="F835" s="43" t="str">
        <f>VLOOKUP(C835,'[2]Acha Air Sales Price List'!$B$1:$D$65536,3,FALSE)</f>
        <v>Exchange rate :</v>
      </c>
      <c r="G835" s="21">
        <f>ROUND(IF(ISBLANK(C835),0,VLOOKUP(C835,'[2]Acha Air Sales Price List'!$B$1:$X$65536,12,FALSE)*$L$14),2)</f>
        <v>0</v>
      </c>
      <c r="H835" s="22">
        <f t="shared" si="22"/>
        <v>0</v>
      </c>
      <c r="I835" s="14"/>
    </row>
    <row r="836" spans="1:9" ht="12.4" hidden="1" customHeight="1">
      <c r="A836" s="13"/>
      <c r="B836" s="1"/>
      <c r="C836" s="36"/>
      <c r="D836" s="140"/>
      <c r="E836" s="141"/>
      <c r="F836" s="43" t="str">
        <f>VLOOKUP(C836,'[2]Acha Air Sales Price List'!$B$1:$D$65536,3,FALSE)</f>
        <v>Exchange rate :</v>
      </c>
      <c r="G836" s="21">
        <f>ROUND(IF(ISBLANK(C836),0,VLOOKUP(C836,'[2]Acha Air Sales Price List'!$B$1:$X$65536,12,FALSE)*$L$14),2)</f>
        <v>0</v>
      </c>
      <c r="H836" s="22">
        <f t="shared" si="22"/>
        <v>0</v>
      </c>
      <c r="I836" s="14"/>
    </row>
    <row r="837" spans="1:9" ht="12.4" hidden="1" customHeight="1">
      <c r="A837" s="13"/>
      <c r="B837" s="1"/>
      <c r="C837" s="36"/>
      <c r="D837" s="140"/>
      <c r="E837" s="141"/>
      <c r="F837" s="43" t="str">
        <f>VLOOKUP(C837,'[2]Acha Air Sales Price List'!$B$1:$D$65536,3,FALSE)</f>
        <v>Exchange rate :</v>
      </c>
      <c r="G837" s="21">
        <f>ROUND(IF(ISBLANK(C837),0,VLOOKUP(C837,'[2]Acha Air Sales Price List'!$B$1:$X$65536,12,FALSE)*$L$14),2)</f>
        <v>0</v>
      </c>
      <c r="H837" s="22">
        <f t="shared" si="22"/>
        <v>0</v>
      </c>
      <c r="I837" s="14"/>
    </row>
    <row r="838" spans="1:9" ht="12.4" hidden="1" customHeight="1">
      <c r="A838" s="13"/>
      <c r="B838" s="1"/>
      <c r="C838" s="36"/>
      <c r="D838" s="140"/>
      <c r="E838" s="141"/>
      <c r="F838" s="43" t="str">
        <f>VLOOKUP(C838,'[2]Acha Air Sales Price List'!$B$1:$D$65536,3,FALSE)</f>
        <v>Exchange rate :</v>
      </c>
      <c r="G838" s="21">
        <f>ROUND(IF(ISBLANK(C838),0,VLOOKUP(C838,'[2]Acha Air Sales Price List'!$B$1:$X$65536,12,FALSE)*$L$14),2)</f>
        <v>0</v>
      </c>
      <c r="H838" s="22">
        <f t="shared" si="22"/>
        <v>0</v>
      </c>
      <c r="I838" s="14"/>
    </row>
    <row r="839" spans="1:9" ht="12.4" hidden="1" customHeight="1">
      <c r="A839" s="13"/>
      <c r="B839" s="1"/>
      <c r="C839" s="36"/>
      <c r="D839" s="140"/>
      <c r="E839" s="141"/>
      <c r="F839" s="43" t="str">
        <f>VLOOKUP(C839,'[2]Acha Air Sales Price List'!$B$1:$D$65536,3,FALSE)</f>
        <v>Exchange rate :</v>
      </c>
      <c r="G839" s="21">
        <f>ROUND(IF(ISBLANK(C839),0,VLOOKUP(C839,'[2]Acha Air Sales Price List'!$B$1:$X$65536,12,FALSE)*$L$14),2)</f>
        <v>0</v>
      </c>
      <c r="H839" s="22">
        <f t="shared" si="22"/>
        <v>0</v>
      </c>
      <c r="I839" s="14"/>
    </row>
    <row r="840" spans="1:9" ht="12.4" hidden="1" customHeight="1">
      <c r="A840" s="13"/>
      <c r="B840" s="1"/>
      <c r="C840" s="36"/>
      <c r="D840" s="140"/>
      <c r="E840" s="141"/>
      <c r="F840" s="43" t="str">
        <f>VLOOKUP(C840,'[2]Acha Air Sales Price List'!$B$1:$D$65536,3,FALSE)</f>
        <v>Exchange rate :</v>
      </c>
      <c r="G840" s="21">
        <f>ROUND(IF(ISBLANK(C840),0,VLOOKUP(C840,'[2]Acha Air Sales Price List'!$B$1:$X$65536,12,FALSE)*$L$14),2)</f>
        <v>0</v>
      </c>
      <c r="H840" s="22">
        <f t="shared" si="22"/>
        <v>0</v>
      </c>
      <c r="I840" s="14"/>
    </row>
    <row r="841" spans="1:9" ht="12.4" hidden="1" customHeight="1">
      <c r="A841" s="13"/>
      <c r="B841" s="1"/>
      <c r="C841" s="36"/>
      <c r="D841" s="140"/>
      <c r="E841" s="141"/>
      <c r="F841" s="43" t="str">
        <f>VLOOKUP(C841,'[2]Acha Air Sales Price List'!$B$1:$D$65536,3,FALSE)</f>
        <v>Exchange rate :</v>
      </c>
      <c r="G841" s="21">
        <f>ROUND(IF(ISBLANK(C841),0,VLOOKUP(C841,'[2]Acha Air Sales Price List'!$B$1:$X$65536,12,FALSE)*$L$14),2)</f>
        <v>0</v>
      </c>
      <c r="H841" s="22">
        <f t="shared" si="22"/>
        <v>0</v>
      </c>
      <c r="I841" s="14"/>
    </row>
    <row r="842" spans="1:9" ht="12.4" hidden="1" customHeight="1">
      <c r="A842" s="13"/>
      <c r="B842" s="1"/>
      <c r="C842" s="36"/>
      <c r="D842" s="140"/>
      <c r="E842" s="141"/>
      <c r="F842" s="43" t="str">
        <f>VLOOKUP(C842,'[2]Acha Air Sales Price List'!$B$1:$D$65536,3,FALSE)</f>
        <v>Exchange rate :</v>
      </c>
      <c r="G842" s="21">
        <f>ROUND(IF(ISBLANK(C842),0,VLOOKUP(C842,'[2]Acha Air Sales Price List'!$B$1:$X$65536,12,FALSE)*$L$14),2)</f>
        <v>0</v>
      </c>
      <c r="H842" s="22">
        <f t="shared" si="22"/>
        <v>0</v>
      </c>
      <c r="I842" s="14"/>
    </row>
    <row r="843" spans="1:9" ht="12.4" hidden="1" customHeight="1">
      <c r="A843" s="13"/>
      <c r="B843" s="1"/>
      <c r="C843" s="36"/>
      <c r="D843" s="140"/>
      <c r="E843" s="141"/>
      <c r="F843" s="43" t="str">
        <f>VLOOKUP(C843,'[2]Acha Air Sales Price List'!$B$1:$D$65536,3,FALSE)</f>
        <v>Exchange rate :</v>
      </c>
      <c r="G843" s="21">
        <f>ROUND(IF(ISBLANK(C843),0,VLOOKUP(C843,'[2]Acha Air Sales Price List'!$B$1:$X$65536,12,FALSE)*$L$14),2)</f>
        <v>0</v>
      </c>
      <c r="H843" s="22">
        <f t="shared" ref="H843:H886" si="23">ROUND(IF(ISNUMBER(B843), G843*B843, 0),5)</f>
        <v>0</v>
      </c>
      <c r="I843" s="14"/>
    </row>
    <row r="844" spans="1:9" ht="12.4" hidden="1" customHeight="1">
      <c r="A844" s="13"/>
      <c r="B844" s="1"/>
      <c r="C844" s="36"/>
      <c r="D844" s="140"/>
      <c r="E844" s="141"/>
      <c r="F844" s="43" t="str">
        <f>VLOOKUP(C844,'[2]Acha Air Sales Price List'!$B$1:$D$65536,3,FALSE)</f>
        <v>Exchange rate :</v>
      </c>
      <c r="G844" s="21">
        <f>ROUND(IF(ISBLANK(C844),0,VLOOKUP(C844,'[2]Acha Air Sales Price List'!$B$1:$X$65536,12,FALSE)*$L$14),2)</f>
        <v>0</v>
      </c>
      <c r="H844" s="22">
        <f t="shared" si="23"/>
        <v>0</v>
      </c>
      <c r="I844" s="14"/>
    </row>
    <row r="845" spans="1:9" ht="12.4" hidden="1" customHeight="1">
      <c r="A845" s="13"/>
      <c r="B845" s="1"/>
      <c r="C845" s="36"/>
      <c r="D845" s="140"/>
      <c r="E845" s="141"/>
      <c r="F845" s="43" t="str">
        <f>VLOOKUP(C845,'[2]Acha Air Sales Price List'!$B$1:$D$65536,3,FALSE)</f>
        <v>Exchange rate :</v>
      </c>
      <c r="G845" s="21">
        <f>ROUND(IF(ISBLANK(C845),0,VLOOKUP(C845,'[2]Acha Air Sales Price List'!$B$1:$X$65536,12,FALSE)*$L$14),2)</f>
        <v>0</v>
      </c>
      <c r="H845" s="22">
        <f t="shared" si="23"/>
        <v>0</v>
      </c>
      <c r="I845" s="14"/>
    </row>
    <row r="846" spans="1:9" ht="12.4" hidden="1" customHeight="1">
      <c r="A846" s="13"/>
      <c r="B846" s="1"/>
      <c r="C846" s="37"/>
      <c r="D846" s="140"/>
      <c r="E846" s="141"/>
      <c r="F846" s="43" t="str">
        <f>VLOOKUP(C846,'[2]Acha Air Sales Price List'!$B$1:$D$65536,3,FALSE)</f>
        <v>Exchange rate :</v>
      </c>
      <c r="G846" s="21">
        <f>ROUND(IF(ISBLANK(C846),0,VLOOKUP(C846,'[2]Acha Air Sales Price List'!$B$1:$X$65536,12,FALSE)*$L$14),2)</f>
        <v>0</v>
      </c>
      <c r="H846" s="22">
        <f t="shared" si="23"/>
        <v>0</v>
      </c>
      <c r="I846" s="14"/>
    </row>
    <row r="847" spans="1:9" ht="12.4" hidden="1" customHeight="1">
      <c r="A847" s="13"/>
      <c r="B847" s="1"/>
      <c r="C847" s="37"/>
      <c r="D847" s="140"/>
      <c r="E847" s="141"/>
      <c r="F847" s="43" t="str">
        <f>VLOOKUP(C847,'[2]Acha Air Sales Price List'!$B$1:$D$65536,3,FALSE)</f>
        <v>Exchange rate :</v>
      </c>
      <c r="G847" s="21">
        <f>ROUND(IF(ISBLANK(C847),0,VLOOKUP(C847,'[2]Acha Air Sales Price List'!$B$1:$X$65536,12,FALSE)*$L$14),2)</f>
        <v>0</v>
      </c>
      <c r="H847" s="22">
        <f t="shared" si="23"/>
        <v>0</v>
      </c>
      <c r="I847" s="14"/>
    </row>
    <row r="848" spans="1:9" ht="12.4" hidden="1" customHeight="1">
      <c r="A848" s="13"/>
      <c r="B848" s="1"/>
      <c r="C848" s="36"/>
      <c r="D848" s="140"/>
      <c r="E848" s="141"/>
      <c r="F848" s="43" t="str">
        <f>VLOOKUP(C848,'[2]Acha Air Sales Price List'!$B$1:$D$65536,3,FALSE)</f>
        <v>Exchange rate :</v>
      </c>
      <c r="G848" s="21">
        <f>ROUND(IF(ISBLANK(C848),0,VLOOKUP(C848,'[2]Acha Air Sales Price List'!$B$1:$X$65536,12,FALSE)*$L$14),2)</f>
        <v>0</v>
      </c>
      <c r="H848" s="22">
        <f t="shared" si="23"/>
        <v>0</v>
      </c>
      <c r="I848" s="14"/>
    </row>
    <row r="849" spans="1:9" ht="12.4" hidden="1" customHeight="1">
      <c r="A849" s="13"/>
      <c r="B849" s="1"/>
      <c r="C849" s="36"/>
      <c r="D849" s="140"/>
      <c r="E849" s="141"/>
      <c r="F849" s="43" t="str">
        <f>VLOOKUP(C849,'[2]Acha Air Sales Price List'!$B$1:$D$65536,3,FALSE)</f>
        <v>Exchange rate :</v>
      </c>
      <c r="G849" s="21">
        <f>ROUND(IF(ISBLANK(C849),0,VLOOKUP(C849,'[2]Acha Air Sales Price List'!$B$1:$X$65536,12,FALSE)*$L$14),2)</f>
        <v>0</v>
      </c>
      <c r="H849" s="22">
        <f t="shared" si="23"/>
        <v>0</v>
      </c>
      <c r="I849" s="14"/>
    </row>
    <row r="850" spans="1:9" ht="12.4" hidden="1" customHeight="1">
      <c r="A850" s="13"/>
      <c r="B850" s="1"/>
      <c r="C850" s="36"/>
      <c r="D850" s="140"/>
      <c r="E850" s="141"/>
      <c r="F850" s="43" t="str">
        <f>VLOOKUP(C850,'[2]Acha Air Sales Price List'!$B$1:$D$65536,3,FALSE)</f>
        <v>Exchange rate :</v>
      </c>
      <c r="G850" s="21">
        <f>ROUND(IF(ISBLANK(C850),0,VLOOKUP(C850,'[2]Acha Air Sales Price List'!$B$1:$X$65536,12,FALSE)*$L$14),2)</f>
        <v>0</v>
      </c>
      <c r="H850" s="22">
        <f t="shared" si="23"/>
        <v>0</v>
      </c>
      <c r="I850" s="14"/>
    </row>
    <row r="851" spans="1:9" ht="12.4" hidden="1" customHeight="1">
      <c r="A851" s="13"/>
      <c r="B851" s="1"/>
      <c r="C851" s="36"/>
      <c r="D851" s="140"/>
      <c r="E851" s="141"/>
      <c r="F851" s="43" t="str">
        <f>VLOOKUP(C851,'[2]Acha Air Sales Price List'!$B$1:$D$65536,3,FALSE)</f>
        <v>Exchange rate :</v>
      </c>
      <c r="G851" s="21">
        <f>ROUND(IF(ISBLANK(C851),0,VLOOKUP(C851,'[2]Acha Air Sales Price List'!$B$1:$X$65536,12,FALSE)*$L$14),2)</f>
        <v>0</v>
      </c>
      <c r="H851" s="22">
        <f t="shared" si="23"/>
        <v>0</v>
      </c>
      <c r="I851" s="14"/>
    </row>
    <row r="852" spans="1:9" ht="12.4" hidden="1" customHeight="1">
      <c r="A852" s="13"/>
      <c r="B852" s="1"/>
      <c r="C852" s="36"/>
      <c r="D852" s="140"/>
      <c r="E852" s="141"/>
      <c r="F852" s="43" t="str">
        <f>VLOOKUP(C852,'[2]Acha Air Sales Price List'!$B$1:$D$65536,3,FALSE)</f>
        <v>Exchange rate :</v>
      </c>
      <c r="G852" s="21">
        <f>ROUND(IF(ISBLANK(C852),0,VLOOKUP(C852,'[2]Acha Air Sales Price List'!$B$1:$X$65536,12,FALSE)*$L$14),2)</f>
        <v>0</v>
      </c>
      <c r="H852" s="22">
        <f t="shared" si="23"/>
        <v>0</v>
      </c>
      <c r="I852" s="14"/>
    </row>
    <row r="853" spans="1:9" ht="12.4" hidden="1" customHeight="1">
      <c r="A853" s="13"/>
      <c r="B853" s="1"/>
      <c r="C853" s="36"/>
      <c r="D853" s="140"/>
      <c r="E853" s="141"/>
      <c r="F853" s="43" t="str">
        <f>VLOOKUP(C853,'[2]Acha Air Sales Price List'!$B$1:$D$65536,3,FALSE)</f>
        <v>Exchange rate :</v>
      </c>
      <c r="G853" s="21">
        <f>ROUND(IF(ISBLANK(C853),0,VLOOKUP(C853,'[2]Acha Air Sales Price List'!$B$1:$X$65536,12,FALSE)*$L$14),2)</f>
        <v>0</v>
      </c>
      <c r="H853" s="22">
        <f t="shared" si="23"/>
        <v>0</v>
      </c>
      <c r="I853" s="14"/>
    </row>
    <row r="854" spans="1:9" ht="12.4" hidden="1" customHeight="1">
      <c r="A854" s="13"/>
      <c r="B854" s="1"/>
      <c r="C854" s="36"/>
      <c r="D854" s="140"/>
      <c r="E854" s="141"/>
      <c r="F854" s="43" t="str">
        <f>VLOOKUP(C854,'[2]Acha Air Sales Price List'!$B$1:$D$65536,3,FALSE)</f>
        <v>Exchange rate :</v>
      </c>
      <c r="G854" s="21">
        <f>ROUND(IF(ISBLANK(C854),0,VLOOKUP(C854,'[2]Acha Air Sales Price List'!$B$1:$X$65536,12,FALSE)*$L$14),2)</f>
        <v>0</v>
      </c>
      <c r="H854" s="22">
        <f t="shared" si="23"/>
        <v>0</v>
      </c>
      <c r="I854" s="14"/>
    </row>
    <row r="855" spans="1:9" ht="12.4" hidden="1" customHeight="1">
      <c r="A855" s="13"/>
      <c r="B855" s="1"/>
      <c r="C855" s="36"/>
      <c r="D855" s="140"/>
      <c r="E855" s="141"/>
      <c r="F855" s="43" t="str">
        <f>VLOOKUP(C855,'[2]Acha Air Sales Price List'!$B$1:$D$65536,3,FALSE)</f>
        <v>Exchange rate :</v>
      </c>
      <c r="G855" s="21">
        <f>ROUND(IF(ISBLANK(C855),0,VLOOKUP(C855,'[2]Acha Air Sales Price List'!$B$1:$X$65536,12,FALSE)*$L$14),2)</f>
        <v>0</v>
      </c>
      <c r="H855" s="22">
        <f t="shared" si="23"/>
        <v>0</v>
      </c>
      <c r="I855" s="14"/>
    </row>
    <row r="856" spans="1:9" ht="12.4" hidden="1" customHeight="1">
      <c r="A856" s="13"/>
      <c r="B856" s="1"/>
      <c r="C856" s="36"/>
      <c r="D856" s="140"/>
      <c r="E856" s="141"/>
      <c r="F856" s="43" t="str">
        <f>VLOOKUP(C856,'[2]Acha Air Sales Price List'!$B$1:$D$65536,3,FALSE)</f>
        <v>Exchange rate :</v>
      </c>
      <c r="G856" s="21">
        <f>ROUND(IF(ISBLANK(C856),0,VLOOKUP(C856,'[2]Acha Air Sales Price List'!$B$1:$X$65536,12,FALSE)*$L$14),2)</f>
        <v>0</v>
      </c>
      <c r="H856" s="22">
        <f t="shared" si="23"/>
        <v>0</v>
      </c>
      <c r="I856" s="14"/>
    </row>
    <row r="857" spans="1:9" ht="12.4" hidden="1" customHeight="1">
      <c r="A857" s="13"/>
      <c r="B857" s="1"/>
      <c r="C857" s="36"/>
      <c r="D857" s="140"/>
      <c r="E857" s="141"/>
      <c r="F857" s="43" t="str">
        <f>VLOOKUP(C857,'[2]Acha Air Sales Price List'!$B$1:$D$65536,3,FALSE)</f>
        <v>Exchange rate :</v>
      </c>
      <c r="G857" s="21">
        <f>ROUND(IF(ISBLANK(C857),0,VLOOKUP(C857,'[2]Acha Air Sales Price List'!$B$1:$X$65536,12,FALSE)*$L$14),2)</f>
        <v>0</v>
      </c>
      <c r="H857" s="22">
        <f t="shared" si="23"/>
        <v>0</v>
      </c>
      <c r="I857" s="14"/>
    </row>
    <row r="858" spans="1:9" ht="12.4" hidden="1" customHeight="1">
      <c r="A858" s="13"/>
      <c r="B858" s="1"/>
      <c r="C858" s="37"/>
      <c r="D858" s="140"/>
      <c r="E858" s="141"/>
      <c r="F858" s="43" t="str">
        <f>VLOOKUP(C858,'[2]Acha Air Sales Price List'!$B$1:$D$65536,3,FALSE)</f>
        <v>Exchange rate :</v>
      </c>
      <c r="G858" s="21">
        <f>ROUND(IF(ISBLANK(C858),0,VLOOKUP(C858,'[2]Acha Air Sales Price List'!$B$1:$X$65536,12,FALSE)*$L$14),2)</f>
        <v>0</v>
      </c>
      <c r="H858" s="22">
        <f t="shared" si="23"/>
        <v>0</v>
      </c>
      <c r="I858" s="14"/>
    </row>
    <row r="859" spans="1:9" ht="12" hidden="1" customHeight="1">
      <c r="A859" s="13"/>
      <c r="B859" s="1"/>
      <c r="C859" s="36"/>
      <c r="D859" s="140"/>
      <c r="E859" s="141"/>
      <c r="F859" s="43" t="str">
        <f>VLOOKUP(C859,'[2]Acha Air Sales Price List'!$B$1:$D$65536,3,FALSE)</f>
        <v>Exchange rate :</v>
      </c>
      <c r="G859" s="21">
        <f>ROUND(IF(ISBLANK(C859),0,VLOOKUP(C859,'[2]Acha Air Sales Price List'!$B$1:$X$65536,12,FALSE)*$L$14),2)</f>
        <v>0</v>
      </c>
      <c r="H859" s="22">
        <f t="shared" si="23"/>
        <v>0</v>
      </c>
      <c r="I859" s="14"/>
    </row>
    <row r="860" spans="1:9" ht="12.4" hidden="1" customHeight="1">
      <c r="A860" s="13"/>
      <c r="B860" s="1"/>
      <c r="C860" s="36"/>
      <c r="D860" s="140"/>
      <c r="E860" s="141"/>
      <c r="F860" s="43" t="str">
        <f>VLOOKUP(C860,'[2]Acha Air Sales Price List'!$B$1:$D$65536,3,FALSE)</f>
        <v>Exchange rate :</v>
      </c>
      <c r="G860" s="21">
        <f>ROUND(IF(ISBLANK(C860),0,VLOOKUP(C860,'[2]Acha Air Sales Price List'!$B$1:$X$65536,12,FALSE)*$L$14),2)</f>
        <v>0</v>
      </c>
      <c r="H860" s="22">
        <f t="shared" si="23"/>
        <v>0</v>
      </c>
      <c r="I860" s="14"/>
    </row>
    <row r="861" spans="1:9" ht="12.4" hidden="1" customHeight="1">
      <c r="A861" s="13"/>
      <c r="B861" s="1"/>
      <c r="C861" s="36"/>
      <c r="D861" s="140"/>
      <c r="E861" s="141"/>
      <c r="F861" s="43" t="str">
        <f>VLOOKUP(C861,'[2]Acha Air Sales Price List'!$B$1:$D$65536,3,FALSE)</f>
        <v>Exchange rate :</v>
      </c>
      <c r="G861" s="21">
        <f>ROUND(IF(ISBLANK(C861),0,VLOOKUP(C861,'[2]Acha Air Sales Price List'!$B$1:$X$65536,12,FALSE)*$L$14),2)</f>
        <v>0</v>
      </c>
      <c r="H861" s="22">
        <f t="shared" si="23"/>
        <v>0</v>
      </c>
      <c r="I861" s="14"/>
    </row>
    <row r="862" spans="1:9" ht="12.4" hidden="1" customHeight="1">
      <c r="A862" s="13"/>
      <c r="B862" s="1"/>
      <c r="C862" s="36"/>
      <c r="D862" s="140"/>
      <c r="E862" s="141"/>
      <c r="F862" s="43" t="str">
        <f>VLOOKUP(C862,'[2]Acha Air Sales Price List'!$B$1:$D$65536,3,FALSE)</f>
        <v>Exchange rate :</v>
      </c>
      <c r="G862" s="21">
        <f>ROUND(IF(ISBLANK(C862),0,VLOOKUP(C862,'[2]Acha Air Sales Price List'!$B$1:$X$65536,12,FALSE)*$L$14),2)</f>
        <v>0</v>
      </c>
      <c r="H862" s="22">
        <f t="shared" si="23"/>
        <v>0</v>
      </c>
      <c r="I862" s="14"/>
    </row>
    <row r="863" spans="1:9" ht="12.4" hidden="1" customHeight="1">
      <c r="A863" s="13"/>
      <c r="B863" s="1"/>
      <c r="C863" s="36"/>
      <c r="D863" s="140"/>
      <c r="E863" s="141"/>
      <c r="F863" s="43" t="str">
        <f>VLOOKUP(C863,'[2]Acha Air Sales Price List'!$B$1:$D$65536,3,FALSE)</f>
        <v>Exchange rate :</v>
      </c>
      <c r="G863" s="21">
        <f>ROUND(IF(ISBLANK(C863),0,VLOOKUP(C863,'[2]Acha Air Sales Price List'!$B$1:$X$65536,12,FALSE)*$L$14),2)</f>
        <v>0</v>
      </c>
      <c r="H863" s="22">
        <f t="shared" si="23"/>
        <v>0</v>
      </c>
      <c r="I863" s="14"/>
    </row>
    <row r="864" spans="1:9" ht="12.4" hidden="1" customHeight="1">
      <c r="A864" s="13"/>
      <c r="B864" s="1"/>
      <c r="C864" s="36"/>
      <c r="D864" s="140"/>
      <c r="E864" s="141"/>
      <c r="F864" s="43" t="str">
        <f>VLOOKUP(C864,'[2]Acha Air Sales Price List'!$B$1:$D$65536,3,FALSE)</f>
        <v>Exchange rate :</v>
      </c>
      <c r="G864" s="21">
        <f>ROUND(IF(ISBLANK(C864),0,VLOOKUP(C864,'[2]Acha Air Sales Price List'!$B$1:$X$65536,12,FALSE)*$L$14),2)</f>
        <v>0</v>
      </c>
      <c r="H864" s="22">
        <f t="shared" si="23"/>
        <v>0</v>
      </c>
      <c r="I864" s="14"/>
    </row>
    <row r="865" spans="1:9" ht="12.4" hidden="1" customHeight="1">
      <c r="A865" s="13"/>
      <c r="B865" s="1"/>
      <c r="C865" s="36"/>
      <c r="D865" s="140"/>
      <c r="E865" s="141"/>
      <c r="F865" s="43" t="str">
        <f>VLOOKUP(C865,'[2]Acha Air Sales Price List'!$B$1:$D$65536,3,FALSE)</f>
        <v>Exchange rate :</v>
      </c>
      <c r="G865" s="21">
        <f>ROUND(IF(ISBLANK(C865),0,VLOOKUP(C865,'[2]Acha Air Sales Price List'!$B$1:$X$65536,12,FALSE)*$L$14),2)</f>
        <v>0</v>
      </c>
      <c r="H865" s="22">
        <f t="shared" si="23"/>
        <v>0</v>
      </c>
      <c r="I865" s="14"/>
    </row>
    <row r="866" spans="1:9" ht="12.4" hidden="1" customHeight="1">
      <c r="A866" s="13"/>
      <c r="B866" s="1"/>
      <c r="C866" s="36"/>
      <c r="D866" s="140"/>
      <c r="E866" s="141"/>
      <c r="F866" s="43" t="str">
        <f>VLOOKUP(C866,'[2]Acha Air Sales Price List'!$B$1:$D$65536,3,FALSE)</f>
        <v>Exchange rate :</v>
      </c>
      <c r="G866" s="21">
        <f>ROUND(IF(ISBLANK(C866),0,VLOOKUP(C866,'[2]Acha Air Sales Price List'!$B$1:$X$65536,12,FALSE)*$L$14),2)</f>
        <v>0</v>
      </c>
      <c r="H866" s="22">
        <f t="shared" si="23"/>
        <v>0</v>
      </c>
      <c r="I866" s="14"/>
    </row>
    <row r="867" spans="1:9" ht="12.4" hidden="1" customHeight="1">
      <c r="A867" s="13"/>
      <c r="B867" s="1"/>
      <c r="C867" s="36"/>
      <c r="D867" s="140"/>
      <c r="E867" s="141"/>
      <c r="F867" s="43" t="str">
        <f>VLOOKUP(C867,'[2]Acha Air Sales Price List'!$B$1:$D$65536,3,FALSE)</f>
        <v>Exchange rate :</v>
      </c>
      <c r="G867" s="21">
        <f>ROUND(IF(ISBLANK(C867),0,VLOOKUP(C867,'[2]Acha Air Sales Price List'!$B$1:$X$65536,12,FALSE)*$L$14),2)</f>
        <v>0</v>
      </c>
      <c r="H867" s="22">
        <f t="shared" si="23"/>
        <v>0</v>
      </c>
      <c r="I867" s="14"/>
    </row>
    <row r="868" spans="1:9" ht="12.4" hidden="1" customHeight="1">
      <c r="A868" s="13"/>
      <c r="B868" s="1"/>
      <c r="C868" s="36"/>
      <c r="D868" s="140"/>
      <c r="E868" s="141"/>
      <c r="F868" s="43" t="str">
        <f>VLOOKUP(C868,'[2]Acha Air Sales Price List'!$B$1:$D$65536,3,FALSE)</f>
        <v>Exchange rate :</v>
      </c>
      <c r="G868" s="21">
        <f>ROUND(IF(ISBLANK(C868),0,VLOOKUP(C868,'[2]Acha Air Sales Price List'!$B$1:$X$65536,12,FALSE)*$L$14),2)</f>
        <v>0</v>
      </c>
      <c r="H868" s="22">
        <f t="shared" si="23"/>
        <v>0</v>
      </c>
      <c r="I868" s="14"/>
    </row>
    <row r="869" spans="1:9" ht="12.4" hidden="1" customHeight="1">
      <c r="A869" s="13"/>
      <c r="B869" s="1"/>
      <c r="C869" s="36"/>
      <c r="D869" s="140"/>
      <c r="E869" s="141"/>
      <c r="F869" s="43" t="str">
        <f>VLOOKUP(C869,'[2]Acha Air Sales Price List'!$B$1:$D$65536,3,FALSE)</f>
        <v>Exchange rate :</v>
      </c>
      <c r="G869" s="21">
        <f>ROUND(IF(ISBLANK(C869),0,VLOOKUP(C869,'[2]Acha Air Sales Price List'!$B$1:$X$65536,12,FALSE)*$L$14),2)</f>
        <v>0</v>
      </c>
      <c r="H869" s="22">
        <f t="shared" si="23"/>
        <v>0</v>
      </c>
      <c r="I869" s="14"/>
    </row>
    <row r="870" spans="1:9" ht="12.4" hidden="1" customHeight="1">
      <c r="A870" s="13"/>
      <c r="B870" s="1"/>
      <c r="C870" s="36"/>
      <c r="D870" s="140"/>
      <c r="E870" s="141"/>
      <c r="F870" s="43" t="str">
        <f>VLOOKUP(C870,'[2]Acha Air Sales Price List'!$B$1:$D$65536,3,FALSE)</f>
        <v>Exchange rate :</v>
      </c>
      <c r="G870" s="21">
        <f>ROUND(IF(ISBLANK(C870),0,VLOOKUP(C870,'[2]Acha Air Sales Price List'!$B$1:$X$65536,12,FALSE)*$L$14),2)</f>
        <v>0</v>
      </c>
      <c r="H870" s="22">
        <f t="shared" si="23"/>
        <v>0</v>
      </c>
      <c r="I870" s="14"/>
    </row>
    <row r="871" spans="1:9" ht="12.4" hidden="1" customHeight="1">
      <c r="A871" s="13"/>
      <c r="B871" s="1"/>
      <c r="C871" s="36"/>
      <c r="D871" s="140"/>
      <c r="E871" s="141"/>
      <c r="F871" s="43" t="str">
        <f>VLOOKUP(C871,'[2]Acha Air Sales Price List'!$B$1:$D$65536,3,FALSE)</f>
        <v>Exchange rate :</v>
      </c>
      <c r="G871" s="21">
        <f>ROUND(IF(ISBLANK(C871),0,VLOOKUP(C871,'[2]Acha Air Sales Price List'!$B$1:$X$65536,12,FALSE)*$L$14),2)</f>
        <v>0</v>
      </c>
      <c r="H871" s="22">
        <f t="shared" si="23"/>
        <v>0</v>
      </c>
      <c r="I871" s="14"/>
    </row>
    <row r="872" spans="1:9" ht="12.4" hidden="1" customHeight="1">
      <c r="A872" s="13"/>
      <c r="B872" s="1"/>
      <c r="C872" s="36"/>
      <c r="D872" s="140"/>
      <c r="E872" s="141"/>
      <c r="F872" s="43" t="str">
        <f>VLOOKUP(C872,'[2]Acha Air Sales Price List'!$B$1:$D$65536,3,FALSE)</f>
        <v>Exchange rate :</v>
      </c>
      <c r="G872" s="21">
        <f>ROUND(IF(ISBLANK(C872),0,VLOOKUP(C872,'[2]Acha Air Sales Price List'!$B$1:$X$65536,12,FALSE)*$L$14),2)</f>
        <v>0</v>
      </c>
      <c r="H872" s="22">
        <f t="shared" si="23"/>
        <v>0</v>
      </c>
      <c r="I872" s="14"/>
    </row>
    <row r="873" spans="1:9" ht="12.4" hidden="1" customHeight="1">
      <c r="A873" s="13"/>
      <c r="B873" s="1"/>
      <c r="C873" s="36"/>
      <c r="D873" s="140"/>
      <c r="E873" s="141"/>
      <c r="F873" s="43" t="str">
        <f>VLOOKUP(C873,'[2]Acha Air Sales Price List'!$B$1:$D$65536,3,FALSE)</f>
        <v>Exchange rate :</v>
      </c>
      <c r="G873" s="21">
        <f>ROUND(IF(ISBLANK(C873),0,VLOOKUP(C873,'[2]Acha Air Sales Price List'!$B$1:$X$65536,12,FALSE)*$L$14),2)</f>
        <v>0</v>
      </c>
      <c r="H873" s="22">
        <f t="shared" si="23"/>
        <v>0</v>
      </c>
      <c r="I873" s="14"/>
    </row>
    <row r="874" spans="1:9" ht="12.4" hidden="1" customHeight="1">
      <c r="A874" s="13"/>
      <c r="B874" s="1"/>
      <c r="C874" s="36"/>
      <c r="D874" s="140"/>
      <c r="E874" s="141"/>
      <c r="F874" s="43" t="str">
        <f>VLOOKUP(C874,'[2]Acha Air Sales Price List'!$B$1:$D$65536,3,FALSE)</f>
        <v>Exchange rate :</v>
      </c>
      <c r="G874" s="21">
        <f>ROUND(IF(ISBLANK(C874),0,VLOOKUP(C874,'[2]Acha Air Sales Price List'!$B$1:$X$65536,12,FALSE)*$L$14),2)</f>
        <v>0</v>
      </c>
      <c r="H874" s="22">
        <f t="shared" si="23"/>
        <v>0</v>
      </c>
      <c r="I874" s="14"/>
    </row>
    <row r="875" spans="1:9" ht="12.4" hidden="1" customHeight="1">
      <c r="A875" s="13"/>
      <c r="B875" s="1"/>
      <c r="C875" s="36"/>
      <c r="D875" s="140"/>
      <c r="E875" s="141"/>
      <c r="F875" s="43" t="str">
        <f>VLOOKUP(C875,'[2]Acha Air Sales Price List'!$B$1:$D$65536,3,FALSE)</f>
        <v>Exchange rate :</v>
      </c>
      <c r="G875" s="21">
        <f>ROUND(IF(ISBLANK(C875),0,VLOOKUP(C875,'[2]Acha Air Sales Price List'!$B$1:$X$65536,12,FALSE)*$L$14),2)</f>
        <v>0</v>
      </c>
      <c r="H875" s="22">
        <f t="shared" si="23"/>
        <v>0</v>
      </c>
      <c r="I875" s="14"/>
    </row>
    <row r="876" spans="1:9" ht="12.4" hidden="1" customHeight="1">
      <c r="A876" s="13"/>
      <c r="B876" s="1"/>
      <c r="C876" s="36"/>
      <c r="D876" s="140"/>
      <c r="E876" s="141"/>
      <c r="F876" s="43" t="str">
        <f>VLOOKUP(C876,'[2]Acha Air Sales Price List'!$B$1:$D$65536,3,FALSE)</f>
        <v>Exchange rate :</v>
      </c>
      <c r="G876" s="21">
        <f>ROUND(IF(ISBLANK(C876),0,VLOOKUP(C876,'[2]Acha Air Sales Price List'!$B$1:$X$65536,12,FALSE)*$L$14),2)</f>
        <v>0</v>
      </c>
      <c r="H876" s="22">
        <f t="shared" si="23"/>
        <v>0</v>
      </c>
      <c r="I876" s="14"/>
    </row>
    <row r="877" spans="1:9" ht="12.4" hidden="1" customHeight="1">
      <c r="A877" s="13"/>
      <c r="B877" s="1"/>
      <c r="C877" s="36"/>
      <c r="D877" s="140"/>
      <c r="E877" s="141"/>
      <c r="F877" s="43" t="str">
        <f>VLOOKUP(C877,'[2]Acha Air Sales Price List'!$B$1:$D$65536,3,FALSE)</f>
        <v>Exchange rate :</v>
      </c>
      <c r="G877" s="21">
        <f>ROUND(IF(ISBLANK(C877),0,VLOOKUP(C877,'[2]Acha Air Sales Price List'!$B$1:$X$65536,12,FALSE)*$L$14),2)</f>
        <v>0</v>
      </c>
      <c r="H877" s="22">
        <f t="shared" si="23"/>
        <v>0</v>
      </c>
      <c r="I877" s="14"/>
    </row>
    <row r="878" spans="1:9" ht="12.4" hidden="1" customHeight="1">
      <c r="A878" s="13"/>
      <c r="B878" s="1"/>
      <c r="C878" s="36"/>
      <c r="D878" s="140"/>
      <c r="E878" s="141"/>
      <c r="F878" s="43" t="str">
        <f>VLOOKUP(C878,'[2]Acha Air Sales Price List'!$B$1:$D$65536,3,FALSE)</f>
        <v>Exchange rate :</v>
      </c>
      <c r="G878" s="21">
        <f>ROUND(IF(ISBLANK(C878),0,VLOOKUP(C878,'[2]Acha Air Sales Price List'!$B$1:$X$65536,12,FALSE)*$L$14),2)</f>
        <v>0</v>
      </c>
      <c r="H878" s="22">
        <f t="shared" si="23"/>
        <v>0</v>
      </c>
      <c r="I878" s="14"/>
    </row>
    <row r="879" spans="1:9" ht="12.4" hidden="1" customHeight="1">
      <c r="A879" s="13"/>
      <c r="B879" s="1"/>
      <c r="C879" s="36"/>
      <c r="D879" s="140"/>
      <c r="E879" s="141"/>
      <c r="F879" s="43" t="str">
        <f>VLOOKUP(C879,'[2]Acha Air Sales Price List'!$B$1:$D$65536,3,FALSE)</f>
        <v>Exchange rate :</v>
      </c>
      <c r="G879" s="21">
        <f>ROUND(IF(ISBLANK(C879),0,VLOOKUP(C879,'[2]Acha Air Sales Price List'!$B$1:$X$65536,12,FALSE)*$L$14),2)</f>
        <v>0</v>
      </c>
      <c r="H879" s="22">
        <f t="shared" si="23"/>
        <v>0</v>
      </c>
      <c r="I879" s="14"/>
    </row>
    <row r="880" spans="1:9" ht="12.4" hidden="1" customHeight="1">
      <c r="A880" s="13"/>
      <c r="B880" s="1"/>
      <c r="C880" s="36"/>
      <c r="D880" s="140"/>
      <c r="E880" s="141"/>
      <c r="F880" s="43" t="str">
        <f>VLOOKUP(C880,'[2]Acha Air Sales Price List'!$B$1:$D$65536,3,FALSE)</f>
        <v>Exchange rate :</v>
      </c>
      <c r="G880" s="21">
        <f>ROUND(IF(ISBLANK(C880),0,VLOOKUP(C880,'[2]Acha Air Sales Price List'!$B$1:$X$65536,12,FALSE)*$L$14),2)</f>
        <v>0</v>
      </c>
      <c r="H880" s="22">
        <f t="shared" si="23"/>
        <v>0</v>
      </c>
      <c r="I880" s="14"/>
    </row>
    <row r="881" spans="1:9" ht="12.4" hidden="1" customHeight="1">
      <c r="A881" s="13"/>
      <c r="B881" s="1"/>
      <c r="C881" s="36"/>
      <c r="D881" s="140"/>
      <c r="E881" s="141"/>
      <c r="F881" s="43" t="str">
        <f>VLOOKUP(C881,'[2]Acha Air Sales Price List'!$B$1:$D$65536,3,FALSE)</f>
        <v>Exchange rate :</v>
      </c>
      <c r="G881" s="21">
        <f>ROUND(IF(ISBLANK(C881),0,VLOOKUP(C881,'[2]Acha Air Sales Price List'!$B$1:$X$65536,12,FALSE)*$L$14),2)</f>
        <v>0</v>
      </c>
      <c r="H881" s="22">
        <f t="shared" si="23"/>
        <v>0</v>
      </c>
      <c r="I881" s="14"/>
    </row>
    <row r="882" spans="1:9" ht="12.4" hidden="1" customHeight="1">
      <c r="A882" s="13"/>
      <c r="B882" s="1"/>
      <c r="C882" s="36"/>
      <c r="D882" s="140"/>
      <c r="E882" s="141"/>
      <c r="F882" s="43" t="str">
        <f>VLOOKUP(C882,'[2]Acha Air Sales Price List'!$B$1:$D$65536,3,FALSE)</f>
        <v>Exchange rate :</v>
      </c>
      <c r="G882" s="21">
        <f>ROUND(IF(ISBLANK(C882),0,VLOOKUP(C882,'[2]Acha Air Sales Price List'!$B$1:$X$65536,12,FALSE)*$L$14),2)</f>
        <v>0</v>
      </c>
      <c r="H882" s="22">
        <f t="shared" si="23"/>
        <v>0</v>
      </c>
      <c r="I882" s="14"/>
    </row>
    <row r="883" spans="1:9" ht="12.4" hidden="1" customHeight="1">
      <c r="A883" s="13"/>
      <c r="B883" s="1"/>
      <c r="C883" s="36"/>
      <c r="D883" s="140"/>
      <c r="E883" s="141"/>
      <c r="F883" s="43" t="str">
        <f>VLOOKUP(C883,'[2]Acha Air Sales Price List'!$B$1:$D$65536,3,FALSE)</f>
        <v>Exchange rate :</v>
      </c>
      <c r="G883" s="21">
        <f>ROUND(IF(ISBLANK(C883),0,VLOOKUP(C883,'[2]Acha Air Sales Price List'!$B$1:$X$65536,12,FALSE)*$L$14),2)</f>
        <v>0</v>
      </c>
      <c r="H883" s="22">
        <f t="shared" si="23"/>
        <v>0</v>
      </c>
      <c r="I883" s="14"/>
    </row>
    <row r="884" spans="1:9" ht="12.4" hidden="1" customHeight="1">
      <c r="A884" s="13"/>
      <c r="B884" s="1"/>
      <c r="C884" s="36"/>
      <c r="D884" s="140"/>
      <c r="E884" s="141"/>
      <c r="F884" s="43" t="str">
        <f>VLOOKUP(C884,'[2]Acha Air Sales Price List'!$B$1:$D$65536,3,FALSE)</f>
        <v>Exchange rate :</v>
      </c>
      <c r="G884" s="21">
        <f>ROUND(IF(ISBLANK(C884),0,VLOOKUP(C884,'[2]Acha Air Sales Price List'!$B$1:$X$65536,12,FALSE)*$L$14),2)</f>
        <v>0</v>
      </c>
      <c r="H884" s="22">
        <f t="shared" si="23"/>
        <v>0</v>
      </c>
      <c r="I884" s="14"/>
    </row>
    <row r="885" spans="1:9" ht="12.4" hidden="1" customHeight="1">
      <c r="A885" s="13"/>
      <c r="B885" s="1"/>
      <c r="C885" s="36"/>
      <c r="D885" s="140"/>
      <c r="E885" s="141"/>
      <c r="F885" s="43" t="str">
        <f>VLOOKUP(C885,'[2]Acha Air Sales Price List'!$B$1:$D$65536,3,FALSE)</f>
        <v>Exchange rate :</v>
      </c>
      <c r="G885" s="21">
        <f>ROUND(IF(ISBLANK(C885),0,VLOOKUP(C885,'[2]Acha Air Sales Price List'!$B$1:$X$65536,12,FALSE)*$L$14),2)</f>
        <v>0</v>
      </c>
      <c r="H885" s="22">
        <f t="shared" si="23"/>
        <v>0</v>
      </c>
      <c r="I885" s="14"/>
    </row>
    <row r="886" spans="1:9" ht="12.4" hidden="1" customHeight="1">
      <c r="A886" s="13"/>
      <c r="B886" s="1"/>
      <c r="C886" s="37"/>
      <c r="D886" s="140"/>
      <c r="E886" s="141"/>
      <c r="F886" s="43" t="str">
        <f>VLOOKUP(C886,'[2]Acha Air Sales Price List'!$B$1:$D$65536,3,FALSE)</f>
        <v>Exchange rate :</v>
      </c>
      <c r="G886" s="21">
        <f>ROUND(IF(ISBLANK(C886),0,VLOOKUP(C886,'[2]Acha Air Sales Price List'!$B$1:$X$65536,12,FALSE)*$L$14),2)</f>
        <v>0</v>
      </c>
      <c r="H886" s="22">
        <f t="shared" si="23"/>
        <v>0</v>
      </c>
      <c r="I886" s="14"/>
    </row>
    <row r="887" spans="1:9" ht="12" hidden="1" customHeight="1">
      <c r="A887" s="13"/>
      <c r="B887" s="1"/>
      <c r="C887" s="36"/>
      <c r="D887" s="140"/>
      <c r="E887" s="141"/>
      <c r="F887" s="43" t="str">
        <f>VLOOKUP(C887,'[2]Acha Air Sales Price List'!$B$1:$D$65536,3,FALSE)</f>
        <v>Exchange rate :</v>
      </c>
      <c r="G887" s="21">
        <f>ROUND(IF(ISBLANK(C887),0,VLOOKUP(C887,'[2]Acha Air Sales Price List'!$B$1:$X$65536,12,FALSE)*$L$14),2)</f>
        <v>0</v>
      </c>
      <c r="H887" s="22">
        <f t="shared" ref="H887:H937" si="24">ROUND(IF(ISNUMBER(B887), G887*B887, 0),5)</f>
        <v>0</v>
      </c>
      <c r="I887" s="14"/>
    </row>
    <row r="888" spans="1:9" ht="12.4" hidden="1" customHeight="1">
      <c r="A888" s="13"/>
      <c r="B888" s="1"/>
      <c r="C888" s="36"/>
      <c r="D888" s="140"/>
      <c r="E888" s="141"/>
      <c r="F888" s="43" t="str">
        <f>VLOOKUP(C888,'[2]Acha Air Sales Price List'!$B$1:$D$65536,3,FALSE)</f>
        <v>Exchange rate :</v>
      </c>
      <c r="G888" s="21">
        <f>ROUND(IF(ISBLANK(C888),0,VLOOKUP(C888,'[2]Acha Air Sales Price List'!$B$1:$X$65536,12,FALSE)*$L$14),2)</f>
        <v>0</v>
      </c>
      <c r="H888" s="22">
        <f t="shared" si="24"/>
        <v>0</v>
      </c>
      <c r="I888" s="14"/>
    </row>
    <row r="889" spans="1:9" ht="12.4" hidden="1" customHeight="1">
      <c r="A889" s="13"/>
      <c r="B889" s="1"/>
      <c r="C889" s="36"/>
      <c r="D889" s="140"/>
      <c r="E889" s="141"/>
      <c r="F889" s="43" t="str">
        <f>VLOOKUP(C889,'[2]Acha Air Sales Price List'!$B$1:$D$65536,3,FALSE)</f>
        <v>Exchange rate :</v>
      </c>
      <c r="G889" s="21">
        <f>ROUND(IF(ISBLANK(C889),0,VLOOKUP(C889,'[2]Acha Air Sales Price List'!$B$1:$X$65536,12,FALSE)*$L$14),2)</f>
        <v>0</v>
      </c>
      <c r="H889" s="22">
        <f t="shared" si="24"/>
        <v>0</v>
      </c>
      <c r="I889" s="14"/>
    </row>
    <row r="890" spans="1:9" ht="12.4" hidden="1" customHeight="1">
      <c r="A890" s="13"/>
      <c r="B890" s="1"/>
      <c r="C890" s="36"/>
      <c r="D890" s="140"/>
      <c r="E890" s="141"/>
      <c r="F890" s="43" t="str">
        <f>VLOOKUP(C890,'[2]Acha Air Sales Price List'!$B$1:$D$65536,3,FALSE)</f>
        <v>Exchange rate :</v>
      </c>
      <c r="G890" s="21">
        <f>ROUND(IF(ISBLANK(C890),0,VLOOKUP(C890,'[2]Acha Air Sales Price List'!$B$1:$X$65536,12,FALSE)*$L$14),2)</f>
        <v>0</v>
      </c>
      <c r="H890" s="22">
        <f t="shared" si="24"/>
        <v>0</v>
      </c>
      <c r="I890" s="14"/>
    </row>
    <row r="891" spans="1:9" ht="12.4" hidden="1" customHeight="1">
      <c r="A891" s="13"/>
      <c r="B891" s="1"/>
      <c r="C891" s="36"/>
      <c r="D891" s="140"/>
      <c r="E891" s="141"/>
      <c r="F891" s="43" t="str">
        <f>VLOOKUP(C891,'[2]Acha Air Sales Price List'!$B$1:$D$65536,3,FALSE)</f>
        <v>Exchange rate :</v>
      </c>
      <c r="G891" s="21">
        <f>ROUND(IF(ISBLANK(C891),0,VLOOKUP(C891,'[2]Acha Air Sales Price List'!$B$1:$X$65536,12,FALSE)*$L$14),2)</f>
        <v>0</v>
      </c>
      <c r="H891" s="22">
        <f t="shared" si="24"/>
        <v>0</v>
      </c>
      <c r="I891" s="14"/>
    </row>
    <row r="892" spans="1:9" ht="12.4" hidden="1" customHeight="1">
      <c r="A892" s="13"/>
      <c r="B892" s="1"/>
      <c r="C892" s="36"/>
      <c r="D892" s="140"/>
      <c r="E892" s="141"/>
      <c r="F892" s="43" t="str">
        <f>VLOOKUP(C892,'[2]Acha Air Sales Price List'!$B$1:$D$65536,3,FALSE)</f>
        <v>Exchange rate :</v>
      </c>
      <c r="G892" s="21">
        <f>ROUND(IF(ISBLANK(C892),0,VLOOKUP(C892,'[2]Acha Air Sales Price List'!$B$1:$X$65536,12,FALSE)*$L$14),2)</f>
        <v>0</v>
      </c>
      <c r="H892" s="22">
        <f t="shared" si="24"/>
        <v>0</v>
      </c>
      <c r="I892" s="14"/>
    </row>
    <row r="893" spans="1:9" ht="12.4" hidden="1" customHeight="1">
      <c r="A893" s="13"/>
      <c r="B893" s="1"/>
      <c r="C893" s="36"/>
      <c r="D893" s="140"/>
      <c r="E893" s="141"/>
      <c r="F893" s="43" t="str">
        <f>VLOOKUP(C893,'[2]Acha Air Sales Price List'!$B$1:$D$65536,3,FALSE)</f>
        <v>Exchange rate :</v>
      </c>
      <c r="G893" s="21">
        <f>ROUND(IF(ISBLANK(C893),0,VLOOKUP(C893,'[2]Acha Air Sales Price List'!$B$1:$X$65536,12,FALSE)*$L$14),2)</f>
        <v>0</v>
      </c>
      <c r="H893" s="22">
        <f t="shared" si="24"/>
        <v>0</v>
      </c>
      <c r="I893" s="14"/>
    </row>
    <row r="894" spans="1:9" ht="12.4" hidden="1" customHeight="1">
      <c r="A894" s="13"/>
      <c r="B894" s="1"/>
      <c r="C894" s="36"/>
      <c r="D894" s="140"/>
      <c r="E894" s="141"/>
      <c r="F894" s="43" t="str">
        <f>VLOOKUP(C894,'[2]Acha Air Sales Price List'!$B$1:$D$65536,3,FALSE)</f>
        <v>Exchange rate :</v>
      </c>
      <c r="G894" s="21">
        <f>ROUND(IF(ISBLANK(C894),0,VLOOKUP(C894,'[2]Acha Air Sales Price List'!$B$1:$X$65536,12,FALSE)*$L$14),2)</f>
        <v>0</v>
      </c>
      <c r="H894" s="22">
        <f t="shared" si="24"/>
        <v>0</v>
      </c>
      <c r="I894" s="14"/>
    </row>
    <row r="895" spans="1:9" ht="12.4" hidden="1" customHeight="1">
      <c r="A895" s="13"/>
      <c r="B895" s="1"/>
      <c r="C895" s="36"/>
      <c r="D895" s="140"/>
      <c r="E895" s="141"/>
      <c r="F895" s="43" t="str">
        <f>VLOOKUP(C895,'[2]Acha Air Sales Price List'!$B$1:$D$65536,3,FALSE)</f>
        <v>Exchange rate :</v>
      </c>
      <c r="G895" s="21">
        <f>ROUND(IF(ISBLANK(C895),0,VLOOKUP(C895,'[2]Acha Air Sales Price List'!$B$1:$X$65536,12,FALSE)*$L$14),2)</f>
        <v>0</v>
      </c>
      <c r="H895" s="22">
        <f t="shared" si="24"/>
        <v>0</v>
      </c>
      <c r="I895" s="14"/>
    </row>
    <row r="896" spans="1:9" ht="12.4" hidden="1" customHeight="1">
      <c r="A896" s="13"/>
      <c r="B896" s="1"/>
      <c r="C896" s="36"/>
      <c r="D896" s="140"/>
      <c r="E896" s="141"/>
      <c r="F896" s="43" t="str">
        <f>VLOOKUP(C896,'[2]Acha Air Sales Price List'!$B$1:$D$65536,3,FALSE)</f>
        <v>Exchange rate :</v>
      </c>
      <c r="G896" s="21">
        <f>ROUND(IF(ISBLANK(C896),0,VLOOKUP(C896,'[2]Acha Air Sales Price List'!$B$1:$X$65536,12,FALSE)*$L$14),2)</f>
        <v>0</v>
      </c>
      <c r="H896" s="22">
        <f t="shared" si="24"/>
        <v>0</v>
      </c>
      <c r="I896" s="14"/>
    </row>
    <row r="897" spans="1:9" ht="12.4" hidden="1" customHeight="1">
      <c r="A897" s="13"/>
      <c r="B897" s="1"/>
      <c r="C897" s="36"/>
      <c r="D897" s="140"/>
      <c r="E897" s="141"/>
      <c r="F897" s="43" t="str">
        <f>VLOOKUP(C897,'[2]Acha Air Sales Price List'!$B$1:$D$65536,3,FALSE)</f>
        <v>Exchange rate :</v>
      </c>
      <c r="G897" s="21">
        <f>ROUND(IF(ISBLANK(C897),0,VLOOKUP(C897,'[2]Acha Air Sales Price List'!$B$1:$X$65536,12,FALSE)*$L$14),2)</f>
        <v>0</v>
      </c>
      <c r="H897" s="22">
        <f t="shared" si="24"/>
        <v>0</v>
      </c>
      <c r="I897" s="14"/>
    </row>
    <row r="898" spans="1:9" ht="12.4" hidden="1" customHeight="1">
      <c r="A898" s="13"/>
      <c r="B898" s="1"/>
      <c r="C898" s="36"/>
      <c r="D898" s="140"/>
      <c r="E898" s="141"/>
      <c r="F898" s="43" t="str">
        <f>VLOOKUP(C898,'[2]Acha Air Sales Price List'!$B$1:$D$65536,3,FALSE)</f>
        <v>Exchange rate :</v>
      </c>
      <c r="G898" s="21">
        <f>ROUND(IF(ISBLANK(C898),0,VLOOKUP(C898,'[2]Acha Air Sales Price List'!$B$1:$X$65536,12,FALSE)*$L$14),2)</f>
        <v>0</v>
      </c>
      <c r="H898" s="22">
        <f t="shared" si="24"/>
        <v>0</v>
      </c>
      <c r="I898" s="14"/>
    </row>
    <row r="899" spans="1:9" ht="12.4" hidden="1" customHeight="1">
      <c r="A899" s="13"/>
      <c r="B899" s="1"/>
      <c r="C899" s="36"/>
      <c r="D899" s="140"/>
      <c r="E899" s="141"/>
      <c r="F899" s="43" t="str">
        <f>VLOOKUP(C899,'[2]Acha Air Sales Price List'!$B$1:$D$65536,3,FALSE)</f>
        <v>Exchange rate :</v>
      </c>
      <c r="G899" s="21">
        <f>ROUND(IF(ISBLANK(C899),0,VLOOKUP(C899,'[2]Acha Air Sales Price List'!$B$1:$X$65536,12,FALSE)*$L$14),2)</f>
        <v>0</v>
      </c>
      <c r="H899" s="22">
        <f t="shared" si="24"/>
        <v>0</v>
      </c>
      <c r="I899" s="14"/>
    </row>
    <row r="900" spans="1:9" ht="12.4" hidden="1" customHeight="1">
      <c r="A900" s="13"/>
      <c r="B900" s="1"/>
      <c r="C900" s="36"/>
      <c r="D900" s="140"/>
      <c r="E900" s="141"/>
      <c r="F900" s="43" t="str">
        <f>VLOOKUP(C900,'[2]Acha Air Sales Price List'!$B$1:$D$65536,3,FALSE)</f>
        <v>Exchange rate :</v>
      </c>
      <c r="G900" s="21">
        <f>ROUND(IF(ISBLANK(C900),0,VLOOKUP(C900,'[2]Acha Air Sales Price List'!$B$1:$X$65536,12,FALSE)*$L$14),2)</f>
        <v>0</v>
      </c>
      <c r="H900" s="22">
        <f t="shared" si="24"/>
        <v>0</v>
      </c>
      <c r="I900" s="14"/>
    </row>
    <row r="901" spans="1:9" ht="12.4" hidden="1" customHeight="1">
      <c r="A901" s="13"/>
      <c r="B901" s="1"/>
      <c r="C901" s="36"/>
      <c r="D901" s="140"/>
      <c r="E901" s="141"/>
      <c r="F901" s="43" t="str">
        <f>VLOOKUP(C901,'[2]Acha Air Sales Price List'!$B$1:$D$65536,3,FALSE)</f>
        <v>Exchange rate :</v>
      </c>
      <c r="G901" s="21">
        <f>ROUND(IF(ISBLANK(C901),0,VLOOKUP(C901,'[2]Acha Air Sales Price List'!$B$1:$X$65536,12,FALSE)*$L$14),2)</f>
        <v>0</v>
      </c>
      <c r="H901" s="22">
        <f t="shared" si="24"/>
        <v>0</v>
      </c>
      <c r="I901" s="14"/>
    </row>
    <row r="902" spans="1:9" ht="12.4" hidden="1" customHeight="1">
      <c r="A902" s="13"/>
      <c r="B902" s="1"/>
      <c r="C902" s="36"/>
      <c r="D902" s="140"/>
      <c r="E902" s="141"/>
      <c r="F902" s="43" t="str">
        <f>VLOOKUP(C902,'[2]Acha Air Sales Price List'!$B$1:$D$65536,3,FALSE)</f>
        <v>Exchange rate :</v>
      </c>
      <c r="G902" s="21">
        <f>ROUND(IF(ISBLANK(C902),0,VLOOKUP(C902,'[2]Acha Air Sales Price List'!$B$1:$X$65536,12,FALSE)*$L$14),2)</f>
        <v>0</v>
      </c>
      <c r="H902" s="22">
        <f t="shared" si="24"/>
        <v>0</v>
      </c>
      <c r="I902" s="14"/>
    </row>
    <row r="903" spans="1:9" ht="12.4" hidden="1" customHeight="1">
      <c r="A903" s="13"/>
      <c r="B903" s="1"/>
      <c r="C903" s="36"/>
      <c r="D903" s="140"/>
      <c r="E903" s="141"/>
      <c r="F903" s="43" t="str">
        <f>VLOOKUP(C903,'[2]Acha Air Sales Price List'!$B$1:$D$65536,3,FALSE)</f>
        <v>Exchange rate :</v>
      </c>
      <c r="G903" s="21">
        <f>ROUND(IF(ISBLANK(C903),0,VLOOKUP(C903,'[2]Acha Air Sales Price List'!$B$1:$X$65536,12,FALSE)*$L$14),2)</f>
        <v>0</v>
      </c>
      <c r="H903" s="22">
        <f t="shared" si="24"/>
        <v>0</v>
      </c>
      <c r="I903" s="14"/>
    </row>
    <row r="904" spans="1:9" ht="12.4" hidden="1" customHeight="1">
      <c r="A904" s="13"/>
      <c r="B904" s="1"/>
      <c r="C904" s="36"/>
      <c r="D904" s="140"/>
      <c r="E904" s="141"/>
      <c r="F904" s="43" t="str">
        <f>VLOOKUP(C904,'[2]Acha Air Sales Price List'!$B$1:$D$65536,3,FALSE)</f>
        <v>Exchange rate :</v>
      </c>
      <c r="G904" s="21">
        <f>ROUND(IF(ISBLANK(C904),0,VLOOKUP(C904,'[2]Acha Air Sales Price List'!$B$1:$X$65536,12,FALSE)*$L$14),2)</f>
        <v>0</v>
      </c>
      <c r="H904" s="22">
        <f t="shared" si="24"/>
        <v>0</v>
      </c>
      <c r="I904" s="14"/>
    </row>
    <row r="905" spans="1:9" ht="12.4" hidden="1" customHeight="1">
      <c r="A905" s="13"/>
      <c r="B905" s="1"/>
      <c r="C905" s="36"/>
      <c r="D905" s="140"/>
      <c r="E905" s="141"/>
      <c r="F905" s="43" t="str">
        <f>VLOOKUP(C905,'[2]Acha Air Sales Price List'!$B$1:$D$65536,3,FALSE)</f>
        <v>Exchange rate :</v>
      </c>
      <c r="G905" s="21">
        <f>ROUND(IF(ISBLANK(C905),0,VLOOKUP(C905,'[2]Acha Air Sales Price List'!$B$1:$X$65536,12,FALSE)*$L$14),2)</f>
        <v>0</v>
      </c>
      <c r="H905" s="22">
        <f t="shared" si="24"/>
        <v>0</v>
      </c>
      <c r="I905" s="14"/>
    </row>
    <row r="906" spans="1:9" ht="12.4" hidden="1" customHeight="1">
      <c r="A906" s="13"/>
      <c r="B906" s="1"/>
      <c r="C906" s="36"/>
      <c r="D906" s="140"/>
      <c r="E906" s="141"/>
      <c r="F906" s="43" t="str">
        <f>VLOOKUP(C906,'[2]Acha Air Sales Price List'!$B$1:$D$65536,3,FALSE)</f>
        <v>Exchange rate :</v>
      </c>
      <c r="G906" s="21">
        <f>ROUND(IF(ISBLANK(C906),0,VLOOKUP(C906,'[2]Acha Air Sales Price List'!$B$1:$X$65536,12,FALSE)*$L$14),2)</f>
        <v>0</v>
      </c>
      <c r="H906" s="22">
        <f t="shared" si="24"/>
        <v>0</v>
      </c>
      <c r="I906" s="14"/>
    </row>
    <row r="907" spans="1:9" ht="12.4" hidden="1" customHeight="1">
      <c r="A907" s="13"/>
      <c r="B907" s="1"/>
      <c r="C907" s="36"/>
      <c r="D907" s="140"/>
      <c r="E907" s="141"/>
      <c r="F907" s="43" t="str">
        <f>VLOOKUP(C907,'[2]Acha Air Sales Price List'!$B$1:$D$65536,3,FALSE)</f>
        <v>Exchange rate :</v>
      </c>
      <c r="G907" s="21">
        <f>ROUND(IF(ISBLANK(C907),0,VLOOKUP(C907,'[2]Acha Air Sales Price List'!$B$1:$X$65536,12,FALSE)*$L$14),2)</f>
        <v>0</v>
      </c>
      <c r="H907" s="22">
        <f t="shared" si="24"/>
        <v>0</v>
      </c>
      <c r="I907" s="14"/>
    </row>
    <row r="908" spans="1:9" ht="12.4" hidden="1" customHeight="1">
      <c r="A908" s="13"/>
      <c r="B908" s="1"/>
      <c r="C908" s="36"/>
      <c r="D908" s="140"/>
      <c r="E908" s="141"/>
      <c r="F908" s="43" t="str">
        <f>VLOOKUP(C908,'[2]Acha Air Sales Price List'!$B$1:$D$65536,3,FALSE)</f>
        <v>Exchange rate :</v>
      </c>
      <c r="G908" s="21">
        <f>ROUND(IF(ISBLANK(C908),0,VLOOKUP(C908,'[2]Acha Air Sales Price List'!$B$1:$X$65536,12,FALSE)*$L$14),2)</f>
        <v>0</v>
      </c>
      <c r="H908" s="22">
        <f t="shared" si="24"/>
        <v>0</v>
      </c>
      <c r="I908" s="14"/>
    </row>
    <row r="909" spans="1:9" ht="12.4" hidden="1" customHeight="1">
      <c r="A909" s="13"/>
      <c r="B909" s="1"/>
      <c r="C909" s="36"/>
      <c r="D909" s="140"/>
      <c r="E909" s="141"/>
      <c r="F909" s="43" t="str">
        <f>VLOOKUP(C909,'[2]Acha Air Sales Price List'!$B$1:$D$65536,3,FALSE)</f>
        <v>Exchange rate :</v>
      </c>
      <c r="G909" s="21">
        <f>ROUND(IF(ISBLANK(C909),0,VLOOKUP(C909,'[2]Acha Air Sales Price List'!$B$1:$X$65536,12,FALSE)*$L$14),2)</f>
        <v>0</v>
      </c>
      <c r="H909" s="22">
        <f t="shared" si="24"/>
        <v>0</v>
      </c>
      <c r="I909" s="14"/>
    </row>
    <row r="910" spans="1:9" ht="12.4" hidden="1" customHeight="1">
      <c r="A910" s="13"/>
      <c r="B910" s="1"/>
      <c r="C910" s="37"/>
      <c r="D910" s="140"/>
      <c r="E910" s="141"/>
      <c r="F910" s="43" t="str">
        <f>VLOOKUP(C910,'[2]Acha Air Sales Price List'!$B$1:$D$65536,3,FALSE)</f>
        <v>Exchange rate :</v>
      </c>
      <c r="G910" s="21">
        <f>ROUND(IF(ISBLANK(C910),0,VLOOKUP(C910,'[2]Acha Air Sales Price List'!$B$1:$X$65536,12,FALSE)*$L$14),2)</f>
        <v>0</v>
      </c>
      <c r="H910" s="22">
        <f t="shared" si="24"/>
        <v>0</v>
      </c>
      <c r="I910" s="14"/>
    </row>
    <row r="911" spans="1:9" ht="12" hidden="1" customHeight="1">
      <c r="A911" s="13"/>
      <c r="B911" s="1"/>
      <c r="C911" s="36"/>
      <c r="D911" s="140"/>
      <c r="E911" s="141"/>
      <c r="F911" s="43" t="str">
        <f>VLOOKUP(C911,'[2]Acha Air Sales Price List'!$B$1:$D$65536,3,FALSE)</f>
        <v>Exchange rate :</v>
      </c>
      <c r="G911" s="21">
        <f>ROUND(IF(ISBLANK(C911),0,VLOOKUP(C911,'[2]Acha Air Sales Price List'!$B$1:$X$65536,12,FALSE)*$L$14),2)</f>
        <v>0</v>
      </c>
      <c r="H911" s="22">
        <f t="shared" si="24"/>
        <v>0</v>
      </c>
      <c r="I911" s="14"/>
    </row>
    <row r="912" spans="1:9" ht="12.4" hidden="1" customHeight="1">
      <c r="A912" s="13"/>
      <c r="B912" s="1"/>
      <c r="C912" s="36"/>
      <c r="D912" s="140"/>
      <c r="E912" s="141"/>
      <c r="F912" s="43" t="str">
        <f>VLOOKUP(C912,'[2]Acha Air Sales Price List'!$B$1:$D$65536,3,FALSE)</f>
        <v>Exchange rate :</v>
      </c>
      <c r="G912" s="21">
        <f>ROUND(IF(ISBLANK(C912),0,VLOOKUP(C912,'[2]Acha Air Sales Price List'!$B$1:$X$65536,12,FALSE)*$L$14),2)</f>
        <v>0</v>
      </c>
      <c r="H912" s="22">
        <f t="shared" si="24"/>
        <v>0</v>
      </c>
      <c r="I912" s="14"/>
    </row>
    <row r="913" spans="1:9" ht="12.4" hidden="1" customHeight="1">
      <c r="A913" s="13"/>
      <c r="B913" s="1"/>
      <c r="C913" s="36"/>
      <c r="D913" s="140"/>
      <c r="E913" s="141"/>
      <c r="F913" s="43" t="str">
        <f>VLOOKUP(C913,'[2]Acha Air Sales Price List'!$B$1:$D$65536,3,FALSE)</f>
        <v>Exchange rate :</v>
      </c>
      <c r="G913" s="21">
        <f>ROUND(IF(ISBLANK(C913),0,VLOOKUP(C913,'[2]Acha Air Sales Price List'!$B$1:$X$65536,12,FALSE)*$L$14),2)</f>
        <v>0</v>
      </c>
      <c r="H913" s="22">
        <f t="shared" si="24"/>
        <v>0</v>
      </c>
      <c r="I913" s="14"/>
    </row>
    <row r="914" spans="1:9" ht="12.4" hidden="1" customHeight="1">
      <c r="A914" s="13"/>
      <c r="B914" s="1"/>
      <c r="C914" s="36"/>
      <c r="D914" s="140"/>
      <c r="E914" s="141"/>
      <c r="F914" s="43" t="str">
        <f>VLOOKUP(C914,'[2]Acha Air Sales Price List'!$B$1:$D$65536,3,FALSE)</f>
        <v>Exchange rate :</v>
      </c>
      <c r="G914" s="21">
        <f>ROUND(IF(ISBLANK(C914),0,VLOOKUP(C914,'[2]Acha Air Sales Price List'!$B$1:$X$65536,12,FALSE)*$L$14),2)</f>
        <v>0</v>
      </c>
      <c r="H914" s="22">
        <f t="shared" si="24"/>
        <v>0</v>
      </c>
      <c r="I914" s="14"/>
    </row>
    <row r="915" spans="1:9" ht="12.4" hidden="1" customHeight="1">
      <c r="A915" s="13"/>
      <c r="B915" s="1"/>
      <c r="C915" s="36"/>
      <c r="D915" s="140"/>
      <c r="E915" s="141"/>
      <c r="F915" s="43" t="str">
        <f>VLOOKUP(C915,'[2]Acha Air Sales Price List'!$B$1:$D$65536,3,FALSE)</f>
        <v>Exchange rate :</v>
      </c>
      <c r="G915" s="21">
        <f>ROUND(IF(ISBLANK(C915),0,VLOOKUP(C915,'[2]Acha Air Sales Price List'!$B$1:$X$65536,12,FALSE)*$L$14),2)</f>
        <v>0</v>
      </c>
      <c r="H915" s="22">
        <f t="shared" si="24"/>
        <v>0</v>
      </c>
      <c r="I915" s="14"/>
    </row>
    <row r="916" spans="1:9" ht="12.4" hidden="1" customHeight="1">
      <c r="A916" s="13"/>
      <c r="B916" s="1"/>
      <c r="C916" s="36"/>
      <c r="D916" s="140"/>
      <c r="E916" s="141"/>
      <c r="F916" s="43" t="str">
        <f>VLOOKUP(C916,'[2]Acha Air Sales Price List'!$B$1:$D$65536,3,FALSE)</f>
        <v>Exchange rate :</v>
      </c>
      <c r="G916" s="21">
        <f>ROUND(IF(ISBLANK(C916),0,VLOOKUP(C916,'[2]Acha Air Sales Price List'!$B$1:$X$65536,12,FALSE)*$L$14),2)</f>
        <v>0</v>
      </c>
      <c r="H916" s="22">
        <f t="shared" si="24"/>
        <v>0</v>
      </c>
      <c r="I916" s="14"/>
    </row>
    <row r="917" spans="1:9" ht="12.4" hidden="1" customHeight="1">
      <c r="A917" s="13"/>
      <c r="B917" s="1"/>
      <c r="C917" s="36"/>
      <c r="D917" s="140"/>
      <c r="E917" s="141"/>
      <c r="F917" s="43" t="str">
        <f>VLOOKUP(C917,'[2]Acha Air Sales Price List'!$B$1:$D$65536,3,FALSE)</f>
        <v>Exchange rate :</v>
      </c>
      <c r="G917" s="21">
        <f>ROUND(IF(ISBLANK(C917),0,VLOOKUP(C917,'[2]Acha Air Sales Price List'!$B$1:$X$65536,12,FALSE)*$L$14),2)</f>
        <v>0</v>
      </c>
      <c r="H917" s="22">
        <f t="shared" si="24"/>
        <v>0</v>
      </c>
      <c r="I917" s="14"/>
    </row>
    <row r="918" spans="1:9" ht="12.4" hidden="1" customHeight="1">
      <c r="A918" s="13"/>
      <c r="B918" s="1"/>
      <c r="C918" s="36"/>
      <c r="D918" s="140"/>
      <c r="E918" s="141"/>
      <c r="F918" s="43" t="str">
        <f>VLOOKUP(C918,'[2]Acha Air Sales Price List'!$B$1:$D$65536,3,FALSE)</f>
        <v>Exchange rate :</v>
      </c>
      <c r="G918" s="21">
        <f>ROUND(IF(ISBLANK(C918),0,VLOOKUP(C918,'[2]Acha Air Sales Price List'!$B$1:$X$65536,12,FALSE)*$L$14),2)</f>
        <v>0</v>
      </c>
      <c r="H918" s="22">
        <f t="shared" si="24"/>
        <v>0</v>
      </c>
      <c r="I918" s="14"/>
    </row>
    <row r="919" spans="1:9" ht="12.4" hidden="1" customHeight="1">
      <c r="A919" s="13"/>
      <c r="B919" s="1"/>
      <c r="C919" s="36"/>
      <c r="D919" s="140"/>
      <c r="E919" s="141"/>
      <c r="F919" s="43" t="str">
        <f>VLOOKUP(C919,'[2]Acha Air Sales Price List'!$B$1:$D$65536,3,FALSE)</f>
        <v>Exchange rate :</v>
      </c>
      <c r="G919" s="21">
        <f>ROUND(IF(ISBLANK(C919),0,VLOOKUP(C919,'[2]Acha Air Sales Price List'!$B$1:$X$65536,12,FALSE)*$L$14),2)</f>
        <v>0</v>
      </c>
      <c r="H919" s="22">
        <f t="shared" si="24"/>
        <v>0</v>
      </c>
      <c r="I919" s="14"/>
    </row>
    <row r="920" spans="1:9" ht="12.4" hidden="1" customHeight="1">
      <c r="A920" s="13"/>
      <c r="B920" s="1"/>
      <c r="C920" s="36"/>
      <c r="D920" s="140"/>
      <c r="E920" s="141"/>
      <c r="F920" s="43" t="str">
        <f>VLOOKUP(C920,'[2]Acha Air Sales Price List'!$B$1:$D$65536,3,FALSE)</f>
        <v>Exchange rate :</v>
      </c>
      <c r="G920" s="21">
        <f>ROUND(IF(ISBLANK(C920),0,VLOOKUP(C920,'[2]Acha Air Sales Price List'!$B$1:$X$65536,12,FALSE)*$L$14),2)</f>
        <v>0</v>
      </c>
      <c r="H920" s="22">
        <f t="shared" si="24"/>
        <v>0</v>
      </c>
      <c r="I920" s="14"/>
    </row>
    <row r="921" spans="1:9" ht="12.4" hidden="1" customHeight="1">
      <c r="A921" s="13"/>
      <c r="B921" s="1"/>
      <c r="C921" s="36"/>
      <c r="D921" s="140"/>
      <c r="E921" s="141"/>
      <c r="F921" s="43" t="str">
        <f>VLOOKUP(C921,'[2]Acha Air Sales Price List'!$B$1:$D$65536,3,FALSE)</f>
        <v>Exchange rate :</v>
      </c>
      <c r="G921" s="21">
        <f>ROUND(IF(ISBLANK(C921),0,VLOOKUP(C921,'[2]Acha Air Sales Price List'!$B$1:$X$65536,12,FALSE)*$L$14),2)</f>
        <v>0</v>
      </c>
      <c r="H921" s="22">
        <f t="shared" si="24"/>
        <v>0</v>
      </c>
      <c r="I921" s="14"/>
    </row>
    <row r="922" spans="1:9" ht="12.4" hidden="1" customHeight="1">
      <c r="A922" s="13"/>
      <c r="B922" s="1"/>
      <c r="C922" s="36"/>
      <c r="D922" s="140"/>
      <c r="E922" s="141"/>
      <c r="F922" s="43" t="str">
        <f>VLOOKUP(C922,'[2]Acha Air Sales Price List'!$B$1:$D$65536,3,FALSE)</f>
        <v>Exchange rate :</v>
      </c>
      <c r="G922" s="21">
        <f>ROUND(IF(ISBLANK(C922),0,VLOOKUP(C922,'[2]Acha Air Sales Price List'!$B$1:$X$65536,12,FALSE)*$L$14),2)</f>
        <v>0</v>
      </c>
      <c r="H922" s="22">
        <f t="shared" si="24"/>
        <v>0</v>
      </c>
      <c r="I922" s="14"/>
    </row>
    <row r="923" spans="1:9" ht="12.4" hidden="1" customHeight="1">
      <c r="A923" s="13"/>
      <c r="B923" s="1"/>
      <c r="C923" s="36"/>
      <c r="D923" s="140"/>
      <c r="E923" s="141"/>
      <c r="F923" s="43" t="str">
        <f>VLOOKUP(C923,'[2]Acha Air Sales Price List'!$B$1:$D$65536,3,FALSE)</f>
        <v>Exchange rate :</v>
      </c>
      <c r="G923" s="21">
        <f>ROUND(IF(ISBLANK(C923),0,VLOOKUP(C923,'[2]Acha Air Sales Price List'!$B$1:$X$65536,12,FALSE)*$L$14),2)</f>
        <v>0</v>
      </c>
      <c r="H923" s="22">
        <f t="shared" si="24"/>
        <v>0</v>
      </c>
      <c r="I923" s="14"/>
    </row>
    <row r="924" spans="1:9" ht="12.4" hidden="1" customHeight="1">
      <c r="A924" s="13"/>
      <c r="B924" s="1"/>
      <c r="C924" s="36"/>
      <c r="D924" s="140"/>
      <c r="E924" s="141"/>
      <c r="F924" s="43" t="str">
        <f>VLOOKUP(C924,'[2]Acha Air Sales Price List'!$B$1:$D$65536,3,FALSE)</f>
        <v>Exchange rate :</v>
      </c>
      <c r="G924" s="21">
        <f>ROUND(IF(ISBLANK(C924),0,VLOOKUP(C924,'[2]Acha Air Sales Price List'!$B$1:$X$65536,12,FALSE)*$L$14),2)</f>
        <v>0</v>
      </c>
      <c r="H924" s="22">
        <f t="shared" si="24"/>
        <v>0</v>
      </c>
      <c r="I924" s="14"/>
    </row>
    <row r="925" spans="1:9" ht="12.4" hidden="1" customHeight="1">
      <c r="A925" s="13"/>
      <c r="B925" s="1"/>
      <c r="C925" s="36"/>
      <c r="D925" s="140"/>
      <c r="E925" s="141"/>
      <c r="F925" s="43" t="str">
        <f>VLOOKUP(C925,'[2]Acha Air Sales Price List'!$B$1:$D$65536,3,FALSE)</f>
        <v>Exchange rate :</v>
      </c>
      <c r="G925" s="21">
        <f>ROUND(IF(ISBLANK(C925),0,VLOOKUP(C925,'[2]Acha Air Sales Price List'!$B$1:$X$65536,12,FALSE)*$L$14),2)</f>
        <v>0</v>
      </c>
      <c r="H925" s="22">
        <f t="shared" si="24"/>
        <v>0</v>
      </c>
      <c r="I925" s="14"/>
    </row>
    <row r="926" spans="1:9" ht="12.4" hidden="1" customHeight="1">
      <c r="A926" s="13"/>
      <c r="B926" s="1"/>
      <c r="C926" s="36"/>
      <c r="D926" s="140"/>
      <c r="E926" s="141"/>
      <c r="F926" s="43" t="str">
        <f>VLOOKUP(C926,'[2]Acha Air Sales Price List'!$B$1:$D$65536,3,FALSE)</f>
        <v>Exchange rate :</v>
      </c>
      <c r="G926" s="21">
        <f>ROUND(IF(ISBLANK(C926),0,VLOOKUP(C926,'[2]Acha Air Sales Price List'!$B$1:$X$65536,12,FALSE)*$L$14),2)</f>
        <v>0</v>
      </c>
      <c r="H926" s="22">
        <f t="shared" si="24"/>
        <v>0</v>
      </c>
      <c r="I926" s="14"/>
    </row>
    <row r="927" spans="1:9" ht="12.4" hidden="1" customHeight="1">
      <c r="A927" s="13"/>
      <c r="B927" s="1"/>
      <c r="C927" s="36"/>
      <c r="D927" s="140"/>
      <c r="E927" s="141"/>
      <c r="F927" s="43" t="str">
        <f>VLOOKUP(C927,'[2]Acha Air Sales Price List'!$B$1:$D$65536,3,FALSE)</f>
        <v>Exchange rate :</v>
      </c>
      <c r="G927" s="21">
        <f>ROUND(IF(ISBLANK(C927),0,VLOOKUP(C927,'[2]Acha Air Sales Price List'!$B$1:$X$65536,12,FALSE)*$L$14),2)</f>
        <v>0</v>
      </c>
      <c r="H927" s="22">
        <f t="shared" si="24"/>
        <v>0</v>
      </c>
      <c r="I927" s="14"/>
    </row>
    <row r="928" spans="1:9" ht="12.4" hidden="1" customHeight="1">
      <c r="A928" s="13"/>
      <c r="B928" s="1"/>
      <c r="C928" s="36"/>
      <c r="D928" s="140"/>
      <c r="E928" s="141"/>
      <c r="F928" s="43" t="str">
        <f>VLOOKUP(C928,'[2]Acha Air Sales Price List'!$B$1:$D$65536,3,FALSE)</f>
        <v>Exchange rate :</v>
      </c>
      <c r="G928" s="21">
        <f>ROUND(IF(ISBLANK(C928),0,VLOOKUP(C928,'[2]Acha Air Sales Price List'!$B$1:$X$65536,12,FALSE)*$L$14),2)</f>
        <v>0</v>
      </c>
      <c r="H928" s="22">
        <f t="shared" si="24"/>
        <v>0</v>
      </c>
      <c r="I928" s="14"/>
    </row>
    <row r="929" spans="1:9" ht="12.4" hidden="1" customHeight="1">
      <c r="A929" s="13"/>
      <c r="B929" s="1"/>
      <c r="C929" s="36"/>
      <c r="D929" s="140"/>
      <c r="E929" s="141"/>
      <c r="F929" s="43" t="str">
        <f>VLOOKUP(C929,'[2]Acha Air Sales Price List'!$B$1:$D$65536,3,FALSE)</f>
        <v>Exchange rate :</v>
      </c>
      <c r="G929" s="21">
        <f>ROUND(IF(ISBLANK(C929),0,VLOOKUP(C929,'[2]Acha Air Sales Price List'!$B$1:$X$65536,12,FALSE)*$L$14),2)</f>
        <v>0</v>
      </c>
      <c r="H929" s="22">
        <f t="shared" si="24"/>
        <v>0</v>
      </c>
      <c r="I929" s="14"/>
    </row>
    <row r="930" spans="1:9" ht="12.4" hidden="1" customHeight="1">
      <c r="A930" s="13"/>
      <c r="B930" s="1"/>
      <c r="C930" s="36"/>
      <c r="D930" s="140"/>
      <c r="E930" s="141"/>
      <c r="F930" s="43" t="str">
        <f>VLOOKUP(C930,'[2]Acha Air Sales Price List'!$B$1:$D$65536,3,FALSE)</f>
        <v>Exchange rate :</v>
      </c>
      <c r="G930" s="21">
        <f>ROUND(IF(ISBLANK(C930),0,VLOOKUP(C930,'[2]Acha Air Sales Price List'!$B$1:$X$65536,12,FALSE)*$L$14),2)</f>
        <v>0</v>
      </c>
      <c r="H930" s="22">
        <f t="shared" si="24"/>
        <v>0</v>
      </c>
      <c r="I930" s="14"/>
    </row>
    <row r="931" spans="1:9" ht="12.4" hidden="1" customHeight="1">
      <c r="A931" s="13"/>
      <c r="B931" s="1"/>
      <c r="C931" s="36"/>
      <c r="D931" s="140"/>
      <c r="E931" s="141"/>
      <c r="F931" s="43" t="str">
        <f>VLOOKUP(C931,'[2]Acha Air Sales Price List'!$B$1:$D$65536,3,FALSE)</f>
        <v>Exchange rate :</v>
      </c>
      <c r="G931" s="21">
        <f>ROUND(IF(ISBLANK(C931),0,VLOOKUP(C931,'[2]Acha Air Sales Price List'!$B$1:$X$65536,12,FALSE)*$L$14),2)</f>
        <v>0</v>
      </c>
      <c r="H931" s="22">
        <f t="shared" si="24"/>
        <v>0</v>
      </c>
      <c r="I931" s="14"/>
    </row>
    <row r="932" spans="1:9" ht="12.4" hidden="1" customHeight="1">
      <c r="A932" s="13"/>
      <c r="B932" s="1"/>
      <c r="C932" s="36"/>
      <c r="D932" s="140"/>
      <c r="E932" s="141"/>
      <c r="F932" s="43" t="str">
        <f>VLOOKUP(C932,'[2]Acha Air Sales Price List'!$B$1:$D$65536,3,FALSE)</f>
        <v>Exchange rate :</v>
      </c>
      <c r="G932" s="21">
        <f>ROUND(IF(ISBLANK(C932),0,VLOOKUP(C932,'[2]Acha Air Sales Price List'!$B$1:$X$65536,12,FALSE)*$L$14),2)</f>
        <v>0</v>
      </c>
      <c r="H932" s="22">
        <f t="shared" si="24"/>
        <v>0</v>
      </c>
      <c r="I932" s="14"/>
    </row>
    <row r="933" spans="1:9" ht="12.4" hidden="1" customHeight="1">
      <c r="A933" s="13"/>
      <c r="B933" s="1"/>
      <c r="C933" s="36"/>
      <c r="D933" s="140"/>
      <c r="E933" s="141"/>
      <c r="F933" s="43" t="str">
        <f>VLOOKUP(C933,'[2]Acha Air Sales Price List'!$B$1:$D$65536,3,FALSE)</f>
        <v>Exchange rate :</v>
      </c>
      <c r="G933" s="21">
        <f>ROUND(IF(ISBLANK(C933),0,VLOOKUP(C933,'[2]Acha Air Sales Price List'!$B$1:$X$65536,12,FALSE)*$L$14),2)</f>
        <v>0</v>
      </c>
      <c r="H933" s="22">
        <f t="shared" si="24"/>
        <v>0</v>
      </c>
      <c r="I933" s="14"/>
    </row>
    <row r="934" spans="1:9" ht="12.4" hidden="1" customHeight="1">
      <c r="A934" s="13"/>
      <c r="B934" s="1"/>
      <c r="C934" s="36"/>
      <c r="D934" s="140"/>
      <c r="E934" s="141"/>
      <c r="F934" s="43" t="str">
        <f>VLOOKUP(C934,'[2]Acha Air Sales Price List'!$B$1:$D$65536,3,FALSE)</f>
        <v>Exchange rate :</v>
      </c>
      <c r="G934" s="21">
        <f>ROUND(IF(ISBLANK(C934),0,VLOOKUP(C934,'[2]Acha Air Sales Price List'!$B$1:$X$65536,12,FALSE)*$L$14),2)</f>
        <v>0</v>
      </c>
      <c r="H934" s="22">
        <f t="shared" si="24"/>
        <v>0</v>
      </c>
      <c r="I934" s="14"/>
    </row>
    <row r="935" spans="1:9" ht="12.4" hidden="1" customHeight="1">
      <c r="A935" s="13"/>
      <c r="B935" s="1"/>
      <c r="C935" s="36"/>
      <c r="D935" s="140"/>
      <c r="E935" s="141"/>
      <c r="F935" s="43" t="str">
        <f>VLOOKUP(C935,'[2]Acha Air Sales Price List'!$B$1:$D$65536,3,FALSE)</f>
        <v>Exchange rate :</v>
      </c>
      <c r="G935" s="21">
        <f>ROUND(IF(ISBLANK(C935),0,VLOOKUP(C935,'[2]Acha Air Sales Price List'!$B$1:$X$65536,12,FALSE)*$L$14),2)</f>
        <v>0</v>
      </c>
      <c r="H935" s="22">
        <f t="shared" si="24"/>
        <v>0</v>
      </c>
      <c r="I935" s="14"/>
    </row>
    <row r="936" spans="1:9" ht="12.4" hidden="1" customHeight="1">
      <c r="A936" s="13"/>
      <c r="B936" s="1"/>
      <c r="C936" s="36"/>
      <c r="D936" s="140"/>
      <c r="E936" s="141"/>
      <c r="F936" s="43" t="str">
        <f>VLOOKUP(C936,'[2]Acha Air Sales Price List'!$B$1:$D$65536,3,FALSE)</f>
        <v>Exchange rate :</v>
      </c>
      <c r="G936" s="21">
        <f>ROUND(IF(ISBLANK(C936),0,VLOOKUP(C936,'[2]Acha Air Sales Price List'!$B$1:$X$65536,12,FALSE)*$L$14),2)</f>
        <v>0</v>
      </c>
      <c r="H936" s="22">
        <f t="shared" si="24"/>
        <v>0</v>
      </c>
      <c r="I936" s="14"/>
    </row>
    <row r="937" spans="1:9" ht="12.4" hidden="1" customHeight="1">
      <c r="A937" s="13"/>
      <c r="B937" s="1"/>
      <c r="C937" s="36"/>
      <c r="D937" s="140"/>
      <c r="E937" s="141"/>
      <c r="F937" s="43" t="str">
        <f>VLOOKUP(C937,'[2]Acha Air Sales Price List'!$B$1:$D$65536,3,FALSE)</f>
        <v>Exchange rate :</v>
      </c>
      <c r="G937" s="21">
        <f>ROUND(IF(ISBLANK(C937),0,VLOOKUP(C937,'[2]Acha Air Sales Price List'!$B$1:$X$65536,12,FALSE)*$L$14),2)</f>
        <v>0</v>
      </c>
      <c r="H937" s="22">
        <f t="shared" si="24"/>
        <v>0</v>
      </c>
      <c r="I937" s="14"/>
    </row>
    <row r="938" spans="1:9" ht="12.4" hidden="1" customHeight="1">
      <c r="A938" s="13"/>
      <c r="B938" s="1"/>
      <c r="C938" s="37"/>
      <c r="D938" s="140"/>
      <c r="E938" s="141"/>
      <c r="F938" s="43" t="str">
        <f>VLOOKUP(C938,'[2]Acha Air Sales Price List'!$B$1:$D$65536,3,FALSE)</f>
        <v>Exchange rate :</v>
      </c>
      <c r="G938" s="21">
        <f>ROUND(IF(ISBLANK(C938),0,VLOOKUP(C938,'[2]Acha Air Sales Price List'!$B$1:$X$65536,12,FALSE)*$L$14),2)</f>
        <v>0</v>
      </c>
      <c r="H938" s="22">
        <f>ROUND(IF(ISNUMBER(B938), G938*B938, 0),5)</f>
        <v>0</v>
      </c>
      <c r="I938" s="14"/>
    </row>
    <row r="939" spans="1:9" ht="12" hidden="1" customHeight="1">
      <c r="A939" s="13"/>
      <c r="B939" s="1"/>
      <c r="C939" s="36"/>
      <c r="D939" s="140"/>
      <c r="E939" s="141"/>
      <c r="F939" s="43" t="str">
        <f>VLOOKUP(C939,'[2]Acha Air Sales Price List'!$B$1:$D$65536,3,FALSE)</f>
        <v>Exchange rate :</v>
      </c>
      <c r="G939" s="21">
        <f>ROUND(IF(ISBLANK(C939),0,VLOOKUP(C939,'[2]Acha Air Sales Price List'!$B$1:$X$65536,12,FALSE)*$L$14),2)</f>
        <v>0</v>
      </c>
      <c r="H939" s="22">
        <f t="shared" ref="H939:H1002" si="25">ROUND(IF(ISNUMBER(B939), G939*B939, 0),5)</f>
        <v>0</v>
      </c>
      <c r="I939" s="14"/>
    </row>
    <row r="940" spans="1:9" ht="12.4" hidden="1" customHeight="1">
      <c r="A940" s="13"/>
      <c r="B940" s="1"/>
      <c r="C940" s="36"/>
      <c r="D940" s="140"/>
      <c r="E940" s="141"/>
      <c r="F940" s="43" t="str">
        <f>VLOOKUP(C940,'[2]Acha Air Sales Price List'!$B$1:$D$65536,3,FALSE)</f>
        <v>Exchange rate :</v>
      </c>
      <c r="G940" s="21">
        <f>ROUND(IF(ISBLANK(C940),0,VLOOKUP(C940,'[2]Acha Air Sales Price List'!$B$1:$X$65536,12,FALSE)*$L$14),2)</f>
        <v>0</v>
      </c>
      <c r="H940" s="22">
        <f t="shared" si="25"/>
        <v>0</v>
      </c>
      <c r="I940" s="14"/>
    </row>
    <row r="941" spans="1:9" ht="12.4" hidden="1" customHeight="1">
      <c r="A941" s="13"/>
      <c r="B941" s="1"/>
      <c r="C941" s="36"/>
      <c r="D941" s="140"/>
      <c r="E941" s="141"/>
      <c r="F941" s="43" t="str">
        <f>VLOOKUP(C941,'[2]Acha Air Sales Price List'!$B$1:$D$65536,3,FALSE)</f>
        <v>Exchange rate :</v>
      </c>
      <c r="G941" s="21">
        <f>ROUND(IF(ISBLANK(C941),0,VLOOKUP(C941,'[2]Acha Air Sales Price List'!$B$1:$X$65536,12,FALSE)*$L$14),2)</f>
        <v>0</v>
      </c>
      <c r="H941" s="22">
        <f t="shared" si="25"/>
        <v>0</v>
      </c>
      <c r="I941" s="14"/>
    </row>
    <row r="942" spans="1:9" ht="12.4" hidden="1" customHeight="1">
      <c r="A942" s="13"/>
      <c r="B942" s="1"/>
      <c r="C942" s="36"/>
      <c r="D942" s="140"/>
      <c r="E942" s="141"/>
      <c r="F942" s="43" t="str">
        <f>VLOOKUP(C942,'[2]Acha Air Sales Price List'!$B$1:$D$65536,3,FALSE)</f>
        <v>Exchange rate :</v>
      </c>
      <c r="G942" s="21">
        <f>ROUND(IF(ISBLANK(C942),0,VLOOKUP(C942,'[2]Acha Air Sales Price List'!$B$1:$X$65536,12,FALSE)*$L$14),2)</f>
        <v>0</v>
      </c>
      <c r="H942" s="22">
        <f t="shared" si="25"/>
        <v>0</v>
      </c>
      <c r="I942" s="14"/>
    </row>
    <row r="943" spans="1:9" ht="12.4" hidden="1" customHeight="1">
      <c r="A943" s="13"/>
      <c r="B943" s="1"/>
      <c r="C943" s="36"/>
      <c r="D943" s="140"/>
      <c r="E943" s="141"/>
      <c r="F943" s="43" t="str">
        <f>VLOOKUP(C943,'[2]Acha Air Sales Price List'!$B$1:$D$65536,3,FALSE)</f>
        <v>Exchange rate :</v>
      </c>
      <c r="G943" s="21">
        <f>ROUND(IF(ISBLANK(C943),0,VLOOKUP(C943,'[2]Acha Air Sales Price List'!$B$1:$X$65536,12,FALSE)*$L$14),2)</f>
        <v>0</v>
      </c>
      <c r="H943" s="22">
        <f t="shared" si="25"/>
        <v>0</v>
      </c>
      <c r="I943" s="14"/>
    </row>
    <row r="944" spans="1:9" ht="12.4" hidden="1" customHeight="1">
      <c r="A944" s="13"/>
      <c r="B944" s="1"/>
      <c r="C944" s="36"/>
      <c r="D944" s="140"/>
      <c r="E944" s="141"/>
      <c r="F944" s="43" t="str">
        <f>VLOOKUP(C944,'[2]Acha Air Sales Price List'!$B$1:$D$65536,3,FALSE)</f>
        <v>Exchange rate :</v>
      </c>
      <c r="G944" s="21">
        <f>ROUND(IF(ISBLANK(C944),0,VLOOKUP(C944,'[2]Acha Air Sales Price List'!$B$1:$X$65536,12,FALSE)*$L$14),2)</f>
        <v>0</v>
      </c>
      <c r="H944" s="22">
        <f t="shared" si="25"/>
        <v>0</v>
      </c>
      <c r="I944" s="14"/>
    </row>
    <row r="945" spans="1:9" ht="12.4" hidden="1" customHeight="1">
      <c r="A945" s="13"/>
      <c r="B945" s="1"/>
      <c r="C945" s="36"/>
      <c r="D945" s="140"/>
      <c r="E945" s="141"/>
      <c r="F945" s="43" t="str">
        <f>VLOOKUP(C945,'[2]Acha Air Sales Price List'!$B$1:$D$65536,3,FALSE)</f>
        <v>Exchange rate :</v>
      </c>
      <c r="G945" s="21">
        <f>ROUND(IF(ISBLANK(C945),0,VLOOKUP(C945,'[2]Acha Air Sales Price List'!$B$1:$X$65536,12,FALSE)*$L$14),2)</f>
        <v>0</v>
      </c>
      <c r="H945" s="22">
        <f t="shared" si="25"/>
        <v>0</v>
      </c>
      <c r="I945" s="14"/>
    </row>
    <row r="946" spans="1:9" ht="12.4" hidden="1" customHeight="1">
      <c r="A946" s="13"/>
      <c r="B946" s="1"/>
      <c r="C946" s="36"/>
      <c r="D946" s="140"/>
      <c r="E946" s="141"/>
      <c r="F946" s="43" t="str">
        <f>VLOOKUP(C946,'[2]Acha Air Sales Price List'!$B$1:$D$65536,3,FALSE)</f>
        <v>Exchange rate :</v>
      </c>
      <c r="G946" s="21">
        <f>ROUND(IF(ISBLANK(C946),0,VLOOKUP(C946,'[2]Acha Air Sales Price List'!$B$1:$X$65536,12,FALSE)*$L$14),2)</f>
        <v>0</v>
      </c>
      <c r="H946" s="22">
        <f t="shared" si="25"/>
        <v>0</v>
      </c>
      <c r="I946" s="14"/>
    </row>
    <row r="947" spans="1:9" ht="12.4" hidden="1" customHeight="1">
      <c r="A947" s="13"/>
      <c r="B947" s="1"/>
      <c r="C947" s="36"/>
      <c r="D947" s="140"/>
      <c r="E947" s="141"/>
      <c r="F947" s="43" t="str">
        <f>VLOOKUP(C947,'[2]Acha Air Sales Price List'!$B$1:$D$65536,3,FALSE)</f>
        <v>Exchange rate :</v>
      </c>
      <c r="G947" s="21">
        <f>ROUND(IF(ISBLANK(C947),0,VLOOKUP(C947,'[2]Acha Air Sales Price List'!$B$1:$X$65536,12,FALSE)*$L$14),2)</f>
        <v>0</v>
      </c>
      <c r="H947" s="22">
        <f t="shared" si="25"/>
        <v>0</v>
      </c>
      <c r="I947" s="14"/>
    </row>
    <row r="948" spans="1:9" ht="12.4" hidden="1" customHeight="1">
      <c r="A948" s="13"/>
      <c r="B948" s="1"/>
      <c r="C948" s="36"/>
      <c r="D948" s="140"/>
      <c r="E948" s="141"/>
      <c r="F948" s="43" t="str">
        <f>VLOOKUP(C948,'[2]Acha Air Sales Price List'!$B$1:$D$65536,3,FALSE)</f>
        <v>Exchange rate :</v>
      </c>
      <c r="G948" s="21">
        <f>ROUND(IF(ISBLANK(C948),0,VLOOKUP(C948,'[2]Acha Air Sales Price List'!$B$1:$X$65536,12,FALSE)*$L$14),2)</f>
        <v>0</v>
      </c>
      <c r="H948" s="22">
        <f t="shared" si="25"/>
        <v>0</v>
      </c>
      <c r="I948" s="14"/>
    </row>
    <row r="949" spans="1:9" ht="12.4" hidden="1" customHeight="1">
      <c r="A949" s="13"/>
      <c r="B949" s="1"/>
      <c r="C949" s="36"/>
      <c r="D949" s="140"/>
      <c r="E949" s="141"/>
      <c r="F949" s="43" t="str">
        <f>VLOOKUP(C949,'[2]Acha Air Sales Price List'!$B$1:$D$65536,3,FALSE)</f>
        <v>Exchange rate :</v>
      </c>
      <c r="G949" s="21">
        <f>ROUND(IF(ISBLANK(C949),0,VLOOKUP(C949,'[2]Acha Air Sales Price List'!$B$1:$X$65536,12,FALSE)*$L$14),2)</f>
        <v>0</v>
      </c>
      <c r="H949" s="22">
        <f t="shared" si="25"/>
        <v>0</v>
      </c>
      <c r="I949" s="14"/>
    </row>
    <row r="950" spans="1:9" ht="12.4" hidden="1" customHeight="1">
      <c r="A950" s="13"/>
      <c r="B950" s="1"/>
      <c r="C950" s="36"/>
      <c r="D950" s="140"/>
      <c r="E950" s="141"/>
      <c r="F950" s="43" t="str">
        <f>VLOOKUP(C950,'[2]Acha Air Sales Price List'!$B$1:$D$65536,3,FALSE)</f>
        <v>Exchange rate :</v>
      </c>
      <c r="G950" s="21">
        <f>ROUND(IF(ISBLANK(C950),0,VLOOKUP(C950,'[2]Acha Air Sales Price List'!$B$1:$X$65536,12,FALSE)*$L$14),2)</f>
        <v>0</v>
      </c>
      <c r="H950" s="22">
        <f t="shared" si="25"/>
        <v>0</v>
      </c>
      <c r="I950" s="14"/>
    </row>
    <row r="951" spans="1:9" ht="12.4" hidden="1" customHeight="1">
      <c r="A951" s="13"/>
      <c r="B951" s="1"/>
      <c r="C951" s="36"/>
      <c r="D951" s="140"/>
      <c r="E951" s="141"/>
      <c r="F951" s="43" t="str">
        <f>VLOOKUP(C951,'[2]Acha Air Sales Price List'!$B$1:$D$65536,3,FALSE)</f>
        <v>Exchange rate :</v>
      </c>
      <c r="G951" s="21">
        <f>ROUND(IF(ISBLANK(C951),0,VLOOKUP(C951,'[2]Acha Air Sales Price List'!$B$1:$X$65536,12,FALSE)*$L$14),2)</f>
        <v>0</v>
      </c>
      <c r="H951" s="22">
        <f t="shared" si="25"/>
        <v>0</v>
      </c>
      <c r="I951" s="14"/>
    </row>
    <row r="952" spans="1:9" ht="12" hidden="1" customHeight="1">
      <c r="A952" s="13"/>
      <c r="B952" s="1"/>
      <c r="C952" s="36"/>
      <c r="D952" s="140"/>
      <c r="E952" s="141"/>
      <c r="F952" s="43" t="str">
        <f>VLOOKUP(C952,'[2]Acha Air Sales Price List'!$B$1:$D$65536,3,FALSE)</f>
        <v>Exchange rate :</v>
      </c>
      <c r="G952" s="21">
        <f>ROUND(IF(ISBLANK(C952),0,VLOOKUP(C952,'[2]Acha Air Sales Price List'!$B$1:$X$65536,12,FALSE)*$L$14),2)</f>
        <v>0</v>
      </c>
      <c r="H952" s="22">
        <f t="shared" si="25"/>
        <v>0</v>
      </c>
      <c r="I952" s="14"/>
    </row>
    <row r="953" spans="1:9" ht="12.4" hidden="1" customHeight="1">
      <c r="A953" s="13"/>
      <c r="B953" s="1"/>
      <c r="C953" s="36"/>
      <c r="D953" s="140"/>
      <c r="E953" s="141"/>
      <c r="F953" s="43" t="str">
        <f>VLOOKUP(C953,'[2]Acha Air Sales Price List'!$B$1:$D$65536,3,FALSE)</f>
        <v>Exchange rate :</v>
      </c>
      <c r="G953" s="21">
        <f>ROUND(IF(ISBLANK(C953),0,VLOOKUP(C953,'[2]Acha Air Sales Price List'!$B$1:$X$65536,12,FALSE)*$L$14),2)</f>
        <v>0</v>
      </c>
      <c r="H953" s="22">
        <f t="shared" si="25"/>
        <v>0</v>
      </c>
      <c r="I953" s="14"/>
    </row>
    <row r="954" spans="1:9" ht="12.4" hidden="1" customHeight="1">
      <c r="A954" s="13"/>
      <c r="B954" s="1"/>
      <c r="C954" s="36"/>
      <c r="D954" s="140"/>
      <c r="E954" s="141"/>
      <c r="F954" s="43" t="str">
        <f>VLOOKUP(C954,'[2]Acha Air Sales Price List'!$B$1:$D$65536,3,FALSE)</f>
        <v>Exchange rate :</v>
      </c>
      <c r="G954" s="21">
        <f>ROUND(IF(ISBLANK(C954),0,VLOOKUP(C954,'[2]Acha Air Sales Price List'!$B$1:$X$65536,12,FALSE)*$L$14),2)</f>
        <v>0</v>
      </c>
      <c r="H954" s="22">
        <f t="shared" si="25"/>
        <v>0</v>
      </c>
      <c r="I954" s="14"/>
    </row>
    <row r="955" spans="1:9" ht="12.4" hidden="1" customHeight="1">
      <c r="A955" s="13"/>
      <c r="B955" s="1"/>
      <c r="C955" s="36"/>
      <c r="D955" s="140"/>
      <c r="E955" s="141"/>
      <c r="F955" s="43" t="str">
        <f>VLOOKUP(C955,'[2]Acha Air Sales Price List'!$B$1:$D$65536,3,FALSE)</f>
        <v>Exchange rate :</v>
      </c>
      <c r="G955" s="21">
        <f>ROUND(IF(ISBLANK(C955),0,VLOOKUP(C955,'[2]Acha Air Sales Price List'!$B$1:$X$65536,12,FALSE)*$L$14),2)</f>
        <v>0</v>
      </c>
      <c r="H955" s="22">
        <f t="shared" si="25"/>
        <v>0</v>
      </c>
      <c r="I955" s="14"/>
    </row>
    <row r="956" spans="1:9" ht="12.4" hidden="1" customHeight="1">
      <c r="A956" s="13"/>
      <c r="B956" s="1"/>
      <c r="C956" s="36"/>
      <c r="D956" s="140"/>
      <c r="E956" s="141"/>
      <c r="F956" s="43" t="str">
        <f>VLOOKUP(C956,'[2]Acha Air Sales Price List'!$B$1:$D$65536,3,FALSE)</f>
        <v>Exchange rate :</v>
      </c>
      <c r="G956" s="21">
        <f>ROUND(IF(ISBLANK(C956),0,VLOOKUP(C956,'[2]Acha Air Sales Price List'!$B$1:$X$65536,12,FALSE)*$L$14),2)</f>
        <v>0</v>
      </c>
      <c r="H956" s="22">
        <f t="shared" si="25"/>
        <v>0</v>
      </c>
      <c r="I956" s="14"/>
    </row>
    <row r="957" spans="1:9" ht="12.4" hidden="1" customHeight="1">
      <c r="A957" s="13"/>
      <c r="B957" s="1"/>
      <c r="C957" s="36"/>
      <c r="D957" s="140"/>
      <c r="E957" s="141"/>
      <c r="F957" s="43" t="str">
        <f>VLOOKUP(C957,'[2]Acha Air Sales Price List'!$B$1:$D$65536,3,FALSE)</f>
        <v>Exchange rate :</v>
      </c>
      <c r="G957" s="21">
        <f>ROUND(IF(ISBLANK(C957),0,VLOOKUP(C957,'[2]Acha Air Sales Price List'!$B$1:$X$65536,12,FALSE)*$L$14),2)</f>
        <v>0</v>
      </c>
      <c r="H957" s="22">
        <f t="shared" si="25"/>
        <v>0</v>
      </c>
      <c r="I957" s="14"/>
    </row>
    <row r="958" spans="1:9" ht="12.4" hidden="1" customHeight="1">
      <c r="A958" s="13"/>
      <c r="B958" s="1"/>
      <c r="C958" s="36"/>
      <c r="D958" s="140"/>
      <c r="E958" s="141"/>
      <c r="F958" s="43" t="str">
        <f>VLOOKUP(C958,'[2]Acha Air Sales Price List'!$B$1:$D$65536,3,FALSE)</f>
        <v>Exchange rate :</v>
      </c>
      <c r="G958" s="21">
        <f>ROUND(IF(ISBLANK(C958),0,VLOOKUP(C958,'[2]Acha Air Sales Price List'!$B$1:$X$65536,12,FALSE)*$L$14),2)</f>
        <v>0</v>
      </c>
      <c r="H958" s="22">
        <f t="shared" si="25"/>
        <v>0</v>
      </c>
      <c r="I958" s="14"/>
    </row>
    <row r="959" spans="1:9" ht="12.4" hidden="1" customHeight="1">
      <c r="A959" s="13"/>
      <c r="B959" s="1"/>
      <c r="C959" s="36"/>
      <c r="D959" s="140"/>
      <c r="E959" s="141"/>
      <c r="F959" s="43" t="str">
        <f>VLOOKUP(C959,'[2]Acha Air Sales Price List'!$B$1:$D$65536,3,FALSE)</f>
        <v>Exchange rate :</v>
      </c>
      <c r="G959" s="21">
        <f>ROUND(IF(ISBLANK(C959),0,VLOOKUP(C959,'[2]Acha Air Sales Price List'!$B$1:$X$65536,12,FALSE)*$L$14),2)</f>
        <v>0</v>
      </c>
      <c r="H959" s="22">
        <f t="shared" si="25"/>
        <v>0</v>
      </c>
      <c r="I959" s="14"/>
    </row>
    <row r="960" spans="1:9" ht="12.4" hidden="1" customHeight="1">
      <c r="A960" s="13"/>
      <c r="B960" s="1"/>
      <c r="C960" s="36"/>
      <c r="D960" s="140"/>
      <c r="E960" s="141"/>
      <c r="F960" s="43" t="str">
        <f>VLOOKUP(C960,'[2]Acha Air Sales Price List'!$B$1:$D$65536,3,FALSE)</f>
        <v>Exchange rate :</v>
      </c>
      <c r="G960" s="21">
        <f>ROUND(IF(ISBLANK(C960),0,VLOOKUP(C960,'[2]Acha Air Sales Price List'!$B$1:$X$65536,12,FALSE)*$L$14),2)</f>
        <v>0</v>
      </c>
      <c r="H960" s="22">
        <f t="shared" si="25"/>
        <v>0</v>
      </c>
      <c r="I960" s="14"/>
    </row>
    <row r="961" spans="1:9" ht="12.4" hidden="1" customHeight="1">
      <c r="A961" s="13"/>
      <c r="B961" s="1"/>
      <c r="C961" s="36"/>
      <c r="D961" s="140"/>
      <c r="E961" s="141"/>
      <c r="F961" s="43" t="str">
        <f>VLOOKUP(C961,'[2]Acha Air Sales Price List'!$B$1:$D$65536,3,FALSE)</f>
        <v>Exchange rate :</v>
      </c>
      <c r="G961" s="21">
        <f>ROUND(IF(ISBLANK(C961),0,VLOOKUP(C961,'[2]Acha Air Sales Price List'!$B$1:$X$65536,12,FALSE)*$L$14),2)</f>
        <v>0</v>
      </c>
      <c r="H961" s="22">
        <f t="shared" si="25"/>
        <v>0</v>
      </c>
      <c r="I961" s="14"/>
    </row>
    <row r="962" spans="1:9" ht="12.4" hidden="1" customHeight="1">
      <c r="A962" s="13"/>
      <c r="B962" s="1"/>
      <c r="C962" s="36"/>
      <c r="D962" s="140"/>
      <c r="E962" s="141"/>
      <c r="F962" s="43" t="str">
        <f>VLOOKUP(C962,'[2]Acha Air Sales Price List'!$B$1:$D$65536,3,FALSE)</f>
        <v>Exchange rate :</v>
      </c>
      <c r="G962" s="21">
        <f>ROUND(IF(ISBLANK(C962),0,VLOOKUP(C962,'[2]Acha Air Sales Price List'!$B$1:$X$65536,12,FALSE)*$L$14),2)</f>
        <v>0</v>
      </c>
      <c r="H962" s="22">
        <f t="shared" si="25"/>
        <v>0</v>
      </c>
      <c r="I962" s="14"/>
    </row>
    <row r="963" spans="1:9" ht="12.4" hidden="1" customHeight="1">
      <c r="A963" s="13"/>
      <c r="B963" s="1"/>
      <c r="C963" s="36"/>
      <c r="D963" s="140"/>
      <c r="E963" s="141"/>
      <c r="F963" s="43" t="str">
        <f>VLOOKUP(C963,'[2]Acha Air Sales Price List'!$B$1:$D$65536,3,FALSE)</f>
        <v>Exchange rate :</v>
      </c>
      <c r="G963" s="21">
        <f>ROUND(IF(ISBLANK(C963),0,VLOOKUP(C963,'[2]Acha Air Sales Price List'!$B$1:$X$65536,12,FALSE)*$L$14),2)</f>
        <v>0</v>
      </c>
      <c r="H963" s="22">
        <f t="shared" si="25"/>
        <v>0</v>
      </c>
      <c r="I963" s="14"/>
    </row>
    <row r="964" spans="1:9" ht="12.4" hidden="1" customHeight="1">
      <c r="A964" s="13"/>
      <c r="B964" s="1"/>
      <c r="C964" s="36"/>
      <c r="D964" s="140"/>
      <c r="E964" s="141"/>
      <c r="F964" s="43" t="str">
        <f>VLOOKUP(C964,'[2]Acha Air Sales Price List'!$B$1:$D$65536,3,FALSE)</f>
        <v>Exchange rate :</v>
      </c>
      <c r="G964" s="21">
        <f>ROUND(IF(ISBLANK(C964),0,VLOOKUP(C964,'[2]Acha Air Sales Price List'!$B$1:$X$65536,12,FALSE)*$L$14),2)</f>
        <v>0</v>
      </c>
      <c r="H964" s="22">
        <f t="shared" si="25"/>
        <v>0</v>
      </c>
      <c r="I964" s="14"/>
    </row>
    <row r="965" spans="1:9" ht="12.4" hidden="1" customHeight="1">
      <c r="A965" s="13"/>
      <c r="B965" s="1"/>
      <c r="C965" s="36"/>
      <c r="D965" s="140"/>
      <c r="E965" s="141"/>
      <c r="F965" s="43" t="str">
        <f>VLOOKUP(C965,'[2]Acha Air Sales Price List'!$B$1:$D$65536,3,FALSE)</f>
        <v>Exchange rate :</v>
      </c>
      <c r="G965" s="21">
        <f>ROUND(IF(ISBLANK(C965),0,VLOOKUP(C965,'[2]Acha Air Sales Price List'!$B$1:$X$65536,12,FALSE)*$L$14),2)</f>
        <v>0</v>
      </c>
      <c r="H965" s="22">
        <f t="shared" si="25"/>
        <v>0</v>
      </c>
      <c r="I965" s="14"/>
    </row>
    <row r="966" spans="1:9" ht="12.4" hidden="1" customHeight="1">
      <c r="A966" s="13"/>
      <c r="B966" s="1"/>
      <c r="C966" s="36"/>
      <c r="D966" s="140"/>
      <c r="E966" s="141"/>
      <c r="F966" s="43" t="str">
        <f>VLOOKUP(C966,'[2]Acha Air Sales Price List'!$B$1:$D$65536,3,FALSE)</f>
        <v>Exchange rate :</v>
      </c>
      <c r="G966" s="21">
        <f>ROUND(IF(ISBLANK(C966),0,VLOOKUP(C966,'[2]Acha Air Sales Price List'!$B$1:$X$65536,12,FALSE)*$L$14),2)</f>
        <v>0</v>
      </c>
      <c r="H966" s="22">
        <f t="shared" si="25"/>
        <v>0</v>
      </c>
      <c r="I966" s="14"/>
    </row>
    <row r="967" spans="1:9" ht="12.4" hidden="1" customHeight="1">
      <c r="A967" s="13"/>
      <c r="B967" s="1"/>
      <c r="C967" s="36"/>
      <c r="D967" s="140"/>
      <c r="E967" s="141"/>
      <c r="F967" s="43" t="str">
        <f>VLOOKUP(C967,'[2]Acha Air Sales Price List'!$B$1:$D$65536,3,FALSE)</f>
        <v>Exchange rate :</v>
      </c>
      <c r="G967" s="21">
        <f>ROUND(IF(ISBLANK(C967),0,VLOOKUP(C967,'[2]Acha Air Sales Price List'!$B$1:$X$65536,12,FALSE)*$L$14),2)</f>
        <v>0</v>
      </c>
      <c r="H967" s="22">
        <f t="shared" si="25"/>
        <v>0</v>
      </c>
      <c r="I967" s="14"/>
    </row>
    <row r="968" spans="1:9" ht="12.4" hidden="1" customHeight="1">
      <c r="A968" s="13"/>
      <c r="B968" s="1"/>
      <c r="C968" s="36"/>
      <c r="D968" s="140"/>
      <c r="E968" s="141"/>
      <c r="F968" s="43" t="str">
        <f>VLOOKUP(C968,'[2]Acha Air Sales Price List'!$B$1:$D$65536,3,FALSE)</f>
        <v>Exchange rate :</v>
      </c>
      <c r="G968" s="21">
        <f>ROUND(IF(ISBLANK(C968),0,VLOOKUP(C968,'[2]Acha Air Sales Price List'!$B$1:$X$65536,12,FALSE)*$L$14),2)</f>
        <v>0</v>
      </c>
      <c r="H968" s="22">
        <f t="shared" si="25"/>
        <v>0</v>
      </c>
      <c r="I968" s="14"/>
    </row>
    <row r="969" spans="1:9" ht="12.4" hidden="1" customHeight="1">
      <c r="A969" s="13"/>
      <c r="B969" s="1"/>
      <c r="C969" s="36"/>
      <c r="D969" s="140"/>
      <c r="E969" s="141"/>
      <c r="F969" s="43" t="str">
        <f>VLOOKUP(C969,'[2]Acha Air Sales Price List'!$B$1:$D$65536,3,FALSE)</f>
        <v>Exchange rate :</v>
      </c>
      <c r="G969" s="21">
        <f>ROUND(IF(ISBLANK(C969),0,VLOOKUP(C969,'[2]Acha Air Sales Price List'!$B$1:$X$65536,12,FALSE)*$L$14),2)</f>
        <v>0</v>
      </c>
      <c r="H969" s="22">
        <f t="shared" si="25"/>
        <v>0</v>
      </c>
      <c r="I969" s="14"/>
    </row>
    <row r="970" spans="1:9" ht="12.4" hidden="1" customHeight="1">
      <c r="A970" s="13"/>
      <c r="B970" s="1"/>
      <c r="C970" s="36"/>
      <c r="D970" s="140"/>
      <c r="E970" s="141"/>
      <c r="F970" s="43" t="str">
        <f>VLOOKUP(C970,'[2]Acha Air Sales Price List'!$B$1:$D$65536,3,FALSE)</f>
        <v>Exchange rate :</v>
      </c>
      <c r="G970" s="21">
        <f>ROUND(IF(ISBLANK(C970),0,VLOOKUP(C970,'[2]Acha Air Sales Price List'!$B$1:$X$65536,12,FALSE)*$L$14),2)</f>
        <v>0</v>
      </c>
      <c r="H970" s="22">
        <f t="shared" si="25"/>
        <v>0</v>
      </c>
      <c r="I970" s="14"/>
    </row>
    <row r="971" spans="1:9" ht="12.4" hidden="1" customHeight="1">
      <c r="A971" s="13"/>
      <c r="B971" s="1"/>
      <c r="C971" s="36"/>
      <c r="D971" s="140"/>
      <c r="E971" s="141"/>
      <c r="F971" s="43" t="str">
        <f>VLOOKUP(C971,'[2]Acha Air Sales Price List'!$B$1:$D$65536,3,FALSE)</f>
        <v>Exchange rate :</v>
      </c>
      <c r="G971" s="21">
        <f>ROUND(IF(ISBLANK(C971),0,VLOOKUP(C971,'[2]Acha Air Sales Price List'!$B$1:$X$65536,12,FALSE)*$L$14),2)</f>
        <v>0</v>
      </c>
      <c r="H971" s="22">
        <f t="shared" si="25"/>
        <v>0</v>
      </c>
      <c r="I971" s="14"/>
    </row>
    <row r="972" spans="1:9" ht="12.4" hidden="1" customHeight="1">
      <c r="A972" s="13"/>
      <c r="B972" s="1"/>
      <c r="C972" s="36"/>
      <c r="D972" s="140"/>
      <c r="E972" s="141"/>
      <c r="F972" s="43" t="str">
        <f>VLOOKUP(C972,'[2]Acha Air Sales Price List'!$B$1:$D$65536,3,FALSE)</f>
        <v>Exchange rate :</v>
      </c>
      <c r="G972" s="21">
        <f>ROUND(IF(ISBLANK(C972),0,VLOOKUP(C972,'[2]Acha Air Sales Price List'!$B$1:$X$65536,12,FALSE)*$L$14),2)</f>
        <v>0</v>
      </c>
      <c r="H972" s="22">
        <f t="shared" si="25"/>
        <v>0</v>
      </c>
      <c r="I972" s="14"/>
    </row>
    <row r="973" spans="1:9" ht="12.4" hidden="1" customHeight="1">
      <c r="A973" s="13"/>
      <c r="B973" s="1"/>
      <c r="C973" s="36"/>
      <c r="D973" s="140"/>
      <c r="E973" s="141"/>
      <c r="F973" s="43" t="str">
        <f>VLOOKUP(C973,'[2]Acha Air Sales Price List'!$B$1:$D$65536,3,FALSE)</f>
        <v>Exchange rate :</v>
      </c>
      <c r="G973" s="21">
        <f>ROUND(IF(ISBLANK(C973),0,VLOOKUP(C973,'[2]Acha Air Sales Price List'!$B$1:$X$65536,12,FALSE)*$L$14),2)</f>
        <v>0</v>
      </c>
      <c r="H973" s="22">
        <f t="shared" si="25"/>
        <v>0</v>
      </c>
      <c r="I973" s="14"/>
    </row>
    <row r="974" spans="1:9" ht="12.4" hidden="1" customHeight="1">
      <c r="A974" s="13"/>
      <c r="B974" s="1"/>
      <c r="C974" s="36"/>
      <c r="D974" s="140"/>
      <c r="E974" s="141"/>
      <c r="F974" s="43" t="str">
        <f>VLOOKUP(C974,'[2]Acha Air Sales Price List'!$B$1:$D$65536,3,FALSE)</f>
        <v>Exchange rate :</v>
      </c>
      <c r="G974" s="21">
        <f>ROUND(IF(ISBLANK(C974),0,VLOOKUP(C974,'[2]Acha Air Sales Price List'!$B$1:$X$65536,12,FALSE)*$L$14),2)</f>
        <v>0</v>
      </c>
      <c r="H974" s="22">
        <f t="shared" si="25"/>
        <v>0</v>
      </c>
      <c r="I974" s="14"/>
    </row>
    <row r="975" spans="1:9" ht="12.4" hidden="1" customHeight="1">
      <c r="A975" s="13"/>
      <c r="B975" s="1"/>
      <c r="C975" s="37"/>
      <c r="D975" s="140"/>
      <c r="E975" s="141"/>
      <c r="F975" s="43" t="str">
        <f>VLOOKUP(C975,'[2]Acha Air Sales Price List'!$B$1:$D$65536,3,FALSE)</f>
        <v>Exchange rate :</v>
      </c>
      <c r="G975" s="21">
        <f>ROUND(IF(ISBLANK(C975),0,VLOOKUP(C975,'[2]Acha Air Sales Price List'!$B$1:$X$65536,12,FALSE)*$L$14),2)</f>
        <v>0</v>
      </c>
      <c r="H975" s="22">
        <f t="shared" si="25"/>
        <v>0</v>
      </c>
      <c r="I975" s="14"/>
    </row>
    <row r="976" spans="1:9" ht="12" hidden="1" customHeight="1">
      <c r="A976" s="13"/>
      <c r="B976" s="1"/>
      <c r="C976" s="36"/>
      <c r="D976" s="140"/>
      <c r="E976" s="141"/>
      <c r="F976" s="43" t="str">
        <f>VLOOKUP(C976,'[2]Acha Air Sales Price List'!$B$1:$D$65536,3,FALSE)</f>
        <v>Exchange rate :</v>
      </c>
      <c r="G976" s="21">
        <f>ROUND(IF(ISBLANK(C976),0,VLOOKUP(C976,'[2]Acha Air Sales Price List'!$B$1:$X$65536,12,FALSE)*$L$14),2)</f>
        <v>0</v>
      </c>
      <c r="H976" s="22">
        <f t="shared" si="25"/>
        <v>0</v>
      </c>
      <c r="I976" s="14"/>
    </row>
    <row r="977" spans="1:9" ht="12.4" hidden="1" customHeight="1">
      <c r="A977" s="13"/>
      <c r="B977" s="1"/>
      <c r="C977" s="36"/>
      <c r="D977" s="140"/>
      <c r="E977" s="141"/>
      <c r="F977" s="43" t="str">
        <f>VLOOKUP(C977,'[2]Acha Air Sales Price List'!$B$1:$D$65536,3,FALSE)</f>
        <v>Exchange rate :</v>
      </c>
      <c r="G977" s="21">
        <f>ROUND(IF(ISBLANK(C977),0,VLOOKUP(C977,'[2]Acha Air Sales Price List'!$B$1:$X$65536,12,FALSE)*$L$14),2)</f>
        <v>0</v>
      </c>
      <c r="H977" s="22">
        <f t="shared" si="25"/>
        <v>0</v>
      </c>
      <c r="I977" s="14"/>
    </row>
    <row r="978" spans="1:9" ht="12.4" hidden="1" customHeight="1">
      <c r="A978" s="13"/>
      <c r="B978" s="1"/>
      <c r="C978" s="36"/>
      <c r="D978" s="140"/>
      <c r="E978" s="141"/>
      <c r="F978" s="43" t="str">
        <f>VLOOKUP(C978,'[2]Acha Air Sales Price List'!$B$1:$D$65536,3,FALSE)</f>
        <v>Exchange rate :</v>
      </c>
      <c r="G978" s="21">
        <f>ROUND(IF(ISBLANK(C978),0,VLOOKUP(C978,'[2]Acha Air Sales Price List'!$B$1:$X$65536,12,FALSE)*$L$14),2)</f>
        <v>0</v>
      </c>
      <c r="H978" s="22">
        <f t="shared" si="25"/>
        <v>0</v>
      </c>
      <c r="I978" s="14"/>
    </row>
    <row r="979" spans="1:9" ht="12.4" hidden="1" customHeight="1">
      <c r="A979" s="13"/>
      <c r="B979" s="1"/>
      <c r="C979" s="36"/>
      <c r="D979" s="140"/>
      <c r="E979" s="141"/>
      <c r="F979" s="43" t="str">
        <f>VLOOKUP(C979,'[2]Acha Air Sales Price List'!$B$1:$D$65536,3,FALSE)</f>
        <v>Exchange rate :</v>
      </c>
      <c r="G979" s="21">
        <f>ROUND(IF(ISBLANK(C979),0,VLOOKUP(C979,'[2]Acha Air Sales Price List'!$B$1:$X$65536,12,FALSE)*$L$14),2)</f>
        <v>0</v>
      </c>
      <c r="H979" s="22">
        <f t="shared" si="25"/>
        <v>0</v>
      </c>
      <c r="I979" s="14"/>
    </row>
    <row r="980" spans="1:9" ht="12.4" hidden="1" customHeight="1">
      <c r="A980" s="13"/>
      <c r="B980" s="1"/>
      <c r="C980" s="36"/>
      <c r="D980" s="140"/>
      <c r="E980" s="141"/>
      <c r="F980" s="43" t="str">
        <f>VLOOKUP(C980,'[2]Acha Air Sales Price List'!$B$1:$D$65536,3,FALSE)</f>
        <v>Exchange rate :</v>
      </c>
      <c r="G980" s="21">
        <f>ROUND(IF(ISBLANK(C980),0,VLOOKUP(C980,'[2]Acha Air Sales Price List'!$B$1:$X$65536,12,FALSE)*$L$14),2)</f>
        <v>0</v>
      </c>
      <c r="H980" s="22">
        <f t="shared" si="25"/>
        <v>0</v>
      </c>
      <c r="I980" s="14"/>
    </row>
    <row r="981" spans="1:9" ht="12.4" hidden="1" customHeight="1">
      <c r="A981" s="13"/>
      <c r="B981" s="1"/>
      <c r="C981" s="36"/>
      <c r="D981" s="140"/>
      <c r="E981" s="141"/>
      <c r="F981" s="43" t="str">
        <f>VLOOKUP(C981,'[2]Acha Air Sales Price List'!$B$1:$D$65536,3,FALSE)</f>
        <v>Exchange rate :</v>
      </c>
      <c r="G981" s="21">
        <f>ROUND(IF(ISBLANK(C981),0,VLOOKUP(C981,'[2]Acha Air Sales Price List'!$B$1:$X$65536,12,FALSE)*$L$14),2)</f>
        <v>0</v>
      </c>
      <c r="H981" s="22">
        <f t="shared" si="25"/>
        <v>0</v>
      </c>
      <c r="I981" s="14"/>
    </row>
    <row r="982" spans="1:9" ht="12.4" hidden="1" customHeight="1">
      <c r="A982" s="13"/>
      <c r="B982" s="1"/>
      <c r="C982" s="36"/>
      <c r="D982" s="140"/>
      <c r="E982" s="141"/>
      <c r="F982" s="43" t="str">
        <f>VLOOKUP(C982,'[2]Acha Air Sales Price List'!$B$1:$D$65536,3,FALSE)</f>
        <v>Exchange rate :</v>
      </c>
      <c r="G982" s="21">
        <f>ROUND(IF(ISBLANK(C982),0,VLOOKUP(C982,'[2]Acha Air Sales Price List'!$B$1:$X$65536,12,FALSE)*$L$14),2)</f>
        <v>0</v>
      </c>
      <c r="H982" s="22">
        <f t="shared" si="25"/>
        <v>0</v>
      </c>
      <c r="I982" s="14"/>
    </row>
    <row r="983" spans="1:9" ht="12.4" hidden="1" customHeight="1">
      <c r="A983" s="13"/>
      <c r="B983" s="1"/>
      <c r="C983" s="36"/>
      <c r="D983" s="140"/>
      <c r="E983" s="141"/>
      <c r="F983" s="43" t="str">
        <f>VLOOKUP(C983,'[2]Acha Air Sales Price List'!$B$1:$D$65536,3,FALSE)</f>
        <v>Exchange rate :</v>
      </c>
      <c r="G983" s="21">
        <f>ROUND(IF(ISBLANK(C983),0,VLOOKUP(C983,'[2]Acha Air Sales Price List'!$B$1:$X$65536,12,FALSE)*$L$14),2)</f>
        <v>0</v>
      </c>
      <c r="H983" s="22">
        <f t="shared" si="25"/>
        <v>0</v>
      </c>
      <c r="I983" s="14"/>
    </row>
    <row r="984" spans="1:9" ht="12.4" hidden="1" customHeight="1">
      <c r="A984" s="13"/>
      <c r="B984" s="1"/>
      <c r="C984" s="36"/>
      <c r="D984" s="140"/>
      <c r="E984" s="141"/>
      <c r="F984" s="43" t="str">
        <f>VLOOKUP(C984,'[2]Acha Air Sales Price List'!$B$1:$D$65536,3,FALSE)</f>
        <v>Exchange rate :</v>
      </c>
      <c r="G984" s="21">
        <f>ROUND(IF(ISBLANK(C984),0,VLOOKUP(C984,'[2]Acha Air Sales Price List'!$B$1:$X$65536,12,FALSE)*$L$14),2)</f>
        <v>0</v>
      </c>
      <c r="H984" s="22">
        <f t="shared" si="25"/>
        <v>0</v>
      </c>
      <c r="I984" s="14"/>
    </row>
    <row r="985" spans="1:9" ht="12.4" hidden="1" customHeight="1">
      <c r="A985" s="13"/>
      <c r="B985" s="1"/>
      <c r="C985" s="36"/>
      <c r="D985" s="140"/>
      <c r="E985" s="141"/>
      <c r="F985" s="43" t="str">
        <f>VLOOKUP(C985,'[2]Acha Air Sales Price List'!$B$1:$D$65536,3,FALSE)</f>
        <v>Exchange rate :</v>
      </c>
      <c r="G985" s="21">
        <f>ROUND(IF(ISBLANK(C985),0,VLOOKUP(C985,'[2]Acha Air Sales Price List'!$B$1:$X$65536,12,FALSE)*$L$14),2)</f>
        <v>0</v>
      </c>
      <c r="H985" s="22">
        <f t="shared" si="25"/>
        <v>0</v>
      </c>
      <c r="I985" s="14"/>
    </row>
    <row r="986" spans="1:9" ht="12.4" hidden="1" customHeight="1">
      <c r="A986" s="13"/>
      <c r="B986" s="1"/>
      <c r="C986" s="36"/>
      <c r="D986" s="140"/>
      <c r="E986" s="141"/>
      <c r="F986" s="43" t="str">
        <f>VLOOKUP(C986,'[2]Acha Air Sales Price List'!$B$1:$D$65536,3,FALSE)</f>
        <v>Exchange rate :</v>
      </c>
      <c r="G986" s="21">
        <f>ROUND(IF(ISBLANK(C986),0,VLOOKUP(C986,'[2]Acha Air Sales Price List'!$B$1:$X$65536,12,FALSE)*$L$14),2)</f>
        <v>0</v>
      </c>
      <c r="H986" s="22">
        <f t="shared" si="25"/>
        <v>0</v>
      </c>
      <c r="I986" s="14"/>
    </row>
    <row r="987" spans="1:9" ht="12.4" hidden="1" customHeight="1">
      <c r="A987" s="13"/>
      <c r="B987" s="1"/>
      <c r="C987" s="36"/>
      <c r="D987" s="140"/>
      <c r="E987" s="141"/>
      <c r="F987" s="43" t="str">
        <f>VLOOKUP(C987,'[2]Acha Air Sales Price List'!$B$1:$D$65536,3,FALSE)</f>
        <v>Exchange rate :</v>
      </c>
      <c r="G987" s="21">
        <f>ROUND(IF(ISBLANK(C987),0,VLOOKUP(C987,'[2]Acha Air Sales Price List'!$B$1:$X$65536,12,FALSE)*$L$14),2)</f>
        <v>0</v>
      </c>
      <c r="H987" s="22">
        <f t="shared" si="25"/>
        <v>0</v>
      </c>
      <c r="I987" s="14"/>
    </row>
    <row r="988" spans="1:9" ht="12.4" hidden="1" customHeight="1">
      <c r="A988" s="13"/>
      <c r="B988" s="1"/>
      <c r="C988" s="36"/>
      <c r="D988" s="140"/>
      <c r="E988" s="141"/>
      <c r="F988" s="43" t="str">
        <f>VLOOKUP(C988,'[2]Acha Air Sales Price List'!$B$1:$D$65536,3,FALSE)</f>
        <v>Exchange rate :</v>
      </c>
      <c r="G988" s="21">
        <f>ROUND(IF(ISBLANK(C988),0,VLOOKUP(C988,'[2]Acha Air Sales Price List'!$B$1:$X$65536,12,FALSE)*$L$14),2)</f>
        <v>0</v>
      </c>
      <c r="H988" s="22">
        <f t="shared" si="25"/>
        <v>0</v>
      </c>
      <c r="I988" s="14"/>
    </row>
    <row r="989" spans="1:9" ht="12.4" hidden="1" customHeight="1">
      <c r="A989" s="13"/>
      <c r="B989" s="1"/>
      <c r="C989" s="36"/>
      <c r="D989" s="140"/>
      <c r="E989" s="141"/>
      <c r="F989" s="43" t="str">
        <f>VLOOKUP(C989,'[2]Acha Air Sales Price List'!$B$1:$D$65536,3,FALSE)</f>
        <v>Exchange rate :</v>
      </c>
      <c r="G989" s="21">
        <f>ROUND(IF(ISBLANK(C989),0,VLOOKUP(C989,'[2]Acha Air Sales Price List'!$B$1:$X$65536,12,FALSE)*$L$14),2)</f>
        <v>0</v>
      </c>
      <c r="H989" s="22">
        <f t="shared" si="25"/>
        <v>0</v>
      </c>
      <c r="I989" s="14"/>
    </row>
    <row r="990" spans="1:9" ht="12.4" hidden="1" customHeight="1">
      <c r="A990" s="13"/>
      <c r="B990" s="1"/>
      <c r="C990" s="36"/>
      <c r="D990" s="140"/>
      <c r="E990" s="141"/>
      <c r="F990" s="43" t="str">
        <f>VLOOKUP(C990,'[2]Acha Air Sales Price List'!$B$1:$D$65536,3,FALSE)</f>
        <v>Exchange rate :</v>
      </c>
      <c r="G990" s="21">
        <f>ROUND(IF(ISBLANK(C990),0,VLOOKUP(C990,'[2]Acha Air Sales Price List'!$B$1:$X$65536,12,FALSE)*$L$14),2)</f>
        <v>0</v>
      </c>
      <c r="H990" s="22">
        <f t="shared" si="25"/>
        <v>0</v>
      </c>
      <c r="I990" s="14"/>
    </row>
    <row r="991" spans="1:9" ht="12.4" hidden="1" customHeight="1">
      <c r="A991" s="13"/>
      <c r="B991" s="1"/>
      <c r="C991" s="36"/>
      <c r="D991" s="140"/>
      <c r="E991" s="141"/>
      <c r="F991" s="43" t="str">
        <f>VLOOKUP(C991,'[2]Acha Air Sales Price List'!$B$1:$D$65536,3,FALSE)</f>
        <v>Exchange rate :</v>
      </c>
      <c r="G991" s="21">
        <f>ROUND(IF(ISBLANK(C991),0,VLOOKUP(C991,'[2]Acha Air Sales Price List'!$B$1:$X$65536,12,FALSE)*$L$14),2)</f>
        <v>0</v>
      </c>
      <c r="H991" s="22">
        <f t="shared" si="25"/>
        <v>0</v>
      </c>
      <c r="I991" s="14"/>
    </row>
    <row r="992" spans="1:9" ht="12.4" hidden="1" customHeight="1">
      <c r="A992" s="13"/>
      <c r="B992" s="1"/>
      <c r="C992" s="36"/>
      <c r="D992" s="140"/>
      <c r="E992" s="141"/>
      <c r="F992" s="43" t="str">
        <f>VLOOKUP(C992,'[2]Acha Air Sales Price List'!$B$1:$D$65536,3,FALSE)</f>
        <v>Exchange rate :</v>
      </c>
      <c r="G992" s="21">
        <f>ROUND(IF(ISBLANK(C992),0,VLOOKUP(C992,'[2]Acha Air Sales Price List'!$B$1:$X$65536,12,FALSE)*$L$14),2)</f>
        <v>0</v>
      </c>
      <c r="H992" s="22">
        <f t="shared" si="25"/>
        <v>0</v>
      </c>
      <c r="I992" s="14"/>
    </row>
    <row r="993" spans="1:9" ht="12.4" hidden="1" customHeight="1">
      <c r="A993" s="13"/>
      <c r="B993" s="1"/>
      <c r="C993" s="36"/>
      <c r="D993" s="140"/>
      <c r="E993" s="141"/>
      <c r="F993" s="43" t="str">
        <f>VLOOKUP(C993,'[2]Acha Air Sales Price List'!$B$1:$D$65536,3,FALSE)</f>
        <v>Exchange rate :</v>
      </c>
      <c r="G993" s="21">
        <f>ROUND(IF(ISBLANK(C993),0,VLOOKUP(C993,'[2]Acha Air Sales Price List'!$B$1:$X$65536,12,FALSE)*$L$14),2)</f>
        <v>0</v>
      </c>
      <c r="H993" s="22">
        <f t="shared" si="25"/>
        <v>0</v>
      </c>
      <c r="I993" s="14"/>
    </row>
    <row r="994" spans="1:9" ht="12.4" hidden="1" customHeight="1">
      <c r="A994" s="13"/>
      <c r="B994" s="1"/>
      <c r="C994" s="36"/>
      <c r="D994" s="140"/>
      <c r="E994" s="141"/>
      <c r="F994" s="43" t="str">
        <f>VLOOKUP(C994,'[2]Acha Air Sales Price List'!$B$1:$D$65536,3,FALSE)</f>
        <v>Exchange rate :</v>
      </c>
      <c r="G994" s="21">
        <f>ROUND(IF(ISBLANK(C994),0,VLOOKUP(C994,'[2]Acha Air Sales Price List'!$B$1:$X$65536,12,FALSE)*$L$14),2)</f>
        <v>0</v>
      </c>
      <c r="H994" s="22">
        <f t="shared" si="25"/>
        <v>0</v>
      </c>
      <c r="I994" s="14"/>
    </row>
    <row r="995" spans="1:9" ht="12.4" hidden="1" customHeight="1">
      <c r="A995" s="13"/>
      <c r="B995" s="1"/>
      <c r="C995" s="36"/>
      <c r="D995" s="140"/>
      <c r="E995" s="141"/>
      <c r="F995" s="43" t="str">
        <f>VLOOKUP(C995,'[2]Acha Air Sales Price List'!$B$1:$D$65536,3,FALSE)</f>
        <v>Exchange rate :</v>
      </c>
      <c r="G995" s="21">
        <f>ROUND(IF(ISBLANK(C995),0,VLOOKUP(C995,'[2]Acha Air Sales Price List'!$B$1:$X$65536,12,FALSE)*$L$14),2)</f>
        <v>0</v>
      </c>
      <c r="H995" s="22">
        <f t="shared" si="25"/>
        <v>0</v>
      </c>
      <c r="I995" s="14"/>
    </row>
    <row r="996" spans="1:9" ht="12.4" hidden="1" customHeight="1">
      <c r="A996" s="13"/>
      <c r="B996" s="1"/>
      <c r="C996" s="36"/>
      <c r="D996" s="140"/>
      <c r="E996" s="141"/>
      <c r="F996" s="43" t="str">
        <f>VLOOKUP(C996,'[2]Acha Air Sales Price List'!$B$1:$D$65536,3,FALSE)</f>
        <v>Exchange rate :</v>
      </c>
      <c r="G996" s="21">
        <f>ROUND(IF(ISBLANK(C996),0,VLOOKUP(C996,'[2]Acha Air Sales Price List'!$B$1:$X$65536,12,FALSE)*$L$14),2)</f>
        <v>0</v>
      </c>
      <c r="H996" s="22">
        <f t="shared" si="25"/>
        <v>0</v>
      </c>
      <c r="I996" s="14"/>
    </row>
    <row r="997" spans="1:9" ht="12.4" hidden="1" customHeight="1">
      <c r="A997" s="13"/>
      <c r="B997" s="1"/>
      <c r="C997" s="36"/>
      <c r="D997" s="140"/>
      <c r="E997" s="141"/>
      <c r="F997" s="43" t="str">
        <f>VLOOKUP(C997,'[2]Acha Air Sales Price List'!$B$1:$D$65536,3,FALSE)</f>
        <v>Exchange rate :</v>
      </c>
      <c r="G997" s="21">
        <f>ROUND(IF(ISBLANK(C997),0,VLOOKUP(C997,'[2]Acha Air Sales Price List'!$B$1:$X$65536,12,FALSE)*$L$14),2)</f>
        <v>0</v>
      </c>
      <c r="H997" s="22">
        <f t="shared" si="25"/>
        <v>0</v>
      </c>
      <c r="I997" s="14"/>
    </row>
    <row r="998" spans="1:9" ht="12.4" hidden="1" customHeight="1">
      <c r="A998" s="13"/>
      <c r="B998" s="1"/>
      <c r="C998" s="36"/>
      <c r="D998" s="140"/>
      <c r="E998" s="141"/>
      <c r="F998" s="43" t="str">
        <f>VLOOKUP(C998,'[2]Acha Air Sales Price List'!$B$1:$D$65536,3,FALSE)</f>
        <v>Exchange rate :</v>
      </c>
      <c r="G998" s="21">
        <f>ROUND(IF(ISBLANK(C998),0,VLOOKUP(C998,'[2]Acha Air Sales Price List'!$B$1:$X$65536,12,FALSE)*$L$14),2)</f>
        <v>0</v>
      </c>
      <c r="H998" s="22">
        <f t="shared" si="25"/>
        <v>0</v>
      </c>
      <c r="I998" s="14"/>
    </row>
    <row r="999" spans="1:9" ht="12.4" hidden="1" customHeight="1">
      <c r="A999" s="13"/>
      <c r="B999" s="1"/>
      <c r="C999" s="36"/>
      <c r="D999" s="140"/>
      <c r="E999" s="141"/>
      <c r="F999" s="43" t="str">
        <f>VLOOKUP(C999,'[2]Acha Air Sales Price List'!$B$1:$D$65536,3,FALSE)</f>
        <v>Exchange rate :</v>
      </c>
      <c r="G999" s="21">
        <f>ROUND(IF(ISBLANK(C999),0,VLOOKUP(C999,'[2]Acha Air Sales Price List'!$B$1:$X$65536,12,FALSE)*$L$14),2)</f>
        <v>0</v>
      </c>
      <c r="H999" s="22">
        <f t="shared" si="25"/>
        <v>0</v>
      </c>
      <c r="I999" s="14"/>
    </row>
    <row r="1000" spans="1:9" ht="12.4" hidden="1" customHeight="1">
      <c r="A1000" s="13"/>
      <c r="B1000" s="1"/>
      <c r="C1000" s="36"/>
      <c r="D1000" s="140"/>
      <c r="E1000" s="141"/>
      <c r="F1000" s="43" t="str">
        <f>VLOOKUP(C1000,'[2]Acha Air Sales Price List'!$B$1:$D$65536,3,FALSE)</f>
        <v>Exchange rate :</v>
      </c>
      <c r="G1000" s="21">
        <f>ROUND(IF(ISBLANK(C1000),0,VLOOKUP(C1000,'[2]Acha Air Sales Price List'!$B$1:$X$65536,12,FALSE)*$L$14),2)</f>
        <v>0</v>
      </c>
      <c r="H1000" s="22">
        <f t="shared" si="25"/>
        <v>0</v>
      </c>
      <c r="I1000" s="14"/>
    </row>
    <row r="1001" spans="1:9" ht="12.4" hidden="1" customHeight="1">
      <c r="A1001" s="13"/>
      <c r="B1001" s="1"/>
      <c r="C1001" s="36"/>
      <c r="D1001" s="140"/>
      <c r="E1001" s="141"/>
      <c r="F1001" s="43" t="str">
        <f>VLOOKUP(C1001,'[2]Acha Air Sales Price List'!$B$1:$D$65536,3,FALSE)</f>
        <v>Exchange rate :</v>
      </c>
      <c r="G1001" s="21">
        <f>ROUND(IF(ISBLANK(C1001),0,VLOOKUP(C1001,'[2]Acha Air Sales Price List'!$B$1:$X$65536,12,FALSE)*$L$14),2)</f>
        <v>0</v>
      </c>
      <c r="H1001" s="22">
        <f t="shared" si="25"/>
        <v>0</v>
      </c>
      <c r="I1001" s="14"/>
    </row>
    <row r="1002" spans="1:9" ht="12.4" customHeight="1">
      <c r="A1002" s="13"/>
      <c r="B1002" s="1"/>
      <c r="C1002" s="102"/>
      <c r="D1002" s="140"/>
      <c r="E1002" s="141"/>
      <c r="F1002" s="43"/>
      <c r="G1002" s="21">
        <f>ROUND(IF(ISBLANK(C1002),0,VLOOKUP(C1002,'[2]Acha Air Sales Price List'!$B$1:$X$65536,12,FALSE)*$L$14),2)</f>
        <v>0</v>
      </c>
      <c r="H1002" s="22">
        <f t="shared" si="25"/>
        <v>0</v>
      </c>
      <c r="I1002" s="14"/>
    </row>
    <row r="1003" spans="1:9" ht="12.4" customHeight="1">
      <c r="A1003" s="13"/>
      <c r="B1003" s="1"/>
      <c r="C1003" s="102"/>
      <c r="D1003" s="131"/>
      <c r="E1003" s="132"/>
      <c r="F1003" s="43" t="s">
        <v>68</v>
      </c>
      <c r="G1003" s="21"/>
      <c r="H1003" s="22">
        <f>SUM(H21:H1002)</f>
        <v>7329.1799999999985</v>
      </c>
      <c r="I1003" s="14"/>
    </row>
    <row r="1004" spans="1:9" ht="12.4" customHeight="1">
      <c r="A1004" s="13"/>
      <c r="B1004" s="1"/>
      <c r="C1004" s="37"/>
      <c r="D1004" s="148"/>
      <c r="E1004" s="149"/>
      <c r="F1004" s="43" t="s">
        <v>69</v>
      </c>
      <c r="G1004" s="21"/>
      <c r="H1004" s="22">
        <f>H1003*-0.4</f>
        <v>-2931.6719999999996</v>
      </c>
      <c r="I1004" s="14"/>
    </row>
    <row r="1005" spans="1:9" ht="12.4" customHeight="1" thickBot="1">
      <c r="A1005" s="13"/>
      <c r="B1005" s="23"/>
      <c r="C1005" s="24"/>
      <c r="D1005" s="150"/>
      <c r="E1005" s="151"/>
      <c r="F1005" s="44"/>
      <c r="G1005" s="25">
        <f>ROUND(IF(ISBLANK(C1005),0,VLOOKUP(C1005,'[2]Acha Air Sales Price List'!$B$1:$X$65536,12,FALSE)*$W$14),2)</f>
        <v>0</v>
      </c>
      <c r="H1005" s="26">
        <f>ROUND(IF(ISNUMBER(B1005), G1005*B1005, 0),5)</f>
        <v>0</v>
      </c>
      <c r="I1005" s="14"/>
    </row>
    <row r="1006" spans="1:9" ht="10.5" customHeight="1" thickBot="1">
      <c r="A1006" s="13"/>
      <c r="B1006" s="2"/>
      <c r="C1006" s="2"/>
      <c r="D1006" s="2"/>
      <c r="E1006" s="2"/>
      <c r="F1006" s="2"/>
      <c r="G1006" s="31"/>
      <c r="H1006" s="32"/>
      <c r="I1006" s="14"/>
    </row>
    <row r="1007" spans="1:9" ht="16.5" thickBot="1">
      <c r="A1007" s="13"/>
      <c r="B1007" s="30" t="s">
        <v>17</v>
      </c>
      <c r="C1007" s="3"/>
      <c r="D1007" s="3"/>
      <c r="E1007" s="3"/>
      <c r="F1007" s="3"/>
      <c r="G1007" s="33" t="s">
        <v>18</v>
      </c>
      <c r="H1007" s="34">
        <f>SUM(H1003:H1005)</f>
        <v>4397.5079999999989</v>
      </c>
      <c r="I1007" s="14"/>
    </row>
    <row r="1008" spans="1:9" ht="16.5" hidden="1" thickBot="1">
      <c r="A1008" s="13"/>
      <c r="B1008" s="30" t="s">
        <v>17</v>
      </c>
      <c r="C1008" s="3"/>
      <c r="D1008" s="3"/>
      <c r="E1008" s="3"/>
      <c r="F1008" s="3"/>
      <c r="G1008" s="33" t="s">
        <v>23</v>
      </c>
      <c r="H1008" s="34">
        <f>H1007/41.5</f>
        <v>105.96404819277106</v>
      </c>
      <c r="I1008" s="14"/>
    </row>
    <row r="1009" spans="1:9" ht="16.5" hidden="1" thickBot="1">
      <c r="A1009" s="13"/>
      <c r="B1009" s="30"/>
      <c r="C1009" s="3"/>
      <c r="D1009" s="3"/>
      <c r="E1009" s="3"/>
      <c r="F1009" s="3"/>
      <c r="G1009" s="33" t="s">
        <v>25</v>
      </c>
      <c r="H1009" s="34">
        <v>40</v>
      </c>
      <c r="I1009" s="14"/>
    </row>
    <row r="1010" spans="1:9" ht="16.5" hidden="1" thickBot="1">
      <c r="A1010" s="13"/>
      <c r="B1010" s="30"/>
      <c r="C1010" s="3"/>
      <c r="D1010" s="3"/>
      <c r="E1010" s="3"/>
      <c r="F1010" s="3"/>
      <c r="G1010" s="33" t="s">
        <v>24</v>
      </c>
      <c r="H1010" s="34">
        <f>(H1009-H1008)*41.5</f>
        <v>-2737.5079999999989</v>
      </c>
      <c r="I1010" s="14"/>
    </row>
    <row r="1011" spans="1:9" ht="10.5" customHeight="1">
      <c r="A1011" s="18"/>
      <c r="B1011" s="19"/>
      <c r="C1011" s="19"/>
      <c r="D1011" s="19"/>
      <c r="E1011" s="19"/>
      <c r="F1011" s="19"/>
      <c r="G1011" s="19"/>
      <c r="H1011" s="19"/>
      <c r="I1011" s="20"/>
    </row>
    <row r="1013" spans="1:9" hidden="1"/>
    <row r="1014" spans="1:9">
      <c r="F1014" s="167" t="s">
        <v>74</v>
      </c>
      <c r="G1014" s="165">
        <v>6000.99</v>
      </c>
    </row>
    <row r="1015" spans="1:9">
      <c r="F1015" s="167" t="s">
        <v>75</v>
      </c>
      <c r="G1015" s="165">
        <f>G1014-H1007</f>
        <v>1603.4820000000009</v>
      </c>
      <c r="H1015" s="45"/>
    </row>
    <row r="1017" spans="1:9">
      <c r="F1017" s="139" t="s">
        <v>70</v>
      </c>
      <c r="G1017">
        <f>L14</f>
        <v>35.92</v>
      </c>
    </row>
    <row r="1018" spans="1:9">
      <c r="F1018" s="169" t="s">
        <v>71</v>
      </c>
      <c r="G1018" s="166">
        <f>H1007/G1017</f>
        <v>122.42505567928727</v>
      </c>
    </row>
    <row r="1019" spans="1:9">
      <c r="F1019" s="169" t="s">
        <v>72</v>
      </c>
      <c r="G1019" s="166">
        <f>H1007/G1017</f>
        <v>122.42505567928727</v>
      </c>
    </row>
  </sheetData>
  <mergeCells count="992">
    <mergeCell ref="D840:E840"/>
    <mergeCell ref="D841:E841"/>
    <mergeCell ref="D842:E842"/>
    <mergeCell ref="D834:E834"/>
    <mergeCell ref="D835:E835"/>
    <mergeCell ref="D836:E836"/>
    <mergeCell ref="D837:E837"/>
    <mergeCell ref="D838:E838"/>
    <mergeCell ref="D839:E839"/>
    <mergeCell ref="D828:E828"/>
    <mergeCell ref="D829:E829"/>
    <mergeCell ref="D830:E830"/>
    <mergeCell ref="D831:E831"/>
    <mergeCell ref="D832:E832"/>
    <mergeCell ref="D833:E833"/>
    <mergeCell ref="D822:E822"/>
    <mergeCell ref="D823:E823"/>
    <mergeCell ref="D824:E824"/>
    <mergeCell ref="D825:E825"/>
    <mergeCell ref="D826:E826"/>
    <mergeCell ref="D827:E827"/>
    <mergeCell ref="D816:E816"/>
    <mergeCell ref="D817:E817"/>
    <mergeCell ref="D818:E818"/>
    <mergeCell ref="D819:E819"/>
    <mergeCell ref="D820:E820"/>
    <mergeCell ref="D821:E821"/>
    <mergeCell ref="D810:E810"/>
    <mergeCell ref="D811:E811"/>
    <mergeCell ref="D812:E812"/>
    <mergeCell ref="D813:E813"/>
    <mergeCell ref="D814:E814"/>
    <mergeCell ref="D815:E815"/>
    <mergeCell ref="D804:E804"/>
    <mergeCell ref="D805:E805"/>
    <mergeCell ref="D806:E806"/>
    <mergeCell ref="D807:E807"/>
    <mergeCell ref="D808:E808"/>
    <mergeCell ref="D809:E809"/>
    <mergeCell ref="D798:E798"/>
    <mergeCell ref="D799:E799"/>
    <mergeCell ref="D800:E800"/>
    <mergeCell ref="D801:E801"/>
    <mergeCell ref="D802:E802"/>
    <mergeCell ref="D803:E803"/>
    <mergeCell ref="D792:E792"/>
    <mergeCell ref="D793:E793"/>
    <mergeCell ref="D794:E794"/>
    <mergeCell ref="D795:E795"/>
    <mergeCell ref="D796:E796"/>
    <mergeCell ref="D797:E797"/>
    <mergeCell ref="D765:E765"/>
    <mergeCell ref="D755:E755"/>
    <mergeCell ref="D756:E756"/>
    <mergeCell ref="D757:E757"/>
    <mergeCell ref="D758:E758"/>
    <mergeCell ref="D759:E759"/>
    <mergeCell ref="D770:E770"/>
    <mergeCell ref="D771:E771"/>
    <mergeCell ref="D772:E772"/>
    <mergeCell ref="D773:E773"/>
    <mergeCell ref="D774:E774"/>
    <mergeCell ref="D777:E777"/>
    <mergeCell ref="D775:E775"/>
    <mergeCell ref="D776:E776"/>
    <mergeCell ref="D789:E789"/>
    <mergeCell ref="D790:E790"/>
    <mergeCell ref="D779:E779"/>
    <mergeCell ref="D780:E780"/>
    <mergeCell ref="D545:E545"/>
    <mergeCell ref="D546:E546"/>
    <mergeCell ref="D547:E547"/>
    <mergeCell ref="D548:E548"/>
    <mergeCell ref="D549:E549"/>
    <mergeCell ref="D753:E753"/>
    <mergeCell ref="D754:E754"/>
    <mergeCell ref="D761:E761"/>
    <mergeCell ref="D762:E762"/>
    <mergeCell ref="D744:E744"/>
    <mergeCell ref="D745:E745"/>
    <mergeCell ref="D746:E746"/>
    <mergeCell ref="D747:E747"/>
    <mergeCell ref="D748:E748"/>
    <mergeCell ref="D760:E760"/>
    <mergeCell ref="D749:E749"/>
    <mergeCell ref="D750:E750"/>
    <mergeCell ref="D751:E751"/>
    <mergeCell ref="D752:E752"/>
    <mergeCell ref="D739:E739"/>
    <mergeCell ref="D550:E550"/>
    <mergeCell ref="D551:E551"/>
    <mergeCell ref="D552:E552"/>
    <mergeCell ref="D553:E553"/>
    <mergeCell ref="D536:E536"/>
    <mergeCell ref="D537:E537"/>
    <mergeCell ref="D538:E538"/>
    <mergeCell ref="D539:E539"/>
    <mergeCell ref="D540:E540"/>
    <mergeCell ref="D541:E541"/>
    <mergeCell ref="D542:E542"/>
    <mergeCell ref="D543:E543"/>
    <mergeCell ref="D544:E544"/>
    <mergeCell ref="D766:E766"/>
    <mergeCell ref="D767:E767"/>
    <mergeCell ref="D768:E768"/>
    <mergeCell ref="D769:E769"/>
    <mergeCell ref="D740:E740"/>
    <mergeCell ref="D741:E741"/>
    <mergeCell ref="D742:E742"/>
    <mergeCell ref="D743:E743"/>
    <mergeCell ref="D763:E763"/>
    <mergeCell ref="D764:E764"/>
    <mergeCell ref="D527:E527"/>
    <mergeCell ref="D528:E528"/>
    <mergeCell ref="D529:E529"/>
    <mergeCell ref="D530:E530"/>
    <mergeCell ref="D531:E531"/>
    <mergeCell ref="D532:E532"/>
    <mergeCell ref="D533:E533"/>
    <mergeCell ref="D534:E534"/>
    <mergeCell ref="D535:E535"/>
    <mergeCell ref="G9:G10"/>
    <mergeCell ref="G11:G12"/>
    <mergeCell ref="G13:G14"/>
    <mergeCell ref="H9:H10"/>
    <mergeCell ref="H11:H12"/>
    <mergeCell ref="H13:H14"/>
    <mergeCell ref="D522:E522"/>
    <mergeCell ref="D523:E523"/>
    <mergeCell ref="D524:E524"/>
    <mergeCell ref="D21:E21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D1005:E1005"/>
    <mergeCell ref="B8:D8"/>
    <mergeCell ref="D783:E783"/>
    <mergeCell ref="D784:E784"/>
    <mergeCell ref="D20:E20"/>
    <mergeCell ref="D778:E778"/>
    <mergeCell ref="D844:E844"/>
    <mergeCell ref="D845:E845"/>
    <mergeCell ref="D846:E846"/>
    <mergeCell ref="D847:E847"/>
    <mergeCell ref="D791:E791"/>
    <mergeCell ref="D843:E843"/>
    <mergeCell ref="D787:E787"/>
    <mergeCell ref="D788:E788"/>
    <mergeCell ref="D848:E848"/>
    <mergeCell ref="D849:E849"/>
    <mergeCell ref="D850:E850"/>
    <mergeCell ref="D851:E851"/>
    <mergeCell ref="D781:E781"/>
    <mergeCell ref="D782:E782"/>
    <mergeCell ref="D785:E785"/>
    <mergeCell ref="D786:E786"/>
    <mergeCell ref="D525:E525"/>
    <mergeCell ref="D526:E526"/>
    <mergeCell ref="D852:E852"/>
    <mergeCell ref="D853:E853"/>
    <mergeCell ref="D854:E854"/>
    <mergeCell ref="D855:E855"/>
    <mergeCell ref="D856:E856"/>
    <mergeCell ref="D857:E857"/>
    <mergeCell ref="D858:E858"/>
    <mergeCell ref="D859:E859"/>
    <mergeCell ref="D860:E860"/>
    <mergeCell ref="D861:E861"/>
    <mergeCell ref="D862:E862"/>
    <mergeCell ref="D863:E863"/>
    <mergeCell ref="D864:E864"/>
    <mergeCell ref="D865:E865"/>
    <mergeCell ref="D866:E866"/>
    <mergeCell ref="D867:E867"/>
    <mergeCell ref="D868:E868"/>
    <mergeCell ref="D869:E869"/>
    <mergeCell ref="D870:E870"/>
    <mergeCell ref="D871:E871"/>
    <mergeCell ref="D872:E872"/>
    <mergeCell ref="D873:E873"/>
    <mergeCell ref="D874:E874"/>
    <mergeCell ref="D875:E875"/>
    <mergeCell ref="D876:E876"/>
    <mergeCell ref="D877:E877"/>
    <mergeCell ref="D878:E878"/>
    <mergeCell ref="D879:E879"/>
    <mergeCell ref="D880:E880"/>
    <mergeCell ref="D881:E881"/>
    <mergeCell ref="D882:E882"/>
    <mergeCell ref="D883:E883"/>
    <mergeCell ref="D884:E884"/>
    <mergeCell ref="D885:E885"/>
    <mergeCell ref="D886:E886"/>
    <mergeCell ref="D887:E887"/>
    <mergeCell ref="D888:E888"/>
    <mergeCell ref="D889:E889"/>
    <mergeCell ref="D890:E890"/>
    <mergeCell ref="D891:E891"/>
    <mergeCell ref="D892:E892"/>
    <mergeCell ref="D893:E893"/>
    <mergeCell ref="D894:E894"/>
    <mergeCell ref="D895:E895"/>
    <mergeCell ref="D896:E896"/>
    <mergeCell ref="D897:E897"/>
    <mergeCell ref="D898:E898"/>
    <mergeCell ref="D899:E899"/>
    <mergeCell ref="D900:E900"/>
    <mergeCell ref="D901:E901"/>
    <mergeCell ref="D902:E902"/>
    <mergeCell ref="D903:E903"/>
    <mergeCell ref="D904:E904"/>
    <mergeCell ref="D905:E905"/>
    <mergeCell ref="D906:E906"/>
    <mergeCell ref="D907:E907"/>
    <mergeCell ref="D908:E908"/>
    <mergeCell ref="D909:E909"/>
    <mergeCell ref="D910:E910"/>
    <mergeCell ref="D911:E911"/>
    <mergeCell ref="D912:E912"/>
    <mergeCell ref="D913:E913"/>
    <mergeCell ref="D914:E914"/>
    <mergeCell ref="D915:E915"/>
    <mergeCell ref="D916:E916"/>
    <mergeCell ref="D917:E917"/>
    <mergeCell ref="D918:E918"/>
    <mergeCell ref="D919:E919"/>
    <mergeCell ref="D920:E920"/>
    <mergeCell ref="D921:E921"/>
    <mergeCell ref="D922:E922"/>
    <mergeCell ref="D923:E923"/>
    <mergeCell ref="D924:E924"/>
    <mergeCell ref="D925:E925"/>
    <mergeCell ref="D926:E926"/>
    <mergeCell ref="D927:E927"/>
    <mergeCell ref="D928:E928"/>
    <mergeCell ref="D929:E929"/>
    <mergeCell ref="D930:E930"/>
    <mergeCell ref="D931:E931"/>
    <mergeCell ref="D932:E932"/>
    <mergeCell ref="D933:E933"/>
    <mergeCell ref="D934:E934"/>
    <mergeCell ref="D935:E935"/>
    <mergeCell ref="D936:E936"/>
    <mergeCell ref="D937:E937"/>
    <mergeCell ref="D938:E938"/>
    <mergeCell ref="D939:E939"/>
    <mergeCell ref="D940:E940"/>
    <mergeCell ref="D941:E941"/>
    <mergeCell ref="D942:E942"/>
    <mergeCell ref="D943:E943"/>
    <mergeCell ref="D944:E944"/>
    <mergeCell ref="D945:E945"/>
    <mergeCell ref="D946:E946"/>
    <mergeCell ref="D947:E947"/>
    <mergeCell ref="D948:E948"/>
    <mergeCell ref="D949:E949"/>
    <mergeCell ref="D950:E950"/>
    <mergeCell ref="D951:E951"/>
    <mergeCell ref="D1002:E1002"/>
    <mergeCell ref="D1004:E1004"/>
    <mergeCell ref="D955:E955"/>
    <mergeCell ref="D956:E956"/>
    <mergeCell ref="D957:E957"/>
    <mergeCell ref="D958:E958"/>
    <mergeCell ref="D959:E959"/>
    <mergeCell ref="D960:E960"/>
    <mergeCell ref="D961:E961"/>
    <mergeCell ref="D962:E962"/>
    <mergeCell ref="D963:E963"/>
    <mergeCell ref="D964:E964"/>
    <mergeCell ref="D965:E965"/>
    <mergeCell ref="D966:E966"/>
    <mergeCell ref="D967:E967"/>
    <mergeCell ref="D968:E968"/>
    <mergeCell ref="D969:E969"/>
    <mergeCell ref="D970:E970"/>
    <mergeCell ref="D971:E971"/>
    <mergeCell ref="D972:E972"/>
    <mergeCell ref="D973:E973"/>
    <mergeCell ref="D974:E974"/>
    <mergeCell ref="D975:E975"/>
    <mergeCell ref="D554:E554"/>
    <mergeCell ref="D555:E555"/>
    <mergeCell ref="D556:E556"/>
    <mergeCell ref="D557:E557"/>
    <mergeCell ref="D558:E558"/>
    <mergeCell ref="D559:E559"/>
    <mergeCell ref="D560:E560"/>
    <mergeCell ref="D561:E561"/>
    <mergeCell ref="D562:E562"/>
    <mergeCell ref="D563:E563"/>
    <mergeCell ref="D564:E564"/>
    <mergeCell ref="D565:E565"/>
    <mergeCell ref="D566:E566"/>
    <mergeCell ref="D567:E567"/>
    <mergeCell ref="D568:E568"/>
    <mergeCell ref="D569:E569"/>
    <mergeCell ref="D570:E570"/>
    <mergeCell ref="D571:E571"/>
    <mergeCell ref="D572:E572"/>
    <mergeCell ref="D573:E573"/>
    <mergeCell ref="D574:E574"/>
    <mergeCell ref="D575:E575"/>
    <mergeCell ref="D576:E576"/>
    <mergeCell ref="D577:E577"/>
    <mergeCell ref="D578:E578"/>
    <mergeCell ref="D579:E579"/>
    <mergeCell ref="D580:E580"/>
    <mergeCell ref="D581:E581"/>
    <mergeCell ref="D582:E582"/>
    <mergeCell ref="D583:E583"/>
    <mergeCell ref="D584:E584"/>
    <mergeCell ref="D585:E585"/>
    <mergeCell ref="D586:E586"/>
    <mergeCell ref="D587:E587"/>
    <mergeCell ref="D588:E588"/>
    <mergeCell ref="D589:E589"/>
    <mergeCell ref="D590:E590"/>
    <mergeCell ref="D591:E591"/>
    <mergeCell ref="D592:E592"/>
    <mergeCell ref="D593:E593"/>
    <mergeCell ref="D594:E594"/>
    <mergeCell ref="D595:E595"/>
    <mergeCell ref="D596:E596"/>
    <mergeCell ref="D597:E597"/>
    <mergeCell ref="D598:E598"/>
    <mergeCell ref="D599:E599"/>
    <mergeCell ref="D600:E600"/>
    <mergeCell ref="D601:E601"/>
    <mergeCell ref="D602:E602"/>
    <mergeCell ref="D603:E603"/>
    <mergeCell ref="D604:E604"/>
    <mergeCell ref="D605:E605"/>
    <mergeCell ref="D606:E606"/>
    <mergeCell ref="D607:E607"/>
    <mergeCell ref="D608:E608"/>
    <mergeCell ref="D609:E609"/>
    <mergeCell ref="D610:E610"/>
    <mergeCell ref="D611:E611"/>
    <mergeCell ref="D612:E612"/>
    <mergeCell ref="D613:E613"/>
    <mergeCell ref="D614:E614"/>
    <mergeCell ref="D615:E615"/>
    <mergeCell ref="D616:E616"/>
    <mergeCell ref="D617:E617"/>
    <mergeCell ref="D618:E618"/>
    <mergeCell ref="D619:E619"/>
    <mergeCell ref="D620:E620"/>
    <mergeCell ref="D621:E621"/>
    <mergeCell ref="D622:E622"/>
    <mergeCell ref="D623:E623"/>
    <mergeCell ref="D624:E624"/>
    <mergeCell ref="D625:E625"/>
    <mergeCell ref="D626:E626"/>
    <mergeCell ref="D627:E627"/>
    <mergeCell ref="D628:E628"/>
    <mergeCell ref="D629:E629"/>
    <mergeCell ref="D630:E630"/>
    <mergeCell ref="D631:E631"/>
    <mergeCell ref="D632:E632"/>
    <mergeCell ref="D633:E633"/>
    <mergeCell ref="D634:E634"/>
    <mergeCell ref="D635:E635"/>
    <mergeCell ref="D636:E636"/>
    <mergeCell ref="D637:E637"/>
    <mergeCell ref="D638:E638"/>
    <mergeCell ref="D639:E639"/>
    <mergeCell ref="D640:E640"/>
    <mergeCell ref="D641:E641"/>
    <mergeCell ref="D642:E642"/>
    <mergeCell ref="D643:E643"/>
    <mergeCell ref="D644:E644"/>
    <mergeCell ref="D645:E645"/>
    <mergeCell ref="D646:E646"/>
    <mergeCell ref="D647:E647"/>
    <mergeCell ref="D648:E648"/>
    <mergeCell ref="D649:E649"/>
    <mergeCell ref="D650:E650"/>
    <mergeCell ref="D651:E651"/>
    <mergeCell ref="D652:E652"/>
    <mergeCell ref="D653:E653"/>
    <mergeCell ref="D654:E654"/>
    <mergeCell ref="D655:E655"/>
    <mergeCell ref="D656:E656"/>
    <mergeCell ref="D657:E657"/>
    <mergeCell ref="D658:E658"/>
    <mergeCell ref="D659:E659"/>
    <mergeCell ref="D660:E660"/>
    <mergeCell ref="D661:E661"/>
    <mergeCell ref="D662:E662"/>
    <mergeCell ref="D663:E663"/>
    <mergeCell ref="D664:E664"/>
    <mergeCell ref="D665:E665"/>
    <mergeCell ref="D666:E666"/>
    <mergeCell ref="D667:E667"/>
    <mergeCell ref="D668:E668"/>
    <mergeCell ref="D669:E669"/>
    <mergeCell ref="D670:E670"/>
    <mergeCell ref="D671:E671"/>
    <mergeCell ref="D672:E672"/>
    <mergeCell ref="D673:E673"/>
    <mergeCell ref="D674:E674"/>
    <mergeCell ref="D675:E675"/>
    <mergeCell ref="D676:E676"/>
    <mergeCell ref="D677:E677"/>
    <mergeCell ref="D678:E678"/>
    <mergeCell ref="D679:E679"/>
    <mergeCell ref="D680:E680"/>
    <mergeCell ref="D681:E681"/>
    <mergeCell ref="D682:E682"/>
    <mergeCell ref="D683:E683"/>
    <mergeCell ref="D684:E684"/>
    <mergeCell ref="D685:E685"/>
    <mergeCell ref="D686:E686"/>
    <mergeCell ref="D687:E687"/>
    <mergeCell ref="D688:E688"/>
    <mergeCell ref="D689:E689"/>
    <mergeCell ref="D690:E690"/>
    <mergeCell ref="D691:E691"/>
    <mergeCell ref="D692:E692"/>
    <mergeCell ref="D693:E693"/>
    <mergeCell ref="D694:E694"/>
    <mergeCell ref="D695:E695"/>
    <mergeCell ref="D696:E696"/>
    <mergeCell ref="D697:E697"/>
    <mergeCell ref="D698:E698"/>
    <mergeCell ref="D699:E699"/>
    <mergeCell ref="D700:E700"/>
    <mergeCell ref="D701:E701"/>
    <mergeCell ref="D702:E702"/>
    <mergeCell ref="D703:E703"/>
    <mergeCell ref="D704:E704"/>
    <mergeCell ref="D705:E705"/>
    <mergeCell ref="D706:E706"/>
    <mergeCell ref="D707:E707"/>
    <mergeCell ref="D708:E708"/>
    <mergeCell ref="D709:E709"/>
    <mergeCell ref="D710:E710"/>
    <mergeCell ref="D711:E711"/>
    <mergeCell ref="D712:E712"/>
    <mergeCell ref="D713:E713"/>
    <mergeCell ref="D714:E714"/>
    <mergeCell ref="D715:E715"/>
    <mergeCell ref="D716:E716"/>
    <mergeCell ref="D717:E717"/>
    <mergeCell ref="D718:E718"/>
    <mergeCell ref="D719:E719"/>
    <mergeCell ref="D720:E720"/>
    <mergeCell ref="D721:E721"/>
    <mergeCell ref="D722:E722"/>
    <mergeCell ref="D723:E723"/>
    <mergeCell ref="D724:E724"/>
    <mergeCell ref="D725:E725"/>
    <mergeCell ref="D726:E726"/>
    <mergeCell ref="D727:E727"/>
    <mergeCell ref="D728:E728"/>
    <mergeCell ref="D729:E729"/>
    <mergeCell ref="D730:E730"/>
    <mergeCell ref="D731:E731"/>
    <mergeCell ref="D732:E732"/>
    <mergeCell ref="D733:E733"/>
    <mergeCell ref="D734:E734"/>
    <mergeCell ref="D735:E735"/>
    <mergeCell ref="D736:E736"/>
    <mergeCell ref="D737:E737"/>
    <mergeCell ref="D738:E738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99:E99"/>
    <mergeCell ref="D100:E100"/>
    <mergeCell ref="D101:E101"/>
    <mergeCell ref="D102:E102"/>
    <mergeCell ref="D38:E38"/>
    <mergeCell ref="D39:E39"/>
    <mergeCell ref="D40:E40"/>
    <mergeCell ref="D41:E41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D167:E167"/>
    <mergeCell ref="D168:E168"/>
    <mergeCell ref="D169:E169"/>
    <mergeCell ref="D170:E170"/>
    <mergeCell ref="D171:E171"/>
    <mergeCell ref="D172:E172"/>
    <mergeCell ref="D173:E173"/>
    <mergeCell ref="D174:E174"/>
    <mergeCell ref="D175:E175"/>
    <mergeCell ref="D176:E176"/>
    <mergeCell ref="D177:E177"/>
    <mergeCell ref="D178:E178"/>
    <mergeCell ref="D179:E179"/>
    <mergeCell ref="D180:E180"/>
    <mergeCell ref="D181:E181"/>
    <mergeCell ref="D182:E182"/>
    <mergeCell ref="D183:E183"/>
    <mergeCell ref="D184:E184"/>
    <mergeCell ref="D185:E185"/>
    <mergeCell ref="D186:E186"/>
    <mergeCell ref="D187:E187"/>
    <mergeCell ref="D188:E188"/>
    <mergeCell ref="D189:E189"/>
    <mergeCell ref="D190:E190"/>
    <mergeCell ref="D191:E191"/>
    <mergeCell ref="D192:E192"/>
    <mergeCell ref="D193:E193"/>
    <mergeCell ref="D194:E194"/>
    <mergeCell ref="D195:E195"/>
    <mergeCell ref="D196:E196"/>
    <mergeCell ref="D197:E197"/>
    <mergeCell ref="D198:E198"/>
    <mergeCell ref="D199:E199"/>
    <mergeCell ref="D200:E200"/>
    <mergeCell ref="D201:E201"/>
    <mergeCell ref="D202:E202"/>
    <mergeCell ref="D203:E203"/>
    <mergeCell ref="D204:E204"/>
    <mergeCell ref="D205:E205"/>
    <mergeCell ref="D206:E206"/>
    <mergeCell ref="D207:E207"/>
    <mergeCell ref="D208:E208"/>
    <mergeCell ref="D209:E209"/>
    <mergeCell ref="D210:E210"/>
    <mergeCell ref="D211:E211"/>
    <mergeCell ref="D212:E212"/>
    <mergeCell ref="D213:E213"/>
    <mergeCell ref="D214:E214"/>
    <mergeCell ref="D215:E215"/>
    <mergeCell ref="D216:E216"/>
    <mergeCell ref="D217:E217"/>
    <mergeCell ref="D218:E218"/>
    <mergeCell ref="D219:E219"/>
    <mergeCell ref="D220:E220"/>
    <mergeCell ref="D221:E221"/>
    <mergeCell ref="D222:E222"/>
    <mergeCell ref="D223:E223"/>
    <mergeCell ref="D224:E224"/>
    <mergeCell ref="D225:E225"/>
    <mergeCell ref="D226:E226"/>
    <mergeCell ref="D227:E227"/>
    <mergeCell ref="D228:E228"/>
    <mergeCell ref="D229:E229"/>
    <mergeCell ref="D230:E230"/>
    <mergeCell ref="D231:E231"/>
    <mergeCell ref="D232:E232"/>
    <mergeCell ref="D233:E233"/>
    <mergeCell ref="D234:E234"/>
    <mergeCell ref="D235:E235"/>
    <mergeCell ref="D236:E236"/>
    <mergeCell ref="D237:E237"/>
    <mergeCell ref="D238:E238"/>
    <mergeCell ref="D239:E239"/>
    <mergeCell ref="D240:E240"/>
    <mergeCell ref="D241:E241"/>
    <mergeCell ref="D242:E242"/>
    <mergeCell ref="D243:E243"/>
    <mergeCell ref="D244:E244"/>
    <mergeCell ref="D245:E245"/>
    <mergeCell ref="D246:E246"/>
    <mergeCell ref="D247:E247"/>
    <mergeCell ref="D248:E248"/>
    <mergeCell ref="D249:E249"/>
    <mergeCell ref="D250:E250"/>
    <mergeCell ref="D251:E251"/>
    <mergeCell ref="D252:E252"/>
    <mergeCell ref="D253:E253"/>
    <mergeCell ref="D254:E254"/>
    <mergeCell ref="D255:E255"/>
    <mergeCell ref="D256:E256"/>
    <mergeCell ref="D257:E257"/>
    <mergeCell ref="D258:E258"/>
    <mergeCell ref="D259:E259"/>
    <mergeCell ref="D260:E260"/>
    <mergeCell ref="D261:E261"/>
    <mergeCell ref="D262:E262"/>
    <mergeCell ref="D263:E263"/>
    <mergeCell ref="D264:E264"/>
    <mergeCell ref="D265:E265"/>
    <mergeCell ref="D266:E266"/>
    <mergeCell ref="D267:E267"/>
    <mergeCell ref="D268:E268"/>
    <mergeCell ref="D269:E269"/>
    <mergeCell ref="D270:E270"/>
    <mergeCell ref="D271:E271"/>
    <mergeCell ref="D272:E272"/>
    <mergeCell ref="D273:E273"/>
    <mergeCell ref="D274:E274"/>
    <mergeCell ref="D275:E275"/>
    <mergeCell ref="D276:E276"/>
    <mergeCell ref="D277:E277"/>
    <mergeCell ref="D278:E278"/>
    <mergeCell ref="D279:E279"/>
    <mergeCell ref="D280:E280"/>
    <mergeCell ref="D281:E281"/>
    <mergeCell ref="D282:E282"/>
    <mergeCell ref="D283:E283"/>
    <mergeCell ref="D284:E284"/>
    <mergeCell ref="D285:E285"/>
    <mergeCell ref="D286:E286"/>
    <mergeCell ref="D287:E287"/>
    <mergeCell ref="D288:E288"/>
    <mergeCell ref="D289:E289"/>
    <mergeCell ref="D290:E290"/>
    <mergeCell ref="D291:E291"/>
    <mergeCell ref="D292:E292"/>
    <mergeCell ref="D293:E293"/>
    <mergeCell ref="D294:E294"/>
    <mergeCell ref="D295:E295"/>
    <mergeCell ref="D296:E296"/>
    <mergeCell ref="D297:E297"/>
    <mergeCell ref="D298:E298"/>
    <mergeCell ref="D299:E299"/>
    <mergeCell ref="D300:E300"/>
    <mergeCell ref="D301:E301"/>
    <mergeCell ref="D302:E302"/>
    <mergeCell ref="D303:E303"/>
    <mergeCell ref="D304:E304"/>
    <mergeCell ref="D305:E305"/>
    <mergeCell ref="D306:E306"/>
    <mergeCell ref="D307:E307"/>
    <mergeCell ref="D308:E308"/>
    <mergeCell ref="D309:E309"/>
    <mergeCell ref="D310:E310"/>
    <mergeCell ref="D311:E311"/>
    <mergeCell ref="D312:E312"/>
    <mergeCell ref="D313:E313"/>
    <mergeCell ref="D314:E314"/>
    <mergeCell ref="D315:E315"/>
    <mergeCell ref="D316:E316"/>
    <mergeCell ref="D317:E317"/>
    <mergeCell ref="D318:E318"/>
    <mergeCell ref="D319:E319"/>
    <mergeCell ref="D320:E320"/>
    <mergeCell ref="D321:E321"/>
    <mergeCell ref="D322:E322"/>
    <mergeCell ref="D323:E323"/>
    <mergeCell ref="D324:E324"/>
    <mergeCell ref="D325:E325"/>
    <mergeCell ref="D326:E326"/>
    <mergeCell ref="D327:E327"/>
    <mergeCell ref="D328:E328"/>
    <mergeCell ref="D329:E329"/>
    <mergeCell ref="D330:E330"/>
    <mergeCell ref="D331:E331"/>
    <mergeCell ref="D332:E332"/>
    <mergeCell ref="D333:E333"/>
    <mergeCell ref="D334:E334"/>
    <mergeCell ref="D335:E335"/>
    <mergeCell ref="D336:E336"/>
    <mergeCell ref="D337:E337"/>
    <mergeCell ref="D338:E338"/>
    <mergeCell ref="D339:E339"/>
    <mergeCell ref="D340:E340"/>
    <mergeCell ref="D341:E341"/>
    <mergeCell ref="D342:E342"/>
    <mergeCell ref="D343:E343"/>
    <mergeCell ref="D344:E344"/>
    <mergeCell ref="D345:E345"/>
    <mergeCell ref="D346:E346"/>
    <mergeCell ref="D347:E347"/>
    <mergeCell ref="D348:E348"/>
    <mergeCell ref="D349:E349"/>
    <mergeCell ref="D350:E350"/>
    <mergeCell ref="D351:E351"/>
    <mergeCell ref="D352:E352"/>
    <mergeCell ref="D353:E353"/>
    <mergeCell ref="D354:E354"/>
    <mergeCell ref="D355:E355"/>
    <mergeCell ref="D356:E356"/>
    <mergeCell ref="D357:E357"/>
    <mergeCell ref="D358:E358"/>
    <mergeCell ref="D359:E359"/>
    <mergeCell ref="D360:E360"/>
    <mergeCell ref="D361:E361"/>
    <mergeCell ref="D362:E362"/>
    <mergeCell ref="D363:E363"/>
    <mergeCell ref="D364:E364"/>
    <mergeCell ref="D365:E365"/>
    <mergeCell ref="D366:E366"/>
    <mergeCell ref="D367:E367"/>
    <mergeCell ref="D368:E368"/>
    <mergeCell ref="D369:E369"/>
    <mergeCell ref="D370:E370"/>
    <mergeCell ref="D371:E371"/>
    <mergeCell ref="D372:E372"/>
    <mergeCell ref="D373:E373"/>
    <mergeCell ref="D374:E374"/>
    <mergeCell ref="D375:E375"/>
    <mergeCell ref="D376:E376"/>
    <mergeCell ref="D377:E377"/>
    <mergeCell ref="D378:E378"/>
    <mergeCell ref="D379:E379"/>
    <mergeCell ref="D380:E380"/>
    <mergeCell ref="D381:E381"/>
    <mergeCell ref="D382:E382"/>
    <mergeCell ref="D383:E383"/>
    <mergeCell ref="D384:E384"/>
    <mergeCell ref="D385:E385"/>
    <mergeCell ref="D386:E386"/>
    <mergeCell ref="D387:E387"/>
    <mergeCell ref="D388:E388"/>
    <mergeCell ref="D389:E389"/>
    <mergeCell ref="D390:E390"/>
    <mergeCell ref="D391:E391"/>
    <mergeCell ref="D392:E392"/>
    <mergeCell ref="D393:E393"/>
    <mergeCell ref="D394:E394"/>
    <mergeCell ref="D395:E395"/>
    <mergeCell ref="D396:E396"/>
    <mergeCell ref="D397:E397"/>
    <mergeCell ref="D398:E398"/>
    <mergeCell ref="D399:E399"/>
    <mergeCell ref="D400:E400"/>
    <mergeCell ref="D401:E401"/>
    <mergeCell ref="D402:E402"/>
    <mergeCell ref="D403:E403"/>
    <mergeCell ref="D404:E404"/>
    <mergeCell ref="D405:E405"/>
    <mergeCell ref="D406:E406"/>
    <mergeCell ref="D407:E407"/>
    <mergeCell ref="D408:E408"/>
    <mergeCell ref="D409:E409"/>
    <mergeCell ref="D410:E410"/>
    <mergeCell ref="D411:E411"/>
    <mergeCell ref="D412:E412"/>
    <mergeCell ref="D413:E413"/>
    <mergeCell ref="D414:E414"/>
    <mergeCell ref="D415:E415"/>
    <mergeCell ref="D416:E416"/>
    <mergeCell ref="D417:E417"/>
    <mergeCell ref="D418:E418"/>
    <mergeCell ref="D419:E419"/>
    <mergeCell ref="D420:E420"/>
    <mergeCell ref="D421:E421"/>
    <mergeCell ref="D422:E422"/>
    <mergeCell ref="D423:E423"/>
    <mergeCell ref="D424:E424"/>
    <mergeCell ref="D425:E425"/>
    <mergeCell ref="D426:E426"/>
    <mergeCell ref="D427:E427"/>
    <mergeCell ref="D428:E428"/>
    <mergeCell ref="D429:E429"/>
    <mergeCell ref="D430:E430"/>
    <mergeCell ref="D431:E431"/>
    <mergeCell ref="D432:E432"/>
    <mergeCell ref="D433:E433"/>
    <mergeCell ref="D434:E434"/>
    <mergeCell ref="D435:E435"/>
    <mergeCell ref="D436:E436"/>
    <mergeCell ref="D437:E437"/>
    <mergeCell ref="D438:E438"/>
    <mergeCell ref="D439:E439"/>
    <mergeCell ref="D440:E440"/>
    <mergeCell ref="D441:E441"/>
    <mergeCell ref="D442:E442"/>
    <mergeCell ref="D443:E443"/>
    <mergeCell ref="D444:E444"/>
    <mergeCell ref="D445:E445"/>
    <mergeCell ref="D446:E446"/>
    <mergeCell ref="D447:E447"/>
    <mergeCell ref="D448:E448"/>
    <mergeCell ref="D449:E449"/>
    <mergeCell ref="D450:E450"/>
    <mergeCell ref="D451:E451"/>
    <mergeCell ref="D452:E452"/>
    <mergeCell ref="D453:E453"/>
    <mergeCell ref="D454:E454"/>
    <mergeCell ref="D455:E455"/>
    <mergeCell ref="D456:E456"/>
    <mergeCell ref="D457:E457"/>
    <mergeCell ref="D458:E458"/>
    <mergeCell ref="D459:E459"/>
    <mergeCell ref="D460:E460"/>
    <mergeCell ref="D461:E461"/>
    <mergeCell ref="D462:E462"/>
    <mergeCell ref="D463:E463"/>
    <mergeCell ref="D464:E464"/>
    <mergeCell ref="D465:E465"/>
    <mergeCell ref="D466:E466"/>
    <mergeCell ref="D467:E467"/>
    <mergeCell ref="D468:E468"/>
    <mergeCell ref="D469:E469"/>
    <mergeCell ref="D470:E470"/>
    <mergeCell ref="D471:E471"/>
    <mergeCell ref="D472:E472"/>
    <mergeCell ref="D473:E473"/>
    <mergeCell ref="D474:E474"/>
    <mergeCell ref="D475:E475"/>
    <mergeCell ref="D476:E476"/>
    <mergeCell ref="D477:E477"/>
    <mergeCell ref="D478:E478"/>
    <mergeCell ref="D479:E479"/>
    <mergeCell ref="D480:E480"/>
    <mergeCell ref="D491:E491"/>
    <mergeCell ref="D492:E492"/>
    <mergeCell ref="D493:E493"/>
    <mergeCell ref="D494:E494"/>
    <mergeCell ref="D495:E495"/>
    <mergeCell ref="D496:E496"/>
    <mergeCell ref="D497:E497"/>
    <mergeCell ref="D498:E498"/>
    <mergeCell ref="D481:E481"/>
    <mergeCell ref="D482:E482"/>
    <mergeCell ref="D483:E483"/>
    <mergeCell ref="D484:E484"/>
    <mergeCell ref="D485:E485"/>
    <mergeCell ref="D486:E486"/>
    <mergeCell ref="D487:E487"/>
    <mergeCell ref="D488:E488"/>
    <mergeCell ref="D489:E489"/>
    <mergeCell ref="D33:E33"/>
    <mergeCell ref="D34:E34"/>
    <mergeCell ref="D35:E35"/>
    <mergeCell ref="D36:E36"/>
    <mergeCell ref="D37:E37"/>
    <mergeCell ref="D511:E511"/>
    <mergeCell ref="D512:E512"/>
    <mergeCell ref="D513:E513"/>
    <mergeCell ref="D514:E514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499:E499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D98:E98"/>
    <mergeCell ref="D952:E952"/>
    <mergeCell ref="D953:E953"/>
    <mergeCell ref="D954:E954"/>
    <mergeCell ref="D517:E517"/>
    <mergeCell ref="D518:E518"/>
    <mergeCell ref="D519:E519"/>
    <mergeCell ref="D520:E520"/>
    <mergeCell ref="D521:E521"/>
    <mergeCell ref="D500:E500"/>
    <mergeCell ref="D501:E501"/>
    <mergeCell ref="D502:E502"/>
    <mergeCell ref="D503:E503"/>
    <mergeCell ref="D504:E504"/>
    <mergeCell ref="D515:E515"/>
    <mergeCell ref="D516:E516"/>
    <mergeCell ref="D505:E505"/>
    <mergeCell ref="D506:E506"/>
    <mergeCell ref="D507:E507"/>
    <mergeCell ref="D508:E508"/>
    <mergeCell ref="D509:E509"/>
    <mergeCell ref="D510:E510"/>
    <mergeCell ref="D490:E490"/>
    <mergeCell ref="D976:E976"/>
    <mergeCell ref="D977:E977"/>
    <mergeCell ref="D978:E978"/>
    <mergeCell ref="D979:E979"/>
    <mergeCell ref="D980:E980"/>
    <mergeCell ref="D981:E981"/>
    <mergeCell ref="D982:E982"/>
    <mergeCell ref="D983:E983"/>
    <mergeCell ref="D984:E984"/>
    <mergeCell ref="D1001:E1001"/>
    <mergeCell ref="D995:E995"/>
    <mergeCell ref="D996:E996"/>
    <mergeCell ref="D997:E997"/>
    <mergeCell ref="D998:E998"/>
    <mergeCell ref="D999:E999"/>
    <mergeCell ref="D985:E985"/>
    <mergeCell ref="D986:E986"/>
    <mergeCell ref="D987:E987"/>
    <mergeCell ref="D988:E988"/>
    <mergeCell ref="D989:E989"/>
    <mergeCell ref="D990:E990"/>
    <mergeCell ref="D1000:E1000"/>
    <mergeCell ref="D991:E991"/>
    <mergeCell ref="D992:E992"/>
    <mergeCell ref="D993:E993"/>
    <mergeCell ref="D994:E994"/>
  </mergeCells>
  <phoneticPr fontId="0" type="noConversion"/>
  <conditionalFormatting sqref="B21:B1005">
    <cfRule type="cellIs" dxfId="11" priority="10" stopIfTrue="1" operator="equal">
      <formula>"ALERT"</formula>
    </cfRule>
  </conditionalFormatting>
  <conditionalFormatting sqref="F9:F14">
    <cfRule type="cellIs" dxfId="10" priority="6" stopIfTrue="1" operator="equal">
      <formula>0</formula>
    </cfRule>
  </conditionalFormatting>
  <conditionalFormatting sqref="F10:F14">
    <cfRule type="containsBlanks" dxfId="9" priority="7" stopIfTrue="1">
      <formula>LEN(TRIM(F10))=0</formula>
    </cfRule>
  </conditionalFormatting>
  <conditionalFormatting sqref="F21:F1001">
    <cfRule type="containsText" dxfId="8" priority="1" stopIfTrue="1" operator="containsText" text="Exchange rate :">
      <formula>NOT(ISERROR(SEARCH("Exchange rate :",F21)))</formula>
    </cfRule>
  </conditionalFormatting>
  <conditionalFormatting sqref="F21:H1005 H1007:H1010">
    <cfRule type="containsErrors" dxfId="7" priority="3" stopIfTrue="1">
      <formula>ISERROR(F21)</formula>
    </cfRule>
    <cfRule type="cellIs" dxfId="6" priority="4" stopIfTrue="1" operator="equal">
      <formula>"NA"</formula>
    </cfRule>
    <cfRule type="cellIs" dxfId="5" priority="5" stopIfTrue="1" operator="equal">
      <formula>0</formula>
    </cfRule>
  </conditionalFormatting>
  <hyperlinks>
    <hyperlink ref="B6" r:id="rId1" display="http://www.achadirect.com/" xr:uid="{00000000-0004-0000-0000-000000000000}"/>
  </hyperlinks>
  <printOptions horizontalCentered="1"/>
  <pageMargins left="0.35" right="0.21" top="0.47" bottom="0.34" header="0.22" footer="0.17"/>
  <pageSetup scale="80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H1342"/>
  <sheetViews>
    <sheetView topLeftCell="A25" zoomScaleNormal="100" workbookViewId="0">
      <selection activeCell="G1012" sqref="G1012"/>
    </sheetView>
  </sheetViews>
  <sheetFormatPr defaultRowHeight="12.75"/>
  <cols>
    <col min="1" max="1" width="55.140625" style="99" customWidth="1"/>
    <col min="2" max="2" width="9.140625" style="99"/>
    <col min="3" max="3" width="7.28515625" style="99" customWidth="1"/>
    <col min="4" max="4" width="11.28515625" style="99" customWidth="1"/>
    <col min="5" max="5" width="10.28515625" style="99" customWidth="1"/>
    <col min="6" max="6" width="10" style="99" customWidth="1"/>
    <col min="7" max="7" width="12.140625" style="99" bestFit="1" customWidth="1"/>
    <col min="8" max="16384" width="9.140625" style="99"/>
  </cols>
  <sheetData>
    <row r="1" spans="1:8" s="52" customFormat="1" ht="21" customHeight="1" thickBot="1">
      <c r="A1" s="47" t="s">
        <v>1</v>
      </c>
      <c r="B1" s="48" t="s">
        <v>26</v>
      </c>
      <c r="C1" s="49"/>
      <c r="D1" s="49"/>
      <c r="E1" s="49"/>
      <c r="F1" s="49"/>
      <c r="G1" s="50"/>
      <c r="H1" s="51"/>
    </row>
    <row r="2" spans="1:8" s="52" customFormat="1" ht="13.5" thickBot="1">
      <c r="A2" s="53" t="s">
        <v>45</v>
      </c>
      <c r="B2" s="54" t="s">
        <v>42</v>
      </c>
      <c r="C2" s="55"/>
      <c r="D2" s="56"/>
      <c r="F2" s="57" t="s">
        <v>5</v>
      </c>
      <c r="G2" s="58" t="s">
        <v>27</v>
      </c>
    </row>
    <row r="3" spans="1:8" s="52" customFormat="1" ht="15" customHeight="1" thickBot="1">
      <c r="A3" s="53" t="s">
        <v>28</v>
      </c>
      <c r="F3" s="59">
        <f>Invoice!G5</f>
        <v>45371</v>
      </c>
      <c r="G3" s="60" t="e">
        <f>VLOOKUP(Invoice!H5,'[3]Invoice Number'!$A$4:$I$27310,9,FALSE)</f>
        <v>#N/A</v>
      </c>
    </row>
    <row r="4" spans="1:8" s="52" customFormat="1">
      <c r="A4" s="53" t="s">
        <v>29</v>
      </c>
    </row>
    <row r="5" spans="1:8" s="52" customFormat="1">
      <c r="A5" s="53" t="s">
        <v>47</v>
      </c>
    </row>
    <row r="6" spans="1:8" s="52" customFormat="1">
      <c r="A6" s="53" t="s">
        <v>46</v>
      </c>
    </row>
    <row r="7" spans="1:8" s="52" customFormat="1">
      <c r="A7" s="61" t="s">
        <v>2</v>
      </c>
      <c r="E7" s="62"/>
    </row>
    <row r="8" spans="1:8" s="52" customFormat="1" ht="10.5" customHeight="1" thickBot="1">
      <c r="A8" s="61"/>
      <c r="E8" s="62"/>
    </row>
    <row r="9" spans="1:8" s="52" customFormat="1" ht="13.5" thickBot="1">
      <c r="A9" s="104" t="s">
        <v>3</v>
      </c>
      <c r="E9" s="105" t="s">
        <v>30</v>
      </c>
      <c r="F9" s="106"/>
      <c r="G9" s="107"/>
    </row>
    <row r="10" spans="1:8" s="52" customFormat="1">
      <c r="A10" s="63" t="str">
        <f>Invoice!B9</f>
        <v>Cresswell Boggs</v>
      </c>
      <c r="B10" s="64"/>
      <c r="C10" s="64"/>
      <c r="E10" s="65" t="str">
        <f>Invoice!F9</f>
        <v>Cresswell Boggs</v>
      </c>
      <c r="F10" s="66"/>
      <c r="G10" s="67"/>
    </row>
    <row r="11" spans="1:8" s="52" customFormat="1">
      <c r="A11" s="68" t="str">
        <f>Invoice!B10</f>
        <v>Andrew Forrest</v>
      </c>
      <c r="B11" s="69"/>
      <c r="C11" s="69"/>
      <c r="E11" s="70" t="str">
        <f>Invoice!F10</f>
        <v>Andrew Forrest</v>
      </c>
      <c r="F11" s="71"/>
      <c r="G11" s="72"/>
    </row>
    <row r="12" spans="1:8" s="52" customFormat="1">
      <c r="A12" s="68" t="str">
        <f>Invoice!B11</f>
        <v>1300 Railroad Ave</v>
      </c>
      <c r="B12" s="69"/>
      <c r="C12" s="69"/>
      <c r="E12" s="70" t="str">
        <f>Invoice!F11</f>
        <v>1300 Railroad Ave</v>
      </c>
      <c r="F12" s="71"/>
      <c r="G12" s="72"/>
    </row>
    <row r="13" spans="1:8" s="52" customFormat="1">
      <c r="A13" s="68" t="str">
        <f>Invoice!B12</f>
        <v>98225 Bellingham</v>
      </c>
      <c r="B13" s="69"/>
      <c r="C13" s="69"/>
      <c r="D13" s="168" t="s">
        <v>73</v>
      </c>
      <c r="E13" s="70" t="str">
        <f>Invoice!F12</f>
        <v>98225 Bellingham</v>
      </c>
      <c r="F13" s="71"/>
      <c r="G13" s="72"/>
    </row>
    <row r="14" spans="1:8" s="52" customFormat="1">
      <c r="A14" s="68" t="str">
        <f>Invoice!B13</f>
        <v>United States</v>
      </c>
      <c r="B14" s="69"/>
      <c r="C14" s="69"/>
      <c r="D14" s="103">
        <f>VLOOKUP(F3,[1]Sheet1!$A$9:$F$7290,2,FALSE)</f>
        <v>35.92</v>
      </c>
      <c r="E14" s="70" t="str">
        <f>Invoice!F13</f>
        <v>United States</v>
      </c>
      <c r="F14" s="71"/>
      <c r="G14" s="72"/>
    </row>
    <row r="15" spans="1:8" s="52" customFormat="1" ht="13.5" thickBot="1">
      <c r="A15" s="73" t="str">
        <f>Invoice!B14</f>
        <v>VAT: 91-2162882</v>
      </c>
      <c r="E15" s="74" t="str">
        <f>Invoice!F14</f>
        <v>VAT: 91-2162882</v>
      </c>
      <c r="F15" s="75"/>
      <c r="G15" s="76"/>
    </row>
    <row r="16" spans="1:8" s="52" customFormat="1" ht="13.5" customHeight="1" thickBot="1">
      <c r="A16" s="77"/>
    </row>
    <row r="17" spans="1:7" s="52" customFormat="1" ht="13.5" thickBot="1">
      <c r="A17" s="78" t="s">
        <v>0</v>
      </c>
      <c r="B17" s="79" t="s">
        <v>31</v>
      </c>
      <c r="C17" s="79" t="s">
        <v>32</v>
      </c>
      <c r="D17" s="79" t="s">
        <v>33</v>
      </c>
      <c r="E17" s="79" t="s">
        <v>34</v>
      </c>
      <c r="F17" s="79" t="s">
        <v>35</v>
      </c>
      <c r="G17" s="79" t="s">
        <v>36</v>
      </c>
    </row>
    <row r="18" spans="1:7" s="85" customFormat="1" ht="25.5">
      <c r="A18" s="101" t="str">
        <f>Invoice!F21</f>
        <v>High polished surgical steel hinged segment ring, 16g (1.2mm) with three 1.5mm round synthetic opals-length 8mm</v>
      </c>
      <c r="B18" s="80" t="str">
        <f>Invoice!C21</f>
        <v>SEGH16EOXS8</v>
      </c>
      <c r="C18" s="81">
        <f>Invoice!B21</f>
        <v>3</v>
      </c>
      <c r="D18" s="82">
        <f>F18/$D$14</f>
        <v>3.9899777282850777</v>
      </c>
      <c r="E18" s="82">
        <f>G18/$D$14</f>
        <v>11.969933184855233</v>
      </c>
      <c r="F18" s="83">
        <f>Invoice!G21</f>
        <v>143.32</v>
      </c>
      <c r="G18" s="84">
        <f>C18*F18</f>
        <v>429.96</v>
      </c>
    </row>
    <row r="19" spans="1:7" s="85" customFormat="1" ht="25.5">
      <c r="A19" s="101" t="str">
        <f>Invoice!F22</f>
        <v>High polished surgical steel hinged segment ring, 16g (1.2mm) with three 1.5mm round synthetic opals-length 8mm</v>
      </c>
      <c r="B19" s="80" t="str">
        <f>Invoice!C22</f>
        <v>SEGH16EOXS8</v>
      </c>
      <c r="C19" s="81">
        <f>Invoice!B22</f>
        <v>3</v>
      </c>
      <c r="D19" s="86">
        <f t="shared" ref="D19:E64" si="0">F19/$D$14</f>
        <v>3.9899777282850777</v>
      </c>
      <c r="E19" s="86">
        <f t="shared" si="0"/>
        <v>11.969933184855233</v>
      </c>
      <c r="F19" s="87">
        <f>Invoice!G22</f>
        <v>143.32</v>
      </c>
      <c r="G19" s="88">
        <f t="shared" ref="G19:G64" si="1">C19*F19</f>
        <v>429.96</v>
      </c>
    </row>
    <row r="20" spans="1:7" s="85" customFormat="1" ht="25.5">
      <c r="A20" s="101" t="str">
        <f>Invoice!F23</f>
        <v>High polished surgical steel hinged segment ring, 16g (1.2mm) with three 1.5mm round synthetic opals-length 8mm</v>
      </c>
      <c r="B20" s="80" t="str">
        <f>Invoice!C23</f>
        <v>SEGH16EOXS8</v>
      </c>
      <c r="C20" s="81">
        <f>Invoice!B23</f>
        <v>3</v>
      </c>
      <c r="D20" s="86">
        <f t="shared" si="0"/>
        <v>3.9899777282850777</v>
      </c>
      <c r="E20" s="86">
        <f t="shared" si="0"/>
        <v>11.969933184855233</v>
      </c>
      <c r="F20" s="87">
        <f>Invoice!G23</f>
        <v>143.32</v>
      </c>
      <c r="G20" s="88">
        <f t="shared" si="1"/>
        <v>429.96</v>
      </c>
    </row>
    <row r="21" spans="1:7" s="85" customFormat="1" ht="25.5">
      <c r="A21" s="101" t="str">
        <f>Invoice!F24</f>
        <v>High polished surgical steel hinged segment ring, 16g (1.2mm) with three 1.5mm round synthetic opals-length 8mm</v>
      </c>
      <c r="B21" s="80" t="str">
        <f>Invoice!C24</f>
        <v>SEGH16EOXS8</v>
      </c>
      <c r="C21" s="81">
        <f>Invoice!B24</f>
        <v>3</v>
      </c>
      <c r="D21" s="86">
        <f t="shared" si="0"/>
        <v>3.9899777282850777</v>
      </c>
      <c r="E21" s="86">
        <f t="shared" si="0"/>
        <v>11.969933184855233</v>
      </c>
      <c r="F21" s="87">
        <f>Invoice!G24</f>
        <v>143.32</v>
      </c>
      <c r="G21" s="88">
        <f t="shared" si="1"/>
        <v>429.96</v>
      </c>
    </row>
    <row r="22" spans="1:7" s="85" customFormat="1" ht="25.5">
      <c r="A22" s="101" t="str">
        <f>Invoice!F25</f>
        <v>High polished surgical steel hinged segment ring, 16g (1.2mm) with three 1.5mm round synthetic opals-length 10mm</v>
      </c>
      <c r="B22" s="80" t="str">
        <f>Invoice!C25</f>
        <v>SEGH16EOXS10</v>
      </c>
      <c r="C22" s="81">
        <f>Invoice!B25</f>
        <v>3</v>
      </c>
      <c r="D22" s="86">
        <f t="shared" si="0"/>
        <v>3.9899777282850777</v>
      </c>
      <c r="E22" s="86">
        <f t="shared" si="0"/>
        <v>11.969933184855233</v>
      </c>
      <c r="F22" s="87">
        <f>Invoice!G25</f>
        <v>143.32</v>
      </c>
      <c r="G22" s="88">
        <f t="shared" si="1"/>
        <v>429.96</v>
      </c>
    </row>
    <row r="23" spans="1:7" s="85" customFormat="1" ht="25.5">
      <c r="A23" s="101" t="str">
        <f>Invoice!F26</f>
        <v>High polished surgical steel hinged segment ring, 16g (1.2mm) with three 1.5mm round synthetic opals-length 10mm</v>
      </c>
      <c r="B23" s="80" t="str">
        <f>Invoice!C26</f>
        <v>SEGH16EOXS10</v>
      </c>
      <c r="C23" s="81">
        <f>Invoice!B26</f>
        <v>3</v>
      </c>
      <c r="D23" s="86">
        <f t="shared" si="0"/>
        <v>3.9899777282850777</v>
      </c>
      <c r="E23" s="86">
        <f t="shared" si="0"/>
        <v>11.969933184855233</v>
      </c>
      <c r="F23" s="87">
        <f>Invoice!G26</f>
        <v>143.32</v>
      </c>
      <c r="G23" s="88">
        <f t="shared" si="1"/>
        <v>429.96</v>
      </c>
    </row>
    <row r="24" spans="1:7" s="85" customFormat="1" ht="25.5">
      <c r="A24" s="101" t="str">
        <f>Invoice!F27</f>
        <v>High polished surgical steel hinged segment ring, 16g (1.2mm) with three 1.5mm round synthetic opals-length 10mm</v>
      </c>
      <c r="B24" s="80" t="str">
        <f>Invoice!C27</f>
        <v>SEGH16EOXS10</v>
      </c>
      <c r="C24" s="81">
        <f>Invoice!B27</f>
        <v>3</v>
      </c>
      <c r="D24" s="86">
        <f t="shared" si="0"/>
        <v>3.9899777282850777</v>
      </c>
      <c r="E24" s="86">
        <f t="shared" si="0"/>
        <v>11.969933184855233</v>
      </c>
      <c r="F24" s="87">
        <f>Invoice!G27</f>
        <v>143.32</v>
      </c>
      <c r="G24" s="88">
        <f t="shared" si="1"/>
        <v>429.96</v>
      </c>
    </row>
    <row r="25" spans="1:7" s="85" customFormat="1" ht="25.5">
      <c r="A25" s="101" t="str">
        <f>Invoice!F28</f>
        <v>High polished surgical steel hinged segment ring, 16g (1.2mm) with three 1.5mm round synthetic opals-length 10mm</v>
      </c>
      <c r="B25" s="80" t="str">
        <f>Invoice!C28</f>
        <v>SEGH16EOXS10</v>
      </c>
      <c r="C25" s="81">
        <f>Invoice!B28</f>
        <v>3</v>
      </c>
      <c r="D25" s="86">
        <f t="shared" si="0"/>
        <v>3.9899777282850777</v>
      </c>
      <c r="E25" s="86">
        <f t="shared" si="0"/>
        <v>11.969933184855233</v>
      </c>
      <c r="F25" s="87">
        <f>Invoice!G28</f>
        <v>143.32</v>
      </c>
      <c r="G25" s="88">
        <f t="shared" si="1"/>
        <v>429.96</v>
      </c>
    </row>
    <row r="26" spans="1:7" s="85" customFormat="1">
      <c r="A26" s="101" t="str">
        <f>Invoice!F29</f>
        <v>Box with foam (5x11.8 cm) for 25 pieces</v>
      </c>
      <c r="B26" s="80" t="str">
        <f>Invoice!C29</f>
        <v>LBX25</v>
      </c>
      <c r="C26" s="81">
        <f>Invoice!B29</f>
        <v>1</v>
      </c>
      <c r="D26" s="86">
        <f t="shared" si="0"/>
        <v>1.4607461024498885</v>
      </c>
      <c r="E26" s="86">
        <f t="shared" si="0"/>
        <v>1.4607461024498885</v>
      </c>
      <c r="F26" s="87">
        <f>Invoice!G29</f>
        <v>52.47</v>
      </c>
      <c r="G26" s="88">
        <f t="shared" si="1"/>
        <v>52.47</v>
      </c>
    </row>
    <row r="27" spans="1:7" s="85" customFormat="1" ht="25.5">
      <c r="A27" s="101" t="str">
        <f>Invoice!F30</f>
        <v>Gold anodized surgical steel hinged segment ring, 16g (1.2mm) with three 1.5mm round synthetic opals-length 8mm</v>
      </c>
      <c r="B27" s="80" t="str">
        <f>Invoice!C30</f>
        <v>SEGH16EOXG8</v>
      </c>
      <c r="C27" s="81">
        <f>Invoice!B30</f>
        <v>3</v>
      </c>
      <c r="D27" s="86">
        <f t="shared" si="0"/>
        <v>4.3900334075723828</v>
      </c>
      <c r="E27" s="86">
        <f t="shared" si="0"/>
        <v>13.170100222717148</v>
      </c>
      <c r="F27" s="87">
        <f>Invoice!G30</f>
        <v>157.69</v>
      </c>
      <c r="G27" s="88">
        <f t="shared" si="1"/>
        <v>473.07</v>
      </c>
    </row>
    <row r="28" spans="1:7" s="85" customFormat="1" ht="25.5">
      <c r="A28" s="101" t="str">
        <f>Invoice!F31</f>
        <v>Gold anodized surgical steel hinged segment ring, 16g (1.2mm) with three 1.5mm round synthetic opals-length 8mm</v>
      </c>
      <c r="B28" s="80" t="str">
        <f>Invoice!C31</f>
        <v>SEGH16EOXG8</v>
      </c>
      <c r="C28" s="81">
        <f>Invoice!B31</f>
        <v>3</v>
      </c>
      <c r="D28" s="86">
        <f t="shared" si="0"/>
        <v>4.3900334075723828</v>
      </c>
      <c r="E28" s="86">
        <f t="shared" si="0"/>
        <v>13.170100222717148</v>
      </c>
      <c r="F28" s="87">
        <f>Invoice!G31</f>
        <v>157.69</v>
      </c>
      <c r="G28" s="88">
        <f t="shared" si="1"/>
        <v>473.07</v>
      </c>
    </row>
    <row r="29" spans="1:7" s="85" customFormat="1" ht="25.5">
      <c r="A29" s="101" t="str">
        <f>Invoice!F32</f>
        <v>Gold anodized surgical steel hinged segment ring, 16g (1.2mm) with three 1.5mm round synthetic opals-length 8mm</v>
      </c>
      <c r="B29" s="80" t="str">
        <f>Invoice!C32</f>
        <v>SEGH16EOXG8</v>
      </c>
      <c r="C29" s="81">
        <f>Invoice!B32</f>
        <v>3</v>
      </c>
      <c r="D29" s="86">
        <f t="shared" si="0"/>
        <v>4.3900334075723828</v>
      </c>
      <c r="E29" s="86">
        <f t="shared" si="0"/>
        <v>13.170100222717148</v>
      </c>
      <c r="F29" s="87">
        <f>Invoice!G32</f>
        <v>157.69</v>
      </c>
      <c r="G29" s="88">
        <f t="shared" si="1"/>
        <v>473.07</v>
      </c>
    </row>
    <row r="30" spans="1:7" s="85" customFormat="1" ht="25.5">
      <c r="A30" s="101" t="str">
        <f>Invoice!F33</f>
        <v>Gold anodized surgical steel hinged segment ring, 16g (1.2mm) with three 1.5mm round synthetic opals-length 8mm</v>
      </c>
      <c r="B30" s="80" t="str">
        <f>Invoice!C33</f>
        <v>SEGH16EOXG8</v>
      </c>
      <c r="C30" s="81">
        <f>Invoice!B33</f>
        <v>3</v>
      </c>
      <c r="D30" s="86">
        <f t="shared" si="0"/>
        <v>4.3900334075723828</v>
      </c>
      <c r="E30" s="86">
        <f t="shared" si="0"/>
        <v>13.170100222717148</v>
      </c>
      <c r="F30" s="87">
        <f>Invoice!G33</f>
        <v>157.69</v>
      </c>
      <c r="G30" s="88">
        <f t="shared" si="1"/>
        <v>473.07</v>
      </c>
    </row>
    <row r="31" spans="1:7" s="85" customFormat="1" ht="25.5">
      <c r="A31" s="101" t="str">
        <f>Invoice!F34</f>
        <v>Gold anodized surgical steel hinged segment ring, 16g (1.2mm) with three 1.5mm round synthetic opals-length 10mm</v>
      </c>
      <c r="B31" s="80" t="str">
        <f>Invoice!C34</f>
        <v>SEGH16EOXG10</v>
      </c>
      <c r="C31" s="81">
        <f>Invoice!B34</f>
        <v>3</v>
      </c>
      <c r="D31" s="86">
        <f t="shared" si="0"/>
        <v>4.3900334075723828</v>
      </c>
      <c r="E31" s="86">
        <f t="shared" si="0"/>
        <v>13.170100222717148</v>
      </c>
      <c r="F31" s="87">
        <f>Invoice!G34</f>
        <v>157.69</v>
      </c>
      <c r="G31" s="88">
        <f t="shared" si="1"/>
        <v>473.07</v>
      </c>
    </row>
    <row r="32" spans="1:7" s="85" customFormat="1" ht="25.5">
      <c r="A32" s="101" t="str">
        <f>Invoice!F35</f>
        <v>Gold anodized surgical steel hinged segment ring, 16g (1.2mm) with three 1.5mm round synthetic opals-length 10mm</v>
      </c>
      <c r="B32" s="80" t="str">
        <f>Invoice!C35</f>
        <v>SEGH16EOXG10</v>
      </c>
      <c r="C32" s="81">
        <f>Invoice!B35</f>
        <v>3</v>
      </c>
      <c r="D32" s="86">
        <f t="shared" si="0"/>
        <v>4.3900334075723828</v>
      </c>
      <c r="E32" s="86">
        <f t="shared" si="0"/>
        <v>13.170100222717148</v>
      </c>
      <c r="F32" s="87">
        <f>Invoice!G35</f>
        <v>157.69</v>
      </c>
      <c r="G32" s="88">
        <f t="shared" si="1"/>
        <v>473.07</v>
      </c>
    </row>
    <row r="33" spans="1:7" s="85" customFormat="1" ht="25.5">
      <c r="A33" s="101" t="str">
        <f>Invoice!F36</f>
        <v>Gold anodized surgical steel hinged segment ring, 16g (1.2mm) with three 1.5mm round synthetic opals-length 10mm</v>
      </c>
      <c r="B33" s="80" t="str">
        <f>Invoice!C36</f>
        <v>SEGH16EOXG10</v>
      </c>
      <c r="C33" s="81">
        <f>Invoice!B36</f>
        <v>3</v>
      </c>
      <c r="D33" s="86">
        <f t="shared" si="0"/>
        <v>4.3900334075723828</v>
      </c>
      <c r="E33" s="86">
        <f t="shared" si="0"/>
        <v>13.170100222717148</v>
      </c>
      <c r="F33" s="87">
        <f>Invoice!G36</f>
        <v>157.69</v>
      </c>
      <c r="G33" s="88">
        <f t="shared" si="1"/>
        <v>473.07</v>
      </c>
    </row>
    <row r="34" spans="1:7" s="85" customFormat="1" ht="25.5">
      <c r="A34" s="101" t="str">
        <f>Invoice!F37</f>
        <v>Gold anodized surgical steel hinged segment ring, 16g (1.2mm) with three 1.5mm round synthetic opals-length 10mm</v>
      </c>
      <c r="B34" s="80" t="str">
        <f>Invoice!C37</f>
        <v>SEGH16EOXG10</v>
      </c>
      <c r="C34" s="81">
        <f>Invoice!B37</f>
        <v>3</v>
      </c>
      <c r="D34" s="86">
        <f t="shared" si="0"/>
        <v>4.3900334075723828</v>
      </c>
      <c r="E34" s="86">
        <f t="shared" si="0"/>
        <v>13.170100222717148</v>
      </c>
      <c r="F34" s="87">
        <f>Invoice!G37</f>
        <v>157.69</v>
      </c>
      <c r="G34" s="88">
        <f t="shared" si="1"/>
        <v>473.07</v>
      </c>
    </row>
    <row r="35" spans="1:7" s="85" customFormat="1">
      <c r="A35" s="101" t="str">
        <f>Invoice!F38</f>
        <v>Box with foam (5x11.8 cm) for 25 pieces</v>
      </c>
      <c r="B35" s="80" t="str">
        <f>Invoice!C38</f>
        <v>LBX25</v>
      </c>
      <c r="C35" s="81">
        <f>Invoice!B38</f>
        <v>1</v>
      </c>
      <c r="D35" s="86">
        <f t="shared" si="0"/>
        <v>1.4607461024498885</v>
      </c>
      <c r="E35" s="86">
        <f t="shared" si="0"/>
        <v>1.4607461024498885</v>
      </c>
      <c r="F35" s="87">
        <f>Invoice!G38</f>
        <v>52.47</v>
      </c>
      <c r="G35" s="88">
        <f t="shared" si="1"/>
        <v>52.47</v>
      </c>
    </row>
    <row r="36" spans="1:7" s="85" customFormat="1" hidden="1">
      <c r="A36" s="101" t="str">
        <f>Invoice!F39</f>
        <v>Exchange rate :</v>
      </c>
      <c r="B36" s="80">
        <f>Invoice!C39</f>
        <v>0</v>
      </c>
      <c r="C36" s="81">
        <f>Invoice!B39</f>
        <v>0</v>
      </c>
      <c r="D36" s="86">
        <f t="shared" si="0"/>
        <v>0</v>
      </c>
      <c r="E36" s="86">
        <f t="shared" si="0"/>
        <v>0</v>
      </c>
      <c r="F36" s="87">
        <f>Invoice!G39</f>
        <v>0</v>
      </c>
      <c r="G36" s="88">
        <f t="shared" si="1"/>
        <v>0</v>
      </c>
    </row>
    <row r="37" spans="1:7" s="85" customFormat="1" hidden="1">
      <c r="A37" s="101" t="str">
        <f>Invoice!F40</f>
        <v>Exchange rate :</v>
      </c>
      <c r="B37" s="80">
        <f>Invoice!C40</f>
        <v>0</v>
      </c>
      <c r="C37" s="81">
        <f>Invoice!B40</f>
        <v>0</v>
      </c>
      <c r="D37" s="86">
        <f t="shared" si="0"/>
        <v>0</v>
      </c>
      <c r="E37" s="86">
        <f t="shared" si="0"/>
        <v>0</v>
      </c>
      <c r="F37" s="87">
        <f>Invoice!G40</f>
        <v>0</v>
      </c>
      <c r="G37" s="88">
        <f t="shared" si="1"/>
        <v>0</v>
      </c>
    </row>
    <row r="38" spans="1:7" s="85" customFormat="1" hidden="1">
      <c r="A38" s="101" t="str">
        <f>Invoice!F41</f>
        <v>Exchange rate :</v>
      </c>
      <c r="B38" s="80">
        <f>Invoice!C41</f>
        <v>0</v>
      </c>
      <c r="C38" s="81">
        <f>Invoice!B41</f>
        <v>0</v>
      </c>
      <c r="D38" s="86">
        <f t="shared" si="0"/>
        <v>0</v>
      </c>
      <c r="E38" s="86">
        <f t="shared" si="0"/>
        <v>0</v>
      </c>
      <c r="F38" s="87">
        <f>Invoice!G41</f>
        <v>0</v>
      </c>
      <c r="G38" s="88">
        <f t="shared" si="1"/>
        <v>0</v>
      </c>
    </row>
    <row r="39" spans="1:7" s="85" customFormat="1" hidden="1">
      <c r="A39" s="101" t="str">
        <f>Invoice!F42</f>
        <v>Exchange rate :</v>
      </c>
      <c r="B39" s="80">
        <f>Invoice!C42</f>
        <v>0</v>
      </c>
      <c r="C39" s="81">
        <f>Invoice!B42</f>
        <v>0</v>
      </c>
      <c r="D39" s="86">
        <f t="shared" si="0"/>
        <v>0</v>
      </c>
      <c r="E39" s="86">
        <f t="shared" si="0"/>
        <v>0</v>
      </c>
      <c r="F39" s="87">
        <f>Invoice!G42</f>
        <v>0</v>
      </c>
      <c r="G39" s="88">
        <f t="shared" si="1"/>
        <v>0</v>
      </c>
    </row>
    <row r="40" spans="1:7" s="85" customFormat="1" hidden="1">
      <c r="A40" s="101" t="str">
        <f>Invoice!F43</f>
        <v>Exchange rate :</v>
      </c>
      <c r="B40" s="80">
        <f>Invoice!C43</f>
        <v>0</v>
      </c>
      <c r="C40" s="81">
        <f>Invoice!B43</f>
        <v>0</v>
      </c>
      <c r="D40" s="86">
        <f t="shared" si="0"/>
        <v>0</v>
      </c>
      <c r="E40" s="86">
        <f t="shared" si="0"/>
        <v>0</v>
      </c>
      <c r="F40" s="87">
        <f>Invoice!G43</f>
        <v>0</v>
      </c>
      <c r="G40" s="88">
        <f t="shared" si="1"/>
        <v>0</v>
      </c>
    </row>
    <row r="41" spans="1:7" s="85" customFormat="1" hidden="1">
      <c r="A41" s="101" t="str">
        <f>Invoice!F44</f>
        <v>Exchange rate :</v>
      </c>
      <c r="B41" s="80">
        <f>Invoice!C44</f>
        <v>0</v>
      </c>
      <c r="C41" s="81">
        <f>Invoice!B44</f>
        <v>0</v>
      </c>
      <c r="D41" s="86">
        <f t="shared" si="0"/>
        <v>0</v>
      </c>
      <c r="E41" s="86">
        <f t="shared" si="0"/>
        <v>0</v>
      </c>
      <c r="F41" s="87">
        <f>Invoice!G44</f>
        <v>0</v>
      </c>
      <c r="G41" s="88">
        <f t="shared" si="1"/>
        <v>0</v>
      </c>
    </row>
    <row r="42" spans="1:7" s="85" customFormat="1" hidden="1">
      <c r="A42" s="101" t="str">
        <f>Invoice!F45</f>
        <v>Exchange rate :</v>
      </c>
      <c r="B42" s="80">
        <f>Invoice!C45</f>
        <v>0</v>
      </c>
      <c r="C42" s="81">
        <f>Invoice!B45</f>
        <v>0</v>
      </c>
      <c r="D42" s="86">
        <f t="shared" si="0"/>
        <v>0</v>
      </c>
      <c r="E42" s="86">
        <f t="shared" si="0"/>
        <v>0</v>
      </c>
      <c r="F42" s="87">
        <f>Invoice!G45</f>
        <v>0</v>
      </c>
      <c r="G42" s="88">
        <f t="shared" si="1"/>
        <v>0</v>
      </c>
    </row>
    <row r="43" spans="1:7" s="85" customFormat="1" hidden="1">
      <c r="A43" s="101" t="str">
        <f>Invoice!F46</f>
        <v>Exchange rate :</v>
      </c>
      <c r="B43" s="80">
        <f>Invoice!C46</f>
        <v>0</v>
      </c>
      <c r="C43" s="81">
        <f>Invoice!B46</f>
        <v>0</v>
      </c>
      <c r="D43" s="86">
        <f t="shared" si="0"/>
        <v>0</v>
      </c>
      <c r="E43" s="86">
        <f t="shared" si="0"/>
        <v>0</v>
      </c>
      <c r="F43" s="87">
        <f>Invoice!G46</f>
        <v>0</v>
      </c>
      <c r="G43" s="88">
        <f t="shared" si="1"/>
        <v>0</v>
      </c>
    </row>
    <row r="44" spans="1:7" s="85" customFormat="1" hidden="1">
      <c r="A44" s="101" t="str">
        <f>Invoice!F47</f>
        <v>Exchange rate :</v>
      </c>
      <c r="B44" s="80">
        <f>Invoice!C47</f>
        <v>0</v>
      </c>
      <c r="C44" s="81">
        <f>Invoice!B47</f>
        <v>0</v>
      </c>
      <c r="D44" s="86">
        <f t="shared" si="0"/>
        <v>0</v>
      </c>
      <c r="E44" s="86">
        <f t="shared" si="0"/>
        <v>0</v>
      </c>
      <c r="F44" s="87">
        <f>Invoice!G47</f>
        <v>0</v>
      </c>
      <c r="G44" s="88">
        <f t="shared" si="1"/>
        <v>0</v>
      </c>
    </row>
    <row r="45" spans="1:7" s="85" customFormat="1" hidden="1">
      <c r="A45" s="101" t="str">
        <f>Invoice!F48</f>
        <v>Exchange rate :</v>
      </c>
      <c r="B45" s="80">
        <f>Invoice!C48</f>
        <v>0</v>
      </c>
      <c r="C45" s="81">
        <f>Invoice!B48</f>
        <v>0</v>
      </c>
      <c r="D45" s="86">
        <f t="shared" si="0"/>
        <v>0</v>
      </c>
      <c r="E45" s="86">
        <f t="shared" si="0"/>
        <v>0</v>
      </c>
      <c r="F45" s="87">
        <f>Invoice!G48</f>
        <v>0</v>
      </c>
      <c r="G45" s="88">
        <f t="shared" si="1"/>
        <v>0</v>
      </c>
    </row>
    <row r="46" spans="1:7" s="85" customFormat="1" hidden="1">
      <c r="A46" s="101" t="str">
        <f>Invoice!F49</f>
        <v>Exchange rate :</v>
      </c>
      <c r="B46" s="80">
        <f>Invoice!C49</f>
        <v>0</v>
      </c>
      <c r="C46" s="81">
        <f>Invoice!B49</f>
        <v>0</v>
      </c>
      <c r="D46" s="86">
        <f t="shared" si="0"/>
        <v>0</v>
      </c>
      <c r="E46" s="86">
        <f t="shared" si="0"/>
        <v>0</v>
      </c>
      <c r="F46" s="87">
        <f>Invoice!G49</f>
        <v>0</v>
      </c>
      <c r="G46" s="88">
        <f t="shared" si="1"/>
        <v>0</v>
      </c>
    </row>
    <row r="47" spans="1:7" s="85" customFormat="1" hidden="1">
      <c r="A47" s="101" t="str">
        <f>Invoice!F50</f>
        <v>Exchange rate :</v>
      </c>
      <c r="B47" s="80">
        <f>Invoice!C50</f>
        <v>0</v>
      </c>
      <c r="C47" s="81">
        <f>Invoice!B50</f>
        <v>0</v>
      </c>
      <c r="D47" s="86">
        <f t="shared" si="0"/>
        <v>0</v>
      </c>
      <c r="E47" s="86">
        <f t="shared" si="0"/>
        <v>0</v>
      </c>
      <c r="F47" s="87">
        <f>Invoice!G50</f>
        <v>0</v>
      </c>
      <c r="G47" s="88">
        <f t="shared" si="1"/>
        <v>0</v>
      </c>
    </row>
    <row r="48" spans="1:7" s="85" customFormat="1" hidden="1">
      <c r="A48" s="101" t="str">
        <f>Invoice!F51</f>
        <v>Exchange rate :</v>
      </c>
      <c r="B48" s="80">
        <f>Invoice!C51</f>
        <v>0</v>
      </c>
      <c r="C48" s="81">
        <f>Invoice!B51</f>
        <v>0</v>
      </c>
      <c r="D48" s="86">
        <f t="shared" si="0"/>
        <v>0</v>
      </c>
      <c r="E48" s="86">
        <f t="shared" si="0"/>
        <v>0</v>
      </c>
      <c r="F48" s="87">
        <f>Invoice!G51</f>
        <v>0</v>
      </c>
      <c r="G48" s="88">
        <f t="shared" si="1"/>
        <v>0</v>
      </c>
    </row>
    <row r="49" spans="1:7" s="85" customFormat="1" hidden="1">
      <c r="A49" s="101" t="str">
        <f>Invoice!F52</f>
        <v>Exchange rate :</v>
      </c>
      <c r="B49" s="80">
        <f>Invoice!C52</f>
        <v>0</v>
      </c>
      <c r="C49" s="81">
        <f>Invoice!B52</f>
        <v>0</v>
      </c>
      <c r="D49" s="86">
        <f t="shared" si="0"/>
        <v>0</v>
      </c>
      <c r="E49" s="86">
        <f t="shared" si="0"/>
        <v>0</v>
      </c>
      <c r="F49" s="87">
        <f>Invoice!G52</f>
        <v>0</v>
      </c>
      <c r="G49" s="88">
        <f t="shared" si="1"/>
        <v>0</v>
      </c>
    </row>
    <row r="50" spans="1:7" s="85" customFormat="1" hidden="1">
      <c r="A50" s="101" t="str">
        <f>Invoice!F53</f>
        <v>Exchange rate :</v>
      </c>
      <c r="B50" s="80">
        <f>Invoice!C53</f>
        <v>0</v>
      </c>
      <c r="C50" s="81">
        <f>Invoice!B53</f>
        <v>0</v>
      </c>
      <c r="D50" s="86">
        <f t="shared" si="0"/>
        <v>0</v>
      </c>
      <c r="E50" s="86">
        <f t="shared" si="0"/>
        <v>0</v>
      </c>
      <c r="F50" s="87">
        <f>Invoice!G53</f>
        <v>0</v>
      </c>
      <c r="G50" s="88">
        <f t="shared" si="1"/>
        <v>0</v>
      </c>
    </row>
    <row r="51" spans="1:7" s="85" customFormat="1" hidden="1">
      <c r="A51" s="101" t="str">
        <f>Invoice!F54</f>
        <v>Exchange rate :</v>
      </c>
      <c r="B51" s="80">
        <f>Invoice!C54</f>
        <v>0</v>
      </c>
      <c r="C51" s="81">
        <f>Invoice!B54</f>
        <v>0</v>
      </c>
      <c r="D51" s="86">
        <f t="shared" si="0"/>
        <v>0</v>
      </c>
      <c r="E51" s="86">
        <f t="shared" si="0"/>
        <v>0</v>
      </c>
      <c r="F51" s="87">
        <f>Invoice!G54</f>
        <v>0</v>
      </c>
      <c r="G51" s="88">
        <f t="shared" si="1"/>
        <v>0</v>
      </c>
    </row>
    <row r="52" spans="1:7" s="85" customFormat="1" hidden="1">
      <c r="A52" s="101" t="str">
        <f>Invoice!F55</f>
        <v>Exchange rate :</v>
      </c>
      <c r="B52" s="80">
        <f>Invoice!C55</f>
        <v>0</v>
      </c>
      <c r="C52" s="81">
        <f>Invoice!B55</f>
        <v>0</v>
      </c>
      <c r="D52" s="86">
        <f t="shared" si="0"/>
        <v>0</v>
      </c>
      <c r="E52" s="86">
        <f t="shared" si="0"/>
        <v>0</v>
      </c>
      <c r="F52" s="87">
        <f>Invoice!G55</f>
        <v>0</v>
      </c>
      <c r="G52" s="88">
        <f t="shared" si="1"/>
        <v>0</v>
      </c>
    </row>
    <row r="53" spans="1:7" s="85" customFormat="1" hidden="1">
      <c r="A53" s="101" t="str">
        <f>Invoice!F56</f>
        <v>Exchange rate :</v>
      </c>
      <c r="B53" s="80">
        <f>Invoice!C56</f>
        <v>0</v>
      </c>
      <c r="C53" s="81">
        <f>Invoice!B56</f>
        <v>0</v>
      </c>
      <c r="D53" s="86">
        <f t="shared" si="0"/>
        <v>0</v>
      </c>
      <c r="E53" s="86">
        <f t="shared" si="0"/>
        <v>0</v>
      </c>
      <c r="F53" s="87">
        <f>Invoice!G56</f>
        <v>0</v>
      </c>
      <c r="G53" s="88">
        <f t="shared" si="1"/>
        <v>0</v>
      </c>
    </row>
    <row r="54" spans="1:7" s="85" customFormat="1" hidden="1">
      <c r="A54" s="101" t="str">
        <f>Invoice!F57</f>
        <v>Exchange rate :</v>
      </c>
      <c r="B54" s="80">
        <f>Invoice!C57</f>
        <v>0</v>
      </c>
      <c r="C54" s="81">
        <f>Invoice!B57</f>
        <v>0</v>
      </c>
      <c r="D54" s="86">
        <f t="shared" si="0"/>
        <v>0</v>
      </c>
      <c r="E54" s="86">
        <f t="shared" si="0"/>
        <v>0</v>
      </c>
      <c r="F54" s="87">
        <f>Invoice!G57</f>
        <v>0</v>
      </c>
      <c r="G54" s="88">
        <f t="shared" si="1"/>
        <v>0</v>
      </c>
    </row>
    <row r="55" spans="1:7" s="85" customFormat="1" hidden="1">
      <c r="A55" s="101" t="str">
        <f>Invoice!F58</f>
        <v>Exchange rate :</v>
      </c>
      <c r="B55" s="80">
        <f>Invoice!C58</f>
        <v>0</v>
      </c>
      <c r="C55" s="81">
        <f>Invoice!B58</f>
        <v>0</v>
      </c>
      <c r="D55" s="86">
        <f t="shared" si="0"/>
        <v>0</v>
      </c>
      <c r="E55" s="86">
        <f t="shared" si="0"/>
        <v>0</v>
      </c>
      <c r="F55" s="87">
        <f>Invoice!G58</f>
        <v>0</v>
      </c>
      <c r="G55" s="88">
        <f t="shared" si="1"/>
        <v>0</v>
      </c>
    </row>
    <row r="56" spans="1:7" s="85" customFormat="1" hidden="1">
      <c r="A56" s="101" t="str">
        <f>Invoice!F59</f>
        <v>Exchange rate :</v>
      </c>
      <c r="B56" s="80">
        <f>Invoice!C59</f>
        <v>0</v>
      </c>
      <c r="C56" s="81">
        <f>Invoice!B59</f>
        <v>0</v>
      </c>
      <c r="D56" s="86">
        <f t="shared" si="0"/>
        <v>0</v>
      </c>
      <c r="E56" s="86">
        <f t="shared" si="0"/>
        <v>0</v>
      </c>
      <c r="F56" s="87">
        <f>Invoice!G59</f>
        <v>0</v>
      </c>
      <c r="G56" s="88">
        <f t="shared" si="1"/>
        <v>0</v>
      </c>
    </row>
    <row r="57" spans="1:7" s="85" customFormat="1" hidden="1">
      <c r="A57" s="101" t="str">
        <f>Invoice!F60</f>
        <v>Exchange rate :</v>
      </c>
      <c r="B57" s="80">
        <f>Invoice!C60</f>
        <v>0</v>
      </c>
      <c r="C57" s="81">
        <f>Invoice!B60</f>
        <v>0</v>
      </c>
      <c r="D57" s="86">
        <f t="shared" si="0"/>
        <v>0</v>
      </c>
      <c r="E57" s="86">
        <f t="shared" si="0"/>
        <v>0</v>
      </c>
      <c r="F57" s="87">
        <f>Invoice!G60</f>
        <v>0</v>
      </c>
      <c r="G57" s="88">
        <f t="shared" si="1"/>
        <v>0</v>
      </c>
    </row>
    <row r="58" spans="1:7" s="85" customFormat="1" hidden="1">
      <c r="A58" s="101" t="str">
        <f>Invoice!F61</f>
        <v>Exchange rate :</v>
      </c>
      <c r="B58" s="80">
        <f>Invoice!C61</f>
        <v>0</v>
      </c>
      <c r="C58" s="81">
        <f>Invoice!B61</f>
        <v>0</v>
      </c>
      <c r="D58" s="86">
        <f t="shared" si="0"/>
        <v>0</v>
      </c>
      <c r="E58" s="86">
        <f t="shared" si="0"/>
        <v>0</v>
      </c>
      <c r="F58" s="87">
        <f>Invoice!G61</f>
        <v>0</v>
      </c>
      <c r="G58" s="88">
        <f t="shared" si="1"/>
        <v>0</v>
      </c>
    </row>
    <row r="59" spans="1:7" s="85" customFormat="1" hidden="1">
      <c r="A59" s="101" t="str">
        <f>Invoice!F62</f>
        <v>Exchange rate :</v>
      </c>
      <c r="B59" s="80">
        <f>Invoice!C62</f>
        <v>0</v>
      </c>
      <c r="C59" s="81">
        <f>Invoice!B62</f>
        <v>0</v>
      </c>
      <c r="D59" s="86">
        <f t="shared" si="0"/>
        <v>0</v>
      </c>
      <c r="E59" s="86">
        <f t="shared" si="0"/>
        <v>0</v>
      </c>
      <c r="F59" s="87">
        <f>Invoice!G62</f>
        <v>0</v>
      </c>
      <c r="G59" s="88">
        <f t="shared" si="1"/>
        <v>0</v>
      </c>
    </row>
    <row r="60" spans="1:7" s="85" customFormat="1" hidden="1">
      <c r="A60" s="101" t="str">
        <f>Invoice!F63</f>
        <v>Exchange rate :</v>
      </c>
      <c r="B60" s="80">
        <f>Invoice!C63</f>
        <v>0</v>
      </c>
      <c r="C60" s="81">
        <f>Invoice!B63</f>
        <v>0</v>
      </c>
      <c r="D60" s="86">
        <f t="shared" si="0"/>
        <v>0</v>
      </c>
      <c r="E60" s="86">
        <f t="shared" si="0"/>
        <v>0</v>
      </c>
      <c r="F60" s="87">
        <f>Invoice!G63</f>
        <v>0</v>
      </c>
      <c r="G60" s="88">
        <f t="shared" si="1"/>
        <v>0</v>
      </c>
    </row>
    <row r="61" spans="1:7" s="85" customFormat="1" hidden="1">
      <c r="A61" s="101" t="str">
        <f>Invoice!F64</f>
        <v>Exchange rate :</v>
      </c>
      <c r="B61" s="80">
        <f>Invoice!C64</f>
        <v>0</v>
      </c>
      <c r="C61" s="81">
        <f>Invoice!B64</f>
        <v>0</v>
      </c>
      <c r="D61" s="86">
        <f t="shared" si="0"/>
        <v>0</v>
      </c>
      <c r="E61" s="86">
        <f t="shared" si="0"/>
        <v>0</v>
      </c>
      <c r="F61" s="87">
        <f>Invoice!G64</f>
        <v>0</v>
      </c>
      <c r="G61" s="88">
        <f t="shared" si="1"/>
        <v>0</v>
      </c>
    </row>
    <row r="62" spans="1:7" s="85" customFormat="1" hidden="1">
      <c r="A62" s="101" t="str">
        <f>Invoice!F65</f>
        <v>Exchange rate :</v>
      </c>
      <c r="B62" s="80">
        <f>Invoice!C65</f>
        <v>0</v>
      </c>
      <c r="C62" s="81">
        <f>Invoice!B65</f>
        <v>0</v>
      </c>
      <c r="D62" s="86">
        <f t="shared" si="0"/>
        <v>0</v>
      </c>
      <c r="E62" s="86">
        <f t="shared" si="0"/>
        <v>0</v>
      </c>
      <c r="F62" s="87">
        <f>Invoice!G65</f>
        <v>0</v>
      </c>
      <c r="G62" s="88">
        <f t="shared" si="1"/>
        <v>0</v>
      </c>
    </row>
    <row r="63" spans="1:7" s="85" customFormat="1" hidden="1">
      <c r="A63" s="101" t="str">
        <f>Invoice!F66</f>
        <v>Exchange rate :</v>
      </c>
      <c r="B63" s="80">
        <f>Invoice!C66</f>
        <v>0</v>
      </c>
      <c r="C63" s="81">
        <f>Invoice!B66</f>
        <v>0</v>
      </c>
      <c r="D63" s="86">
        <f t="shared" si="0"/>
        <v>0</v>
      </c>
      <c r="E63" s="86">
        <f t="shared" si="0"/>
        <v>0</v>
      </c>
      <c r="F63" s="87">
        <f>Invoice!G66</f>
        <v>0</v>
      </c>
      <c r="G63" s="88">
        <f t="shared" si="1"/>
        <v>0</v>
      </c>
    </row>
    <row r="64" spans="1:7" s="85" customFormat="1" hidden="1">
      <c r="A64" s="101" t="str">
        <f>Invoice!F67</f>
        <v>Exchange rate :</v>
      </c>
      <c r="B64" s="80">
        <f>Invoice!C67</f>
        <v>0</v>
      </c>
      <c r="C64" s="81">
        <f>Invoice!B67</f>
        <v>0</v>
      </c>
      <c r="D64" s="86">
        <f t="shared" si="0"/>
        <v>0</v>
      </c>
      <c r="E64" s="86">
        <f t="shared" si="0"/>
        <v>0</v>
      </c>
      <c r="F64" s="87">
        <f>Invoice!G67</f>
        <v>0</v>
      </c>
      <c r="G64" s="88">
        <f t="shared" si="1"/>
        <v>0</v>
      </c>
    </row>
    <row r="65" spans="1:7" s="85" customFormat="1" hidden="1">
      <c r="A65" s="101" t="str">
        <f>Invoice!F68</f>
        <v>Exchange rate :</v>
      </c>
      <c r="B65" s="80">
        <f>Invoice!C68</f>
        <v>0</v>
      </c>
      <c r="C65" s="81">
        <f>Invoice!B68</f>
        <v>0</v>
      </c>
      <c r="D65" s="86">
        <f t="shared" ref="D65:D128" si="2">F65/$D$14</f>
        <v>0</v>
      </c>
      <c r="E65" s="86">
        <f t="shared" ref="E65:E128" si="3">G65/$D$14</f>
        <v>0</v>
      </c>
      <c r="F65" s="87">
        <f>Invoice!G68</f>
        <v>0</v>
      </c>
      <c r="G65" s="88">
        <f t="shared" ref="G65:G128" si="4">C65*F65</f>
        <v>0</v>
      </c>
    </row>
    <row r="66" spans="1:7" s="85" customFormat="1" hidden="1">
      <c r="A66" s="101" t="str">
        <f>Invoice!F69</f>
        <v>Exchange rate :</v>
      </c>
      <c r="B66" s="80">
        <f>Invoice!C69</f>
        <v>0</v>
      </c>
      <c r="C66" s="81">
        <f>Invoice!B69</f>
        <v>0</v>
      </c>
      <c r="D66" s="86">
        <f t="shared" si="2"/>
        <v>0</v>
      </c>
      <c r="E66" s="86">
        <f t="shared" si="3"/>
        <v>0</v>
      </c>
      <c r="F66" s="87">
        <f>Invoice!G69</f>
        <v>0</v>
      </c>
      <c r="G66" s="88">
        <f t="shared" si="4"/>
        <v>0</v>
      </c>
    </row>
    <row r="67" spans="1:7" s="85" customFormat="1" hidden="1">
      <c r="A67" s="101" t="str">
        <f>Invoice!F70</f>
        <v>Exchange rate :</v>
      </c>
      <c r="B67" s="80">
        <f>Invoice!C70</f>
        <v>0</v>
      </c>
      <c r="C67" s="81">
        <f>Invoice!B70</f>
        <v>0</v>
      </c>
      <c r="D67" s="86">
        <f t="shared" si="2"/>
        <v>0</v>
      </c>
      <c r="E67" s="86">
        <f t="shared" si="3"/>
        <v>0</v>
      </c>
      <c r="F67" s="87">
        <f>Invoice!G70</f>
        <v>0</v>
      </c>
      <c r="G67" s="88">
        <f t="shared" si="4"/>
        <v>0</v>
      </c>
    </row>
    <row r="68" spans="1:7" s="85" customFormat="1" hidden="1">
      <c r="A68" s="101" t="str">
        <f>Invoice!F71</f>
        <v>Exchange rate :</v>
      </c>
      <c r="B68" s="80">
        <f>Invoice!C71</f>
        <v>0</v>
      </c>
      <c r="C68" s="81">
        <f>Invoice!B71</f>
        <v>0</v>
      </c>
      <c r="D68" s="86">
        <f t="shared" si="2"/>
        <v>0</v>
      </c>
      <c r="E68" s="86">
        <f t="shared" si="3"/>
        <v>0</v>
      </c>
      <c r="F68" s="87">
        <f>Invoice!G71</f>
        <v>0</v>
      </c>
      <c r="G68" s="88">
        <f t="shared" si="4"/>
        <v>0</v>
      </c>
    </row>
    <row r="69" spans="1:7" s="85" customFormat="1" hidden="1">
      <c r="A69" s="101" t="str">
        <f>Invoice!F72</f>
        <v>Exchange rate :</v>
      </c>
      <c r="B69" s="80">
        <f>Invoice!C72</f>
        <v>0</v>
      </c>
      <c r="C69" s="81">
        <f>Invoice!B72</f>
        <v>0</v>
      </c>
      <c r="D69" s="86">
        <f t="shared" si="2"/>
        <v>0</v>
      </c>
      <c r="E69" s="86">
        <f t="shared" si="3"/>
        <v>0</v>
      </c>
      <c r="F69" s="87">
        <f>Invoice!G72</f>
        <v>0</v>
      </c>
      <c r="G69" s="88">
        <f t="shared" si="4"/>
        <v>0</v>
      </c>
    </row>
    <row r="70" spans="1:7" s="85" customFormat="1" hidden="1">
      <c r="A70" s="101" t="str">
        <f>Invoice!F73</f>
        <v>Exchange rate :</v>
      </c>
      <c r="B70" s="80">
        <f>Invoice!C73</f>
        <v>0</v>
      </c>
      <c r="C70" s="81">
        <f>Invoice!B73</f>
        <v>0</v>
      </c>
      <c r="D70" s="86">
        <f t="shared" si="2"/>
        <v>0</v>
      </c>
      <c r="E70" s="86">
        <f t="shared" si="3"/>
        <v>0</v>
      </c>
      <c r="F70" s="87">
        <f>Invoice!G73</f>
        <v>0</v>
      </c>
      <c r="G70" s="88">
        <f t="shared" si="4"/>
        <v>0</v>
      </c>
    </row>
    <row r="71" spans="1:7" s="85" customFormat="1" hidden="1">
      <c r="A71" s="101" t="str">
        <f>Invoice!F74</f>
        <v>Exchange rate :</v>
      </c>
      <c r="B71" s="80">
        <f>Invoice!C74</f>
        <v>0</v>
      </c>
      <c r="C71" s="81">
        <f>Invoice!B74</f>
        <v>0</v>
      </c>
      <c r="D71" s="86">
        <f t="shared" si="2"/>
        <v>0</v>
      </c>
      <c r="E71" s="86">
        <f t="shared" si="3"/>
        <v>0</v>
      </c>
      <c r="F71" s="87">
        <f>Invoice!G74</f>
        <v>0</v>
      </c>
      <c r="G71" s="88">
        <f t="shared" si="4"/>
        <v>0</v>
      </c>
    </row>
    <row r="72" spans="1:7" s="85" customFormat="1" hidden="1">
      <c r="A72" s="101" t="str">
        <f>Invoice!F75</f>
        <v>Exchange rate :</v>
      </c>
      <c r="B72" s="80">
        <f>Invoice!C75</f>
        <v>0</v>
      </c>
      <c r="C72" s="81">
        <f>Invoice!B75</f>
        <v>0</v>
      </c>
      <c r="D72" s="86">
        <f t="shared" si="2"/>
        <v>0</v>
      </c>
      <c r="E72" s="86">
        <f t="shared" si="3"/>
        <v>0</v>
      </c>
      <c r="F72" s="87">
        <f>Invoice!G75</f>
        <v>0</v>
      </c>
      <c r="G72" s="88">
        <f t="shared" si="4"/>
        <v>0</v>
      </c>
    </row>
    <row r="73" spans="1:7" s="85" customFormat="1" hidden="1">
      <c r="A73" s="101" t="str">
        <f>Invoice!F76</f>
        <v>Exchange rate :</v>
      </c>
      <c r="B73" s="80">
        <f>Invoice!C76</f>
        <v>0</v>
      </c>
      <c r="C73" s="81">
        <f>Invoice!B76</f>
        <v>0</v>
      </c>
      <c r="D73" s="86">
        <f t="shared" si="2"/>
        <v>0</v>
      </c>
      <c r="E73" s="86">
        <f t="shared" si="3"/>
        <v>0</v>
      </c>
      <c r="F73" s="87">
        <f>Invoice!G76</f>
        <v>0</v>
      </c>
      <c r="G73" s="88">
        <f t="shared" si="4"/>
        <v>0</v>
      </c>
    </row>
    <row r="74" spans="1:7" s="85" customFormat="1" hidden="1">
      <c r="A74" s="101" t="str">
        <f>Invoice!F77</f>
        <v>Exchange rate :</v>
      </c>
      <c r="B74" s="80">
        <f>Invoice!C77</f>
        <v>0</v>
      </c>
      <c r="C74" s="81">
        <f>Invoice!B77</f>
        <v>0</v>
      </c>
      <c r="D74" s="86">
        <f t="shared" si="2"/>
        <v>0</v>
      </c>
      <c r="E74" s="86">
        <f t="shared" si="3"/>
        <v>0</v>
      </c>
      <c r="F74" s="87">
        <f>Invoice!G77</f>
        <v>0</v>
      </c>
      <c r="G74" s="88">
        <f t="shared" si="4"/>
        <v>0</v>
      </c>
    </row>
    <row r="75" spans="1:7" s="85" customFormat="1" hidden="1">
      <c r="A75" s="101" t="str">
        <f>Invoice!F78</f>
        <v>Exchange rate :</v>
      </c>
      <c r="B75" s="80">
        <f>Invoice!C78</f>
        <v>0</v>
      </c>
      <c r="C75" s="81">
        <f>Invoice!B78</f>
        <v>0</v>
      </c>
      <c r="D75" s="86">
        <f t="shared" si="2"/>
        <v>0</v>
      </c>
      <c r="E75" s="86">
        <f t="shared" si="3"/>
        <v>0</v>
      </c>
      <c r="F75" s="87">
        <f>Invoice!G78</f>
        <v>0</v>
      </c>
      <c r="G75" s="88">
        <f t="shared" si="4"/>
        <v>0</v>
      </c>
    </row>
    <row r="76" spans="1:7" s="85" customFormat="1" hidden="1">
      <c r="A76" s="101" t="str">
        <f>Invoice!F79</f>
        <v>Exchange rate :</v>
      </c>
      <c r="B76" s="80">
        <f>Invoice!C79</f>
        <v>0</v>
      </c>
      <c r="C76" s="81">
        <f>Invoice!B79</f>
        <v>0</v>
      </c>
      <c r="D76" s="86">
        <f t="shared" si="2"/>
        <v>0</v>
      </c>
      <c r="E76" s="86">
        <f t="shared" si="3"/>
        <v>0</v>
      </c>
      <c r="F76" s="87">
        <f>Invoice!G79</f>
        <v>0</v>
      </c>
      <c r="G76" s="88">
        <f t="shared" si="4"/>
        <v>0</v>
      </c>
    </row>
    <row r="77" spans="1:7" s="85" customFormat="1" hidden="1">
      <c r="A77" s="101" t="str">
        <f>Invoice!F80</f>
        <v>Exchange rate :</v>
      </c>
      <c r="B77" s="80">
        <f>Invoice!C80</f>
        <v>0</v>
      </c>
      <c r="C77" s="81">
        <f>Invoice!B80</f>
        <v>0</v>
      </c>
      <c r="D77" s="86">
        <f t="shared" si="2"/>
        <v>0</v>
      </c>
      <c r="E77" s="86">
        <f t="shared" si="3"/>
        <v>0</v>
      </c>
      <c r="F77" s="87">
        <f>Invoice!G80</f>
        <v>0</v>
      </c>
      <c r="G77" s="88">
        <f t="shared" si="4"/>
        <v>0</v>
      </c>
    </row>
    <row r="78" spans="1:7" s="85" customFormat="1" hidden="1">
      <c r="A78" s="101" t="str">
        <f>Invoice!F81</f>
        <v>Exchange rate :</v>
      </c>
      <c r="B78" s="80">
        <f>Invoice!C81</f>
        <v>0</v>
      </c>
      <c r="C78" s="81">
        <f>Invoice!B81</f>
        <v>0</v>
      </c>
      <c r="D78" s="86">
        <f t="shared" si="2"/>
        <v>0</v>
      </c>
      <c r="E78" s="86">
        <f t="shared" si="3"/>
        <v>0</v>
      </c>
      <c r="F78" s="87">
        <f>Invoice!G81</f>
        <v>0</v>
      </c>
      <c r="G78" s="88">
        <f t="shared" si="4"/>
        <v>0</v>
      </c>
    </row>
    <row r="79" spans="1:7" s="85" customFormat="1" hidden="1">
      <c r="A79" s="101" t="str">
        <f>Invoice!F82</f>
        <v>Exchange rate :</v>
      </c>
      <c r="B79" s="80">
        <f>Invoice!C82</f>
        <v>0</v>
      </c>
      <c r="C79" s="81">
        <f>Invoice!B82</f>
        <v>0</v>
      </c>
      <c r="D79" s="86">
        <f t="shared" si="2"/>
        <v>0</v>
      </c>
      <c r="E79" s="86">
        <f t="shared" si="3"/>
        <v>0</v>
      </c>
      <c r="F79" s="87">
        <f>Invoice!G82</f>
        <v>0</v>
      </c>
      <c r="G79" s="88">
        <f t="shared" si="4"/>
        <v>0</v>
      </c>
    </row>
    <row r="80" spans="1:7" s="85" customFormat="1" hidden="1">
      <c r="A80" s="101" t="str">
        <f>Invoice!F83</f>
        <v>Exchange rate :</v>
      </c>
      <c r="B80" s="80">
        <f>Invoice!C83</f>
        <v>0</v>
      </c>
      <c r="C80" s="81">
        <f>Invoice!B83</f>
        <v>0</v>
      </c>
      <c r="D80" s="86">
        <f t="shared" si="2"/>
        <v>0</v>
      </c>
      <c r="E80" s="86">
        <f t="shared" si="3"/>
        <v>0</v>
      </c>
      <c r="F80" s="87">
        <f>Invoice!G83</f>
        <v>0</v>
      </c>
      <c r="G80" s="88">
        <f t="shared" si="4"/>
        <v>0</v>
      </c>
    </row>
    <row r="81" spans="1:7" s="85" customFormat="1" hidden="1">
      <c r="A81" s="101" t="str">
        <f>Invoice!F84</f>
        <v>Exchange rate :</v>
      </c>
      <c r="B81" s="80">
        <f>Invoice!C84</f>
        <v>0</v>
      </c>
      <c r="C81" s="81">
        <f>Invoice!B84</f>
        <v>0</v>
      </c>
      <c r="D81" s="86">
        <f t="shared" si="2"/>
        <v>0</v>
      </c>
      <c r="E81" s="86">
        <f t="shared" si="3"/>
        <v>0</v>
      </c>
      <c r="F81" s="87">
        <f>Invoice!G84</f>
        <v>0</v>
      </c>
      <c r="G81" s="88">
        <f t="shared" si="4"/>
        <v>0</v>
      </c>
    </row>
    <row r="82" spans="1:7" s="85" customFormat="1" hidden="1">
      <c r="A82" s="101" t="str">
        <f>Invoice!F85</f>
        <v>Exchange rate :</v>
      </c>
      <c r="B82" s="80">
        <f>Invoice!C85</f>
        <v>0</v>
      </c>
      <c r="C82" s="81">
        <f>Invoice!B85</f>
        <v>0</v>
      </c>
      <c r="D82" s="86">
        <f t="shared" si="2"/>
        <v>0</v>
      </c>
      <c r="E82" s="86">
        <f t="shared" si="3"/>
        <v>0</v>
      </c>
      <c r="F82" s="87">
        <f>Invoice!G85</f>
        <v>0</v>
      </c>
      <c r="G82" s="88">
        <f t="shared" si="4"/>
        <v>0</v>
      </c>
    </row>
    <row r="83" spans="1:7" s="85" customFormat="1" hidden="1">
      <c r="A83" s="101" t="str">
        <f>Invoice!F86</f>
        <v>Exchange rate :</v>
      </c>
      <c r="B83" s="80">
        <f>Invoice!C86</f>
        <v>0</v>
      </c>
      <c r="C83" s="81">
        <f>Invoice!B86</f>
        <v>0</v>
      </c>
      <c r="D83" s="86">
        <f t="shared" si="2"/>
        <v>0</v>
      </c>
      <c r="E83" s="86">
        <f t="shared" si="3"/>
        <v>0</v>
      </c>
      <c r="F83" s="87">
        <f>Invoice!G86</f>
        <v>0</v>
      </c>
      <c r="G83" s="88">
        <f t="shared" si="4"/>
        <v>0</v>
      </c>
    </row>
    <row r="84" spans="1:7" s="85" customFormat="1" hidden="1">
      <c r="A84" s="101" t="str">
        <f>Invoice!F87</f>
        <v>Exchange rate :</v>
      </c>
      <c r="B84" s="80">
        <f>Invoice!C87</f>
        <v>0</v>
      </c>
      <c r="C84" s="81">
        <f>Invoice!B87</f>
        <v>0</v>
      </c>
      <c r="D84" s="86">
        <f t="shared" si="2"/>
        <v>0</v>
      </c>
      <c r="E84" s="86">
        <f t="shared" si="3"/>
        <v>0</v>
      </c>
      <c r="F84" s="87">
        <f>Invoice!G87</f>
        <v>0</v>
      </c>
      <c r="G84" s="88">
        <f t="shared" si="4"/>
        <v>0</v>
      </c>
    </row>
    <row r="85" spans="1:7" s="85" customFormat="1" hidden="1">
      <c r="A85" s="101" t="str">
        <f>Invoice!F88</f>
        <v>Exchange rate :</v>
      </c>
      <c r="B85" s="80">
        <f>Invoice!C88</f>
        <v>0</v>
      </c>
      <c r="C85" s="81">
        <f>Invoice!B88</f>
        <v>0</v>
      </c>
      <c r="D85" s="86">
        <f t="shared" si="2"/>
        <v>0</v>
      </c>
      <c r="E85" s="86">
        <f t="shared" si="3"/>
        <v>0</v>
      </c>
      <c r="F85" s="87">
        <f>Invoice!G88</f>
        <v>0</v>
      </c>
      <c r="G85" s="88">
        <f t="shared" si="4"/>
        <v>0</v>
      </c>
    </row>
    <row r="86" spans="1:7" s="85" customFormat="1" hidden="1">
      <c r="A86" s="101" t="str">
        <f>Invoice!F89</f>
        <v>Exchange rate :</v>
      </c>
      <c r="B86" s="80">
        <f>Invoice!C89</f>
        <v>0</v>
      </c>
      <c r="C86" s="81">
        <f>Invoice!B89</f>
        <v>0</v>
      </c>
      <c r="D86" s="86">
        <f t="shared" si="2"/>
        <v>0</v>
      </c>
      <c r="E86" s="86">
        <f t="shared" si="3"/>
        <v>0</v>
      </c>
      <c r="F86" s="87">
        <f>Invoice!G89</f>
        <v>0</v>
      </c>
      <c r="G86" s="88">
        <f t="shared" si="4"/>
        <v>0</v>
      </c>
    </row>
    <row r="87" spans="1:7" s="85" customFormat="1" hidden="1">
      <c r="A87" s="101" t="str">
        <f>Invoice!F90</f>
        <v>Exchange rate :</v>
      </c>
      <c r="B87" s="80">
        <f>Invoice!C90</f>
        <v>0</v>
      </c>
      <c r="C87" s="81">
        <f>Invoice!B90</f>
        <v>0</v>
      </c>
      <c r="D87" s="86">
        <f t="shared" si="2"/>
        <v>0</v>
      </c>
      <c r="E87" s="86">
        <f t="shared" si="3"/>
        <v>0</v>
      </c>
      <c r="F87" s="87">
        <f>Invoice!G90</f>
        <v>0</v>
      </c>
      <c r="G87" s="88">
        <f t="shared" si="4"/>
        <v>0</v>
      </c>
    </row>
    <row r="88" spans="1:7" s="85" customFormat="1" hidden="1">
      <c r="A88" s="101" t="str">
        <f>Invoice!F91</f>
        <v>Exchange rate :</v>
      </c>
      <c r="B88" s="80">
        <f>Invoice!C91</f>
        <v>0</v>
      </c>
      <c r="C88" s="81">
        <f>Invoice!B91</f>
        <v>0</v>
      </c>
      <c r="D88" s="86">
        <f t="shared" si="2"/>
        <v>0</v>
      </c>
      <c r="E88" s="86">
        <f t="shared" si="3"/>
        <v>0</v>
      </c>
      <c r="F88" s="87">
        <f>Invoice!G91</f>
        <v>0</v>
      </c>
      <c r="G88" s="88">
        <f t="shared" si="4"/>
        <v>0</v>
      </c>
    </row>
    <row r="89" spans="1:7" s="85" customFormat="1" hidden="1">
      <c r="A89" s="101" t="str">
        <f>Invoice!F92</f>
        <v>Exchange rate :</v>
      </c>
      <c r="B89" s="80">
        <f>Invoice!C92</f>
        <v>0</v>
      </c>
      <c r="C89" s="81">
        <f>Invoice!B92</f>
        <v>0</v>
      </c>
      <c r="D89" s="86">
        <f t="shared" si="2"/>
        <v>0</v>
      </c>
      <c r="E89" s="86">
        <f t="shared" si="3"/>
        <v>0</v>
      </c>
      <c r="F89" s="87">
        <f>Invoice!G92</f>
        <v>0</v>
      </c>
      <c r="G89" s="88">
        <f t="shared" si="4"/>
        <v>0</v>
      </c>
    </row>
    <row r="90" spans="1:7" s="85" customFormat="1" hidden="1">
      <c r="A90" s="101" t="str">
        <f>Invoice!F93</f>
        <v>Exchange rate :</v>
      </c>
      <c r="B90" s="80">
        <f>Invoice!C93</f>
        <v>0</v>
      </c>
      <c r="C90" s="81">
        <f>Invoice!B93</f>
        <v>0</v>
      </c>
      <c r="D90" s="86">
        <f t="shared" si="2"/>
        <v>0</v>
      </c>
      <c r="E90" s="86">
        <f t="shared" si="3"/>
        <v>0</v>
      </c>
      <c r="F90" s="87">
        <f>Invoice!G93</f>
        <v>0</v>
      </c>
      <c r="G90" s="88">
        <f t="shared" si="4"/>
        <v>0</v>
      </c>
    </row>
    <row r="91" spans="1:7" s="85" customFormat="1" hidden="1">
      <c r="A91" s="101" t="str">
        <f>Invoice!F94</f>
        <v>Exchange rate :</v>
      </c>
      <c r="B91" s="80">
        <f>Invoice!C94</f>
        <v>0</v>
      </c>
      <c r="C91" s="81">
        <f>Invoice!B94</f>
        <v>0</v>
      </c>
      <c r="D91" s="86">
        <f t="shared" si="2"/>
        <v>0</v>
      </c>
      <c r="E91" s="86">
        <f t="shared" si="3"/>
        <v>0</v>
      </c>
      <c r="F91" s="87">
        <f>Invoice!G94</f>
        <v>0</v>
      </c>
      <c r="G91" s="88">
        <f t="shared" si="4"/>
        <v>0</v>
      </c>
    </row>
    <row r="92" spans="1:7" s="85" customFormat="1" hidden="1">
      <c r="A92" s="101" t="str">
        <f>Invoice!F95</f>
        <v>Exchange rate :</v>
      </c>
      <c r="B92" s="80">
        <f>Invoice!C95</f>
        <v>0</v>
      </c>
      <c r="C92" s="81">
        <f>Invoice!B95</f>
        <v>0</v>
      </c>
      <c r="D92" s="86">
        <f t="shared" si="2"/>
        <v>0</v>
      </c>
      <c r="E92" s="86">
        <f t="shared" si="3"/>
        <v>0</v>
      </c>
      <c r="F92" s="87">
        <f>Invoice!G95</f>
        <v>0</v>
      </c>
      <c r="G92" s="88">
        <f t="shared" si="4"/>
        <v>0</v>
      </c>
    </row>
    <row r="93" spans="1:7" s="85" customFormat="1" hidden="1">
      <c r="A93" s="101" t="str">
        <f>Invoice!F96</f>
        <v>Exchange rate :</v>
      </c>
      <c r="B93" s="80">
        <f>Invoice!C96</f>
        <v>0</v>
      </c>
      <c r="C93" s="81">
        <f>Invoice!B96</f>
        <v>0</v>
      </c>
      <c r="D93" s="86">
        <f t="shared" si="2"/>
        <v>0</v>
      </c>
      <c r="E93" s="86">
        <f t="shared" si="3"/>
        <v>0</v>
      </c>
      <c r="F93" s="87">
        <f>Invoice!G96</f>
        <v>0</v>
      </c>
      <c r="G93" s="88">
        <f t="shared" si="4"/>
        <v>0</v>
      </c>
    </row>
    <row r="94" spans="1:7" s="85" customFormat="1" hidden="1">
      <c r="A94" s="101" t="str">
        <f>Invoice!F97</f>
        <v>Exchange rate :</v>
      </c>
      <c r="B94" s="80">
        <f>Invoice!C97</f>
        <v>0</v>
      </c>
      <c r="C94" s="81">
        <f>Invoice!B97</f>
        <v>0</v>
      </c>
      <c r="D94" s="86">
        <f t="shared" si="2"/>
        <v>0</v>
      </c>
      <c r="E94" s="86">
        <f t="shared" si="3"/>
        <v>0</v>
      </c>
      <c r="F94" s="87">
        <f>Invoice!G97</f>
        <v>0</v>
      </c>
      <c r="G94" s="88">
        <f t="shared" si="4"/>
        <v>0</v>
      </c>
    </row>
    <row r="95" spans="1:7" s="85" customFormat="1" hidden="1">
      <c r="A95" s="101" t="str">
        <f>Invoice!F98</f>
        <v>Exchange rate :</v>
      </c>
      <c r="B95" s="80">
        <f>Invoice!C98</f>
        <v>0</v>
      </c>
      <c r="C95" s="81">
        <f>Invoice!B98</f>
        <v>0</v>
      </c>
      <c r="D95" s="86">
        <f t="shared" si="2"/>
        <v>0</v>
      </c>
      <c r="E95" s="86">
        <f t="shared" si="3"/>
        <v>0</v>
      </c>
      <c r="F95" s="87">
        <f>Invoice!G98</f>
        <v>0</v>
      </c>
      <c r="G95" s="88">
        <f t="shared" si="4"/>
        <v>0</v>
      </c>
    </row>
    <row r="96" spans="1:7" s="85" customFormat="1" hidden="1">
      <c r="A96" s="101" t="str">
        <f>Invoice!F99</f>
        <v>Exchange rate :</v>
      </c>
      <c r="B96" s="80">
        <f>Invoice!C99</f>
        <v>0</v>
      </c>
      <c r="C96" s="81">
        <f>Invoice!B99</f>
        <v>0</v>
      </c>
      <c r="D96" s="86">
        <f t="shared" si="2"/>
        <v>0</v>
      </c>
      <c r="E96" s="86">
        <f t="shared" si="3"/>
        <v>0</v>
      </c>
      <c r="F96" s="87">
        <f>Invoice!G99</f>
        <v>0</v>
      </c>
      <c r="G96" s="88">
        <f t="shared" si="4"/>
        <v>0</v>
      </c>
    </row>
    <row r="97" spans="1:7" s="85" customFormat="1" hidden="1">
      <c r="A97" s="101" t="str">
        <f>Invoice!F100</f>
        <v>Exchange rate :</v>
      </c>
      <c r="B97" s="80">
        <f>Invoice!C100</f>
        <v>0</v>
      </c>
      <c r="C97" s="81">
        <f>Invoice!B100</f>
        <v>0</v>
      </c>
      <c r="D97" s="86">
        <f t="shared" si="2"/>
        <v>0</v>
      </c>
      <c r="E97" s="86">
        <f t="shared" si="3"/>
        <v>0</v>
      </c>
      <c r="F97" s="87">
        <f>Invoice!G100</f>
        <v>0</v>
      </c>
      <c r="G97" s="88">
        <f t="shared" si="4"/>
        <v>0</v>
      </c>
    </row>
    <row r="98" spans="1:7" s="85" customFormat="1" hidden="1">
      <c r="A98" s="101" t="str">
        <f>Invoice!F101</f>
        <v>Exchange rate :</v>
      </c>
      <c r="B98" s="80">
        <f>Invoice!C101</f>
        <v>0</v>
      </c>
      <c r="C98" s="81">
        <f>Invoice!B101</f>
        <v>0</v>
      </c>
      <c r="D98" s="86">
        <f t="shared" si="2"/>
        <v>0</v>
      </c>
      <c r="E98" s="86">
        <f t="shared" si="3"/>
        <v>0</v>
      </c>
      <c r="F98" s="87">
        <f>Invoice!G101</f>
        <v>0</v>
      </c>
      <c r="G98" s="88">
        <f t="shared" si="4"/>
        <v>0</v>
      </c>
    </row>
    <row r="99" spans="1:7" s="85" customFormat="1" hidden="1">
      <c r="A99" s="101" t="str">
        <f>Invoice!F102</f>
        <v>Exchange rate :</v>
      </c>
      <c r="B99" s="80">
        <f>Invoice!C102</f>
        <v>0</v>
      </c>
      <c r="C99" s="81">
        <f>Invoice!B102</f>
        <v>0</v>
      </c>
      <c r="D99" s="86">
        <f t="shared" si="2"/>
        <v>0</v>
      </c>
      <c r="E99" s="86">
        <f t="shared" si="3"/>
        <v>0</v>
      </c>
      <c r="F99" s="87">
        <f>Invoice!G102</f>
        <v>0</v>
      </c>
      <c r="G99" s="88">
        <f t="shared" si="4"/>
        <v>0</v>
      </c>
    </row>
    <row r="100" spans="1:7" s="85" customFormat="1" hidden="1">
      <c r="A100" s="101" t="str">
        <f>Invoice!F103</f>
        <v>Exchange rate :</v>
      </c>
      <c r="B100" s="80">
        <f>Invoice!C103</f>
        <v>0</v>
      </c>
      <c r="C100" s="81">
        <f>Invoice!B103</f>
        <v>0</v>
      </c>
      <c r="D100" s="86">
        <f t="shared" si="2"/>
        <v>0</v>
      </c>
      <c r="E100" s="86">
        <f t="shared" si="3"/>
        <v>0</v>
      </c>
      <c r="F100" s="87">
        <f>Invoice!G103</f>
        <v>0</v>
      </c>
      <c r="G100" s="88">
        <f t="shared" si="4"/>
        <v>0</v>
      </c>
    </row>
    <row r="101" spans="1:7" s="85" customFormat="1" hidden="1">
      <c r="A101" s="101" t="str">
        <f>Invoice!F104</f>
        <v>Exchange rate :</v>
      </c>
      <c r="B101" s="80">
        <f>Invoice!C104</f>
        <v>0</v>
      </c>
      <c r="C101" s="81">
        <f>Invoice!B104</f>
        <v>0</v>
      </c>
      <c r="D101" s="86">
        <f t="shared" si="2"/>
        <v>0</v>
      </c>
      <c r="E101" s="86">
        <f t="shared" si="3"/>
        <v>0</v>
      </c>
      <c r="F101" s="87">
        <f>Invoice!G104</f>
        <v>0</v>
      </c>
      <c r="G101" s="88">
        <f t="shared" si="4"/>
        <v>0</v>
      </c>
    </row>
    <row r="102" spans="1:7" s="85" customFormat="1" hidden="1">
      <c r="A102" s="101" t="str">
        <f>Invoice!F105</f>
        <v>Exchange rate :</v>
      </c>
      <c r="B102" s="80">
        <f>Invoice!C105</f>
        <v>0</v>
      </c>
      <c r="C102" s="81">
        <f>Invoice!B105</f>
        <v>0</v>
      </c>
      <c r="D102" s="86">
        <f t="shared" si="2"/>
        <v>0</v>
      </c>
      <c r="E102" s="86">
        <f t="shared" si="3"/>
        <v>0</v>
      </c>
      <c r="F102" s="87">
        <f>Invoice!G105</f>
        <v>0</v>
      </c>
      <c r="G102" s="88">
        <f t="shared" si="4"/>
        <v>0</v>
      </c>
    </row>
    <row r="103" spans="1:7" s="85" customFormat="1" hidden="1">
      <c r="A103" s="101" t="str">
        <f>Invoice!F106</f>
        <v>Exchange rate :</v>
      </c>
      <c r="B103" s="80">
        <f>Invoice!C106</f>
        <v>0</v>
      </c>
      <c r="C103" s="81">
        <f>Invoice!B106</f>
        <v>0</v>
      </c>
      <c r="D103" s="86">
        <f t="shared" si="2"/>
        <v>0</v>
      </c>
      <c r="E103" s="86">
        <f t="shared" si="3"/>
        <v>0</v>
      </c>
      <c r="F103" s="87">
        <f>Invoice!G106</f>
        <v>0</v>
      </c>
      <c r="G103" s="88">
        <f t="shared" si="4"/>
        <v>0</v>
      </c>
    </row>
    <row r="104" spans="1:7" s="85" customFormat="1" hidden="1">
      <c r="A104" s="101" t="str">
        <f>Invoice!F107</f>
        <v>Exchange rate :</v>
      </c>
      <c r="B104" s="80">
        <f>Invoice!C107</f>
        <v>0</v>
      </c>
      <c r="C104" s="81">
        <f>Invoice!B107</f>
        <v>0</v>
      </c>
      <c r="D104" s="86">
        <f t="shared" si="2"/>
        <v>0</v>
      </c>
      <c r="E104" s="86">
        <f t="shared" si="3"/>
        <v>0</v>
      </c>
      <c r="F104" s="87">
        <f>Invoice!G107</f>
        <v>0</v>
      </c>
      <c r="G104" s="88">
        <f t="shared" si="4"/>
        <v>0</v>
      </c>
    </row>
    <row r="105" spans="1:7" s="85" customFormat="1" hidden="1">
      <c r="A105" s="101" t="str">
        <f>Invoice!F108</f>
        <v>Exchange rate :</v>
      </c>
      <c r="B105" s="80">
        <f>Invoice!C108</f>
        <v>0</v>
      </c>
      <c r="C105" s="81">
        <f>Invoice!B108</f>
        <v>0</v>
      </c>
      <c r="D105" s="86">
        <f t="shared" si="2"/>
        <v>0</v>
      </c>
      <c r="E105" s="86">
        <f t="shared" si="3"/>
        <v>0</v>
      </c>
      <c r="F105" s="87">
        <f>Invoice!G108</f>
        <v>0</v>
      </c>
      <c r="G105" s="88">
        <f t="shared" si="4"/>
        <v>0</v>
      </c>
    </row>
    <row r="106" spans="1:7" s="85" customFormat="1" hidden="1">
      <c r="A106" s="101" t="str">
        <f>Invoice!F109</f>
        <v>Exchange rate :</v>
      </c>
      <c r="B106" s="80">
        <f>Invoice!C109</f>
        <v>0</v>
      </c>
      <c r="C106" s="81">
        <f>Invoice!B109</f>
        <v>0</v>
      </c>
      <c r="D106" s="86">
        <f t="shared" si="2"/>
        <v>0</v>
      </c>
      <c r="E106" s="86">
        <f t="shared" si="3"/>
        <v>0</v>
      </c>
      <c r="F106" s="87">
        <f>Invoice!G109</f>
        <v>0</v>
      </c>
      <c r="G106" s="88">
        <f t="shared" si="4"/>
        <v>0</v>
      </c>
    </row>
    <row r="107" spans="1:7" s="85" customFormat="1" hidden="1">
      <c r="A107" s="101" t="str">
        <f>Invoice!F110</f>
        <v>Exchange rate :</v>
      </c>
      <c r="B107" s="80">
        <f>Invoice!C110</f>
        <v>0</v>
      </c>
      <c r="C107" s="81">
        <f>Invoice!B110</f>
        <v>0</v>
      </c>
      <c r="D107" s="86">
        <f t="shared" si="2"/>
        <v>0</v>
      </c>
      <c r="E107" s="86">
        <f t="shared" si="3"/>
        <v>0</v>
      </c>
      <c r="F107" s="87">
        <f>Invoice!G110</f>
        <v>0</v>
      </c>
      <c r="G107" s="88">
        <f t="shared" si="4"/>
        <v>0</v>
      </c>
    </row>
    <row r="108" spans="1:7" s="85" customFormat="1" hidden="1">
      <c r="A108" s="101" t="str">
        <f>Invoice!F111</f>
        <v>Exchange rate :</v>
      </c>
      <c r="B108" s="80">
        <f>Invoice!C111</f>
        <v>0</v>
      </c>
      <c r="C108" s="81">
        <f>Invoice!B111</f>
        <v>0</v>
      </c>
      <c r="D108" s="86">
        <f t="shared" si="2"/>
        <v>0</v>
      </c>
      <c r="E108" s="86">
        <f t="shared" si="3"/>
        <v>0</v>
      </c>
      <c r="F108" s="87">
        <f>Invoice!G111</f>
        <v>0</v>
      </c>
      <c r="G108" s="88">
        <f t="shared" si="4"/>
        <v>0</v>
      </c>
    </row>
    <row r="109" spans="1:7" s="85" customFormat="1" hidden="1">
      <c r="A109" s="101" t="str">
        <f>Invoice!F112</f>
        <v>Exchange rate :</v>
      </c>
      <c r="B109" s="80">
        <f>Invoice!C112</f>
        <v>0</v>
      </c>
      <c r="C109" s="81">
        <f>Invoice!B112</f>
        <v>0</v>
      </c>
      <c r="D109" s="86">
        <f t="shared" si="2"/>
        <v>0</v>
      </c>
      <c r="E109" s="86">
        <f t="shared" si="3"/>
        <v>0</v>
      </c>
      <c r="F109" s="87">
        <f>Invoice!G112</f>
        <v>0</v>
      </c>
      <c r="G109" s="88">
        <f t="shared" si="4"/>
        <v>0</v>
      </c>
    </row>
    <row r="110" spans="1:7" s="85" customFormat="1" hidden="1">
      <c r="A110" s="101" t="str">
        <f>Invoice!F113</f>
        <v>Exchange rate :</v>
      </c>
      <c r="B110" s="80">
        <f>Invoice!C113</f>
        <v>0</v>
      </c>
      <c r="C110" s="81">
        <f>Invoice!B113</f>
        <v>0</v>
      </c>
      <c r="D110" s="86">
        <f t="shared" si="2"/>
        <v>0</v>
      </c>
      <c r="E110" s="86">
        <f t="shared" si="3"/>
        <v>0</v>
      </c>
      <c r="F110" s="87">
        <f>Invoice!G113</f>
        <v>0</v>
      </c>
      <c r="G110" s="88">
        <f t="shared" si="4"/>
        <v>0</v>
      </c>
    </row>
    <row r="111" spans="1:7" s="85" customFormat="1" hidden="1">
      <c r="A111" s="101" t="str">
        <f>Invoice!F114</f>
        <v>Exchange rate :</v>
      </c>
      <c r="B111" s="80">
        <f>Invoice!C114</f>
        <v>0</v>
      </c>
      <c r="C111" s="81">
        <f>Invoice!B114</f>
        <v>0</v>
      </c>
      <c r="D111" s="86">
        <f t="shared" si="2"/>
        <v>0</v>
      </c>
      <c r="E111" s="86">
        <f t="shared" si="3"/>
        <v>0</v>
      </c>
      <c r="F111" s="87">
        <f>Invoice!G114</f>
        <v>0</v>
      </c>
      <c r="G111" s="88">
        <f t="shared" si="4"/>
        <v>0</v>
      </c>
    </row>
    <row r="112" spans="1:7" s="85" customFormat="1" hidden="1">
      <c r="A112" s="101" t="str">
        <f>Invoice!F115</f>
        <v>Exchange rate :</v>
      </c>
      <c r="B112" s="80">
        <f>Invoice!C115</f>
        <v>0</v>
      </c>
      <c r="C112" s="81">
        <f>Invoice!B115</f>
        <v>0</v>
      </c>
      <c r="D112" s="86">
        <f t="shared" si="2"/>
        <v>0</v>
      </c>
      <c r="E112" s="86">
        <f t="shared" si="3"/>
        <v>0</v>
      </c>
      <c r="F112" s="87">
        <f>Invoice!G115</f>
        <v>0</v>
      </c>
      <c r="G112" s="88">
        <f t="shared" si="4"/>
        <v>0</v>
      </c>
    </row>
    <row r="113" spans="1:7" s="85" customFormat="1" hidden="1">
      <c r="A113" s="101" t="str">
        <f>Invoice!F116</f>
        <v>Exchange rate :</v>
      </c>
      <c r="B113" s="80">
        <f>Invoice!C116</f>
        <v>0</v>
      </c>
      <c r="C113" s="81">
        <f>Invoice!B116</f>
        <v>0</v>
      </c>
      <c r="D113" s="86">
        <f t="shared" si="2"/>
        <v>0</v>
      </c>
      <c r="E113" s="86">
        <f t="shared" si="3"/>
        <v>0</v>
      </c>
      <c r="F113" s="87">
        <f>Invoice!G116</f>
        <v>0</v>
      </c>
      <c r="G113" s="88">
        <f t="shared" si="4"/>
        <v>0</v>
      </c>
    </row>
    <row r="114" spans="1:7" s="85" customFormat="1" hidden="1">
      <c r="A114" s="101" t="str">
        <f>Invoice!F117</f>
        <v>Exchange rate :</v>
      </c>
      <c r="B114" s="80">
        <f>Invoice!C117</f>
        <v>0</v>
      </c>
      <c r="C114" s="81">
        <f>Invoice!B117</f>
        <v>0</v>
      </c>
      <c r="D114" s="86">
        <f t="shared" si="2"/>
        <v>0</v>
      </c>
      <c r="E114" s="86">
        <f t="shared" si="3"/>
        <v>0</v>
      </c>
      <c r="F114" s="87">
        <f>Invoice!G117</f>
        <v>0</v>
      </c>
      <c r="G114" s="88">
        <f t="shared" si="4"/>
        <v>0</v>
      </c>
    </row>
    <row r="115" spans="1:7" s="85" customFormat="1" hidden="1">
      <c r="A115" s="101" t="str">
        <f>Invoice!F118</f>
        <v>Exchange rate :</v>
      </c>
      <c r="B115" s="80">
        <f>Invoice!C118</f>
        <v>0</v>
      </c>
      <c r="C115" s="81">
        <f>Invoice!B118</f>
        <v>0</v>
      </c>
      <c r="D115" s="86">
        <f t="shared" si="2"/>
        <v>0</v>
      </c>
      <c r="E115" s="86">
        <f t="shared" si="3"/>
        <v>0</v>
      </c>
      <c r="F115" s="87">
        <f>Invoice!G118</f>
        <v>0</v>
      </c>
      <c r="G115" s="88">
        <f t="shared" si="4"/>
        <v>0</v>
      </c>
    </row>
    <row r="116" spans="1:7" s="85" customFormat="1" hidden="1">
      <c r="A116" s="101" t="str">
        <f>Invoice!F119</f>
        <v>Exchange rate :</v>
      </c>
      <c r="B116" s="80">
        <f>Invoice!C119</f>
        <v>0</v>
      </c>
      <c r="C116" s="81">
        <f>Invoice!B119</f>
        <v>0</v>
      </c>
      <c r="D116" s="86">
        <f t="shared" si="2"/>
        <v>0</v>
      </c>
      <c r="E116" s="86">
        <f t="shared" si="3"/>
        <v>0</v>
      </c>
      <c r="F116" s="87">
        <f>Invoice!G119</f>
        <v>0</v>
      </c>
      <c r="G116" s="88">
        <f t="shared" si="4"/>
        <v>0</v>
      </c>
    </row>
    <row r="117" spans="1:7" s="85" customFormat="1" hidden="1">
      <c r="A117" s="101" t="str">
        <f>Invoice!F120</f>
        <v>Exchange rate :</v>
      </c>
      <c r="B117" s="80">
        <f>Invoice!C120</f>
        <v>0</v>
      </c>
      <c r="C117" s="81">
        <f>Invoice!B120</f>
        <v>0</v>
      </c>
      <c r="D117" s="86">
        <f t="shared" si="2"/>
        <v>0</v>
      </c>
      <c r="E117" s="86">
        <f t="shared" si="3"/>
        <v>0</v>
      </c>
      <c r="F117" s="87">
        <f>Invoice!G120</f>
        <v>0</v>
      </c>
      <c r="G117" s="88">
        <f t="shared" si="4"/>
        <v>0</v>
      </c>
    </row>
    <row r="118" spans="1:7" s="85" customFormat="1" hidden="1">
      <c r="A118" s="101" t="str">
        <f>Invoice!F121</f>
        <v>Exchange rate :</v>
      </c>
      <c r="B118" s="80">
        <f>Invoice!C121</f>
        <v>0</v>
      </c>
      <c r="C118" s="81">
        <f>Invoice!B121</f>
        <v>0</v>
      </c>
      <c r="D118" s="86">
        <f t="shared" si="2"/>
        <v>0</v>
      </c>
      <c r="E118" s="86">
        <f t="shared" si="3"/>
        <v>0</v>
      </c>
      <c r="F118" s="87">
        <f>Invoice!G121</f>
        <v>0</v>
      </c>
      <c r="G118" s="88">
        <f t="shared" si="4"/>
        <v>0</v>
      </c>
    </row>
    <row r="119" spans="1:7" s="85" customFormat="1" hidden="1">
      <c r="A119" s="101" t="str">
        <f>Invoice!F122</f>
        <v>Exchange rate :</v>
      </c>
      <c r="B119" s="80">
        <f>Invoice!C122</f>
        <v>0</v>
      </c>
      <c r="C119" s="81">
        <f>Invoice!B122</f>
        <v>0</v>
      </c>
      <c r="D119" s="86">
        <f t="shared" si="2"/>
        <v>0</v>
      </c>
      <c r="E119" s="86">
        <f t="shared" si="3"/>
        <v>0</v>
      </c>
      <c r="F119" s="87">
        <f>Invoice!G122</f>
        <v>0</v>
      </c>
      <c r="G119" s="88">
        <f t="shared" si="4"/>
        <v>0</v>
      </c>
    </row>
    <row r="120" spans="1:7" s="85" customFormat="1" hidden="1">
      <c r="A120" s="101" t="str">
        <f>Invoice!F123</f>
        <v>Exchange rate :</v>
      </c>
      <c r="B120" s="80">
        <f>Invoice!C123</f>
        <v>0</v>
      </c>
      <c r="C120" s="81">
        <f>Invoice!B123</f>
        <v>0</v>
      </c>
      <c r="D120" s="86">
        <f t="shared" si="2"/>
        <v>0</v>
      </c>
      <c r="E120" s="86">
        <f t="shared" si="3"/>
        <v>0</v>
      </c>
      <c r="F120" s="87">
        <f>Invoice!G123</f>
        <v>0</v>
      </c>
      <c r="G120" s="88">
        <f t="shared" si="4"/>
        <v>0</v>
      </c>
    </row>
    <row r="121" spans="1:7" s="85" customFormat="1" hidden="1">
      <c r="A121" s="101" t="str">
        <f>Invoice!F124</f>
        <v>Exchange rate :</v>
      </c>
      <c r="B121" s="80">
        <f>Invoice!C124</f>
        <v>0</v>
      </c>
      <c r="C121" s="81">
        <f>Invoice!B124</f>
        <v>0</v>
      </c>
      <c r="D121" s="86">
        <f t="shared" si="2"/>
        <v>0</v>
      </c>
      <c r="E121" s="86">
        <f t="shared" si="3"/>
        <v>0</v>
      </c>
      <c r="F121" s="87">
        <f>Invoice!G124</f>
        <v>0</v>
      </c>
      <c r="G121" s="88">
        <f t="shared" si="4"/>
        <v>0</v>
      </c>
    </row>
    <row r="122" spans="1:7" s="85" customFormat="1" hidden="1">
      <c r="A122" s="101" t="str">
        <f>Invoice!F125</f>
        <v>Exchange rate :</v>
      </c>
      <c r="B122" s="80">
        <f>Invoice!C125</f>
        <v>0</v>
      </c>
      <c r="C122" s="81">
        <f>Invoice!B125</f>
        <v>0</v>
      </c>
      <c r="D122" s="86">
        <f t="shared" si="2"/>
        <v>0</v>
      </c>
      <c r="E122" s="86">
        <f t="shared" si="3"/>
        <v>0</v>
      </c>
      <c r="F122" s="87">
        <f>Invoice!G125</f>
        <v>0</v>
      </c>
      <c r="G122" s="88">
        <f t="shared" si="4"/>
        <v>0</v>
      </c>
    </row>
    <row r="123" spans="1:7" s="85" customFormat="1" hidden="1">
      <c r="A123" s="101" t="str">
        <f>Invoice!F126</f>
        <v>Exchange rate :</v>
      </c>
      <c r="B123" s="80">
        <f>Invoice!C126</f>
        <v>0</v>
      </c>
      <c r="C123" s="81">
        <f>Invoice!B126</f>
        <v>0</v>
      </c>
      <c r="D123" s="86">
        <f t="shared" si="2"/>
        <v>0</v>
      </c>
      <c r="E123" s="86">
        <f t="shared" si="3"/>
        <v>0</v>
      </c>
      <c r="F123" s="87">
        <f>Invoice!G126</f>
        <v>0</v>
      </c>
      <c r="G123" s="88">
        <f t="shared" si="4"/>
        <v>0</v>
      </c>
    </row>
    <row r="124" spans="1:7" s="85" customFormat="1" hidden="1">
      <c r="A124" s="101" t="str">
        <f>Invoice!F127</f>
        <v>Exchange rate :</v>
      </c>
      <c r="B124" s="80">
        <f>Invoice!C127</f>
        <v>0</v>
      </c>
      <c r="C124" s="81">
        <f>Invoice!B127</f>
        <v>0</v>
      </c>
      <c r="D124" s="86">
        <f t="shared" si="2"/>
        <v>0</v>
      </c>
      <c r="E124" s="86">
        <f t="shared" si="3"/>
        <v>0</v>
      </c>
      <c r="F124" s="87">
        <f>Invoice!G127</f>
        <v>0</v>
      </c>
      <c r="G124" s="88">
        <f t="shared" si="4"/>
        <v>0</v>
      </c>
    </row>
    <row r="125" spans="1:7" s="85" customFormat="1" hidden="1">
      <c r="A125" s="101" t="str">
        <f>Invoice!F128</f>
        <v>Exchange rate :</v>
      </c>
      <c r="B125" s="80">
        <f>Invoice!C128</f>
        <v>0</v>
      </c>
      <c r="C125" s="81">
        <f>Invoice!B128</f>
        <v>0</v>
      </c>
      <c r="D125" s="86">
        <f t="shared" si="2"/>
        <v>0</v>
      </c>
      <c r="E125" s="86">
        <f t="shared" si="3"/>
        <v>0</v>
      </c>
      <c r="F125" s="87">
        <f>Invoice!G128</f>
        <v>0</v>
      </c>
      <c r="G125" s="88">
        <f t="shared" si="4"/>
        <v>0</v>
      </c>
    </row>
    <row r="126" spans="1:7" s="85" customFormat="1" hidden="1">
      <c r="A126" s="101" t="str">
        <f>Invoice!F129</f>
        <v>Exchange rate :</v>
      </c>
      <c r="B126" s="80">
        <f>Invoice!C129</f>
        <v>0</v>
      </c>
      <c r="C126" s="81">
        <f>Invoice!B129</f>
        <v>0</v>
      </c>
      <c r="D126" s="86">
        <f t="shared" si="2"/>
        <v>0</v>
      </c>
      <c r="E126" s="86">
        <f t="shared" si="3"/>
        <v>0</v>
      </c>
      <c r="F126" s="87">
        <f>Invoice!G129</f>
        <v>0</v>
      </c>
      <c r="G126" s="88">
        <f t="shared" si="4"/>
        <v>0</v>
      </c>
    </row>
    <row r="127" spans="1:7" s="85" customFormat="1" hidden="1">
      <c r="A127" s="101" t="str">
        <f>Invoice!F130</f>
        <v>Exchange rate :</v>
      </c>
      <c r="B127" s="80">
        <f>Invoice!C130</f>
        <v>0</v>
      </c>
      <c r="C127" s="81">
        <f>Invoice!B130</f>
        <v>0</v>
      </c>
      <c r="D127" s="86">
        <f t="shared" si="2"/>
        <v>0</v>
      </c>
      <c r="E127" s="86">
        <f t="shared" si="3"/>
        <v>0</v>
      </c>
      <c r="F127" s="87">
        <f>Invoice!G130</f>
        <v>0</v>
      </c>
      <c r="G127" s="88">
        <f t="shared" si="4"/>
        <v>0</v>
      </c>
    </row>
    <row r="128" spans="1:7" s="85" customFormat="1" hidden="1">
      <c r="A128" s="101" t="str">
        <f>Invoice!F131</f>
        <v>Exchange rate :</v>
      </c>
      <c r="B128" s="80">
        <f>Invoice!C131</f>
        <v>0</v>
      </c>
      <c r="C128" s="81">
        <f>Invoice!B131</f>
        <v>0</v>
      </c>
      <c r="D128" s="86">
        <f t="shared" si="2"/>
        <v>0</v>
      </c>
      <c r="E128" s="86">
        <f t="shared" si="3"/>
        <v>0</v>
      </c>
      <c r="F128" s="87">
        <f>Invoice!G131</f>
        <v>0</v>
      </c>
      <c r="G128" s="88">
        <f t="shared" si="4"/>
        <v>0</v>
      </c>
    </row>
    <row r="129" spans="1:7" s="85" customFormat="1" hidden="1">
      <c r="A129" s="101" t="str">
        <f>Invoice!F132</f>
        <v>Exchange rate :</v>
      </c>
      <c r="B129" s="80">
        <f>Invoice!C132</f>
        <v>0</v>
      </c>
      <c r="C129" s="81">
        <f>Invoice!B132</f>
        <v>0</v>
      </c>
      <c r="D129" s="86">
        <f t="shared" ref="D129:D192" si="5">F129/$D$14</f>
        <v>0</v>
      </c>
      <c r="E129" s="86">
        <f t="shared" ref="E129:E192" si="6">G129/$D$14</f>
        <v>0</v>
      </c>
      <c r="F129" s="87">
        <f>Invoice!G132</f>
        <v>0</v>
      </c>
      <c r="G129" s="88">
        <f t="shared" ref="G129:G192" si="7">C129*F129</f>
        <v>0</v>
      </c>
    </row>
    <row r="130" spans="1:7" s="85" customFormat="1" hidden="1">
      <c r="A130" s="101" t="str">
        <f>Invoice!F133</f>
        <v>Exchange rate :</v>
      </c>
      <c r="B130" s="80">
        <f>Invoice!C133</f>
        <v>0</v>
      </c>
      <c r="C130" s="81">
        <f>Invoice!B133</f>
        <v>0</v>
      </c>
      <c r="D130" s="86">
        <f t="shared" si="5"/>
        <v>0</v>
      </c>
      <c r="E130" s="86">
        <f t="shared" si="6"/>
        <v>0</v>
      </c>
      <c r="F130" s="87">
        <f>Invoice!G133</f>
        <v>0</v>
      </c>
      <c r="G130" s="88">
        <f t="shared" si="7"/>
        <v>0</v>
      </c>
    </row>
    <row r="131" spans="1:7" s="85" customFormat="1" hidden="1">
      <c r="A131" s="101" t="str">
        <f>Invoice!F134</f>
        <v>Exchange rate :</v>
      </c>
      <c r="B131" s="80">
        <f>Invoice!C134</f>
        <v>0</v>
      </c>
      <c r="C131" s="81">
        <f>Invoice!B134</f>
        <v>0</v>
      </c>
      <c r="D131" s="86">
        <f t="shared" si="5"/>
        <v>0</v>
      </c>
      <c r="E131" s="86">
        <f t="shared" si="6"/>
        <v>0</v>
      </c>
      <c r="F131" s="87">
        <f>Invoice!G134</f>
        <v>0</v>
      </c>
      <c r="G131" s="88">
        <f t="shared" si="7"/>
        <v>0</v>
      </c>
    </row>
    <row r="132" spans="1:7" s="85" customFormat="1" hidden="1">
      <c r="A132" s="101" t="str">
        <f>Invoice!F135</f>
        <v>Exchange rate :</v>
      </c>
      <c r="B132" s="80">
        <f>Invoice!C135</f>
        <v>0</v>
      </c>
      <c r="C132" s="81">
        <f>Invoice!B135</f>
        <v>0</v>
      </c>
      <c r="D132" s="86">
        <f t="shared" si="5"/>
        <v>0</v>
      </c>
      <c r="E132" s="86">
        <f t="shared" si="6"/>
        <v>0</v>
      </c>
      <c r="F132" s="87">
        <f>Invoice!G135</f>
        <v>0</v>
      </c>
      <c r="G132" s="88">
        <f t="shared" si="7"/>
        <v>0</v>
      </c>
    </row>
    <row r="133" spans="1:7" s="85" customFormat="1" hidden="1">
      <c r="A133" s="101" t="str">
        <f>Invoice!F136</f>
        <v>Exchange rate :</v>
      </c>
      <c r="B133" s="80">
        <f>Invoice!C136</f>
        <v>0</v>
      </c>
      <c r="C133" s="81">
        <f>Invoice!B136</f>
        <v>0</v>
      </c>
      <c r="D133" s="86">
        <f t="shared" si="5"/>
        <v>0</v>
      </c>
      <c r="E133" s="86">
        <f t="shared" si="6"/>
        <v>0</v>
      </c>
      <c r="F133" s="87">
        <f>Invoice!G136</f>
        <v>0</v>
      </c>
      <c r="G133" s="88">
        <f t="shared" si="7"/>
        <v>0</v>
      </c>
    </row>
    <row r="134" spans="1:7" s="85" customFormat="1" hidden="1">
      <c r="A134" s="101" t="str">
        <f>Invoice!F137</f>
        <v>Exchange rate :</v>
      </c>
      <c r="B134" s="80">
        <f>Invoice!C137</f>
        <v>0</v>
      </c>
      <c r="C134" s="81">
        <f>Invoice!B137</f>
        <v>0</v>
      </c>
      <c r="D134" s="86">
        <f t="shared" si="5"/>
        <v>0</v>
      </c>
      <c r="E134" s="86">
        <f t="shared" si="6"/>
        <v>0</v>
      </c>
      <c r="F134" s="87">
        <f>Invoice!G137</f>
        <v>0</v>
      </c>
      <c r="G134" s="88">
        <f t="shared" si="7"/>
        <v>0</v>
      </c>
    </row>
    <row r="135" spans="1:7" s="85" customFormat="1" hidden="1">
      <c r="A135" s="101" t="str">
        <f>Invoice!F138</f>
        <v>Exchange rate :</v>
      </c>
      <c r="B135" s="80">
        <f>Invoice!C138</f>
        <v>0</v>
      </c>
      <c r="C135" s="81">
        <f>Invoice!B138</f>
        <v>0</v>
      </c>
      <c r="D135" s="86">
        <f t="shared" si="5"/>
        <v>0</v>
      </c>
      <c r="E135" s="86">
        <f t="shared" si="6"/>
        <v>0</v>
      </c>
      <c r="F135" s="87">
        <f>Invoice!G138</f>
        <v>0</v>
      </c>
      <c r="G135" s="88">
        <f t="shared" si="7"/>
        <v>0</v>
      </c>
    </row>
    <row r="136" spans="1:7" s="85" customFormat="1" hidden="1">
      <c r="A136" s="101" t="str">
        <f>Invoice!F139</f>
        <v>Exchange rate :</v>
      </c>
      <c r="B136" s="80">
        <f>Invoice!C139</f>
        <v>0</v>
      </c>
      <c r="C136" s="81">
        <f>Invoice!B139</f>
        <v>0</v>
      </c>
      <c r="D136" s="86">
        <f t="shared" si="5"/>
        <v>0</v>
      </c>
      <c r="E136" s="86">
        <f t="shared" si="6"/>
        <v>0</v>
      </c>
      <c r="F136" s="87">
        <f>Invoice!G139</f>
        <v>0</v>
      </c>
      <c r="G136" s="88">
        <f t="shared" si="7"/>
        <v>0</v>
      </c>
    </row>
    <row r="137" spans="1:7" s="85" customFormat="1" hidden="1">
      <c r="A137" s="101" t="str">
        <f>Invoice!F140</f>
        <v>Exchange rate :</v>
      </c>
      <c r="B137" s="80">
        <f>Invoice!C140</f>
        <v>0</v>
      </c>
      <c r="C137" s="81">
        <f>Invoice!B140</f>
        <v>0</v>
      </c>
      <c r="D137" s="86">
        <f t="shared" si="5"/>
        <v>0</v>
      </c>
      <c r="E137" s="86">
        <f t="shared" si="6"/>
        <v>0</v>
      </c>
      <c r="F137" s="87">
        <f>Invoice!G140</f>
        <v>0</v>
      </c>
      <c r="G137" s="88">
        <f t="shared" si="7"/>
        <v>0</v>
      </c>
    </row>
    <row r="138" spans="1:7" s="85" customFormat="1" hidden="1">
      <c r="A138" s="101" t="str">
        <f>Invoice!F141</f>
        <v>Exchange rate :</v>
      </c>
      <c r="B138" s="80">
        <f>Invoice!C141</f>
        <v>0</v>
      </c>
      <c r="C138" s="81">
        <f>Invoice!B141</f>
        <v>0</v>
      </c>
      <c r="D138" s="86">
        <f t="shared" si="5"/>
        <v>0</v>
      </c>
      <c r="E138" s="86">
        <f t="shared" si="6"/>
        <v>0</v>
      </c>
      <c r="F138" s="87">
        <f>Invoice!G141</f>
        <v>0</v>
      </c>
      <c r="G138" s="88">
        <f t="shared" si="7"/>
        <v>0</v>
      </c>
    </row>
    <row r="139" spans="1:7" s="85" customFormat="1" hidden="1">
      <c r="A139" s="101" t="str">
        <f>Invoice!F142</f>
        <v>Exchange rate :</v>
      </c>
      <c r="B139" s="80">
        <f>Invoice!C142</f>
        <v>0</v>
      </c>
      <c r="C139" s="81">
        <f>Invoice!B142</f>
        <v>0</v>
      </c>
      <c r="D139" s="86">
        <f t="shared" si="5"/>
        <v>0</v>
      </c>
      <c r="E139" s="86">
        <f t="shared" si="6"/>
        <v>0</v>
      </c>
      <c r="F139" s="87">
        <f>Invoice!G142</f>
        <v>0</v>
      </c>
      <c r="G139" s="88">
        <f t="shared" si="7"/>
        <v>0</v>
      </c>
    </row>
    <row r="140" spans="1:7" s="85" customFormat="1" hidden="1">
      <c r="A140" s="101" t="str">
        <f>Invoice!F143</f>
        <v>Exchange rate :</v>
      </c>
      <c r="B140" s="80">
        <f>Invoice!C143</f>
        <v>0</v>
      </c>
      <c r="C140" s="81">
        <f>Invoice!B143</f>
        <v>0</v>
      </c>
      <c r="D140" s="86">
        <f t="shared" si="5"/>
        <v>0</v>
      </c>
      <c r="E140" s="86">
        <f t="shared" si="6"/>
        <v>0</v>
      </c>
      <c r="F140" s="87">
        <f>Invoice!G143</f>
        <v>0</v>
      </c>
      <c r="G140" s="88">
        <f t="shared" si="7"/>
        <v>0</v>
      </c>
    </row>
    <row r="141" spans="1:7" s="85" customFormat="1" hidden="1">
      <c r="A141" s="101" t="str">
        <f>Invoice!F144</f>
        <v>Exchange rate :</v>
      </c>
      <c r="B141" s="80">
        <f>Invoice!C144</f>
        <v>0</v>
      </c>
      <c r="C141" s="81">
        <f>Invoice!B144</f>
        <v>0</v>
      </c>
      <c r="D141" s="86">
        <f t="shared" si="5"/>
        <v>0</v>
      </c>
      <c r="E141" s="86">
        <f t="shared" si="6"/>
        <v>0</v>
      </c>
      <c r="F141" s="87">
        <f>Invoice!G144</f>
        <v>0</v>
      </c>
      <c r="G141" s="88">
        <f t="shared" si="7"/>
        <v>0</v>
      </c>
    </row>
    <row r="142" spans="1:7" s="85" customFormat="1" hidden="1">
      <c r="A142" s="101" t="str">
        <f>Invoice!F145</f>
        <v>Exchange rate :</v>
      </c>
      <c r="B142" s="80">
        <f>Invoice!C145</f>
        <v>0</v>
      </c>
      <c r="C142" s="81">
        <f>Invoice!B145</f>
        <v>0</v>
      </c>
      <c r="D142" s="86">
        <f t="shared" si="5"/>
        <v>0</v>
      </c>
      <c r="E142" s="86">
        <f t="shared" si="6"/>
        <v>0</v>
      </c>
      <c r="F142" s="87">
        <f>Invoice!G145</f>
        <v>0</v>
      </c>
      <c r="G142" s="88">
        <f t="shared" si="7"/>
        <v>0</v>
      </c>
    </row>
    <row r="143" spans="1:7" s="85" customFormat="1" hidden="1">
      <c r="A143" s="101" t="str">
        <f>Invoice!F146</f>
        <v>Exchange rate :</v>
      </c>
      <c r="B143" s="80">
        <f>Invoice!C146</f>
        <v>0</v>
      </c>
      <c r="C143" s="81">
        <f>Invoice!B146</f>
        <v>0</v>
      </c>
      <c r="D143" s="86">
        <f t="shared" si="5"/>
        <v>0</v>
      </c>
      <c r="E143" s="86">
        <f t="shared" si="6"/>
        <v>0</v>
      </c>
      <c r="F143" s="87">
        <f>Invoice!G146</f>
        <v>0</v>
      </c>
      <c r="G143" s="88">
        <f t="shared" si="7"/>
        <v>0</v>
      </c>
    </row>
    <row r="144" spans="1:7" s="85" customFormat="1" hidden="1">
      <c r="A144" s="101" t="str">
        <f>Invoice!F147</f>
        <v>Exchange rate :</v>
      </c>
      <c r="B144" s="80">
        <f>Invoice!C147</f>
        <v>0</v>
      </c>
      <c r="C144" s="81">
        <f>Invoice!B147</f>
        <v>0</v>
      </c>
      <c r="D144" s="86">
        <f t="shared" si="5"/>
        <v>0</v>
      </c>
      <c r="E144" s="86">
        <f t="shared" si="6"/>
        <v>0</v>
      </c>
      <c r="F144" s="87">
        <f>Invoice!G147</f>
        <v>0</v>
      </c>
      <c r="G144" s="88">
        <f t="shared" si="7"/>
        <v>0</v>
      </c>
    </row>
    <row r="145" spans="1:7" s="85" customFormat="1" hidden="1">
      <c r="A145" s="101" t="str">
        <f>Invoice!F148</f>
        <v>Exchange rate :</v>
      </c>
      <c r="B145" s="80">
        <f>Invoice!C148</f>
        <v>0</v>
      </c>
      <c r="C145" s="81">
        <f>Invoice!B148</f>
        <v>0</v>
      </c>
      <c r="D145" s="86">
        <f t="shared" si="5"/>
        <v>0</v>
      </c>
      <c r="E145" s="86">
        <f t="shared" si="6"/>
        <v>0</v>
      </c>
      <c r="F145" s="87">
        <f>Invoice!G148</f>
        <v>0</v>
      </c>
      <c r="G145" s="88">
        <f t="shared" si="7"/>
        <v>0</v>
      </c>
    </row>
    <row r="146" spans="1:7" s="85" customFormat="1" hidden="1">
      <c r="A146" s="101" t="str">
        <f>Invoice!F149</f>
        <v>Exchange rate :</v>
      </c>
      <c r="B146" s="80">
        <f>Invoice!C149</f>
        <v>0</v>
      </c>
      <c r="C146" s="81">
        <f>Invoice!B149</f>
        <v>0</v>
      </c>
      <c r="D146" s="86">
        <f t="shared" si="5"/>
        <v>0</v>
      </c>
      <c r="E146" s="86">
        <f t="shared" si="6"/>
        <v>0</v>
      </c>
      <c r="F146" s="87">
        <f>Invoice!G149</f>
        <v>0</v>
      </c>
      <c r="G146" s="88">
        <f t="shared" si="7"/>
        <v>0</v>
      </c>
    </row>
    <row r="147" spans="1:7" s="85" customFormat="1" hidden="1">
      <c r="A147" s="101" t="str">
        <f>Invoice!F150</f>
        <v>Exchange rate :</v>
      </c>
      <c r="B147" s="80">
        <f>Invoice!C150</f>
        <v>0</v>
      </c>
      <c r="C147" s="81">
        <f>Invoice!B150</f>
        <v>0</v>
      </c>
      <c r="D147" s="86">
        <f t="shared" si="5"/>
        <v>0</v>
      </c>
      <c r="E147" s="86">
        <f t="shared" si="6"/>
        <v>0</v>
      </c>
      <c r="F147" s="87">
        <f>Invoice!G150</f>
        <v>0</v>
      </c>
      <c r="G147" s="88">
        <f t="shared" si="7"/>
        <v>0</v>
      </c>
    </row>
    <row r="148" spans="1:7" s="85" customFormat="1" hidden="1">
      <c r="A148" s="101" t="str">
        <f>Invoice!F151</f>
        <v>Exchange rate :</v>
      </c>
      <c r="B148" s="80">
        <f>Invoice!C151</f>
        <v>0</v>
      </c>
      <c r="C148" s="81">
        <f>Invoice!B151</f>
        <v>0</v>
      </c>
      <c r="D148" s="86">
        <f t="shared" si="5"/>
        <v>0</v>
      </c>
      <c r="E148" s="86">
        <f t="shared" si="6"/>
        <v>0</v>
      </c>
      <c r="F148" s="87">
        <f>Invoice!G151</f>
        <v>0</v>
      </c>
      <c r="G148" s="88">
        <f t="shared" si="7"/>
        <v>0</v>
      </c>
    </row>
    <row r="149" spans="1:7" s="85" customFormat="1" hidden="1">
      <c r="A149" s="101" t="str">
        <f>Invoice!F152</f>
        <v>Exchange rate :</v>
      </c>
      <c r="B149" s="80">
        <f>Invoice!C152</f>
        <v>0</v>
      </c>
      <c r="C149" s="81">
        <f>Invoice!B152</f>
        <v>0</v>
      </c>
      <c r="D149" s="86">
        <f t="shared" si="5"/>
        <v>0</v>
      </c>
      <c r="E149" s="86">
        <f t="shared" si="6"/>
        <v>0</v>
      </c>
      <c r="F149" s="87">
        <f>Invoice!G152</f>
        <v>0</v>
      </c>
      <c r="G149" s="88">
        <f t="shared" si="7"/>
        <v>0</v>
      </c>
    </row>
    <row r="150" spans="1:7" s="85" customFormat="1" hidden="1">
      <c r="A150" s="101" t="str">
        <f>Invoice!F153</f>
        <v>Exchange rate :</v>
      </c>
      <c r="B150" s="80">
        <f>Invoice!C153</f>
        <v>0</v>
      </c>
      <c r="C150" s="81">
        <f>Invoice!B153</f>
        <v>0</v>
      </c>
      <c r="D150" s="86">
        <f t="shared" si="5"/>
        <v>0</v>
      </c>
      <c r="E150" s="86">
        <f t="shared" si="6"/>
        <v>0</v>
      </c>
      <c r="F150" s="87">
        <f>Invoice!G153</f>
        <v>0</v>
      </c>
      <c r="G150" s="88">
        <f t="shared" si="7"/>
        <v>0</v>
      </c>
    </row>
    <row r="151" spans="1:7" s="85" customFormat="1" hidden="1">
      <c r="A151" s="101" t="str">
        <f>Invoice!F154</f>
        <v>Exchange rate :</v>
      </c>
      <c r="B151" s="80">
        <f>Invoice!C154</f>
        <v>0</v>
      </c>
      <c r="C151" s="81">
        <f>Invoice!B154</f>
        <v>0</v>
      </c>
      <c r="D151" s="86">
        <f t="shared" si="5"/>
        <v>0</v>
      </c>
      <c r="E151" s="86">
        <f t="shared" si="6"/>
        <v>0</v>
      </c>
      <c r="F151" s="87">
        <f>Invoice!G154</f>
        <v>0</v>
      </c>
      <c r="G151" s="88">
        <f t="shared" si="7"/>
        <v>0</v>
      </c>
    </row>
    <row r="152" spans="1:7" s="85" customFormat="1" hidden="1">
      <c r="A152" s="101" t="str">
        <f>Invoice!F155</f>
        <v>Exchange rate :</v>
      </c>
      <c r="B152" s="80">
        <f>Invoice!C155</f>
        <v>0</v>
      </c>
      <c r="C152" s="81">
        <f>Invoice!B155</f>
        <v>0</v>
      </c>
      <c r="D152" s="86">
        <f t="shared" si="5"/>
        <v>0</v>
      </c>
      <c r="E152" s="86">
        <f t="shared" si="6"/>
        <v>0</v>
      </c>
      <c r="F152" s="87">
        <f>Invoice!G155</f>
        <v>0</v>
      </c>
      <c r="G152" s="88">
        <f t="shared" si="7"/>
        <v>0</v>
      </c>
    </row>
    <row r="153" spans="1:7" s="85" customFormat="1" hidden="1">
      <c r="A153" s="101" t="str">
        <f>Invoice!F156</f>
        <v>Exchange rate :</v>
      </c>
      <c r="B153" s="80">
        <f>Invoice!C156</f>
        <v>0</v>
      </c>
      <c r="C153" s="81">
        <f>Invoice!B156</f>
        <v>0</v>
      </c>
      <c r="D153" s="86">
        <f t="shared" si="5"/>
        <v>0</v>
      </c>
      <c r="E153" s="86">
        <f t="shared" si="6"/>
        <v>0</v>
      </c>
      <c r="F153" s="87">
        <f>Invoice!G156</f>
        <v>0</v>
      </c>
      <c r="G153" s="88">
        <f t="shared" si="7"/>
        <v>0</v>
      </c>
    </row>
    <row r="154" spans="1:7" s="85" customFormat="1" hidden="1">
      <c r="A154" s="101" t="str">
        <f>Invoice!F157</f>
        <v>Exchange rate :</v>
      </c>
      <c r="B154" s="80">
        <f>Invoice!C157</f>
        <v>0</v>
      </c>
      <c r="C154" s="81">
        <f>Invoice!B157</f>
        <v>0</v>
      </c>
      <c r="D154" s="86">
        <f t="shared" si="5"/>
        <v>0</v>
      </c>
      <c r="E154" s="86">
        <f t="shared" si="6"/>
        <v>0</v>
      </c>
      <c r="F154" s="87">
        <f>Invoice!G157</f>
        <v>0</v>
      </c>
      <c r="G154" s="88">
        <f t="shared" si="7"/>
        <v>0</v>
      </c>
    </row>
    <row r="155" spans="1:7" s="85" customFormat="1" hidden="1">
      <c r="A155" s="101" t="str">
        <f>Invoice!F158</f>
        <v>Exchange rate :</v>
      </c>
      <c r="B155" s="80">
        <f>Invoice!C158</f>
        <v>0</v>
      </c>
      <c r="C155" s="81">
        <f>Invoice!B158</f>
        <v>0</v>
      </c>
      <c r="D155" s="86">
        <f t="shared" si="5"/>
        <v>0</v>
      </c>
      <c r="E155" s="86">
        <f t="shared" si="6"/>
        <v>0</v>
      </c>
      <c r="F155" s="87">
        <f>Invoice!G158</f>
        <v>0</v>
      </c>
      <c r="G155" s="88">
        <f t="shared" si="7"/>
        <v>0</v>
      </c>
    </row>
    <row r="156" spans="1:7" s="85" customFormat="1" hidden="1">
      <c r="A156" s="101" t="str">
        <f>Invoice!F159</f>
        <v>Exchange rate :</v>
      </c>
      <c r="B156" s="80">
        <f>Invoice!C159</f>
        <v>0</v>
      </c>
      <c r="C156" s="81">
        <f>Invoice!B159</f>
        <v>0</v>
      </c>
      <c r="D156" s="86">
        <f t="shared" si="5"/>
        <v>0</v>
      </c>
      <c r="E156" s="86">
        <f t="shared" si="6"/>
        <v>0</v>
      </c>
      <c r="F156" s="87">
        <f>Invoice!G159</f>
        <v>0</v>
      </c>
      <c r="G156" s="88">
        <f t="shared" si="7"/>
        <v>0</v>
      </c>
    </row>
    <row r="157" spans="1:7" s="85" customFormat="1" hidden="1">
      <c r="A157" s="101" t="str">
        <f>Invoice!F160</f>
        <v>Exchange rate :</v>
      </c>
      <c r="B157" s="80">
        <f>Invoice!C160</f>
        <v>0</v>
      </c>
      <c r="C157" s="81">
        <f>Invoice!B160</f>
        <v>0</v>
      </c>
      <c r="D157" s="86">
        <f t="shared" si="5"/>
        <v>0</v>
      </c>
      <c r="E157" s="86">
        <f t="shared" si="6"/>
        <v>0</v>
      </c>
      <c r="F157" s="87">
        <f>Invoice!G160</f>
        <v>0</v>
      </c>
      <c r="G157" s="88">
        <f t="shared" si="7"/>
        <v>0</v>
      </c>
    </row>
    <row r="158" spans="1:7" s="85" customFormat="1" hidden="1">
      <c r="A158" s="101" t="str">
        <f>Invoice!F161</f>
        <v>Exchange rate :</v>
      </c>
      <c r="B158" s="80">
        <f>Invoice!C161</f>
        <v>0</v>
      </c>
      <c r="C158" s="81">
        <f>Invoice!B161</f>
        <v>0</v>
      </c>
      <c r="D158" s="86">
        <f t="shared" si="5"/>
        <v>0</v>
      </c>
      <c r="E158" s="86">
        <f t="shared" si="6"/>
        <v>0</v>
      </c>
      <c r="F158" s="87">
        <f>Invoice!G161</f>
        <v>0</v>
      </c>
      <c r="G158" s="88">
        <f t="shared" si="7"/>
        <v>0</v>
      </c>
    </row>
    <row r="159" spans="1:7" s="85" customFormat="1" hidden="1">
      <c r="A159" s="101" t="str">
        <f>Invoice!F162</f>
        <v>Exchange rate :</v>
      </c>
      <c r="B159" s="80">
        <f>Invoice!C162</f>
        <v>0</v>
      </c>
      <c r="C159" s="81">
        <f>Invoice!B162</f>
        <v>0</v>
      </c>
      <c r="D159" s="86">
        <f t="shared" si="5"/>
        <v>0</v>
      </c>
      <c r="E159" s="86">
        <f t="shared" si="6"/>
        <v>0</v>
      </c>
      <c r="F159" s="87">
        <f>Invoice!G162</f>
        <v>0</v>
      </c>
      <c r="G159" s="88">
        <f t="shared" si="7"/>
        <v>0</v>
      </c>
    </row>
    <row r="160" spans="1:7" s="85" customFormat="1" hidden="1">
      <c r="A160" s="101" t="str">
        <f>Invoice!F163</f>
        <v>Exchange rate :</v>
      </c>
      <c r="B160" s="80">
        <f>Invoice!C163</f>
        <v>0</v>
      </c>
      <c r="C160" s="81">
        <f>Invoice!B163</f>
        <v>0</v>
      </c>
      <c r="D160" s="86">
        <f t="shared" si="5"/>
        <v>0</v>
      </c>
      <c r="E160" s="86">
        <f t="shared" si="6"/>
        <v>0</v>
      </c>
      <c r="F160" s="87">
        <f>Invoice!G163</f>
        <v>0</v>
      </c>
      <c r="G160" s="88">
        <f t="shared" si="7"/>
        <v>0</v>
      </c>
    </row>
    <row r="161" spans="1:7" s="85" customFormat="1" hidden="1">
      <c r="A161" s="101" t="str">
        <f>Invoice!F164</f>
        <v>Exchange rate :</v>
      </c>
      <c r="B161" s="80">
        <f>Invoice!C164</f>
        <v>0</v>
      </c>
      <c r="C161" s="81">
        <f>Invoice!B164</f>
        <v>0</v>
      </c>
      <c r="D161" s="86">
        <f t="shared" si="5"/>
        <v>0</v>
      </c>
      <c r="E161" s="86">
        <f t="shared" si="6"/>
        <v>0</v>
      </c>
      <c r="F161" s="87">
        <f>Invoice!G164</f>
        <v>0</v>
      </c>
      <c r="G161" s="88">
        <f t="shared" si="7"/>
        <v>0</v>
      </c>
    </row>
    <row r="162" spans="1:7" s="85" customFormat="1" hidden="1">
      <c r="A162" s="101" t="str">
        <f>Invoice!F165</f>
        <v>Exchange rate :</v>
      </c>
      <c r="B162" s="80">
        <f>Invoice!C165</f>
        <v>0</v>
      </c>
      <c r="C162" s="81">
        <f>Invoice!B165</f>
        <v>0</v>
      </c>
      <c r="D162" s="86">
        <f t="shared" si="5"/>
        <v>0</v>
      </c>
      <c r="E162" s="86">
        <f t="shared" si="6"/>
        <v>0</v>
      </c>
      <c r="F162" s="87">
        <f>Invoice!G165</f>
        <v>0</v>
      </c>
      <c r="G162" s="88">
        <f t="shared" si="7"/>
        <v>0</v>
      </c>
    </row>
    <row r="163" spans="1:7" s="85" customFormat="1" hidden="1">
      <c r="A163" s="101" t="str">
        <f>Invoice!F166</f>
        <v>Exchange rate :</v>
      </c>
      <c r="B163" s="80">
        <f>Invoice!C166</f>
        <v>0</v>
      </c>
      <c r="C163" s="81">
        <f>Invoice!B166</f>
        <v>0</v>
      </c>
      <c r="D163" s="86">
        <f t="shared" si="5"/>
        <v>0</v>
      </c>
      <c r="E163" s="86">
        <f t="shared" si="6"/>
        <v>0</v>
      </c>
      <c r="F163" s="87">
        <f>Invoice!G166</f>
        <v>0</v>
      </c>
      <c r="G163" s="88">
        <f t="shared" si="7"/>
        <v>0</v>
      </c>
    </row>
    <row r="164" spans="1:7" s="85" customFormat="1" hidden="1">
      <c r="A164" s="101" t="str">
        <f>Invoice!F167</f>
        <v>Exchange rate :</v>
      </c>
      <c r="B164" s="80">
        <f>Invoice!C167</f>
        <v>0</v>
      </c>
      <c r="C164" s="81">
        <f>Invoice!B167</f>
        <v>0</v>
      </c>
      <c r="D164" s="86">
        <f t="shared" si="5"/>
        <v>0</v>
      </c>
      <c r="E164" s="86">
        <f t="shared" si="6"/>
        <v>0</v>
      </c>
      <c r="F164" s="87">
        <f>Invoice!G167</f>
        <v>0</v>
      </c>
      <c r="G164" s="88">
        <f t="shared" si="7"/>
        <v>0</v>
      </c>
    </row>
    <row r="165" spans="1:7" s="85" customFormat="1" hidden="1">
      <c r="A165" s="101" t="str">
        <f>Invoice!F168</f>
        <v>Exchange rate :</v>
      </c>
      <c r="B165" s="80">
        <f>Invoice!C168</f>
        <v>0</v>
      </c>
      <c r="C165" s="81">
        <f>Invoice!B168</f>
        <v>0</v>
      </c>
      <c r="D165" s="86">
        <f t="shared" si="5"/>
        <v>0</v>
      </c>
      <c r="E165" s="86">
        <f t="shared" si="6"/>
        <v>0</v>
      </c>
      <c r="F165" s="87">
        <f>Invoice!G168</f>
        <v>0</v>
      </c>
      <c r="G165" s="88">
        <f t="shared" si="7"/>
        <v>0</v>
      </c>
    </row>
    <row r="166" spans="1:7" s="85" customFormat="1" hidden="1">
      <c r="A166" s="101" t="str">
        <f>Invoice!F169</f>
        <v>Exchange rate :</v>
      </c>
      <c r="B166" s="80">
        <f>Invoice!C169</f>
        <v>0</v>
      </c>
      <c r="C166" s="81">
        <f>Invoice!B169</f>
        <v>0</v>
      </c>
      <c r="D166" s="86">
        <f t="shared" si="5"/>
        <v>0</v>
      </c>
      <c r="E166" s="86">
        <f t="shared" si="6"/>
        <v>0</v>
      </c>
      <c r="F166" s="87">
        <f>Invoice!G169</f>
        <v>0</v>
      </c>
      <c r="G166" s="88">
        <f t="shared" si="7"/>
        <v>0</v>
      </c>
    </row>
    <row r="167" spans="1:7" s="85" customFormat="1" hidden="1">
      <c r="A167" s="101" t="str">
        <f>Invoice!F170</f>
        <v>Exchange rate :</v>
      </c>
      <c r="B167" s="80">
        <f>Invoice!C170</f>
        <v>0</v>
      </c>
      <c r="C167" s="81">
        <f>Invoice!B170</f>
        <v>0</v>
      </c>
      <c r="D167" s="86">
        <f t="shared" si="5"/>
        <v>0</v>
      </c>
      <c r="E167" s="86">
        <f t="shared" si="6"/>
        <v>0</v>
      </c>
      <c r="F167" s="87">
        <f>Invoice!G170</f>
        <v>0</v>
      </c>
      <c r="G167" s="88">
        <f t="shared" si="7"/>
        <v>0</v>
      </c>
    </row>
    <row r="168" spans="1:7" s="85" customFormat="1" hidden="1">
      <c r="A168" s="101" t="str">
        <f>Invoice!F171</f>
        <v>Exchange rate :</v>
      </c>
      <c r="B168" s="80">
        <f>Invoice!C171</f>
        <v>0</v>
      </c>
      <c r="C168" s="81">
        <f>Invoice!B171</f>
        <v>0</v>
      </c>
      <c r="D168" s="86">
        <f t="shared" si="5"/>
        <v>0</v>
      </c>
      <c r="E168" s="86">
        <f t="shared" si="6"/>
        <v>0</v>
      </c>
      <c r="F168" s="87">
        <f>Invoice!G171</f>
        <v>0</v>
      </c>
      <c r="G168" s="88">
        <f t="shared" si="7"/>
        <v>0</v>
      </c>
    </row>
    <row r="169" spans="1:7" s="85" customFormat="1" hidden="1">
      <c r="A169" s="101" t="str">
        <f>Invoice!F172</f>
        <v>Exchange rate :</v>
      </c>
      <c r="B169" s="80">
        <f>Invoice!C172</f>
        <v>0</v>
      </c>
      <c r="C169" s="81">
        <f>Invoice!B172</f>
        <v>0</v>
      </c>
      <c r="D169" s="86">
        <f t="shared" si="5"/>
        <v>0</v>
      </c>
      <c r="E169" s="86">
        <f t="shared" si="6"/>
        <v>0</v>
      </c>
      <c r="F169" s="87">
        <f>Invoice!G172</f>
        <v>0</v>
      </c>
      <c r="G169" s="88">
        <f t="shared" si="7"/>
        <v>0</v>
      </c>
    </row>
    <row r="170" spans="1:7" s="85" customFormat="1" hidden="1">
      <c r="A170" s="101" t="str">
        <f>Invoice!F173</f>
        <v>Exchange rate :</v>
      </c>
      <c r="B170" s="80">
        <f>Invoice!C173</f>
        <v>0</v>
      </c>
      <c r="C170" s="81">
        <f>Invoice!B173</f>
        <v>0</v>
      </c>
      <c r="D170" s="86">
        <f t="shared" si="5"/>
        <v>0</v>
      </c>
      <c r="E170" s="86">
        <f t="shared" si="6"/>
        <v>0</v>
      </c>
      <c r="F170" s="87">
        <f>Invoice!G173</f>
        <v>0</v>
      </c>
      <c r="G170" s="88">
        <f t="shared" si="7"/>
        <v>0</v>
      </c>
    </row>
    <row r="171" spans="1:7" s="85" customFormat="1" hidden="1">
      <c r="A171" s="101" t="str">
        <f>Invoice!F174</f>
        <v>Exchange rate :</v>
      </c>
      <c r="B171" s="80">
        <f>Invoice!C174</f>
        <v>0</v>
      </c>
      <c r="C171" s="81">
        <f>Invoice!B174</f>
        <v>0</v>
      </c>
      <c r="D171" s="86">
        <f t="shared" si="5"/>
        <v>0</v>
      </c>
      <c r="E171" s="86">
        <f t="shared" si="6"/>
        <v>0</v>
      </c>
      <c r="F171" s="87">
        <f>Invoice!G174</f>
        <v>0</v>
      </c>
      <c r="G171" s="88">
        <f t="shared" si="7"/>
        <v>0</v>
      </c>
    </row>
    <row r="172" spans="1:7" s="85" customFormat="1" hidden="1">
      <c r="A172" s="101" t="str">
        <f>Invoice!F175</f>
        <v>Exchange rate :</v>
      </c>
      <c r="B172" s="80">
        <f>Invoice!C175</f>
        <v>0</v>
      </c>
      <c r="C172" s="81">
        <f>Invoice!B175</f>
        <v>0</v>
      </c>
      <c r="D172" s="86">
        <f t="shared" si="5"/>
        <v>0</v>
      </c>
      <c r="E172" s="86">
        <f t="shared" si="6"/>
        <v>0</v>
      </c>
      <c r="F172" s="87">
        <f>Invoice!G175</f>
        <v>0</v>
      </c>
      <c r="G172" s="88">
        <f t="shared" si="7"/>
        <v>0</v>
      </c>
    </row>
    <row r="173" spans="1:7" s="85" customFormat="1" hidden="1">
      <c r="A173" s="101" t="str">
        <f>Invoice!F176</f>
        <v>Exchange rate :</v>
      </c>
      <c r="B173" s="80">
        <f>Invoice!C176</f>
        <v>0</v>
      </c>
      <c r="C173" s="81">
        <f>Invoice!B176</f>
        <v>0</v>
      </c>
      <c r="D173" s="86">
        <f t="shared" si="5"/>
        <v>0</v>
      </c>
      <c r="E173" s="86">
        <f t="shared" si="6"/>
        <v>0</v>
      </c>
      <c r="F173" s="87">
        <f>Invoice!G176</f>
        <v>0</v>
      </c>
      <c r="G173" s="88">
        <f t="shared" si="7"/>
        <v>0</v>
      </c>
    </row>
    <row r="174" spans="1:7" s="85" customFormat="1" hidden="1">
      <c r="A174" s="101" t="str">
        <f>Invoice!F177</f>
        <v>Exchange rate :</v>
      </c>
      <c r="B174" s="80">
        <f>Invoice!C177</f>
        <v>0</v>
      </c>
      <c r="C174" s="81">
        <f>Invoice!B177</f>
        <v>0</v>
      </c>
      <c r="D174" s="86">
        <f t="shared" si="5"/>
        <v>0</v>
      </c>
      <c r="E174" s="86">
        <f t="shared" si="6"/>
        <v>0</v>
      </c>
      <c r="F174" s="87">
        <f>Invoice!G177</f>
        <v>0</v>
      </c>
      <c r="G174" s="88">
        <f t="shared" si="7"/>
        <v>0</v>
      </c>
    </row>
    <row r="175" spans="1:7" s="85" customFormat="1" hidden="1">
      <c r="A175" s="101" t="str">
        <f>Invoice!F178</f>
        <v>Exchange rate :</v>
      </c>
      <c r="B175" s="80">
        <f>Invoice!C178</f>
        <v>0</v>
      </c>
      <c r="C175" s="81">
        <f>Invoice!B178</f>
        <v>0</v>
      </c>
      <c r="D175" s="86">
        <f t="shared" si="5"/>
        <v>0</v>
      </c>
      <c r="E175" s="86">
        <f t="shared" si="6"/>
        <v>0</v>
      </c>
      <c r="F175" s="87">
        <f>Invoice!G178</f>
        <v>0</v>
      </c>
      <c r="G175" s="88">
        <f t="shared" si="7"/>
        <v>0</v>
      </c>
    </row>
    <row r="176" spans="1:7" s="85" customFormat="1" hidden="1">
      <c r="A176" s="101" t="str">
        <f>Invoice!F179</f>
        <v>Exchange rate :</v>
      </c>
      <c r="B176" s="80">
        <f>Invoice!C179</f>
        <v>0</v>
      </c>
      <c r="C176" s="81">
        <f>Invoice!B179</f>
        <v>0</v>
      </c>
      <c r="D176" s="86">
        <f t="shared" si="5"/>
        <v>0</v>
      </c>
      <c r="E176" s="86">
        <f t="shared" si="6"/>
        <v>0</v>
      </c>
      <c r="F176" s="87">
        <f>Invoice!G179</f>
        <v>0</v>
      </c>
      <c r="G176" s="88">
        <f t="shared" si="7"/>
        <v>0</v>
      </c>
    </row>
    <row r="177" spans="1:7" s="85" customFormat="1" hidden="1">
      <c r="A177" s="101" t="str">
        <f>Invoice!F180</f>
        <v>Exchange rate :</v>
      </c>
      <c r="B177" s="80">
        <f>Invoice!C180</f>
        <v>0</v>
      </c>
      <c r="C177" s="81">
        <f>Invoice!B180</f>
        <v>0</v>
      </c>
      <c r="D177" s="86">
        <f t="shared" si="5"/>
        <v>0</v>
      </c>
      <c r="E177" s="86">
        <f t="shared" si="6"/>
        <v>0</v>
      </c>
      <c r="F177" s="87">
        <f>Invoice!G180</f>
        <v>0</v>
      </c>
      <c r="G177" s="88">
        <f t="shared" si="7"/>
        <v>0</v>
      </c>
    </row>
    <row r="178" spans="1:7" s="85" customFormat="1" hidden="1">
      <c r="A178" s="101" t="str">
        <f>Invoice!F181</f>
        <v>Exchange rate :</v>
      </c>
      <c r="B178" s="80">
        <f>Invoice!C181</f>
        <v>0</v>
      </c>
      <c r="C178" s="81">
        <f>Invoice!B181</f>
        <v>0</v>
      </c>
      <c r="D178" s="86">
        <f t="shared" si="5"/>
        <v>0</v>
      </c>
      <c r="E178" s="86">
        <f t="shared" si="6"/>
        <v>0</v>
      </c>
      <c r="F178" s="87">
        <f>Invoice!G181</f>
        <v>0</v>
      </c>
      <c r="G178" s="88">
        <f t="shared" si="7"/>
        <v>0</v>
      </c>
    </row>
    <row r="179" spans="1:7" s="85" customFormat="1" hidden="1">
      <c r="A179" s="101" t="str">
        <f>Invoice!F182</f>
        <v>Exchange rate :</v>
      </c>
      <c r="B179" s="80">
        <f>Invoice!C182</f>
        <v>0</v>
      </c>
      <c r="C179" s="81">
        <f>Invoice!B182</f>
        <v>0</v>
      </c>
      <c r="D179" s="86">
        <f t="shared" si="5"/>
        <v>0</v>
      </c>
      <c r="E179" s="86">
        <f t="shared" si="6"/>
        <v>0</v>
      </c>
      <c r="F179" s="87">
        <f>Invoice!G182</f>
        <v>0</v>
      </c>
      <c r="G179" s="88">
        <f t="shared" si="7"/>
        <v>0</v>
      </c>
    </row>
    <row r="180" spans="1:7" s="85" customFormat="1" hidden="1">
      <c r="A180" s="101" t="str">
        <f>Invoice!F183</f>
        <v>Exchange rate :</v>
      </c>
      <c r="B180" s="80">
        <f>Invoice!C183</f>
        <v>0</v>
      </c>
      <c r="C180" s="81">
        <f>Invoice!B183</f>
        <v>0</v>
      </c>
      <c r="D180" s="86">
        <f t="shared" si="5"/>
        <v>0</v>
      </c>
      <c r="E180" s="86">
        <f t="shared" si="6"/>
        <v>0</v>
      </c>
      <c r="F180" s="87">
        <f>Invoice!G183</f>
        <v>0</v>
      </c>
      <c r="G180" s="88">
        <f t="shared" si="7"/>
        <v>0</v>
      </c>
    </row>
    <row r="181" spans="1:7" s="85" customFormat="1" hidden="1">
      <c r="A181" s="101" t="str">
        <f>Invoice!F184</f>
        <v>Exchange rate :</v>
      </c>
      <c r="B181" s="80">
        <f>Invoice!C184</f>
        <v>0</v>
      </c>
      <c r="C181" s="81">
        <f>Invoice!B184</f>
        <v>0</v>
      </c>
      <c r="D181" s="86">
        <f t="shared" si="5"/>
        <v>0</v>
      </c>
      <c r="E181" s="86">
        <f t="shared" si="6"/>
        <v>0</v>
      </c>
      <c r="F181" s="87">
        <f>Invoice!G184</f>
        <v>0</v>
      </c>
      <c r="G181" s="88">
        <f t="shared" si="7"/>
        <v>0</v>
      </c>
    </row>
    <row r="182" spans="1:7" s="85" customFormat="1" hidden="1">
      <c r="A182" s="101" t="str">
        <f>Invoice!F185</f>
        <v>Exchange rate :</v>
      </c>
      <c r="B182" s="80">
        <f>Invoice!C185</f>
        <v>0</v>
      </c>
      <c r="C182" s="81">
        <f>Invoice!B185</f>
        <v>0</v>
      </c>
      <c r="D182" s="86">
        <f t="shared" si="5"/>
        <v>0</v>
      </c>
      <c r="E182" s="86">
        <f t="shared" si="6"/>
        <v>0</v>
      </c>
      <c r="F182" s="87">
        <f>Invoice!G185</f>
        <v>0</v>
      </c>
      <c r="G182" s="88">
        <f t="shared" si="7"/>
        <v>0</v>
      </c>
    </row>
    <row r="183" spans="1:7" s="85" customFormat="1" hidden="1">
      <c r="A183" s="101" t="str">
        <f>Invoice!F186</f>
        <v>Exchange rate :</v>
      </c>
      <c r="B183" s="80">
        <f>Invoice!C186</f>
        <v>0</v>
      </c>
      <c r="C183" s="81">
        <f>Invoice!B186</f>
        <v>0</v>
      </c>
      <c r="D183" s="86">
        <f t="shared" si="5"/>
        <v>0</v>
      </c>
      <c r="E183" s="86">
        <f t="shared" si="6"/>
        <v>0</v>
      </c>
      <c r="F183" s="87">
        <f>Invoice!G186</f>
        <v>0</v>
      </c>
      <c r="G183" s="88">
        <f t="shared" si="7"/>
        <v>0</v>
      </c>
    </row>
    <row r="184" spans="1:7" s="85" customFormat="1" hidden="1">
      <c r="A184" s="101" t="str">
        <f>Invoice!F187</f>
        <v>Exchange rate :</v>
      </c>
      <c r="B184" s="80">
        <f>Invoice!C187</f>
        <v>0</v>
      </c>
      <c r="C184" s="81">
        <f>Invoice!B187</f>
        <v>0</v>
      </c>
      <c r="D184" s="86">
        <f t="shared" si="5"/>
        <v>0</v>
      </c>
      <c r="E184" s="86">
        <f t="shared" si="6"/>
        <v>0</v>
      </c>
      <c r="F184" s="87">
        <f>Invoice!G187</f>
        <v>0</v>
      </c>
      <c r="G184" s="88">
        <f t="shared" si="7"/>
        <v>0</v>
      </c>
    </row>
    <row r="185" spans="1:7" s="85" customFormat="1" hidden="1">
      <c r="A185" s="101" t="str">
        <f>Invoice!F188</f>
        <v>Exchange rate :</v>
      </c>
      <c r="B185" s="80">
        <f>Invoice!C188</f>
        <v>0</v>
      </c>
      <c r="C185" s="81">
        <f>Invoice!B188</f>
        <v>0</v>
      </c>
      <c r="D185" s="86">
        <f t="shared" si="5"/>
        <v>0</v>
      </c>
      <c r="E185" s="86">
        <f t="shared" si="6"/>
        <v>0</v>
      </c>
      <c r="F185" s="87">
        <f>Invoice!G188</f>
        <v>0</v>
      </c>
      <c r="G185" s="88">
        <f t="shared" si="7"/>
        <v>0</v>
      </c>
    </row>
    <row r="186" spans="1:7" s="85" customFormat="1" hidden="1">
      <c r="A186" s="101" t="str">
        <f>Invoice!F189</f>
        <v>Exchange rate :</v>
      </c>
      <c r="B186" s="80">
        <f>Invoice!C189</f>
        <v>0</v>
      </c>
      <c r="C186" s="81">
        <f>Invoice!B189</f>
        <v>0</v>
      </c>
      <c r="D186" s="86">
        <f t="shared" si="5"/>
        <v>0</v>
      </c>
      <c r="E186" s="86">
        <f t="shared" si="6"/>
        <v>0</v>
      </c>
      <c r="F186" s="87">
        <f>Invoice!G189</f>
        <v>0</v>
      </c>
      <c r="G186" s="88">
        <f t="shared" si="7"/>
        <v>0</v>
      </c>
    </row>
    <row r="187" spans="1:7" s="85" customFormat="1" hidden="1">
      <c r="A187" s="101" t="str">
        <f>Invoice!F190</f>
        <v>Exchange rate :</v>
      </c>
      <c r="B187" s="80">
        <f>Invoice!C190</f>
        <v>0</v>
      </c>
      <c r="C187" s="81">
        <f>Invoice!B190</f>
        <v>0</v>
      </c>
      <c r="D187" s="86">
        <f t="shared" si="5"/>
        <v>0</v>
      </c>
      <c r="E187" s="86">
        <f t="shared" si="6"/>
        <v>0</v>
      </c>
      <c r="F187" s="87">
        <f>Invoice!G190</f>
        <v>0</v>
      </c>
      <c r="G187" s="88">
        <f t="shared" si="7"/>
        <v>0</v>
      </c>
    </row>
    <row r="188" spans="1:7" s="85" customFormat="1" hidden="1">
      <c r="A188" s="101" t="str">
        <f>Invoice!F191</f>
        <v>Exchange rate :</v>
      </c>
      <c r="B188" s="80">
        <f>Invoice!C191</f>
        <v>0</v>
      </c>
      <c r="C188" s="81">
        <f>Invoice!B191</f>
        <v>0</v>
      </c>
      <c r="D188" s="86">
        <f t="shared" si="5"/>
        <v>0</v>
      </c>
      <c r="E188" s="86">
        <f t="shared" si="6"/>
        <v>0</v>
      </c>
      <c r="F188" s="87">
        <f>Invoice!G191</f>
        <v>0</v>
      </c>
      <c r="G188" s="88">
        <f t="shared" si="7"/>
        <v>0</v>
      </c>
    </row>
    <row r="189" spans="1:7" s="85" customFormat="1" hidden="1">
      <c r="A189" s="101" t="str">
        <f>Invoice!F192</f>
        <v>Exchange rate :</v>
      </c>
      <c r="B189" s="80">
        <f>Invoice!C192</f>
        <v>0</v>
      </c>
      <c r="C189" s="81">
        <f>Invoice!B192</f>
        <v>0</v>
      </c>
      <c r="D189" s="86">
        <f t="shared" si="5"/>
        <v>0</v>
      </c>
      <c r="E189" s="86">
        <f t="shared" si="6"/>
        <v>0</v>
      </c>
      <c r="F189" s="87">
        <f>Invoice!G192</f>
        <v>0</v>
      </c>
      <c r="G189" s="88">
        <f t="shared" si="7"/>
        <v>0</v>
      </c>
    </row>
    <row r="190" spans="1:7" s="85" customFormat="1" hidden="1">
      <c r="A190" s="101" t="str">
        <f>Invoice!F193</f>
        <v>Exchange rate :</v>
      </c>
      <c r="B190" s="80">
        <f>Invoice!C193</f>
        <v>0</v>
      </c>
      <c r="C190" s="81">
        <f>Invoice!B193</f>
        <v>0</v>
      </c>
      <c r="D190" s="86">
        <f t="shared" si="5"/>
        <v>0</v>
      </c>
      <c r="E190" s="86">
        <f t="shared" si="6"/>
        <v>0</v>
      </c>
      <c r="F190" s="87">
        <f>Invoice!G193</f>
        <v>0</v>
      </c>
      <c r="G190" s="88">
        <f t="shared" si="7"/>
        <v>0</v>
      </c>
    </row>
    <row r="191" spans="1:7" s="85" customFormat="1" hidden="1">
      <c r="A191" s="101" t="str">
        <f>Invoice!F194</f>
        <v>Exchange rate :</v>
      </c>
      <c r="B191" s="80">
        <f>Invoice!C194</f>
        <v>0</v>
      </c>
      <c r="C191" s="81">
        <f>Invoice!B194</f>
        <v>0</v>
      </c>
      <c r="D191" s="86">
        <f t="shared" si="5"/>
        <v>0</v>
      </c>
      <c r="E191" s="86">
        <f t="shared" si="6"/>
        <v>0</v>
      </c>
      <c r="F191" s="87">
        <f>Invoice!G194</f>
        <v>0</v>
      </c>
      <c r="G191" s="88">
        <f t="shared" si="7"/>
        <v>0</v>
      </c>
    </row>
    <row r="192" spans="1:7" s="85" customFormat="1" hidden="1">
      <c r="A192" s="101" t="str">
        <f>Invoice!F195</f>
        <v>Exchange rate :</v>
      </c>
      <c r="B192" s="80">
        <f>Invoice!C195</f>
        <v>0</v>
      </c>
      <c r="C192" s="81">
        <f>Invoice!B195</f>
        <v>0</v>
      </c>
      <c r="D192" s="86">
        <f t="shared" si="5"/>
        <v>0</v>
      </c>
      <c r="E192" s="86">
        <f t="shared" si="6"/>
        <v>0</v>
      </c>
      <c r="F192" s="87">
        <f>Invoice!G195</f>
        <v>0</v>
      </c>
      <c r="G192" s="88">
        <f t="shared" si="7"/>
        <v>0</v>
      </c>
    </row>
    <row r="193" spans="1:7" s="85" customFormat="1" hidden="1">
      <c r="A193" s="101" t="str">
        <f>Invoice!F196</f>
        <v>Exchange rate :</v>
      </c>
      <c r="B193" s="80">
        <f>Invoice!C196</f>
        <v>0</v>
      </c>
      <c r="C193" s="81">
        <f>Invoice!B196</f>
        <v>0</v>
      </c>
      <c r="D193" s="86">
        <f t="shared" ref="D193:D256" si="8">F193/$D$14</f>
        <v>0</v>
      </c>
      <c r="E193" s="86">
        <f t="shared" ref="E193:E256" si="9">G193/$D$14</f>
        <v>0</v>
      </c>
      <c r="F193" s="87">
        <f>Invoice!G196</f>
        <v>0</v>
      </c>
      <c r="G193" s="88">
        <f t="shared" ref="G193:G256" si="10">C193*F193</f>
        <v>0</v>
      </c>
    </row>
    <row r="194" spans="1:7" s="85" customFormat="1" hidden="1">
      <c r="A194" s="101" t="str">
        <f>Invoice!F197</f>
        <v>Exchange rate :</v>
      </c>
      <c r="B194" s="80">
        <f>Invoice!C197</f>
        <v>0</v>
      </c>
      <c r="C194" s="81">
        <f>Invoice!B197</f>
        <v>0</v>
      </c>
      <c r="D194" s="86">
        <f t="shared" si="8"/>
        <v>0</v>
      </c>
      <c r="E194" s="86">
        <f t="shared" si="9"/>
        <v>0</v>
      </c>
      <c r="F194" s="87">
        <f>Invoice!G197</f>
        <v>0</v>
      </c>
      <c r="G194" s="88">
        <f t="shared" si="10"/>
        <v>0</v>
      </c>
    </row>
    <row r="195" spans="1:7" s="85" customFormat="1" hidden="1">
      <c r="A195" s="101" t="str">
        <f>Invoice!F198</f>
        <v>Exchange rate :</v>
      </c>
      <c r="B195" s="80">
        <f>Invoice!C198</f>
        <v>0</v>
      </c>
      <c r="C195" s="81">
        <f>Invoice!B198</f>
        <v>0</v>
      </c>
      <c r="D195" s="86">
        <f t="shared" si="8"/>
        <v>0</v>
      </c>
      <c r="E195" s="86">
        <f t="shared" si="9"/>
        <v>0</v>
      </c>
      <c r="F195" s="87">
        <f>Invoice!G198</f>
        <v>0</v>
      </c>
      <c r="G195" s="88">
        <f t="shared" si="10"/>
        <v>0</v>
      </c>
    </row>
    <row r="196" spans="1:7" s="85" customFormat="1" hidden="1">
      <c r="A196" s="101" t="str">
        <f>Invoice!F199</f>
        <v>Exchange rate :</v>
      </c>
      <c r="B196" s="80">
        <f>Invoice!C199</f>
        <v>0</v>
      </c>
      <c r="C196" s="81">
        <f>Invoice!B199</f>
        <v>0</v>
      </c>
      <c r="D196" s="86">
        <f t="shared" si="8"/>
        <v>0</v>
      </c>
      <c r="E196" s="86">
        <f t="shared" si="9"/>
        <v>0</v>
      </c>
      <c r="F196" s="87">
        <f>Invoice!G199</f>
        <v>0</v>
      </c>
      <c r="G196" s="88">
        <f t="shared" si="10"/>
        <v>0</v>
      </c>
    </row>
    <row r="197" spans="1:7" s="85" customFormat="1" hidden="1">
      <c r="A197" s="101" t="str">
        <f>Invoice!F200</f>
        <v>Exchange rate :</v>
      </c>
      <c r="B197" s="80">
        <f>Invoice!C200</f>
        <v>0</v>
      </c>
      <c r="C197" s="81">
        <f>Invoice!B200</f>
        <v>0</v>
      </c>
      <c r="D197" s="86">
        <f t="shared" si="8"/>
        <v>0</v>
      </c>
      <c r="E197" s="86">
        <f t="shared" si="9"/>
        <v>0</v>
      </c>
      <c r="F197" s="87">
        <f>Invoice!G200</f>
        <v>0</v>
      </c>
      <c r="G197" s="88">
        <f t="shared" si="10"/>
        <v>0</v>
      </c>
    </row>
    <row r="198" spans="1:7" s="85" customFormat="1" hidden="1">
      <c r="A198" s="101" t="str">
        <f>Invoice!F201</f>
        <v>Exchange rate :</v>
      </c>
      <c r="B198" s="80">
        <f>Invoice!C201</f>
        <v>0</v>
      </c>
      <c r="C198" s="81">
        <f>Invoice!B201</f>
        <v>0</v>
      </c>
      <c r="D198" s="86">
        <f t="shared" si="8"/>
        <v>0</v>
      </c>
      <c r="E198" s="86">
        <f t="shared" si="9"/>
        <v>0</v>
      </c>
      <c r="F198" s="87">
        <f>Invoice!G201</f>
        <v>0</v>
      </c>
      <c r="G198" s="88">
        <f t="shared" si="10"/>
        <v>0</v>
      </c>
    </row>
    <row r="199" spans="1:7" s="85" customFormat="1" hidden="1">
      <c r="A199" s="101" t="str">
        <f>Invoice!F202</f>
        <v>Exchange rate :</v>
      </c>
      <c r="B199" s="80">
        <f>Invoice!C202</f>
        <v>0</v>
      </c>
      <c r="C199" s="81">
        <f>Invoice!B202</f>
        <v>0</v>
      </c>
      <c r="D199" s="86">
        <f t="shared" si="8"/>
        <v>0</v>
      </c>
      <c r="E199" s="86">
        <f t="shared" si="9"/>
        <v>0</v>
      </c>
      <c r="F199" s="87">
        <f>Invoice!G202</f>
        <v>0</v>
      </c>
      <c r="G199" s="88">
        <f t="shared" si="10"/>
        <v>0</v>
      </c>
    </row>
    <row r="200" spans="1:7" s="85" customFormat="1" hidden="1">
      <c r="A200" s="101" t="str">
        <f>Invoice!F203</f>
        <v>Exchange rate :</v>
      </c>
      <c r="B200" s="80">
        <f>Invoice!C203</f>
        <v>0</v>
      </c>
      <c r="C200" s="81">
        <f>Invoice!B203</f>
        <v>0</v>
      </c>
      <c r="D200" s="86">
        <f t="shared" si="8"/>
        <v>0</v>
      </c>
      <c r="E200" s="86">
        <f t="shared" si="9"/>
        <v>0</v>
      </c>
      <c r="F200" s="87">
        <f>Invoice!G203</f>
        <v>0</v>
      </c>
      <c r="G200" s="88">
        <f t="shared" si="10"/>
        <v>0</v>
      </c>
    </row>
    <row r="201" spans="1:7" s="85" customFormat="1" hidden="1">
      <c r="A201" s="101" t="str">
        <f>Invoice!F204</f>
        <v>Exchange rate :</v>
      </c>
      <c r="B201" s="80">
        <f>Invoice!C204</f>
        <v>0</v>
      </c>
      <c r="C201" s="81">
        <f>Invoice!B204</f>
        <v>0</v>
      </c>
      <c r="D201" s="86">
        <f t="shared" si="8"/>
        <v>0</v>
      </c>
      <c r="E201" s="86">
        <f t="shared" si="9"/>
        <v>0</v>
      </c>
      <c r="F201" s="87">
        <f>Invoice!G204</f>
        <v>0</v>
      </c>
      <c r="G201" s="88">
        <f t="shared" si="10"/>
        <v>0</v>
      </c>
    </row>
    <row r="202" spans="1:7" s="85" customFormat="1" hidden="1">
      <c r="A202" s="101" t="str">
        <f>Invoice!F205</f>
        <v>Exchange rate :</v>
      </c>
      <c r="B202" s="80">
        <f>Invoice!C205</f>
        <v>0</v>
      </c>
      <c r="C202" s="81">
        <f>Invoice!B205</f>
        <v>0</v>
      </c>
      <c r="D202" s="86">
        <f t="shared" si="8"/>
        <v>0</v>
      </c>
      <c r="E202" s="86">
        <f t="shared" si="9"/>
        <v>0</v>
      </c>
      <c r="F202" s="87">
        <f>Invoice!G205</f>
        <v>0</v>
      </c>
      <c r="G202" s="88">
        <f t="shared" si="10"/>
        <v>0</v>
      </c>
    </row>
    <row r="203" spans="1:7" s="85" customFormat="1" hidden="1">
      <c r="A203" s="101" t="str">
        <f>Invoice!F206</f>
        <v>Exchange rate :</v>
      </c>
      <c r="B203" s="80">
        <f>Invoice!C206</f>
        <v>0</v>
      </c>
      <c r="C203" s="81">
        <f>Invoice!B206</f>
        <v>0</v>
      </c>
      <c r="D203" s="86">
        <f t="shared" si="8"/>
        <v>0</v>
      </c>
      <c r="E203" s="86">
        <f t="shared" si="9"/>
        <v>0</v>
      </c>
      <c r="F203" s="87">
        <f>Invoice!G206</f>
        <v>0</v>
      </c>
      <c r="G203" s="88">
        <f t="shared" si="10"/>
        <v>0</v>
      </c>
    </row>
    <row r="204" spans="1:7" s="85" customFormat="1" hidden="1">
      <c r="A204" s="101" t="str">
        <f>Invoice!F207</f>
        <v>Exchange rate :</v>
      </c>
      <c r="B204" s="80">
        <f>Invoice!C207</f>
        <v>0</v>
      </c>
      <c r="C204" s="81">
        <f>Invoice!B207</f>
        <v>0</v>
      </c>
      <c r="D204" s="86">
        <f t="shared" si="8"/>
        <v>0</v>
      </c>
      <c r="E204" s="86">
        <f t="shared" si="9"/>
        <v>0</v>
      </c>
      <c r="F204" s="87">
        <f>Invoice!G207</f>
        <v>0</v>
      </c>
      <c r="G204" s="88">
        <f t="shared" si="10"/>
        <v>0</v>
      </c>
    </row>
    <row r="205" spans="1:7" s="85" customFormat="1" hidden="1">
      <c r="A205" s="101" t="str">
        <f>Invoice!F208</f>
        <v>Exchange rate :</v>
      </c>
      <c r="B205" s="80">
        <f>Invoice!C208</f>
        <v>0</v>
      </c>
      <c r="C205" s="81">
        <f>Invoice!B208</f>
        <v>0</v>
      </c>
      <c r="D205" s="86">
        <f t="shared" si="8"/>
        <v>0</v>
      </c>
      <c r="E205" s="86">
        <f t="shared" si="9"/>
        <v>0</v>
      </c>
      <c r="F205" s="87">
        <f>Invoice!G208</f>
        <v>0</v>
      </c>
      <c r="G205" s="88">
        <f t="shared" si="10"/>
        <v>0</v>
      </c>
    </row>
    <row r="206" spans="1:7" s="85" customFormat="1" hidden="1">
      <c r="A206" s="101" t="str">
        <f>Invoice!F209</f>
        <v>Exchange rate :</v>
      </c>
      <c r="B206" s="80">
        <f>Invoice!C209</f>
        <v>0</v>
      </c>
      <c r="C206" s="81">
        <f>Invoice!B209</f>
        <v>0</v>
      </c>
      <c r="D206" s="86">
        <f t="shared" si="8"/>
        <v>0</v>
      </c>
      <c r="E206" s="86">
        <f t="shared" si="9"/>
        <v>0</v>
      </c>
      <c r="F206" s="87">
        <f>Invoice!G209</f>
        <v>0</v>
      </c>
      <c r="G206" s="88">
        <f t="shared" si="10"/>
        <v>0</v>
      </c>
    </row>
    <row r="207" spans="1:7" s="85" customFormat="1" hidden="1">
      <c r="A207" s="101" t="str">
        <f>Invoice!F210</f>
        <v>Exchange rate :</v>
      </c>
      <c r="B207" s="80">
        <f>Invoice!C210</f>
        <v>0</v>
      </c>
      <c r="C207" s="81">
        <f>Invoice!B210</f>
        <v>0</v>
      </c>
      <c r="D207" s="86">
        <f t="shared" si="8"/>
        <v>0</v>
      </c>
      <c r="E207" s="86">
        <f t="shared" si="9"/>
        <v>0</v>
      </c>
      <c r="F207" s="87">
        <f>Invoice!G210</f>
        <v>0</v>
      </c>
      <c r="G207" s="88">
        <f t="shared" si="10"/>
        <v>0</v>
      </c>
    </row>
    <row r="208" spans="1:7" s="85" customFormat="1" hidden="1">
      <c r="A208" s="101" t="str">
        <f>Invoice!F211</f>
        <v>Exchange rate :</v>
      </c>
      <c r="B208" s="80">
        <f>Invoice!C211</f>
        <v>0</v>
      </c>
      <c r="C208" s="81">
        <f>Invoice!B211</f>
        <v>0</v>
      </c>
      <c r="D208" s="86">
        <f t="shared" si="8"/>
        <v>0</v>
      </c>
      <c r="E208" s="86">
        <f t="shared" si="9"/>
        <v>0</v>
      </c>
      <c r="F208" s="87">
        <f>Invoice!G211</f>
        <v>0</v>
      </c>
      <c r="G208" s="88">
        <f t="shared" si="10"/>
        <v>0</v>
      </c>
    </row>
    <row r="209" spans="1:7" s="85" customFormat="1" hidden="1">
      <c r="A209" s="101" t="str">
        <f>Invoice!F212</f>
        <v>Exchange rate :</v>
      </c>
      <c r="B209" s="80">
        <f>Invoice!C212</f>
        <v>0</v>
      </c>
      <c r="C209" s="81">
        <f>Invoice!B212</f>
        <v>0</v>
      </c>
      <c r="D209" s="86">
        <f t="shared" si="8"/>
        <v>0</v>
      </c>
      <c r="E209" s="86">
        <f t="shared" si="9"/>
        <v>0</v>
      </c>
      <c r="F209" s="87">
        <f>Invoice!G212</f>
        <v>0</v>
      </c>
      <c r="G209" s="88">
        <f t="shared" si="10"/>
        <v>0</v>
      </c>
    </row>
    <row r="210" spans="1:7" s="85" customFormat="1" hidden="1">
      <c r="A210" s="101" t="str">
        <f>Invoice!F213</f>
        <v>Exchange rate :</v>
      </c>
      <c r="B210" s="80">
        <f>Invoice!C213</f>
        <v>0</v>
      </c>
      <c r="C210" s="81">
        <f>Invoice!B213</f>
        <v>0</v>
      </c>
      <c r="D210" s="86">
        <f t="shared" si="8"/>
        <v>0</v>
      </c>
      <c r="E210" s="86">
        <f t="shared" si="9"/>
        <v>0</v>
      </c>
      <c r="F210" s="87">
        <f>Invoice!G213</f>
        <v>0</v>
      </c>
      <c r="G210" s="88">
        <f t="shared" si="10"/>
        <v>0</v>
      </c>
    </row>
    <row r="211" spans="1:7" s="85" customFormat="1" hidden="1">
      <c r="A211" s="101" t="str">
        <f>Invoice!F214</f>
        <v>Exchange rate :</v>
      </c>
      <c r="B211" s="80">
        <f>Invoice!C214</f>
        <v>0</v>
      </c>
      <c r="C211" s="81">
        <f>Invoice!B214</f>
        <v>0</v>
      </c>
      <c r="D211" s="86">
        <f t="shared" si="8"/>
        <v>0</v>
      </c>
      <c r="E211" s="86">
        <f t="shared" si="9"/>
        <v>0</v>
      </c>
      <c r="F211" s="87">
        <f>Invoice!G214</f>
        <v>0</v>
      </c>
      <c r="G211" s="88">
        <f t="shared" si="10"/>
        <v>0</v>
      </c>
    </row>
    <row r="212" spans="1:7" s="85" customFormat="1" hidden="1">
      <c r="A212" s="101" t="str">
        <f>Invoice!F215</f>
        <v>Exchange rate :</v>
      </c>
      <c r="B212" s="80">
        <f>Invoice!C215</f>
        <v>0</v>
      </c>
      <c r="C212" s="81">
        <f>Invoice!B215</f>
        <v>0</v>
      </c>
      <c r="D212" s="86">
        <f t="shared" si="8"/>
        <v>0</v>
      </c>
      <c r="E212" s="86">
        <f t="shared" si="9"/>
        <v>0</v>
      </c>
      <c r="F212" s="87">
        <f>Invoice!G215</f>
        <v>0</v>
      </c>
      <c r="G212" s="88">
        <f t="shared" si="10"/>
        <v>0</v>
      </c>
    </row>
    <row r="213" spans="1:7" s="85" customFormat="1" hidden="1">
      <c r="A213" s="101" t="str">
        <f>Invoice!F216</f>
        <v>Exchange rate :</v>
      </c>
      <c r="B213" s="80">
        <f>Invoice!C216</f>
        <v>0</v>
      </c>
      <c r="C213" s="81">
        <f>Invoice!B216</f>
        <v>0</v>
      </c>
      <c r="D213" s="86">
        <f t="shared" si="8"/>
        <v>0</v>
      </c>
      <c r="E213" s="86">
        <f t="shared" si="9"/>
        <v>0</v>
      </c>
      <c r="F213" s="87">
        <f>Invoice!G216</f>
        <v>0</v>
      </c>
      <c r="G213" s="88">
        <f t="shared" si="10"/>
        <v>0</v>
      </c>
    </row>
    <row r="214" spans="1:7" s="85" customFormat="1" hidden="1">
      <c r="A214" s="101" t="str">
        <f>Invoice!F217</f>
        <v>Exchange rate :</v>
      </c>
      <c r="B214" s="80">
        <f>Invoice!C217</f>
        <v>0</v>
      </c>
      <c r="C214" s="81">
        <f>Invoice!B217</f>
        <v>0</v>
      </c>
      <c r="D214" s="86">
        <f t="shared" si="8"/>
        <v>0</v>
      </c>
      <c r="E214" s="86">
        <f t="shared" si="9"/>
        <v>0</v>
      </c>
      <c r="F214" s="87">
        <f>Invoice!G217</f>
        <v>0</v>
      </c>
      <c r="G214" s="88">
        <f t="shared" si="10"/>
        <v>0</v>
      </c>
    </row>
    <row r="215" spans="1:7" s="85" customFormat="1" hidden="1">
      <c r="A215" s="101" t="str">
        <f>Invoice!F218</f>
        <v>Exchange rate :</v>
      </c>
      <c r="B215" s="80">
        <f>Invoice!C218</f>
        <v>0</v>
      </c>
      <c r="C215" s="81">
        <f>Invoice!B218</f>
        <v>0</v>
      </c>
      <c r="D215" s="86">
        <f t="shared" si="8"/>
        <v>0</v>
      </c>
      <c r="E215" s="86">
        <f t="shared" si="9"/>
        <v>0</v>
      </c>
      <c r="F215" s="87">
        <f>Invoice!G218</f>
        <v>0</v>
      </c>
      <c r="G215" s="88">
        <f t="shared" si="10"/>
        <v>0</v>
      </c>
    </row>
    <row r="216" spans="1:7" s="85" customFormat="1" hidden="1">
      <c r="A216" s="101" t="str">
        <f>Invoice!F219</f>
        <v>Exchange rate :</v>
      </c>
      <c r="B216" s="80">
        <f>Invoice!C219</f>
        <v>0</v>
      </c>
      <c r="C216" s="81">
        <f>Invoice!B219</f>
        <v>0</v>
      </c>
      <c r="D216" s="86">
        <f t="shared" si="8"/>
        <v>0</v>
      </c>
      <c r="E216" s="86">
        <f t="shared" si="9"/>
        <v>0</v>
      </c>
      <c r="F216" s="87">
        <f>Invoice!G219</f>
        <v>0</v>
      </c>
      <c r="G216" s="88">
        <f t="shared" si="10"/>
        <v>0</v>
      </c>
    </row>
    <row r="217" spans="1:7" s="85" customFormat="1" hidden="1">
      <c r="A217" s="101" t="str">
        <f>Invoice!F220</f>
        <v>Exchange rate :</v>
      </c>
      <c r="B217" s="80">
        <f>Invoice!C220</f>
        <v>0</v>
      </c>
      <c r="C217" s="81">
        <f>Invoice!B220</f>
        <v>0</v>
      </c>
      <c r="D217" s="86">
        <f t="shared" si="8"/>
        <v>0</v>
      </c>
      <c r="E217" s="86">
        <f t="shared" si="9"/>
        <v>0</v>
      </c>
      <c r="F217" s="87">
        <f>Invoice!G220</f>
        <v>0</v>
      </c>
      <c r="G217" s="88">
        <f t="shared" si="10"/>
        <v>0</v>
      </c>
    </row>
    <row r="218" spans="1:7" s="85" customFormat="1" hidden="1">
      <c r="A218" s="101" t="str">
        <f>Invoice!F221</f>
        <v>Exchange rate :</v>
      </c>
      <c r="B218" s="80">
        <f>Invoice!C221</f>
        <v>0</v>
      </c>
      <c r="C218" s="81">
        <f>Invoice!B221</f>
        <v>0</v>
      </c>
      <c r="D218" s="86">
        <f t="shared" si="8"/>
        <v>0</v>
      </c>
      <c r="E218" s="86">
        <f t="shared" si="9"/>
        <v>0</v>
      </c>
      <c r="F218" s="87">
        <f>Invoice!G221</f>
        <v>0</v>
      </c>
      <c r="G218" s="88">
        <f t="shared" si="10"/>
        <v>0</v>
      </c>
    </row>
    <row r="219" spans="1:7" s="85" customFormat="1" hidden="1">
      <c r="A219" s="101" t="str">
        <f>Invoice!F222</f>
        <v>Exchange rate :</v>
      </c>
      <c r="B219" s="80">
        <f>Invoice!C222</f>
        <v>0</v>
      </c>
      <c r="C219" s="81">
        <f>Invoice!B222</f>
        <v>0</v>
      </c>
      <c r="D219" s="86">
        <f t="shared" si="8"/>
        <v>0</v>
      </c>
      <c r="E219" s="86">
        <f t="shared" si="9"/>
        <v>0</v>
      </c>
      <c r="F219" s="87">
        <f>Invoice!G222</f>
        <v>0</v>
      </c>
      <c r="G219" s="88">
        <f t="shared" si="10"/>
        <v>0</v>
      </c>
    </row>
    <row r="220" spans="1:7" s="85" customFormat="1" hidden="1">
      <c r="A220" s="101" t="str">
        <f>Invoice!F223</f>
        <v>Exchange rate :</v>
      </c>
      <c r="B220" s="80">
        <f>Invoice!C223</f>
        <v>0</v>
      </c>
      <c r="C220" s="81">
        <f>Invoice!B223</f>
        <v>0</v>
      </c>
      <c r="D220" s="86">
        <f t="shared" si="8"/>
        <v>0</v>
      </c>
      <c r="E220" s="86">
        <f t="shared" si="9"/>
        <v>0</v>
      </c>
      <c r="F220" s="87">
        <f>Invoice!G223</f>
        <v>0</v>
      </c>
      <c r="G220" s="88">
        <f t="shared" si="10"/>
        <v>0</v>
      </c>
    </row>
    <row r="221" spans="1:7" s="85" customFormat="1" hidden="1">
      <c r="A221" s="101" t="str">
        <f>Invoice!F224</f>
        <v>Exchange rate :</v>
      </c>
      <c r="B221" s="80">
        <f>Invoice!C224</f>
        <v>0</v>
      </c>
      <c r="C221" s="81">
        <f>Invoice!B224</f>
        <v>0</v>
      </c>
      <c r="D221" s="86">
        <f t="shared" si="8"/>
        <v>0</v>
      </c>
      <c r="E221" s="86">
        <f t="shared" si="9"/>
        <v>0</v>
      </c>
      <c r="F221" s="87">
        <f>Invoice!G224</f>
        <v>0</v>
      </c>
      <c r="G221" s="88">
        <f t="shared" si="10"/>
        <v>0</v>
      </c>
    </row>
    <row r="222" spans="1:7" s="85" customFormat="1" hidden="1">
      <c r="A222" s="101" t="str">
        <f>Invoice!F225</f>
        <v>Exchange rate :</v>
      </c>
      <c r="B222" s="80">
        <f>Invoice!C225</f>
        <v>0</v>
      </c>
      <c r="C222" s="81">
        <f>Invoice!B225</f>
        <v>0</v>
      </c>
      <c r="D222" s="86">
        <f t="shared" si="8"/>
        <v>0</v>
      </c>
      <c r="E222" s="86">
        <f t="shared" si="9"/>
        <v>0</v>
      </c>
      <c r="F222" s="87">
        <f>Invoice!G225</f>
        <v>0</v>
      </c>
      <c r="G222" s="88">
        <f t="shared" si="10"/>
        <v>0</v>
      </c>
    </row>
    <row r="223" spans="1:7" s="85" customFormat="1" hidden="1">
      <c r="A223" s="101" t="str">
        <f>Invoice!F226</f>
        <v>Exchange rate :</v>
      </c>
      <c r="B223" s="80">
        <f>Invoice!C226</f>
        <v>0</v>
      </c>
      <c r="C223" s="81">
        <f>Invoice!B226</f>
        <v>0</v>
      </c>
      <c r="D223" s="86">
        <f t="shared" si="8"/>
        <v>0</v>
      </c>
      <c r="E223" s="86">
        <f t="shared" si="9"/>
        <v>0</v>
      </c>
      <c r="F223" s="87">
        <f>Invoice!G226</f>
        <v>0</v>
      </c>
      <c r="G223" s="88">
        <f t="shared" si="10"/>
        <v>0</v>
      </c>
    </row>
    <row r="224" spans="1:7" s="85" customFormat="1" hidden="1">
      <c r="A224" s="101" t="str">
        <f>Invoice!F227</f>
        <v>Exchange rate :</v>
      </c>
      <c r="B224" s="80">
        <f>Invoice!C227</f>
        <v>0</v>
      </c>
      <c r="C224" s="81">
        <f>Invoice!B227</f>
        <v>0</v>
      </c>
      <c r="D224" s="86">
        <f t="shared" si="8"/>
        <v>0</v>
      </c>
      <c r="E224" s="86">
        <f t="shared" si="9"/>
        <v>0</v>
      </c>
      <c r="F224" s="87">
        <f>Invoice!G227</f>
        <v>0</v>
      </c>
      <c r="G224" s="88">
        <f t="shared" si="10"/>
        <v>0</v>
      </c>
    </row>
    <row r="225" spans="1:7" s="85" customFormat="1" hidden="1">
      <c r="A225" s="101" t="str">
        <f>Invoice!F228</f>
        <v>Exchange rate :</v>
      </c>
      <c r="B225" s="80">
        <f>Invoice!C228</f>
        <v>0</v>
      </c>
      <c r="C225" s="81">
        <f>Invoice!B228</f>
        <v>0</v>
      </c>
      <c r="D225" s="86">
        <f t="shared" si="8"/>
        <v>0</v>
      </c>
      <c r="E225" s="86">
        <f t="shared" si="9"/>
        <v>0</v>
      </c>
      <c r="F225" s="87">
        <f>Invoice!G228</f>
        <v>0</v>
      </c>
      <c r="G225" s="88">
        <f t="shared" si="10"/>
        <v>0</v>
      </c>
    </row>
    <row r="226" spans="1:7" s="85" customFormat="1" hidden="1">
      <c r="A226" s="101" t="str">
        <f>Invoice!F229</f>
        <v>Exchange rate :</v>
      </c>
      <c r="B226" s="80">
        <f>Invoice!C229</f>
        <v>0</v>
      </c>
      <c r="C226" s="81">
        <f>Invoice!B229</f>
        <v>0</v>
      </c>
      <c r="D226" s="86">
        <f t="shared" si="8"/>
        <v>0</v>
      </c>
      <c r="E226" s="86">
        <f t="shared" si="9"/>
        <v>0</v>
      </c>
      <c r="F226" s="87">
        <f>Invoice!G229</f>
        <v>0</v>
      </c>
      <c r="G226" s="88">
        <f t="shared" si="10"/>
        <v>0</v>
      </c>
    </row>
    <row r="227" spans="1:7" s="85" customFormat="1" hidden="1">
      <c r="A227" s="101" t="str">
        <f>Invoice!F230</f>
        <v>Exchange rate :</v>
      </c>
      <c r="B227" s="80">
        <f>Invoice!C230</f>
        <v>0</v>
      </c>
      <c r="C227" s="81">
        <f>Invoice!B230</f>
        <v>0</v>
      </c>
      <c r="D227" s="86">
        <f t="shared" si="8"/>
        <v>0</v>
      </c>
      <c r="E227" s="86">
        <f t="shared" si="9"/>
        <v>0</v>
      </c>
      <c r="F227" s="87">
        <f>Invoice!G230</f>
        <v>0</v>
      </c>
      <c r="G227" s="88">
        <f t="shared" si="10"/>
        <v>0</v>
      </c>
    </row>
    <row r="228" spans="1:7" s="85" customFormat="1" hidden="1">
      <c r="A228" s="101" t="str">
        <f>Invoice!F231</f>
        <v>Exchange rate :</v>
      </c>
      <c r="B228" s="80">
        <f>Invoice!C231</f>
        <v>0</v>
      </c>
      <c r="C228" s="81">
        <f>Invoice!B231</f>
        <v>0</v>
      </c>
      <c r="D228" s="86">
        <f t="shared" si="8"/>
        <v>0</v>
      </c>
      <c r="E228" s="86">
        <f t="shared" si="9"/>
        <v>0</v>
      </c>
      <c r="F228" s="87">
        <f>Invoice!G231</f>
        <v>0</v>
      </c>
      <c r="G228" s="88">
        <f t="shared" si="10"/>
        <v>0</v>
      </c>
    </row>
    <row r="229" spans="1:7" s="85" customFormat="1" hidden="1">
      <c r="A229" s="101" t="str">
        <f>Invoice!F232</f>
        <v>Exchange rate :</v>
      </c>
      <c r="B229" s="80">
        <f>Invoice!C232</f>
        <v>0</v>
      </c>
      <c r="C229" s="81">
        <f>Invoice!B232</f>
        <v>0</v>
      </c>
      <c r="D229" s="86">
        <f t="shared" si="8"/>
        <v>0</v>
      </c>
      <c r="E229" s="86">
        <f t="shared" si="9"/>
        <v>0</v>
      </c>
      <c r="F229" s="87">
        <f>Invoice!G232</f>
        <v>0</v>
      </c>
      <c r="G229" s="88">
        <f t="shared" si="10"/>
        <v>0</v>
      </c>
    </row>
    <row r="230" spans="1:7" s="85" customFormat="1" hidden="1">
      <c r="A230" s="101" t="str">
        <f>Invoice!F233</f>
        <v>Exchange rate :</v>
      </c>
      <c r="B230" s="80">
        <f>Invoice!C233</f>
        <v>0</v>
      </c>
      <c r="C230" s="81">
        <f>Invoice!B233</f>
        <v>0</v>
      </c>
      <c r="D230" s="86">
        <f t="shared" si="8"/>
        <v>0</v>
      </c>
      <c r="E230" s="86">
        <f t="shared" si="9"/>
        <v>0</v>
      </c>
      <c r="F230" s="87">
        <f>Invoice!G233</f>
        <v>0</v>
      </c>
      <c r="G230" s="88">
        <f t="shared" si="10"/>
        <v>0</v>
      </c>
    </row>
    <row r="231" spans="1:7" s="85" customFormat="1" hidden="1">
      <c r="A231" s="101" t="str">
        <f>Invoice!F234</f>
        <v>Exchange rate :</v>
      </c>
      <c r="B231" s="80">
        <f>Invoice!C234</f>
        <v>0</v>
      </c>
      <c r="C231" s="81">
        <f>Invoice!B234</f>
        <v>0</v>
      </c>
      <c r="D231" s="86">
        <f t="shared" si="8"/>
        <v>0</v>
      </c>
      <c r="E231" s="86">
        <f t="shared" si="9"/>
        <v>0</v>
      </c>
      <c r="F231" s="87">
        <f>Invoice!G234</f>
        <v>0</v>
      </c>
      <c r="G231" s="88">
        <f t="shared" si="10"/>
        <v>0</v>
      </c>
    </row>
    <row r="232" spans="1:7" s="85" customFormat="1" hidden="1">
      <c r="A232" s="101" t="str">
        <f>Invoice!F235</f>
        <v>Exchange rate :</v>
      </c>
      <c r="B232" s="80">
        <f>Invoice!C235</f>
        <v>0</v>
      </c>
      <c r="C232" s="81">
        <f>Invoice!B235</f>
        <v>0</v>
      </c>
      <c r="D232" s="86">
        <f t="shared" si="8"/>
        <v>0</v>
      </c>
      <c r="E232" s="86">
        <f t="shared" si="9"/>
        <v>0</v>
      </c>
      <c r="F232" s="87">
        <f>Invoice!G235</f>
        <v>0</v>
      </c>
      <c r="G232" s="88">
        <f t="shared" si="10"/>
        <v>0</v>
      </c>
    </row>
    <row r="233" spans="1:7" s="85" customFormat="1" hidden="1">
      <c r="A233" s="101" t="str">
        <f>Invoice!F236</f>
        <v>Exchange rate :</v>
      </c>
      <c r="B233" s="80">
        <f>Invoice!C236</f>
        <v>0</v>
      </c>
      <c r="C233" s="81">
        <f>Invoice!B236</f>
        <v>0</v>
      </c>
      <c r="D233" s="86">
        <f t="shared" si="8"/>
        <v>0</v>
      </c>
      <c r="E233" s="86">
        <f t="shared" si="9"/>
        <v>0</v>
      </c>
      <c r="F233" s="87">
        <f>Invoice!G236</f>
        <v>0</v>
      </c>
      <c r="G233" s="88">
        <f t="shared" si="10"/>
        <v>0</v>
      </c>
    </row>
    <row r="234" spans="1:7" s="85" customFormat="1" hidden="1">
      <c r="A234" s="101" t="str">
        <f>Invoice!F237</f>
        <v>Exchange rate :</v>
      </c>
      <c r="B234" s="80">
        <f>Invoice!C237</f>
        <v>0</v>
      </c>
      <c r="C234" s="81">
        <f>Invoice!B237</f>
        <v>0</v>
      </c>
      <c r="D234" s="86">
        <f t="shared" si="8"/>
        <v>0</v>
      </c>
      <c r="E234" s="86">
        <f t="shared" si="9"/>
        <v>0</v>
      </c>
      <c r="F234" s="87">
        <f>Invoice!G237</f>
        <v>0</v>
      </c>
      <c r="G234" s="88">
        <f t="shared" si="10"/>
        <v>0</v>
      </c>
    </row>
    <row r="235" spans="1:7" s="85" customFormat="1" hidden="1">
      <c r="A235" s="101" t="str">
        <f>Invoice!F238</f>
        <v>Exchange rate :</v>
      </c>
      <c r="B235" s="80">
        <f>Invoice!C238</f>
        <v>0</v>
      </c>
      <c r="C235" s="81">
        <f>Invoice!B238</f>
        <v>0</v>
      </c>
      <c r="D235" s="86">
        <f t="shared" si="8"/>
        <v>0</v>
      </c>
      <c r="E235" s="86">
        <f t="shared" si="9"/>
        <v>0</v>
      </c>
      <c r="F235" s="87">
        <f>Invoice!G238</f>
        <v>0</v>
      </c>
      <c r="G235" s="88">
        <f t="shared" si="10"/>
        <v>0</v>
      </c>
    </row>
    <row r="236" spans="1:7" s="85" customFormat="1" hidden="1">
      <c r="A236" s="101" t="str">
        <f>Invoice!F239</f>
        <v>Exchange rate :</v>
      </c>
      <c r="B236" s="80">
        <f>Invoice!C239</f>
        <v>0</v>
      </c>
      <c r="C236" s="81">
        <f>Invoice!B239</f>
        <v>0</v>
      </c>
      <c r="D236" s="86">
        <f t="shared" si="8"/>
        <v>0</v>
      </c>
      <c r="E236" s="86">
        <f t="shared" si="9"/>
        <v>0</v>
      </c>
      <c r="F236" s="87">
        <f>Invoice!G239</f>
        <v>0</v>
      </c>
      <c r="G236" s="88">
        <f t="shared" si="10"/>
        <v>0</v>
      </c>
    </row>
    <row r="237" spans="1:7" s="85" customFormat="1" hidden="1">
      <c r="A237" s="101" t="str">
        <f>Invoice!F240</f>
        <v>Exchange rate :</v>
      </c>
      <c r="B237" s="80">
        <f>Invoice!C240</f>
        <v>0</v>
      </c>
      <c r="C237" s="81">
        <f>Invoice!B240</f>
        <v>0</v>
      </c>
      <c r="D237" s="86">
        <f t="shared" si="8"/>
        <v>0</v>
      </c>
      <c r="E237" s="86">
        <f t="shared" si="9"/>
        <v>0</v>
      </c>
      <c r="F237" s="87">
        <f>Invoice!G240</f>
        <v>0</v>
      </c>
      <c r="G237" s="88">
        <f t="shared" si="10"/>
        <v>0</v>
      </c>
    </row>
    <row r="238" spans="1:7" s="85" customFormat="1" hidden="1">
      <c r="A238" s="101" t="str">
        <f>Invoice!F241</f>
        <v>Exchange rate :</v>
      </c>
      <c r="B238" s="80">
        <f>Invoice!C241</f>
        <v>0</v>
      </c>
      <c r="C238" s="81">
        <f>Invoice!B241</f>
        <v>0</v>
      </c>
      <c r="D238" s="86">
        <f t="shared" si="8"/>
        <v>0</v>
      </c>
      <c r="E238" s="86">
        <f t="shared" si="9"/>
        <v>0</v>
      </c>
      <c r="F238" s="87">
        <f>Invoice!G241</f>
        <v>0</v>
      </c>
      <c r="G238" s="88">
        <f t="shared" si="10"/>
        <v>0</v>
      </c>
    </row>
    <row r="239" spans="1:7" s="85" customFormat="1" hidden="1">
      <c r="A239" s="101" t="str">
        <f>Invoice!F242</f>
        <v>Exchange rate :</v>
      </c>
      <c r="B239" s="80">
        <f>Invoice!C242</f>
        <v>0</v>
      </c>
      <c r="C239" s="81">
        <f>Invoice!B242</f>
        <v>0</v>
      </c>
      <c r="D239" s="86">
        <f t="shared" si="8"/>
        <v>0</v>
      </c>
      <c r="E239" s="86">
        <f t="shared" si="9"/>
        <v>0</v>
      </c>
      <c r="F239" s="87">
        <f>Invoice!G242</f>
        <v>0</v>
      </c>
      <c r="G239" s="88">
        <f t="shared" si="10"/>
        <v>0</v>
      </c>
    </row>
    <row r="240" spans="1:7" s="85" customFormat="1" hidden="1">
      <c r="A240" s="101" t="str">
        <f>Invoice!F243</f>
        <v>Exchange rate :</v>
      </c>
      <c r="B240" s="80">
        <f>Invoice!C243</f>
        <v>0</v>
      </c>
      <c r="C240" s="81">
        <f>Invoice!B243</f>
        <v>0</v>
      </c>
      <c r="D240" s="86">
        <f t="shared" si="8"/>
        <v>0</v>
      </c>
      <c r="E240" s="86">
        <f t="shared" si="9"/>
        <v>0</v>
      </c>
      <c r="F240" s="87">
        <f>Invoice!G243</f>
        <v>0</v>
      </c>
      <c r="G240" s="88">
        <f t="shared" si="10"/>
        <v>0</v>
      </c>
    </row>
    <row r="241" spans="1:7" s="85" customFormat="1" hidden="1">
      <c r="A241" s="101" t="str">
        <f>Invoice!F244</f>
        <v>Exchange rate :</v>
      </c>
      <c r="B241" s="80">
        <f>Invoice!C244</f>
        <v>0</v>
      </c>
      <c r="C241" s="81">
        <f>Invoice!B244</f>
        <v>0</v>
      </c>
      <c r="D241" s="86">
        <f t="shared" si="8"/>
        <v>0</v>
      </c>
      <c r="E241" s="86">
        <f t="shared" si="9"/>
        <v>0</v>
      </c>
      <c r="F241" s="87">
        <f>Invoice!G244</f>
        <v>0</v>
      </c>
      <c r="G241" s="88">
        <f t="shared" si="10"/>
        <v>0</v>
      </c>
    </row>
    <row r="242" spans="1:7" s="85" customFormat="1" hidden="1">
      <c r="A242" s="101" t="str">
        <f>Invoice!F245</f>
        <v>Exchange rate :</v>
      </c>
      <c r="B242" s="80">
        <f>Invoice!C245</f>
        <v>0</v>
      </c>
      <c r="C242" s="81">
        <f>Invoice!B245</f>
        <v>0</v>
      </c>
      <c r="D242" s="86">
        <f t="shared" si="8"/>
        <v>0</v>
      </c>
      <c r="E242" s="86">
        <f t="shared" si="9"/>
        <v>0</v>
      </c>
      <c r="F242" s="87">
        <f>Invoice!G245</f>
        <v>0</v>
      </c>
      <c r="G242" s="88">
        <f t="shared" si="10"/>
        <v>0</v>
      </c>
    </row>
    <row r="243" spans="1:7" s="85" customFormat="1" hidden="1">
      <c r="A243" s="101" t="str">
        <f>Invoice!F246</f>
        <v>Exchange rate :</v>
      </c>
      <c r="B243" s="80">
        <f>Invoice!C246</f>
        <v>0</v>
      </c>
      <c r="C243" s="81">
        <f>Invoice!B246</f>
        <v>0</v>
      </c>
      <c r="D243" s="86">
        <f t="shared" si="8"/>
        <v>0</v>
      </c>
      <c r="E243" s="86">
        <f t="shared" si="9"/>
        <v>0</v>
      </c>
      <c r="F243" s="87">
        <f>Invoice!G246</f>
        <v>0</v>
      </c>
      <c r="G243" s="88">
        <f t="shared" si="10"/>
        <v>0</v>
      </c>
    </row>
    <row r="244" spans="1:7" s="85" customFormat="1" hidden="1">
      <c r="A244" s="101" t="str">
        <f>Invoice!F247</f>
        <v>Exchange rate :</v>
      </c>
      <c r="B244" s="80">
        <f>Invoice!C247</f>
        <v>0</v>
      </c>
      <c r="C244" s="81">
        <f>Invoice!B247</f>
        <v>0</v>
      </c>
      <c r="D244" s="86">
        <f t="shared" si="8"/>
        <v>0</v>
      </c>
      <c r="E244" s="86">
        <f t="shared" si="9"/>
        <v>0</v>
      </c>
      <c r="F244" s="87">
        <f>Invoice!G247</f>
        <v>0</v>
      </c>
      <c r="G244" s="88">
        <f t="shared" si="10"/>
        <v>0</v>
      </c>
    </row>
    <row r="245" spans="1:7" s="85" customFormat="1" hidden="1">
      <c r="A245" s="101" t="str">
        <f>Invoice!F248</f>
        <v>Exchange rate :</v>
      </c>
      <c r="B245" s="80">
        <f>Invoice!C248</f>
        <v>0</v>
      </c>
      <c r="C245" s="81">
        <f>Invoice!B248</f>
        <v>0</v>
      </c>
      <c r="D245" s="86">
        <f t="shared" si="8"/>
        <v>0</v>
      </c>
      <c r="E245" s="86">
        <f t="shared" si="9"/>
        <v>0</v>
      </c>
      <c r="F245" s="87">
        <f>Invoice!G248</f>
        <v>0</v>
      </c>
      <c r="G245" s="88">
        <f t="shared" si="10"/>
        <v>0</v>
      </c>
    </row>
    <row r="246" spans="1:7" s="85" customFormat="1" hidden="1">
      <c r="A246" s="101" t="str">
        <f>Invoice!F249</f>
        <v>Exchange rate :</v>
      </c>
      <c r="B246" s="80">
        <f>Invoice!C249</f>
        <v>0</v>
      </c>
      <c r="C246" s="81">
        <f>Invoice!B249</f>
        <v>0</v>
      </c>
      <c r="D246" s="86">
        <f t="shared" si="8"/>
        <v>0</v>
      </c>
      <c r="E246" s="86">
        <f t="shared" si="9"/>
        <v>0</v>
      </c>
      <c r="F246" s="87">
        <f>Invoice!G249</f>
        <v>0</v>
      </c>
      <c r="G246" s="88">
        <f t="shared" si="10"/>
        <v>0</v>
      </c>
    </row>
    <row r="247" spans="1:7" s="85" customFormat="1" hidden="1">
      <c r="A247" s="101" t="str">
        <f>Invoice!F250</f>
        <v>Exchange rate :</v>
      </c>
      <c r="B247" s="80">
        <f>Invoice!C250</f>
        <v>0</v>
      </c>
      <c r="C247" s="81">
        <f>Invoice!B250</f>
        <v>0</v>
      </c>
      <c r="D247" s="86">
        <f t="shared" si="8"/>
        <v>0</v>
      </c>
      <c r="E247" s="86">
        <f t="shared" si="9"/>
        <v>0</v>
      </c>
      <c r="F247" s="87">
        <f>Invoice!G250</f>
        <v>0</v>
      </c>
      <c r="G247" s="88">
        <f t="shared" si="10"/>
        <v>0</v>
      </c>
    </row>
    <row r="248" spans="1:7" s="85" customFormat="1" hidden="1">
      <c r="A248" s="101" t="str">
        <f>Invoice!F251</f>
        <v>Exchange rate :</v>
      </c>
      <c r="B248" s="80">
        <f>Invoice!C251</f>
        <v>0</v>
      </c>
      <c r="C248" s="81">
        <f>Invoice!B251</f>
        <v>0</v>
      </c>
      <c r="D248" s="86">
        <f t="shared" si="8"/>
        <v>0</v>
      </c>
      <c r="E248" s="86">
        <f t="shared" si="9"/>
        <v>0</v>
      </c>
      <c r="F248" s="87">
        <f>Invoice!G251</f>
        <v>0</v>
      </c>
      <c r="G248" s="88">
        <f t="shared" si="10"/>
        <v>0</v>
      </c>
    </row>
    <row r="249" spans="1:7" s="85" customFormat="1" hidden="1">
      <c r="A249" s="101" t="str">
        <f>Invoice!F252</f>
        <v>Exchange rate :</v>
      </c>
      <c r="B249" s="80">
        <f>Invoice!C252</f>
        <v>0</v>
      </c>
      <c r="C249" s="81">
        <f>Invoice!B252</f>
        <v>0</v>
      </c>
      <c r="D249" s="86">
        <f t="shared" si="8"/>
        <v>0</v>
      </c>
      <c r="E249" s="86">
        <f t="shared" si="9"/>
        <v>0</v>
      </c>
      <c r="F249" s="87">
        <f>Invoice!G252</f>
        <v>0</v>
      </c>
      <c r="G249" s="88">
        <f t="shared" si="10"/>
        <v>0</v>
      </c>
    </row>
    <row r="250" spans="1:7" s="85" customFormat="1" hidden="1">
      <c r="A250" s="101" t="str">
        <f>Invoice!F253</f>
        <v>Exchange rate :</v>
      </c>
      <c r="B250" s="80">
        <f>Invoice!C253</f>
        <v>0</v>
      </c>
      <c r="C250" s="81">
        <f>Invoice!B253</f>
        <v>0</v>
      </c>
      <c r="D250" s="86">
        <f t="shared" si="8"/>
        <v>0</v>
      </c>
      <c r="E250" s="86">
        <f t="shared" si="9"/>
        <v>0</v>
      </c>
      <c r="F250" s="87">
        <f>Invoice!G253</f>
        <v>0</v>
      </c>
      <c r="G250" s="88">
        <f t="shared" si="10"/>
        <v>0</v>
      </c>
    </row>
    <row r="251" spans="1:7" s="85" customFormat="1" hidden="1">
      <c r="A251" s="101" t="str">
        <f>Invoice!F254</f>
        <v>Exchange rate :</v>
      </c>
      <c r="B251" s="80">
        <f>Invoice!C254</f>
        <v>0</v>
      </c>
      <c r="C251" s="81">
        <f>Invoice!B254</f>
        <v>0</v>
      </c>
      <c r="D251" s="86">
        <f t="shared" si="8"/>
        <v>0</v>
      </c>
      <c r="E251" s="86">
        <f t="shared" si="9"/>
        <v>0</v>
      </c>
      <c r="F251" s="87">
        <f>Invoice!G254</f>
        <v>0</v>
      </c>
      <c r="G251" s="88">
        <f t="shared" si="10"/>
        <v>0</v>
      </c>
    </row>
    <row r="252" spans="1:7" s="85" customFormat="1" hidden="1">
      <c r="A252" s="101" t="str">
        <f>Invoice!F255</f>
        <v>Exchange rate :</v>
      </c>
      <c r="B252" s="80">
        <f>Invoice!C255</f>
        <v>0</v>
      </c>
      <c r="C252" s="81">
        <f>Invoice!B255</f>
        <v>0</v>
      </c>
      <c r="D252" s="86">
        <f t="shared" si="8"/>
        <v>0</v>
      </c>
      <c r="E252" s="86">
        <f t="shared" si="9"/>
        <v>0</v>
      </c>
      <c r="F252" s="87">
        <f>Invoice!G255</f>
        <v>0</v>
      </c>
      <c r="G252" s="88">
        <f t="shared" si="10"/>
        <v>0</v>
      </c>
    </row>
    <row r="253" spans="1:7" s="85" customFormat="1" hidden="1">
      <c r="A253" s="101" t="str">
        <f>Invoice!F256</f>
        <v>Exchange rate :</v>
      </c>
      <c r="B253" s="80">
        <f>Invoice!C256</f>
        <v>0</v>
      </c>
      <c r="C253" s="81">
        <f>Invoice!B256</f>
        <v>0</v>
      </c>
      <c r="D253" s="86">
        <f t="shared" si="8"/>
        <v>0</v>
      </c>
      <c r="E253" s="86">
        <f t="shared" si="9"/>
        <v>0</v>
      </c>
      <c r="F253" s="87">
        <f>Invoice!G256</f>
        <v>0</v>
      </c>
      <c r="G253" s="88">
        <f t="shared" si="10"/>
        <v>0</v>
      </c>
    </row>
    <row r="254" spans="1:7" s="85" customFormat="1" hidden="1">
      <c r="A254" s="101" t="str">
        <f>Invoice!F257</f>
        <v>Exchange rate :</v>
      </c>
      <c r="B254" s="80">
        <f>Invoice!C257</f>
        <v>0</v>
      </c>
      <c r="C254" s="81">
        <f>Invoice!B257</f>
        <v>0</v>
      </c>
      <c r="D254" s="86">
        <f t="shared" si="8"/>
        <v>0</v>
      </c>
      <c r="E254" s="86">
        <f t="shared" si="9"/>
        <v>0</v>
      </c>
      <c r="F254" s="87">
        <f>Invoice!G257</f>
        <v>0</v>
      </c>
      <c r="G254" s="88">
        <f t="shared" si="10"/>
        <v>0</v>
      </c>
    </row>
    <row r="255" spans="1:7" s="85" customFormat="1" hidden="1">
      <c r="A255" s="101" t="str">
        <f>Invoice!F258</f>
        <v>Exchange rate :</v>
      </c>
      <c r="B255" s="80">
        <f>Invoice!C258</f>
        <v>0</v>
      </c>
      <c r="C255" s="81">
        <f>Invoice!B258</f>
        <v>0</v>
      </c>
      <c r="D255" s="86">
        <f t="shared" si="8"/>
        <v>0</v>
      </c>
      <c r="E255" s="86">
        <f t="shared" si="9"/>
        <v>0</v>
      </c>
      <c r="F255" s="87">
        <f>Invoice!G258</f>
        <v>0</v>
      </c>
      <c r="G255" s="88">
        <f t="shared" si="10"/>
        <v>0</v>
      </c>
    </row>
    <row r="256" spans="1:7" s="85" customFormat="1" hidden="1">
      <c r="A256" s="101" t="str">
        <f>Invoice!F259</f>
        <v>Exchange rate :</v>
      </c>
      <c r="B256" s="80">
        <f>Invoice!C259</f>
        <v>0</v>
      </c>
      <c r="C256" s="81">
        <f>Invoice!B259</f>
        <v>0</v>
      </c>
      <c r="D256" s="86">
        <f t="shared" si="8"/>
        <v>0</v>
      </c>
      <c r="E256" s="86">
        <f t="shared" si="9"/>
        <v>0</v>
      </c>
      <c r="F256" s="87">
        <f>Invoice!G259</f>
        <v>0</v>
      </c>
      <c r="G256" s="88">
        <f t="shared" si="10"/>
        <v>0</v>
      </c>
    </row>
    <row r="257" spans="1:7" s="85" customFormat="1" hidden="1">
      <c r="A257" s="101" t="str">
        <f>Invoice!F260</f>
        <v>Exchange rate :</v>
      </c>
      <c r="B257" s="80">
        <f>Invoice!C260</f>
        <v>0</v>
      </c>
      <c r="C257" s="81">
        <f>Invoice!B260</f>
        <v>0</v>
      </c>
      <c r="D257" s="86">
        <f t="shared" ref="D257:D320" si="11">F257/$D$14</f>
        <v>0</v>
      </c>
      <c r="E257" s="86">
        <f t="shared" ref="E257:E320" si="12">G257/$D$14</f>
        <v>0</v>
      </c>
      <c r="F257" s="87">
        <f>Invoice!G260</f>
        <v>0</v>
      </c>
      <c r="G257" s="88">
        <f t="shared" ref="G257:G320" si="13">C257*F257</f>
        <v>0</v>
      </c>
    </row>
    <row r="258" spans="1:7" s="85" customFormat="1" hidden="1">
      <c r="A258" s="101" t="str">
        <f>Invoice!F261</f>
        <v>Exchange rate :</v>
      </c>
      <c r="B258" s="80">
        <f>Invoice!C261</f>
        <v>0</v>
      </c>
      <c r="C258" s="81">
        <f>Invoice!B261</f>
        <v>0</v>
      </c>
      <c r="D258" s="86">
        <f t="shared" si="11"/>
        <v>0</v>
      </c>
      <c r="E258" s="86">
        <f t="shared" si="12"/>
        <v>0</v>
      </c>
      <c r="F258" s="87">
        <f>Invoice!G261</f>
        <v>0</v>
      </c>
      <c r="G258" s="88">
        <f t="shared" si="13"/>
        <v>0</v>
      </c>
    </row>
    <row r="259" spans="1:7" s="85" customFormat="1" hidden="1">
      <c r="A259" s="101" t="str">
        <f>Invoice!F262</f>
        <v>Exchange rate :</v>
      </c>
      <c r="B259" s="80">
        <f>Invoice!C262</f>
        <v>0</v>
      </c>
      <c r="C259" s="81">
        <f>Invoice!B262</f>
        <v>0</v>
      </c>
      <c r="D259" s="86">
        <f t="shared" si="11"/>
        <v>0</v>
      </c>
      <c r="E259" s="86">
        <f t="shared" si="12"/>
        <v>0</v>
      </c>
      <c r="F259" s="87">
        <f>Invoice!G262</f>
        <v>0</v>
      </c>
      <c r="G259" s="88">
        <f t="shared" si="13"/>
        <v>0</v>
      </c>
    </row>
    <row r="260" spans="1:7" s="85" customFormat="1" hidden="1">
      <c r="A260" s="101" t="str">
        <f>Invoice!F263</f>
        <v>Exchange rate :</v>
      </c>
      <c r="B260" s="80">
        <f>Invoice!C263</f>
        <v>0</v>
      </c>
      <c r="C260" s="81">
        <f>Invoice!B263</f>
        <v>0</v>
      </c>
      <c r="D260" s="86">
        <f t="shared" si="11"/>
        <v>0</v>
      </c>
      <c r="E260" s="86">
        <f t="shared" si="12"/>
        <v>0</v>
      </c>
      <c r="F260" s="87">
        <f>Invoice!G263</f>
        <v>0</v>
      </c>
      <c r="G260" s="88">
        <f t="shared" si="13"/>
        <v>0</v>
      </c>
    </row>
    <row r="261" spans="1:7" s="85" customFormat="1" hidden="1">
      <c r="A261" s="101" t="str">
        <f>Invoice!F264</f>
        <v>Exchange rate :</v>
      </c>
      <c r="B261" s="80">
        <f>Invoice!C264</f>
        <v>0</v>
      </c>
      <c r="C261" s="81">
        <f>Invoice!B264</f>
        <v>0</v>
      </c>
      <c r="D261" s="86">
        <f t="shared" si="11"/>
        <v>0</v>
      </c>
      <c r="E261" s="86">
        <f t="shared" si="12"/>
        <v>0</v>
      </c>
      <c r="F261" s="87">
        <f>Invoice!G264</f>
        <v>0</v>
      </c>
      <c r="G261" s="88">
        <f t="shared" si="13"/>
        <v>0</v>
      </c>
    </row>
    <row r="262" spans="1:7" s="85" customFormat="1" hidden="1">
      <c r="A262" s="101" t="str">
        <f>Invoice!F265</f>
        <v>Exchange rate :</v>
      </c>
      <c r="B262" s="80">
        <f>Invoice!C265</f>
        <v>0</v>
      </c>
      <c r="C262" s="81">
        <f>Invoice!B265</f>
        <v>0</v>
      </c>
      <c r="D262" s="86">
        <f t="shared" si="11"/>
        <v>0</v>
      </c>
      <c r="E262" s="86">
        <f t="shared" si="12"/>
        <v>0</v>
      </c>
      <c r="F262" s="87">
        <f>Invoice!G265</f>
        <v>0</v>
      </c>
      <c r="G262" s="88">
        <f t="shared" si="13"/>
        <v>0</v>
      </c>
    </row>
    <row r="263" spans="1:7" s="85" customFormat="1" hidden="1">
      <c r="A263" s="101" t="str">
        <f>Invoice!F266</f>
        <v>Exchange rate :</v>
      </c>
      <c r="B263" s="80">
        <f>Invoice!C266</f>
        <v>0</v>
      </c>
      <c r="C263" s="81">
        <f>Invoice!B266</f>
        <v>0</v>
      </c>
      <c r="D263" s="86">
        <f t="shared" si="11"/>
        <v>0</v>
      </c>
      <c r="E263" s="86">
        <f t="shared" si="12"/>
        <v>0</v>
      </c>
      <c r="F263" s="87">
        <f>Invoice!G266</f>
        <v>0</v>
      </c>
      <c r="G263" s="88">
        <f t="shared" si="13"/>
        <v>0</v>
      </c>
    </row>
    <row r="264" spans="1:7" s="85" customFormat="1" hidden="1">
      <c r="A264" s="101" t="str">
        <f>Invoice!F267</f>
        <v>Exchange rate :</v>
      </c>
      <c r="B264" s="80">
        <f>Invoice!C267</f>
        <v>0</v>
      </c>
      <c r="C264" s="81">
        <f>Invoice!B267</f>
        <v>0</v>
      </c>
      <c r="D264" s="86">
        <f t="shared" si="11"/>
        <v>0</v>
      </c>
      <c r="E264" s="86">
        <f t="shared" si="12"/>
        <v>0</v>
      </c>
      <c r="F264" s="87">
        <f>Invoice!G267</f>
        <v>0</v>
      </c>
      <c r="G264" s="88">
        <f t="shared" si="13"/>
        <v>0</v>
      </c>
    </row>
    <row r="265" spans="1:7" s="85" customFormat="1" hidden="1">
      <c r="A265" s="101" t="str">
        <f>Invoice!F268</f>
        <v>Exchange rate :</v>
      </c>
      <c r="B265" s="80">
        <f>Invoice!C268</f>
        <v>0</v>
      </c>
      <c r="C265" s="81">
        <f>Invoice!B268</f>
        <v>0</v>
      </c>
      <c r="D265" s="86">
        <f t="shared" si="11"/>
        <v>0</v>
      </c>
      <c r="E265" s="86">
        <f t="shared" si="12"/>
        <v>0</v>
      </c>
      <c r="F265" s="87">
        <f>Invoice!G268</f>
        <v>0</v>
      </c>
      <c r="G265" s="88">
        <f t="shared" si="13"/>
        <v>0</v>
      </c>
    </row>
    <row r="266" spans="1:7" s="85" customFormat="1" hidden="1">
      <c r="A266" s="101" t="str">
        <f>Invoice!F269</f>
        <v>Exchange rate :</v>
      </c>
      <c r="B266" s="80">
        <f>Invoice!C269</f>
        <v>0</v>
      </c>
      <c r="C266" s="81">
        <f>Invoice!B269</f>
        <v>0</v>
      </c>
      <c r="D266" s="86">
        <f t="shared" si="11"/>
        <v>0</v>
      </c>
      <c r="E266" s="86">
        <f t="shared" si="12"/>
        <v>0</v>
      </c>
      <c r="F266" s="87">
        <f>Invoice!G269</f>
        <v>0</v>
      </c>
      <c r="G266" s="88">
        <f t="shared" si="13"/>
        <v>0</v>
      </c>
    </row>
    <row r="267" spans="1:7" s="85" customFormat="1" hidden="1">
      <c r="A267" s="101" t="str">
        <f>Invoice!F270</f>
        <v>Exchange rate :</v>
      </c>
      <c r="B267" s="80">
        <f>Invoice!C270</f>
        <v>0</v>
      </c>
      <c r="C267" s="81">
        <f>Invoice!B270</f>
        <v>0</v>
      </c>
      <c r="D267" s="86">
        <f t="shared" si="11"/>
        <v>0</v>
      </c>
      <c r="E267" s="86">
        <f t="shared" si="12"/>
        <v>0</v>
      </c>
      <c r="F267" s="87">
        <f>Invoice!G270</f>
        <v>0</v>
      </c>
      <c r="G267" s="88">
        <f t="shared" si="13"/>
        <v>0</v>
      </c>
    </row>
    <row r="268" spans="1:7" s="85" customFormat="1" hidden="1">
      <c r="A268" s="101" t="str">
        <f>Invoice!F271</f>
        <v>Exchange rate :</v>
      </c>
      <c r="B268" s="80">
        <f>Invoice!C271</f>
        <v>0</v>
      </c>
      <c r="C268" s="81">
        <f>Invoice!B271</f>
        <v>0</v>
      </c>
      <c r="D268" s="86">
        <f t="shared" si="11"/>
        <v>0</v>
      </c>
      <c r="E268" s="86">
        <f t="shared" si="12"/>
        <v>0</v>
      </c>
      <c r="F268" s="87">
        <f>Invoice!G271</f>
        <v>0</v>
      </c>
      <c r="G268" s="88">
        <f t="shared" si="13"/>
        <v>0</v>
      </c>
    </row>
    <row r="269" spans="1:7" s="85" customFormat="1" hidden="1">
      <c r="A269" s="101" t="str">
        <f>Invoice!F272</f>
        <v>Exchange rate :</v>
      </c>
      <c r="B269" s="80">
        <f>Invoice!C272</f>
        <v>0</v>
      </c>
      <c r="C269" s="81">
        <f>Invoice!B272</f>
        <v>0</v>
      </c>
      <c r="D269" s="86">
        <f t="shared" si="11"/>
        <v>0</v>
      </c>
      <c r="E269" s="86">
        <f t="shared" si="12"/>
        <v>0</v>
      </c>
      <c r="F269" s="87">
        <f>Invoice!G272</f>
        <v>0</v>
      </c>
      <c r="G269" s="88">
        <f t="shared" si="13"/>
        <v>0</v>
      </c>
    </row>
    <row r="270" spans="1:7" s="85" customFormat="1" hidden="1">
      <c r="A270" s="101" t="str">
        <f>Invoice!F273</f>
        <v>Exchange rate :</v>
      </c>
      <c r="B270" s="80">
        <f>Invoice!C273</f>
        <v>0</v>
      </c>
      <c r="C270" s="81">
        <f>Invoice!B273</f>
        <v>0</v>
      </c>
      <c r="D270" s="86">
        <f t="shared" si="11"/>
        <v>0</v>
      </c>
      <c r="E270" s="86">
        <f t="shared" si="12"/>
        <v>0</v>
      </c>
      <c r="F270" s="87">
        <f>Invoice!G273</f>
        <v>0</v>
      </c>
      <c r="G270" s="88">
        <f t="shared" si="13"/>
        <v>0</v>
      </c>
    </row>
    <row r="271" spans="1:7" s="85" customFormat="1" hidden="1">
      <c r="A271" s="101" t="str">
        <f>Invoice!F274</f>
        <v>Exchange rate :</v>
      </c>
      <c r="B271" s="80">
        <f>Invoice!C274</f>
        <v>0</v>
      </c>
      <c r="C271" s="81">
        <f>Invoice!B274</f>
        <v>0</v>
      </c>
      <c r="D271" s="86">
        <f t="shared" si="11"/>
        <v>0</v>
      </c>
      <c r="E271" s="86">
        <f t="shared" si="12"/>
        <v>0</v>
      </c>
      <c r="F271" s="87">
        <f>Invoice!G274</f>
        <v>0</v>
      </c>
      <c r="G271" s="88">
        <f t="shared" si="13"/>
        <v>0</v>
      </c>
    </row>
    <row r="272" spans="1:7" s="85" customFormat="1" hidden="1">
      <c r="A272" s="101" t="str">
        <f>Invoice!F275</f>
        <v>Exchange rate :</v>
      </c>
      <c r="B272" s="80">
        <f>Invoice!C275</f>
        <v>0</v>
      </c>
      <c r="C272" s="81">
        <f>Invoice!B275</f>
        <v>0</v>
      </c>
      <c r="D272" s="86">
        <f t="shared" si="11"/>
        <v>0</v>
      </c>
      <c r="E272" s="86">
        <f t="shared" si="12"/>
        <v>0</v>
      </c>
      <c r="F272" s="87">
        <f>Invoice!G275</f>
        <v>0</v>
      </c>
      <c r="G272" s="88">
        <f t="shared" si="13"/>
        <v>0</v>
      </c>
    </row>
    <row r="273" spans="1:7" s="85" customFormat="1" hidden="1">
      <c r="A273" s="101" t="str">
        <f>Invoice!F276</f>
        <v>Exchange rate :</v>
      </c>
      <c r="B273" s="80">
        <f>Invoice!C276</f>
        <v>0</v>
      </c>
      <c r="C273" s="81">
        <f>Invoice!B276</f>
        <v>0</v>
      </c>
      <c r="D273" s="86">
        <f t="shared" si="11"/>
        <v>0</v>
      </c>
      <c r="E273" s="86">
        <f t="shared" si="12"/>
        <v>0</v>
      </c>
      <c r="F273" s="87">
        <f>Invoice!G276</f>
        <v>0</v>
      </c>
      <c r="G273" s="88">
        <f t="shared" si="13"/>
        <v>0</v>
      </c>
    </row>
    <row r="274" spans="1:7" s="85" customFormat="1" hidden="1">
      <c r="A274" s="101" t="str">
        <f>Invoice!F277</f>
        <v>Exchange rate :</v>
      </c>
      <c r="B274" s="80">
        <f>Invoice!C277</f>
        <v>0</v>
      </c>
      <c r="C274" s="81">
        <f>Invoice!B277</f>
        <v>0</v>
      </c>
      <c r="D274" s="86">
        <f t="shared" si="11"/>
        <v>0</v>
      </c>
      <c r="E274" s="86">
        <f t="shared" si="12"/>
        <v>0</v>
      </c>
      <c r="F274" s="87">
        <f>Invoice!G277</f>
        <v>0</v>
      </c>
      <c r="G274" s="88">
        <f t="shared" si="13"/>
        <v>0</v>
      </c>
    </row>
    <row r="275" spans="1:7" s="85" customFormat="1" hidden="1">
      <c r="A275" s="101" t="str">
        <f>Invoice!F278</f>
        <v>Exchange rate :</v>
      </c>
      <c r="B275" s="80">
        <f>Invoice!C278</f>
        <v>0</v>
      </c>
      <c r="C275" s="81">
        <f>Invoice!B278</f>
        <v>0</v>
      </c>
      <c r="D275" s="86">
        <f t="shared" si="11"/>
        <v>0</v>
      </c>
      <c r="E275" s="86">
        <f t="shared" si="12"/>
        <v>0</v>
      </c>
      <c r="F275" s="87">
        <f>Invoice!G278</f>
        <v>0</v>
      </c>
      <c r="G275" s="88">
        <f t="shared" si="13"/>
        <v>0</v>
      </c>
    </row>
    <row r="276" spans="1:7" s="85" customFormat="1" hidden="1">
      <c r="A276" s="101" t="str">
        <f>Invoice!F279</f>
        <v>Exchange rate :</v>
      </c>
      <c r="B276" s="80">
        <f>Invoice!C279</f>
        <v>0</v>
      </c>
      <c r="C276" s="81">
        <f>Invoice!B279</f>
        <v>0</v>
      </c>
      <c r="D276" s="86">
        <f t="shared" si="11"/>
        <v>0</v>
      </c>
      <c r="E276" s="86">
        <f t="shared" si="12"/>
        <v>0</v>
      </c>
      <c r="F276" s="87">
        <f>Invoice!G279</f>
        <v>0</v>
      </c>
      <c r="G276" s="88">
        <f t="shared" si="13"/>
        <v>0</v>
      </c>
    </row>
    <row r="277" spans="1:7" s="85" customFormat="1" hidden="1">
      <c r="A277" s="101" t="str">
        <f>Invoice!F280</f>
        <v>Exchange rate :</v>
      </c>
      <c r="B277" s="80">
        <f>Invoice!C280</f>
        <v>0</v>
      </c>
      <c r="C277" s="81">
        <f>Invoice!B280</f>
        <v>0</v>
      </c>
      <c r="D277" s="86">
        <f t="shared" si="11"/>
        <v>0</v>
      </c>
      <c r="E277" s="86">
        <f t="shared" si="12"/>
        <v>0</v>
      </c>
      <c r="F277" s="87">
        <f>Invoice!G280</f>
        <v>0</v>
      </c>
      <c r="G277" s="88">
        <f t="shared" si="13"/>
        <v>0</v>
      </c>
    </row>
    <row r="278" spans="1:7" s="85" customFormat="1" hidden="1">
      <c r="A278" s="101" t="str">
        <f>Invoice!F281</f>
        <v>Exchange rate :</v>
      </c>
      <c r="B278" s="80">
        <f>Invoice!C281</f>
        <v>0</v>
      </c>
      <c r="C278" s="81">
        <f>Invoice!B281</f>
        <v>0</v>
      </c>
      <c r="D278" s="86">
        <f t="shared" si="11"/>
        <v>0</v>
      </c>
      <c r="E278" s="86">
        <f t="shared" si="12"/>
        <v>0</v>
      </c>
      <c r="F278" s="87">
        <f>Invoice!G281</f>
        <v>0</v>
      </c>
      <c r="G278" s="88">
        <f t="shared" si="13"/>
        <v>0</v>
      </c>
    </row>
    <row r="279" spans="1:7" s="85" customFormat="1" hidden="1">
      <c r="A279" s="101" t="str">
        <f>Invoice!F282</f>
        <v>Exchange rate :</v>
      </c>
      <c r="B279" s="80">
        <f>Invoice!C282</f>
        <v>0</v>
      </c>
      <c r="C279" s="81">
        <f>Invoice!B282</f>
        <v>0</v>
      </c>
      <c r="D279" s="86">
        <f t="shared" si="11"/>
        <v>0</v>
      </c>
      <c r="E279" s="86">
        <f t="shared" si="12"/>
        <v>0</v>
      </c>
      <c r="F279" s="87">
        <f>Invoice!G282</f>
        <v>0</v>
      </c>
      <c r="G279" s="88">
        <f t="shared" si="13"/>
        <v>0</v>
      </c>
    </row>
    <row r="280" spans="1:7" s="85" customFormat="1" hidden="1">
      <c r="A280" s="101" t="str">
        <f>Invoice!F283</f>
        <v>Exchange rate :</v>
      </c>
      <c r="B280" s="80">
        <f>Invoice!C283</f>
        <v>0</v>
      </c>
      <c r="C280" s="81">
        <f>Invoice!B283</f>
        <v>0</v>
      </c>
      <c r="D280" s="86">
        <f t="shared" si="11"/>
        <v>0</v>
      </c>
      <c r="E280" s="86">
        <f t="shared" si="12"/>
        <v>0</v>
      </c>
      <c r="F280" s="87">
        <f>Invoice!G283</f>
        <v>0</v>
      </c>
      <c r="G280" s="88">
        <f t="shared" si="13"/>
        <v>0</v>
      </c>
    </row>
    <row r="281" spans="1:7" s="85" customFormat="1" hidden="1">
      <c r="A281" s="101" t="str">
        <f>Invoice!F284</f>
        <v>Exchange rate :</v>
      </c>
      <c r="B281" s="80">
        <f>Invoice!C284</f>
        <v>0</v>
      </c>
      <c r="C281" s="81">
        <f>Invoice!B284</f>
        <v>0</v>
      </c>
      <c r="D281" s="86">
        <f t="shared" si="11"/>
        <v>0</v>
      </c>
      <c r="E281" s="86">
        <f t="shared" si="12"/>
        <v>0</v>
      </c>
      <c r="F281" s="87">
        <f>Invoice!G284</f>
        <v>0</v>
      </c>
      <c r="G281" s="88">
        <f t="shared" si="13"/>
        <v>0</v>
      </c>
    </row>
    <row r="282" spans="1:7" s="85" customFormat="1" hidden="1">
      <c r="A282" s="101" t="str">
        <f>Invoice!F285</f>
        <v>Exchange rate :</v>
      </c>
      <c r="B282" s="80">
        <f>Invoice!C285</f>
        <v>0</v>
      </c>
      <c r="C282" s="81">
        <f>Invoice!B285</f>
        <v>0</v>
      </c>
      <c r="D282" s="86">
        <f t="shared" si="11"/>
        <v>0</v>
      </c>
      <c r="E282" s="86">
        <f t="shared" si="12"/>
        <v>0</v>
      </c>
      <c r="F282" s="87">
        <f>Invoice!G285</f>
        <v>0</v>
      </c>
      <c r="G282" s="88">
        <f t="shared" si="13"/>
        <v>0</v>
      </c>
    </row>
    <row r="283" spans="1:7" s="85" customFormat="1" hidden="1">
      <c r="A283" s="101" t="str">
        <f>Invoice!F286</f>
        <v>Exchange rate :</v>
      </c>
      <c r="B283" s="80">
        <f>Invoice!C286</f>
        <v>0</v>
      </c>
      <c r="C283" s="81">
        <f>Invoice!B286</f>
        <v>0</v>
      </c>
      <c r="D283" s="86">
        <f t="shared" si="11"/>
        <v>0</v>
      </c>
      <c r="E283" s="86">
        <f t="shared" si="12"/>
        <v>0</v>
      </c>
      <c r="F283" s="87">
        <f>Invoice!G286</f>
        <v>0</v>
      </c>
      <c r="G283" s="88">
        <f t="shared" si="13"/>
        <v>0</v>
      </c>
    </row>
    <row r="284" spans="1:7" s="85" customFormat="1" hidden="1">
      <c r="A284" s="101" t="str">
        <f>Invoice!F287</f>
        <v>Exchange rate :</v>
      </c>
      <c r="B284" s="80">
        <f>Invoice!C287</f>
        <v>0</v>
      </c>
      <c r="C284" s="81">
        <f>Invoice!B287</f>
        <v>0</v>
      </c>
      <c r="D284" s="86">
        <f t="shared" si="11"/>
        <v>0</v>
      </c>
      <c r="E284" s="86">
        <f t="shared" si="12"/>
        <v>0</v>
      </c>
      <c r="F284" s="87">
        <f>Invoice!G287</f>
        <v>0</v>
      </c>
      <c r="G284" s="88">
        <f t="shared" si="13"/>
        <v>0</v>
      </c>
    </row>
    <row r="285" spans="1:7" s="85" customFormat="1" hidden="1">
      <c r="A285" s="101" t="str">
        <f>Invoice!F288</f>
        <v>Exchange rate :</v>
      </c>
      <c r="B285" s="80">
        <f>Invoice!C288</f>
        <v>0</v>
      </c>
      <c r="C285" s="81">
        <f>Invoice!B288</f>
        <v>0</v>
      </c>
      <c r="D285" s="86">
        <f t="shared" si="11"/>
        <v>0</v>
      </c>
      <c r="E285" s="86">
        <f t="shared" si="12"/>
        <v>0</v>
      </c>
      <c r="F285" s="87">
        <f>Invoice!G288</f>
        <v>0</v>
      </c>
      <c r="G285" s="88">
        <f t="shared" si="13"/>
        <v>0</v>
      </c>
    </row>
    <row r="286" spans="1:7" s="85" customFormat="1" hidden="1">
      <c r="A286" s="101" t="str">
        <f>Invoice!F289</f>
        <v>Exchange rate :</v>
      </c>
      <c r="B286" s="80">
        <f>Invoice!C289</f>
        <v>0</v>
      </c>
      <c r="C286" s="81">
        <f>Invoice!B289</f>
        <v>0</v>
      </c>
      <c r="D286" s="86">
        <f t="shared" si="11"/>
        <v>0</v>
      </c>
      <c r="E286" s="86">
        <f t="shared" si="12"/>
        <v>0</v>
      </c>
      <c r="F286" s="87">
        <f>Invoice!G289</f>
        <v>0</v>
      </c>
      <c r="G286" s="88">
        <f t="shared" si="13"/>
        <v>0</v>
      </c>
    </row>
    <row r="287" spans="1:7" s="85" customFormat="1" hidden="1">
      <c r="A287" s="101" t="str">
        <f>Invoice!F290</f>
        <v>Exchange rate :</v>
      </c>
      <c r="B287" s="80">
        <f>Invoice!C290</f>
        <v>0</v>
      </c>
      <c r="C287" s="81">
        <f>Invoice!B290</f>
        <v>0</v>
      </c>
      <c r="D287" s="86">
        <f t="shared" si="11"/>
        <v>0</v>
      </c>
      <c r="E287" s="86">
        <f t="shared" si="12"/>
        <v>0</v>
      </c>
      <c r="F287" s="87">
        <f>Invoice!G290</f>
        <v>0</v>
      </c>
      <c r="G287" s="88">
        <f t="shared" si="13"/>
        <v>0</v>
      </c>
    </row>
    <row r="288" spans="1:7" s="85" customFormat="1" hidden="1">
      <c r="A288" s="101" t="str">
        <f>Invoice!F291</f>
        <v>Exchange rate :</v>
      </c>
      <c r="B288" s="80">
        <f>Invoice!C291</f>
        <v>0</v>
      </c>
      <c r="C288" s="81">
        <f>Invoice!B291</f>
        <v>0</v>
      </c>
      <c r="D288" s="86">
        <f t="shared" si="11"/>
        <v>0</v>
      </c>
      <c r="E288" s="86">
        <f t="shared" si="12"/>
        <v>0</v>
      </c>
      <c r="F288" s="87">
        <f>Invoice!G291</f>
        <v>0</v>
      </c>
      <c r="G288" s="88">
        <f t="shared" si="13"/>
        <v>0</v>
      </c>
    </row>
    <row r="289" spans="1:7" s="85" customFormat="1" hidden="1">
      <c r="A289" s="101" t="str">
        <f>Invoice!F292</f>
        <v>Exchange rate :</v>
      </c>
      <c r="B289" s="80">
        <f>Invoice!C292</f>
        <v>0</v>
      </c>
      <c r="C289" s="81">
        <f>Invoice!B292</f>
        <v>0</v>
      </c>
      <c r="D289" s="86">
        <f t="shared" si="11"/>
        <v>0</v>
      </c>
      <c r="E289" s="86">
        <f t="shared" si="12"/>
        <v>0</v>
      </c>
      <c r="F289" s="87">
        <f>Invoice!G292</f>
        <v>0</v>
      </c>
      <c r="G289" s="88">
        <f t="shared" si="13"/>
        <v>0</v>
      </c>
    </row>
    <row r="290" spans="1:7" s="85" customFormat="1" hidden="1">
      <c r="A290" s="101" t="str">
        <f>Invoice!F293</f>
        <v>Exchange rate :</v>
      </c>
      <c r="B290" s="80">
        <f>Invoice!C293</f>
        <v>0</v>
      </c>
      <c r="C290" s="81">
        <f>Invoice!B293</f>
        <v>0</v>
      </c>
      <c r="D290" s="86">
        <f t="shared" si="11"/>
        <v>0</v>
      </c>
      <c r="E290" s="86">
        <f t="shared" si="12"/>
        <v>0</v>
      </c>
      <c r="F290" s="87">
        <f>Invoice!G293</f>
        <v>0</v>
      </c>
      <c r="G290" s="88">
        <f t="shared" si="13"/>
        <v>0</v>
      </c>
    </row>
    <row r="291" spans="1:7" s="85" customFormat="1" hidden="1">
      <c r="A291" s="101" t="str">
        <f>Invoice!F294</f>
        <v>Exchange rate :</v>
      </c>
      <c r="B291" s="80">
        <f>Invoice!C294</f>
        <v>0</v>
      </c>
      <c r="C291" s="81">
        <f>Invoice!B294</f>
        <v>0</v>
      </c>
      <c r="D291" s="86">
        <f t="shared" si="11"/>
        <v>0</v>
      </c>
      <c r="E291" s="86">
        <f t="shared" si="12"/>
        <v>0</v>
      </c>
      <c r="F291" s="87">
        <f>Invoice!G294</f>
        <v>0</v>
      </c>
      <c r="G291" s="88">
        <f t="shared" si="13"/>
        <v>0</v>
      </c>
    </row>
    <row r="292" spans="1:7" s="85" customFormat="1" hidden="1">
      <c r="A292" s="101" t="str">
        <f>Invoice!F295</f>
        <v>Exchange rate :</v>
      </c>
      <c r="B292" s="80">
        <f>Invoice!C295</f>
        <v>0</v>
      </c>
      <c r="C292" s="81">
        <f>Invoice!B295</f>
        <v>0</v>
      </c>
      <c r="D292" s="86">
        <f t="shared" si="11"/>
        <v>0</v>
      </c>
      <c r="E292" s="86">
        <f t="shared" si="12"/>
        <v>0</v>
      </c>
      <c r="F292" s="87">
        <f>Invoice!G295</f>
        <v>0</v>
      </c>
      <c r="G292" s="88">
        <f t="shared" si="13"/>
        <v>0</v>
      </c>
    </row>
    <row r="293" spans="1:7" s="85" customFormat="1" hidden="1">
      <c r="A293" s="101" t="str">
        <f>Invoice!F296</f>
        <v>Exchange rate :</v>
      </c>
      <c r="B293" s="80">
        <f>Invoice!C296</f>
        <v>0</v>
      </c>
      <c r="C293" s="81">
        <f>Invoice!B296</f>
        <v>0</v>
      </c>
      <c r="D293" s="86">
        <f t="shared" si="11"/>
        <v>0</v>
      </c>
      <c r="E293" s="86">
        <f t="shared" si="12"/>
        <v>0</v>
      </c>
      <c r="F293" s="87">
        <f>Invoice!G296</f>
        <v>0</v>
      </c>
      <c r="G293" s="88">
        <f t="shared" si="13"/>
        <v>0</v>
      </c>
    </row>
    <row r="294" spans="1:7" s="85" customFormat="1" hidden="1">
      <c r="A294" s="101" t="str">
        <f>Invoice!F297</f>
        <v>Exchange rate :</v>
      </c>
      <c r="B294" s="80">
        <f>Invoice!C297</f>
        <v>0</v>
      </c>
      <c r="C294" s="81">
        <f>Invoice!B297</f>
        <v>0</v>
      </c>
      <c r="D294" s="86">
        <f t="shared" si="11"/>
        <v>0</v>
      </c>
      <c r="E294" s="86">
        <f t="shared" si="12"/>
        <v>0</v>
      </c>
      <c r="F294" s="87">
        <f>Invoice!G297</f>
        <v>0</v>
      </c>
      <c r="G294" s="88">
        <f t="shared" si="13"/>
        <v>0</v>
      </c>
    </row>
    <row r="295" spans="1:7" s="85" customFormat="1" hidden="1">
      <c r="A295" s="101" t="str">
        <f>Invoice!F298</f>
        <v>Exchange rate :</v>
      </c>
      <c r="B295" s="80">
        <f>Invoice!C298</f>
        <v>0</v>
      </c>
      <c r="C295" s="81">
        <f>Invoice!B298</f>
        <v>0</v>
      </c>
      <c r="D295" s="86">
        <f t="shared" si="11"/>
        <v>0</v>
      </c>
      <c r="E295" s="86">
        <f t="shared" si="12"/>
        <v>0</v>
      </c>
      <c r="F295" s="87">
        <f>Invoice!G298</f>
        <v>0</v>
      </c>
      <c r="G295" s="88">
        <f t="shared" si="13"/>
        <v>0</v>
      </c>
    </row>
    <row r="296" spans="1:7" s="85" customFormat="1" hidden="1">
      <c r="A296" s="101" t="str">
        <f>Invoice!F299</f>
        <v>Exchange rate :</v>
      </c>
      <c r="B296" s="80">
        <f>Invoice!C299</f>
        <v>0</v>
      </c>
      <c r="C296" s="81">
        <f>Invoice!B299</f>
        <v>0</v>
      </c>
      <c r="D296" s="86">
        <f t="shared" si="11"/>
        <v>0</v>
      </c>
      <c r="E296" s="86">
        <f t="shared" si="12"/>
        <v>0</v>
      </c>
      <c r="F296" s="87">
        <f>Invoice!G299</f>
        <v>0</v>
      </c>
      <c r="G296" s="88">
        <f t="shared" si="13"/>
        <v>0</v>
      </c>
    </row>
    <row r="297" spans="1:7" s="85" customFormat="1" hidden="1">
      <c r="A297" s="101" t="str">
        <f>Invoice!F300</f>
        <v>Exchange rate :</v>
      </c>
      <c r="B297" s="80">
        <f>Invoice!C300</f>
        <v>0</v>
      </c>
      <c r="C297" s="81">
        <f>Invoice!B300</f>
        <v>0</v>
      </c>
      <c r="D297" s="86">
        <f t="shared" si="11"/>
        <v>0</v>
      </c>
      <c r="E297" s="86">
        <f t="shared" si="12"/>
        <v>0</v>
      </c>
      <c r="F297" s="87">
        <f>Invoice!G300</f>
        <v>0</v>
      </c>
      <c r="G297" s="88">
        <f t="shared" si="13"/>
        <v>0</v>
      </c>
    </row>
    <row r="298" spans="1:7" s="85" customFormat="1" hidden="1">
      <c r="A298" s="101" t="str">
        <f>Invoice!F301</f>
        <v>Exchange rate :</v>
      </c>
      <c r="B298" s="80">
        <f>Invoice!C301</f>
        <v>0</v>
      </c>
      <c r="C298" s="81">
        <f>Invoice!B301</f>
        <v>0</v>
      </c>
      <c r="D298" s="86">
        <f t="shared" si="11"/>
        <v>0</v>
      </c>
      <c r="E298" s="86">
        <f t="shared" si="12"/>
        <v>0</v>
      </c>
      <c r="F298" s="87">
        <f>Invoice!G301</f>
        <v>0</v>
      </c>
      <c r="G298" s="88">
        <f t="shared" si="13"/>
        <v>0</v>
      </c>
    </row>
    <row r="299" spans="1:7" s="85" customFormat="1" hidden="1">
      <c r="A299" s="101" t="str">
        <f>Invoice!F302</f>
        <v>Exchange rate :</v>
      </c>
      <c r="B299" s="80">
        <f>Invoice!C302</f>
        <v>0</v>
      </c>
      <c r="C299" s="81">
        <f>Invoice!B302</f>
        <v>0</v>
      </c>
      <c r="D299" s="86">
        <f t="shared" si="11"/>
        <v>0</v>
      </c>
      <c r="E299" s="86">
        <f t="shared" si="12"/>
        <v>0</v>
      </c>
      <c r="F299" s="87">
        <f>Invoice!G302</f>
        <v>0</v>
      </c>
      <c r="G299" s="88">
        <f t="shared" si="13"/>
        <v>0</v>
      </c>
    </row>
    <row r="300" spans="1:7" s="85" customFormat="1" hidden="1">
      <c r="A300" s="101" t="str">
        <f>Invoice!F303</f>
        <v>Exchange rate :</v>
      </c>
      <c r="B300" s="80">
        <f>Invoice!C303</f>
        <v>0</v>
      </c>
      <c r="C300" s="81">
        <f>Invoice!B303</f>
        <v>0</v>
      </c>
      <c r="D300" s="86">
        <f t="shared" si="11"/>
        <v>0</v>
      </c>
      <c r="E300" s="86">
        <f t="shared" si="12"/>
        <v>0</v>
      </c>
      <c r="F300" s="87">
        <f>Invoice!G303</f>
        <v>0</v>
      </c>
      <c r="G300" s="88">
        <f t="shared" si="13"/>
        <v>0</v>
      </c>
    </row>
    <row r="301" spans="1:7" s="85" customFormat="1" hidden="1">
      <c r="A301" s="101" t="str">
        <f>Invoice!F304</f>
        <v>Exchange rate :</v>
      </c>
      <c r="B301" s="80">
        <f>Invoice!C304</f>
        <v>0</v>
      </c>
      <c r="C301" s="81">
        <f>Invoice!B304</f>
        <v>0</v>
      </c>
      <c r="D301" s="86">
        <f t="shared" si="11"/>
        <v>0</v>
      </c>
      <c r="E301" s="86">
        <f t="shared" si="12"/>
        <v>0</v>
      </c>
      <c r="F301" s="87">
        <f>Invoice!G304</f>
        <v>0</v>
      </c>
      <c r="G301" s="88">
        <f t="shared" si="13"/>
        <v>0</v>
      </c>
    </row>
    <row r="302" spans="1:7" s="85" customFormat="1" hidden="1">
      <c r="A302" s="101" t="str">
        <f>Invoice!F305</f>
        <v>Exchange rate :</v>
      </c>
      <c r="B302" s="80">
        <f>Invoice!C305</f>
        <v>0</v>
      </c>
      <c r="C302" s="81">
        <f>Invoice!B305</f>
        <v>0</v>
      </c>
      <c r="D302" s="86">
        <f t="shared" si="11"/>
        <v>0</v>
      </c>
      <c r="E302" s="86">
        <f t="shared" si="12"/>
        <v>0</v>
      </c>
      <c r="F302" s="87">
        <f>Invoice!G305</f>
        <v>0</v>
      </c>
      <c r="G302" s="88">
        <f t="shared" si="13"/>
        <v>0</v>
      </c>
    </row>
    <row r="303" spans="1:7" s="85" customFormat="1" hidden="1">
      <c r="A303" s="101" t="str">
        <f>Invoice!F306</f>
        <v>Exchange rate :</v>
      </c>
      <c r="B303" s="80">
        <f>Invoice!C306</f>
        <v>0</v>
      </c>
      <c r="C303" s="81">
        <f>Invoice!B306</f>
        <v>0</v>
      </c>
      <c r="D303" s="86">
        <f t="shared" si="11"/>
        <v>0</v>
      </c>
      <c r="E303" s="86">
        <f t="shared" si="12"/>
        <v>0</v>
      </c>
      <c r="F303" s="87">
        <f>Invoice!G306</f>
        <v>0</v>
      </c>
      <c r="G303" s="88">
        <f t="shared" si="13"/>
        <v>0</v>
      </c>
    </row>
    <row r="304" spans="1:7" s="85" customFormat="1" hidden="1">
      <c r="A304" s="101" t="str">
        <f>Invoice!F307</f>
        <v>Exchange rate :</v>
      </c>
      <c r="B304" s="80">
        <f>Invoice!C307</f>
        <v>0</v>
      </c>
      <c r="C304" s="81">
        <f>Invoice!B307</f>
        <v>0</v>
      </c>
      <c r="D304" s="86">
        <f t="shared" si="11"/>
        <v>0</v>
      </c>
      <c r="E304" s="86">
        <f t="shared" si="12"/>
        <v>0</v>
      </c>
      <c r="F304" s="87">
        <f>Invoice!G307</f>
        <v>0</v>
      </c>
      <c r="G304" s="88">
        <f t="shared" si="13"/>
        <v>0</v>
      </c>
    </row>
    <row r="305" spans="1:7" s="85" customFormat="1" hidden="1">
      <c r="A305" s="101" t="str">
        <f>Invoice!F308</f>
        <v>Exchange rate :</v>
      </c>
      <c r="B305" s="80">
        <f>Invoice!C308</f>
        <v>0</v>
      </c>
      <c r="C305" s="81">
        <f>Invoice!B308</f>
        <v>0</v>
      </c>
      <c r="D305" s="86">
        <f t="shared" si="11"/>
        <v>0</v>
      </c>
      <c r="E305" s="86">
        <f t="shared" si="12"/>
        <v>0</v>
      </c>
      <c r="F305" s="87">
        <f>Invoice!G308</f>
        <v>0</v>
      </c>
      <c r="G305" s="88">
        <f t="shared" si="13"/>
        <v>0</v>
      </c>
    </row>
    <row r="306" spans="1:7" s="85" customFormat="1" hidden="1">
      <c r="A306" s="101" t="str">
        <f>Invoice!F309</f>
        <v>Exchange rate :</v>
      </c>
      <c r="B306" s="80">
        <f>Invoice!C309</f>
        <v>0</v>
      </c>
      <c r="C306" s="81">
        <f>Invoice!B309</f>
        <v>0</v>
      </c>
      <c r="D306" s="86">
        <f t="shared" si="11"/>
        <v>0</v>
      </c>
      <c r="E306" s="86">
        <f t="shared" si="12"/>
        <v>0</v>
      </c>
      <c r="F306" s="87">
        <f>Invoice!G309</f>
        <v>0</v>
      </c>
      <c r="G306" s="88">
        <f t="shared" si="13"/>
        <v>0</v>
      </c>
    </row>
    <row r="307" spans="1:7" s="85" customFormat="1" hidden="1">
      <c r="A307" s="101" t="str">
        <f>Invoice!F310</f>
        <v>Exchange rate :</v>
      </c>
      <c r="B307" s="80">
        <f>Invoice!C310</f>
        <v>0</v>
      </c>
      <c r="C307" s="81">
        <f>Invoice!B310</f>
        <v>0</v>
      </c>
      <c r="D307" s="86">
        <f t="shared" si="11"/>
        <v>0</v>
      </c>
      <c r="E307" s="86">
        <f t="shared" si="12"/>
        <v>0</v>
      </c>
      <c r="F307" s="87">
        <f>Invoice!G310</f>
        <v>0</v>
      </c>
      <c r="G307" s="88">
        <f t="shared" si="13"/>
        <v>0</v>
      </c>
    </row>
    <row r="308" spans="1:7" s="85" customFormat="1" hidden="1">
      <c r="A308" s="101" t="str">
        <f>Invoice!F311</f>
        <v>Exchange rate :</v>
      </c>
      <c r="B308" s="80">
        <f>Invoice!C311</f>
        <v>0</v>
      </c>
      <c r="C308" s="81">
        <f>Invoice!B311</f>
        <v>0</v>
      </c>
      <c r="D308" s="86">
        <f t="shared" si="11"/>
        <v>0</v>
      </c>
      <c r="E308" s="86">
        <f t="shared" si="12"/>
        <v>0</v>
      </c>
      <c r="F308" s="87">
        <f>Invoice!G311</f>
        <v>0</v>
      </c>
      <c r="G308" s="88">
        <f t="shared" si="13"/>
        <v>0</v>
      </c>
    </row>
    <row r="309" spans="1:7" s="85" customFormat="1" hidden="1">
      <c r="A309" s="101" t="str">
        <f>Invoice!F312</f>
        <v>Exchange rate :</v>
      </c>
      <c r="B309" s="80">
        <f>Invoice!C312</f>
        <v>0</v>
      </c>
      <c r="C309" s="81">
        <f>Invoice!B312</f>
        <v>0</v>
      </c>
      <c r="D309" s="86">
        <f t="shared" si="11"/>
        <v>0</v>
      </c>
      <c r="E309" s="86">
        <f t="shared" si="12"/>
        <v>0</v>
      </c>
      <c r="F309" s="87">
        <f>Invoice!G312</f>
        <v>0</v>
      </c>
      <c r="G309" s="88">
        <f t="shared" si="13"/>
        <v>0</v>
      </c>
    </row>
    <row r="310" spans="1:7" s="85" customFormat="1" hidden="1">
      <c r="A310" s="101" t="str">
        <f>Invoice!F313</f>
        <v>Exchange rate :</v>
      </c>
      <c r="B310" s="80">
        <f>Invoice!C313</f>
        <v>0</v>
      </c>
      <c r="C310" s="81">
        <f>Invoice!B313</f>
        <v>0</v>
      </c>
      <c r="D310" s="86">
        <f t="shared" si="11"/>
        <v>0</v>
      </c>
      <c r="E310" s="86">
        <f t="shared" si="12"/>
        <v>0</v>
      </c>
      <c r="F310" s="87">
        <f>Invoice!G313</f>
        <v>0</v>
      </c>
      <c r="G310" s="88">
        <f t="shared" si="13"/>
        <v>0</v>
      </c>
    </row>
    <row r="311" spans="1:7" s="85" customFormat="1" hidden="1">
      <c r="A311" s="101" t="str">
        <f>Invoice!F314</f>
        <v>Exchange rate :</v>
      </c>
      <c r="B311" s="80">
        <f>Invoice!C314</f>
        <v>0</v>
      </c>
      <c r="C311" s="81">
        <f>Invoice!B314</f>
        <v>0</v>
      </c>
      <c r="D311" s="86">
        <f t="shared" si="11"/>
        <v>0</v>
      </c>
      <c r="E311" s="86">
        <f t="shared" si="12"/>
        <v>0</v>
      </c>
      <c r="F311" s="87">
        <f>Invoice!G314</f>
        <v>0</v>
      </c>
      <c r="G311" s="88">
        <f t="shared" si="13"/>
        <v>0</v>
      </c>
    </row>
    <row r="312" spans="1:7" s="85" customFormat="1" hidden="1">
      <c r="A312" s="101" t="str">
        <f>Invoice!F315</f>
        <v>Exchange rate :</v>
      </c>
      <c r="B312" s="80">
        <f>Invoice!C315</f>
        <v>0</v>
      </c>
      <c r="C312" s="81">
        <f>Invoice!B315</f>
        <v>0</v>
      </c>
      <c r="D312" s="86">
        <f t="shared" si="11"/>
        <v>0</v>
      </c>
      <c r="E312" s="86">
        <f t="shared" si="12"/>
        <v>0</v>
      </c>
      <c r="F312" s="87">
        <f>Invoice!G315</f>
        <v>0</v>
      </c>
      <c r="G312" s="88">
        <f t="shared" si="13"/>
        <v>0</v>
      </c>
    </row>
    <row r="313" spans="1:7" s="85" customFormat="1" hidden="1">
      <c r="A313" s="101" t="str">
        <f>Invoice!F316</f>
        <v>Exchange rate :</v>
      </c>
      <c r="B313" s="80">
        <f>Invoice!C316</f>
        <v>0</v>
      </c>
      <c r="C313" s="81">
        <f>Invoice!B316</f>
        <v>0</v>
      </c>
      <c r="D313" s="86">
        <f t="shared" si="11"/>
        <v>0</v>
      </c>
      <c r="E313" s="86">
        <f t="shared" si="12"/>
        <v>0</v>
      </c>
      <c r="F313" s="87">
        <f>Invoice!G316</f>
        <v>0</v>
      </c>
      <c r="G313" s="88">
        <f t="shared" si="13"/>
        <v>0</v>
      </c>
    </row>
    <row r="314" spans="1:7" s="85" customFormat="1" hidden="1">
      <c r="A314" s="101" t="str">
        <f>Invoice!F317</f>
        <v>Exchange rate :</v>
      </c>
      <c r="B314" s="80">
        <f>Invoice!C317</f>
        <v>0</v>
      </c>
      <c r="C314" s="81">
        <f>Invoice!B317</f>
        <v>0</v>
      </c>
      <c r="D314" s="86">
        <f t="shared" si="11"/>
        <v>0</v>
      </c>
      <c r="E314" s="86">
        <f t="shared" si="12"/>
        <v>0</v>
      </c>
      <c r="F314" s="87">
        <f>Invoice!G317</f>
        <v>0</v>
      </c>
      <c r="G314" s="88">
        <f t="shared" si="13"/>
        <v>0</v>
      </c>
    </row>
    <row r="315" spans="1:7" s="85" customFormat="1" hidden="1">
      <c r="A315" s="101" t="str">
        <f>Invoice!F318</f>
        <v>Exchange rate :</v>
      </c>
      <c r="B315" s="80">
        <f>Invoice!C318</f>
        <v>0</v>
      </c>
      <c r="C315" s="81">
        <f>Invoice!B318</f>
        <v>0</v>
      </c>
      <c r="D315" s="86">
        <f t="shared" si="11"/>
        <v>0</v>
      </c>
      <c r="E315" s="86">
        <f t="shared" si="12"/>
        <v>0</v>
      </c>
      <c r="F315" s="87">
        <f>Invoice!G318</f>
        <v>0</v>
      </c>
      <c r="G315" s="88">
        <f t="shared" si="13"/>
        <v>0</v>
      </c>
    </row>
    <row r="316" spans="1:7" s="85" customFormat="1" hidden="1">
      <c r="A316" s="101" t="str">
        <f>Invoice!F319</f>
        <v>Exchange rate :</v>
      </c>
      <c r="B316" s="80">
        <f>Invoice!C319</f>
        <v>0</v>
      </c>
      <c r="C316" s="81">
        <f>Invoice!B319</f>
        <v>0</v>
      </c>
      <c r="D316" s="86">
        <f t="shared" si="11"/>
        <v>0</v>
      </c>
      <c r="E316" s="86">
        <f t="shared" si="12"/>
        <v>0</v>
      </c>
      <c r="F316" s="87">
        <f>Invoice!G319</f>
        <v>0</v>
      </c>
      <c r="G316" s="88">
        <f t="shared" si="13"/>
        <v>0</v>
      </c>
    </row>
    <row r="317" spans="1:7" s="85" customFormat="1" hidden="1">
      <c r="A317" s="101" t="str">
        <f>Invoice!F320</f>
        <v>Exchange rate :</v>
      </c>
      <c r="B317" s="80">
        <f>Invoice!C320</f>
        <v>0</v>
      </c>
      <c r="C317" s="81">
        <f>Invoice!B320</f>
        <v>0</v>
      </c>
      <c r="D317" s="86">
        <f t="shared" si="11"/>
        <v>0</v>
      </c>
      <c r="E317" s="86">
        <f t="shared" si="12"/>
        <v>0</v>
      </c>
      <c r="F317" s="87">
        <f>Invoice!G320</f>
        <v>0</v>
      </c>
      <c r="G317" s="88">
        <f t="shared" si="13"/>
        <v>0</v>
      </c>
    </row>
    <row r="318" spans="1:7" s="85" customFormat="1" hidden="1">
      <c r="A318" s="101" t="str">
        <f>Invoice!F321</f>
        <v>Exchange rate :</v>
      </c>
      <c r="B318" s="80">
        <f>Invoice!C321</f>
        <v>0</v>
      </c>
      <c r="C318" s="81">
        <f>Invoice!B321</f>
        <v>0</v>
      </c>
      <c r="D318" s="86">
        <f t="shared" si="11"/>
        <v>0</v>
      </c>
      <c r="E318" s="86">
        <f t="shared" si="12"/>
        <v>0</v>
      </c>
      <c r="F318" s="87">
        <f>Invoice!G321</f>
        <v>0</v>
      </c>
      <c r="G318" s="88">
        <f t="shared" si="13"/>
        <v>0</v>
      </c>
    </row>
    <row r="319" spans="1:7" s="85" customFormat="1" hidden="1">
      <c r="A319" s="101" t="str">
        <f>Invoice!F322</f>
        <v>Exchange rate :</v>
      </c>
      <c r="B319" s="80">
        <f>Invoice!C322</f>
        <v>0</v>
      </c>
      <c r="C319" s="81">
        <f>Invoice!B322</f>
        <v>0</v>
      </c>
      <c r="D319" s="86">
        <f t="shared" si="11"/>
        <v>0</v>
      </c>
      <c r="E319" s="86">
        <f t="shared" si="12"/>
        <v>0</v>
      </c>
      <c r="F319" s="87">
        <f>Invoice!G322</f>
        <v>0</v>
      </c>
      <c r="G319" s="88">
        <f t="shared" si="13"/>
        <v>0</v>
      </c>
    </row>
    <row r="320" spans="1:7" s="85" customFormat="1" hidden="1">
      <c r="A320" s="101" t="str">
        <f>Invoice!F323</f>
        <v>Exchange rate :</v>
      </c>
      <c r="B320" s="80">
        <f>Invoice!C323</f>
        <v>0</v>
      </c>
      <c r="C320" s="81">
        <f>Invoice!B323</f>
        <v>0</v>
      </c>
      <c r="D320" s="86">
        <f t="shared" si="11"/>
        <v>0</v>
      </c>
      <c r="E320" s="86">
        <f t="shared" si="12"/>
        <v>0</v>
      </c>
      <c r="F320" s="87">
        <f>Invoice!G323</f>
        <v>0</v>
      </c>
      <c r="G320" s="88">
        <f t="shared" si="13"/>
        <v>0</v>
      </c>
    </row>
    <row r="321" spans="1:7" s="85" customFormat="1" hidden="1">
      <c r="A321" s="101" t="str">
        <f>Invoice!F324</f>
        <v>Exchange rate :</v>
      </c>
      <c r="B321" s="80">
        <f>Invoice!C324</f>
        <v>0</v>
      </c>
      <c r="C321" s="81">
        <f>Invoice!B324</f>
        <v>0</v>
      </c>
      <c r="D321" s="86">
        <f t="shared" ref="D321:D384" si="14">F321/$D$14</f>
        <v>0</v>
      </c>
      <c r="E321" s="86">
        <f t="shared" ref="E321:E384" si="15">G321/$D$14</f>
        <v>0</v>
      </c>
      <c r="F321" s="87">
        <f>Invoice!G324</f>
        <v>0</v>
      </c>
      <c r="G321" s="88">
        <f t="shared" ref="G321:G384" si="16">C321*F321</f>
        <v>0</v>
      </c>
    </row>
    <row r="322" spans="1:7" s="85" customFormat="1" hidden="1">
      <c r="A322" s="101" t="str">
        <f>Invoice!F325</f>
        <v>Exchange rate :</v>
      </c>
      <c r="B322" s="80">
        <f>Invoice!C325</f>
        <v>0</v>
      </c>
      <c r="C322" s="81">
        <f>Invoice!B325</f>
        <v>0</v>
      </c>
      <c r="D322" s="86">
        <f t="shared" si="14"/>
        <v>0</v>
      </c>
      <c r="E322" s="86">
        <f t="shared" si="15"/>
        <v>0</v>
      </c>
      <c r="F322" s="87">
        <f>Invoice!G325</f>
        <v>0</v>
      </c>
      <c r="G322" s="88">
        <f t="shared" si="16"/>
        <v>0</v>
      </c>
    </row>
    <row r="323" spans="1:7" s="85" customFormat="1" hidden="1">
      <c r="A323" s="101" t="str">
        <f>Invoice!F326</f>
        <v>Exchange rate :</v>
      </c>
      <c r="B323" s="80">
        <f>Invoice!C326</f>
        <v>0</v>
      </c>
      <c r="C323" s="81">
        <f>Invoice!B326</f>
        <v>0</v>
      </c>
      <c r="D323" s="86">
        <f t="shared" si="14"/>
        <v>0</v>
      </c>
      <c r="E323" s="86">
        <f t="shared" si="15"/>
        <v>0</v>
      </c>
      <c r="F323" s="87">
        <f>Invoice!G326</f>
        <v>0</v>
      </c>
      <c r="G323" s="88">
        <f t="shared" si="16"/>
        <v>0</v>
      </c>
    </row>
    <row r="324" spans="1:7" s="85" customFormat="1" hidden="1">
      <c r="A324" s="101" t="str">
        <f>Invoice!F327</f>
        <v>Exchange rate :</v>
      </c>
      <c r="B324" s="80">
        <f>Invoice!C327</f>
        <v>0</v>
      </c>
      <c r="C324" s="81">
        <f>Invoice!B327</f>
        <v>0</v>
      </c>
      <c r="D324" s="86">
        <f t="shared" si="14"/>
        <v>0</v>
      </c>
      <c r="E324" s="86">
        <f t="shared" si="15"/>
        <v>0</v>
      </c>
      <c r="F324" s="87">
        <f>Invoice!G327</f>
        <v>0</v>
      </c>
      <c r="G324" s="88">
        <f t="shared" si="16"/>
        <v>0</v>
      </c>
    </row>
    <row r="325" spans="1:7" s="85" customFormat="1" hidden="1">
      <c r="A325" s="101" t="str">
        <f>Invoice!F328</f>
        <v>Exchange rate :</v>
      </c>
      <c r="B325" s="80">
        <f>Invoice!C328</f>
        <v>0</v>
      </c>
      <c r="C325" s="81">
        <f>Invoice!B328</f>
        <v>0</v>
      </c>
      <c r="D325" s="86">
        <f t="shared" si="14"/>
        <v>0</v>
      </c>
      <c r="E325" s="86">
        <f t="shared" si="15"/>
        <v>0</v>
      </c>
      <c r="F325" s="87">
        <f>Invoice!G328</f>
        <v>0</v>
      </c>
      <c r="G325" s="88">
        <f t="shared" si="16"/>
        <v>0</v>
      </c>
    </row>
    <row r="326" spans="1:7" s="85" customFormat="1" hidden="1">
      <c r="A326" s="101" t="str">
        <f>Invoice!F329</f>
        <v>Exchange rate :</v>
      </c>
      <c r="B326" s="80">
        <f>Invoice!C329</f>
        <v>0</v>
      </c>
      <c r="C326" s="81">
        <f>Invoice!B329</f>
        <v>0</v>
      </c>
      <c r="D326" s="86">
        <f t="shared" si="14"/>
        <v>0</v>
      </c>
      <c r="E326" s="86">
        <f t="shared" si="15"/>
        <v>0</v>
      </c>
      <c r="F326" s="87">
        <f>Invoice!G329</f>
        <v>0</v>
      </c>
      <c r="G326" s="88">
        <f t="shared" si="16"/>
        <v>0</v>
      </c>
    </row>
    <row r="327" spans="1:7" s="85" customFormat="1" hidden="1">
      <c r="A327" s="101" t="str">
        <f>Invoice!F330</f>
        <v>Exchange rate :</v>
      </c>
      <c r="B327" s="80">
        <f>Invoice!C330</f>
        <v>0</v>
      </c>
      <c r="C327" s="81">
        <f>Invoice!B330</f>
        <v>0</v>
      </c>
      <c r="D327" s="86">
        <f t="shared" si="14"/>
        <v>0</v>
      </c>
      <c r="E327" s="86">
        <f t="shared" si="15"/>
        <v>0</v>
      </c>
      <c r="F327" s="87">
        <f>Invoice!G330</f>
        <v>0</v>
      </c>
      <c r="G327" s="88">
        <f t="shared" si="16"/>
        <v>0</v>
      </c>
    </row>
    <row r="328" spans="1:7" s="85" customFormat="1" hidden="1">
      <c r="A328" s="101" t="str">
        <f>Invoice!F331</f>
        <v>Exchange rate :</v>
      </c>
      <c r="B328" s="80">
        <f>Invoice!C331</f>
        <v>0</v>
      </c>
      <c r="C328" s="81">
        <f>Invoice!B331</f>
        <v>0</v>
      </c>
      <c r="D328" s="86">
        <f t="shared" si="14"/>
        <v>0</v>
      </c>
      <c r="E328" s="86">
        <f t="shared" si="15"/>
        <v>0</v>
      </c>
      <c r="F328" s="87">
        <f>Invoice!G331</f>
        <v>0</v>
      </c>
      <c r="G328" s="88">
        <f t="shared" si="16"/>
        <v>0</v>
      </c>
    </row>
    <row r="329" spans="1:7" s="85" customFormat="1" hidden="1">
      <c r="A329" s="101" t="str">
        <f>Invoice!F332</f>
        <v>Exchange rate :</v>
      </c>
      <c r="B329" s="80">
        <f>Invoice!C332</f>
        <v>0</v>
      </c>
      <c r="C329" s="81">
        <f>Invoice!B332</f>
        <v>0</v>
      </c>
      <c r="D329" s="86">
        <f t="shared" si="14"/>
        <v>0</v>
      </c>
      <c r="E329" s="86">
        <f t="shared" si="15"/>
        <v>0</v>
      </c>
      <c r="F329" s="87">
        <f>Invoice!G332</f>
        <v>0</v>
      </c>
      <c r="G329" s="88">
        <f t="shared" si="16"/>
        <v>0</v>
      </c>
    </row>
    <row r="330" spans="1:7" s="85" customFormat="1" hidden="1">
      <c r="A330" s="101" t="str">
        <f>Invoice!F333</f>
        <v>Exchange rate :</v>
      </c>
      <c r="B330" s="80">
        <f>Invoice!C333</f>
        <v>0</v>
      </c>
      <c r="C330" s="81">
        <f>Invoice!B333</f>
        <v>0</v>
      </c>
      <c r="D330" s="86">
        <f t="shared" si="14"/>
        <v>0</v>
      </c>
      <c r="E330" s="86">
        <f t="shared" si="15"/>
        <v>0</v>
      </c>
      <c r="F330" s="87">
        <f>Invoice!G333</f>
        <v>0</v>
      </c>
      <c r="G330" s="88">
        <f t="shared" si="16"/>
        <v>0</v>
      </c>
    </row>
    <row r="331" spans="1:7" s="85" customFormat="1" hidden="1">
      <c r="A331" s="101" t="str">
        <f>Invoice!F334</f>
        <v>Exchange rate :</v>
      </c>
      <c r="B331" s="80">
        <f>Invoice!C334</f>
        <v>0</v>
      </c>
      <c r="C331" s="81">
        <f>Invoice!B334</f>
        <v>0</v>
      </c>
      <c r="D331" s="86">
        <f t="shared" si="14"/>
        <v>0</v>
      </c>
      <c r="E331" s="86">
        <f t="shared" si="15"/>
        <v>0</v>
      </c>
      <c r="F331" s="87">
        <f>Invoice!G334</f>
        <v>0</v>
      </c>
      <c r="G331" s="88">
        <f t="shared" si="16"/>
        <v>0</v>
      </c>
    </row>
    <row r="332" spans="1:7" s="85" customFormat="1" hidden="1">
      <c r="A332" s="101" t="str">
        <f>Invoice!F335</f>
        <v>Exchange rate :</v>
      </c>
      <c r="B332" s="80">
        <f>Invoice!C335</f>
        <v>0</v>
      </c>
      <c r="C332" s="81">
        <f>Invoice!B335</f>
        <v>0</v>
      </c>
      <c r="D332" s="86">
        <f t="shared" si="14"/>
        <v>0</v>
      </c>
      <c r="E332" s="86">
        <f t="shared" si="15"/>
        <v>0</v>
      </c>
      <c r="F332" s="87">
        <f>Invoice!G335</f>
        <v>0</v>
      </c>
      <c r="G332" s="88">
        <f t="shared" si="16"/>
        <v>0</v>
      </c>
    </row>
    <row r="333" spans="1:7" s="85" customFormat="1" hidden="1">
      <c r="A333" s="101" t="str">
        <f>Invoice!F336</f>
        <v>Exchange rate :</v>
      </c>
      <c r="B333" s="80">
        <f>Invoice!C336</f>
        <v>0</v>
      </c>
      <c r="C333" s="81">
        <f>Invoice!B336</f>
        <v>0</v>
      </c>
      <c r="D333" s="86">
        <f t="shared" si="14"/>
        <v>0</v>
      </c>
      <c r="E333" s="86">
        <f t="shared" si="15"/>
        <v>0</v>
      </c>
      <c r="F333" s="87">
        <f>Invoice!G336</f>
        <v>0</v>
      </c>
      <c r="G333" s="88">
        <f t="shared" si="16"/>
        <v>0</v>
      </c>
    </row>
    <row r="334" spans="1:7" s="85" customFormat="1" hidden="1">
      <c r="A334" s="101" t="str">
        <f>Invoice!F337</f>
        <v>Exchange rate :</v>
      </c>
      <c r="B334" s="80">
        <f>Invoice!C337</f>
        <v>0</v>
      </c>
      <c r="C334" s="81">
        <f>Invoice!B337</f>
        <v>0</v>
      </c>
      <c r="D334" s="86">
        <f t="shared" si="14"/>
        <v>0</v>
      </c>
      <c r="E334" s="86">
        <f t="shared" si="15"/>
        <v>0</v>
      </c>
      <c r="F334" s="87">
        <f>Invoice!G337</f>
        <v>0</v>
      </c>
      <c r="G334" s="88">
        <f t="shared" si="16"/>
        <v>0</v>
      </c>
    </row>
    <row r="335" spans="1:7" s="85" customFormat="1" hidden="1">
      <c r="A335" s="101" t="str">
        <f>Invoice!F338</f>
        <v>Exchange rate :</v>
      </c>
      <c r="B335" s="80">
        <f>Invoice!C338</f>
        <v>0</v>
      </c>
      <c r="C335" s="81">
        <f>Invoice!B338</f>
        <v>0</v>
      </c>
      <c r="D335" s="86">
        <f t="shared" si="14"/>
        <v>0</v>
      </c>
      <c r="E335" s="86">
        <f t="shared" si="15"/>
        <v>0</v>
      </c>
      <c r="F335" s="87">
        <f>Invoice!G338</f>
        <v>0</v>
      </c>
      <c r="G335" s="88">
        <f t="shared" si="16"/>
        <v>0</v>
      </c>
    </row>
    <row r="336" spans="1:7" s="85" customFormat="1" hidden="1">
      <c r="A336" s="101" t="str">
        <f>Invoice!F339</f>
        <v>Exchange rate :</v>
      </c>
      <c r="B336" s="80">
        <f>Invoice!C339</f>
        <v>0</v>
      </c>
      <c r="C336" s="81">
        <f>Invoice!B339</f>
        <v>0</v>
      </c>
      <c r="D336" s="86">
        <f t="shared" si="14"/>
        <v>0</v>
      </c>
      <c r="E336" s="86">
        <f t="shared" si="15"/>
        <v>0</v>
      </c>
      <c r="F336" s="87">
        <f>Invoice!G339</f>
        <v>0</v>
      </c>
      <c r="G336" s="88">
        <f t="shared" si="16"/>
        <v>0</v>
      </c>
    </row>
    <row r="337" spans="1:7" s="85" customFormat="1" hidden="1">
      <c r="A337" s="101" t="str">
        <f>Invoice!F340</f>
        <v>Exchange rate :</v>
      </c>
      <c r="B337" s="80">
        <f>Invoice!C340</f>
        <v>0</v>
      </c>
      <c r="C337" s="81">
        <f>Invoice!B340</f>
        <v>0</v>
      </c>
      <c r="D337" s="86">
        <f t="shared" si="14"/>
        <v>0</v>
      </c>
      <c r="E337" s="86">
        <f t="shared" si="15"/>
        <v>0</v>
      </c>
      <c r="F337" s="87">
        <f>Invoice!G340</f>
        <v>0</v>
      </c>
      <c r="G337" s="88">
        <f t="shared" si="16"/>
        <v>0</v>
      </c>
    </row>
    <row r="338" spans="1:7" s="85" customFormat="1" hidden="1">
      <c r="A338" s="101" t="str">
        <f>Invoice!F341</f>
        <v>Exchange rate :</v>
      </c>
      <c r="B338" s="80">
        <f>Invoice!C341</f>
        <v>0</v>
      </c>
      <c r="C338" s="81">
        <f>Invoice!B341</f>
        <v>0</v>
      </c>
      <c r="D338" s="86">
        <f t="shared" si="14"/>
        <v>0</v>
      </c>
      <c r="E338" s="86">
        <f t="shared" si="15"/>
        <v>0</v>
      </c>
      <c r="F338" s="87">
        <f>Invoice!G341</f>
        <v>0</v>
      </c>
      <c r="G338" s="88">
        <f t="shared" si="16"/>
        <v>0</v>
      </c>
    </row>
    <row r="339" spans="1:7" s="85" customFormat="1" hidden="1">
      <c r="A339" s="101" t="str">
        <f>Invoice!F342</f>
        <v>Exchange rate :</v>
      </c>
      <c r="B339" s="80">
        <f>Invoice!C342</f>
        <v>0</v>
      </c>
      <c r="C339" s="81">
        <f>Invoice!B342</f>
        <v>0</v>
      </c>
      <c r="D339" s="86">
        <f t="shared" si="14"/>
        <v>0</v>
      </c>
      <c r="E339" s="86">
        <f t="shared" si="15"/>
        <v>0</v>
      </c>
      <c r="F339" s="87">
        <f>Invoice!G342</f>
        <v>0</v>
      </c>
      <c r="G339" s="88">
        <f t="shared" si="16"/>
        <v>0</v>
      </c>
    </row>
    <row r="340" spans="1:7" s="85" customFormat="1" hidden="1">
      <c r="A340" s="101" t="str">
        <f>Invoice!F343</f>
        <v>Exchange rate :</v>
      </c>
      <c r="B340" s="80">
        <f>Invoice!C343</f>
        <v>0</v>
      </c>
      <c r="C340" s="81">
        <f>Invoice!B343</f>
        <v>0</v>
      </c>
      <c r="D340" s="86">
        <f t="shared" si="14"/>
        <v>0</v>
      </c>
      <c r="E340" s="86">
        <f t="shared" si="15"/>
        <v>0</v>
      </c>
      <c r="F340" s="87">
        <f>Invoice!G343</f>
        <v>0</v>
      </c>
      <c r="G340" s="88">
        <f t="shared" si="16"/>
        <v>0</v>
      </c>
    </row>
    <row r="341" spans="1:7" s="85" customFormat="1" hidden="1">
      <c r="A341" s="101" t="str">
        <f>Invoice!F344</f>
        <v>Exchange rate :</v>
      </c>
      <c r="B341" s="80">
        <f>Invoice!C344</f>
        <v>0</v>
      </c>
      <c r="C341" s="81">
        <f>Invoice!B344</f>
        <v>0</v>
      </c>
      <c r="D341" s="86">
        <f t="shared" si="14"/>
        <v>0</v>
      </c>
      <c r="E341" s="86">
        <f t="shared" si="15"/>
        <v>0</v>
      </c>
      <c r="F341" s="87">
        <f>Invoice!G344</f>
        <v>0</v>
      </c>
      <c r="G341" s="88">
        <f t="shared" si="16"/>
        <v>0</v>
      </c>
    </row>
    <row r="342" spans="1:7" s="85" customFormat="1" hidden="1">
      <c r="A342" s="101" t="str">
        <f>Invoice!F345</f>
        <v>Exchange rate :</v>
      </c>
      <c r="B342" s="80">
        <f>Invoice!C345</f>
        <v>0</v>
      </c>
      <c r="C342" s="81">
        <f>Invoice!B345</f>
        <v>0</v>
      </c>
      <c r="D342" s="86">
        <f t="shared" si="14"/>
        <v>0</v>
      </c>
      <c r="E342" s="86">
        <f t="shared" si="15"/>
        <v>0</v>
      </c>
      <c r="F342" s="87">
        <f>Invoice!G345</f>
        <v>0</v>
      </c>
      <c r="G342" s="88">
        <f t="shared" si="16"/>
        <v>0</v>
      </c>
    </row>
    <row r="343" spans="1:7" s="85" customFormat="1" hidden="1">
      <c r="A343" s="101" t="str">
        <f>Invoice!F346</f>
        <v>Exchange rate :</v>
      </c>
      <c r="B343" s="80">
        <f>Invoice!C346</f>
        <v>0</v>
      </c>
      <c r="C343" s="81">
        <f>Invoice!B346</f>
        <v>0</v>
      </c>
      <c r="D343" s="86">
        <f t="shared" si="14"/>
        <v>0</v>
      </c>
      <c r="E343" s="86">
        <f t="shared" si="15"/>
        <v>0</v>
      </c>
      <c r="F343" s="87">
        <f>Invoice!G346</f>
        <v>0</v>
      </c>
      <c r="G343" s="88">
        <f t="shared" si="16"/>
        <v>0</v>
      </c>
    </row>
    <row r="344" spans="1:7" s="85" customFormat="1" hidden="1">
      <c r="A344" s="101" t="str">
        <f>Invoice!F347</f>
        <v>Exchange rate :</v>
      </c>
      <c r="B344" s="80">
        <f>Invoice!C347</f>
        <v>0</v>
      </c>
      <c r="C344" s="81">
        <f>Invoice!B347</f>
        <v>0</v>
      </c>
      <c r="D344" s="86">
        <f t="shared" si="14"/>
        <v>0</v>
      </c>
      <c r="E344" s="86">
        <f t="shared" si="15"/>
        <v>0</v>
      </c>
      <c r="F344" s="87">
        <f>Invoice!G347</f>
        <v>0</v>
      </c>
      <c r="G344" s="88">
        <f t="shared" si="16"/>
        <v>0</v>
      </c>
    </row>
    <row r="345" spans="1:7" s="85" customFormat="1" hidden="1">
      <c r="A345" s="101" t="str">
        <f>Invoice!F348</f>
        <v>Exchange rate :</v>
      </c>
      <c r="B345" s="80">
        <f>Invoice!C348</f>
        <v>0</v>
      </c>
      <c r="C345" s="81">
        <f>Invoice!B348</f>
        <v>0</v>
      </c>
      <c r="D345" s="86">
        <f t="shared" si="14"/>
        <v>0</v>
      </c>
      <c r="E345" s="86">
        <f t="shared" si="15"/>
        <v>0</v>
      </c>
      <c r="F345" s="87">
        <f>Invoice!G348</f>
        <v>0</v>
      </c>
      <c r="G345" s="88">
        <f t="shared" si="16"/>
        <v>0</v>
      </c>
    </row>
    <row r="346" spans="1:7" s="85" customFormat="1" hidden="1">
      <c r="A346" s="101" t="str">
        <f>Invoice!F349</f>
        <v>Exchange rate :</v>
      </c>
      <c r="B346" s="80">
        <f>Invoice!C349</f>
        <v>0</v>
      </c>
      <c r="C346" s="81">
        <f>Invoice!B349</f>
        <v>0</v>
      </c>
      <c r="D346" s="86">
        <f t="shared" si="14"/>
        <v>0</v>
      </c>
      <c r="E346" s="86">
        <f t="shared" si="15"/>
        <v>0</v>
      </c>
      <c r="F346" s="87">
        <f>Invoice!G349</f>
        <v>0</v>
      </c>
      <c r="G346" s="88">
        <f t="shared" si="16"/>
        <v>0</v>
      </c>
    </row>
    <row r="347" spans="1:7" s="85" customFormat="1" hidden="1">
      <c r="A347" s="101" t="str">
        <f>Invoice!F350</f>
        <v>Exchange rate :</v>
      </c>
      <c r="B347" s="80">
        <f>Invoice!C350</f>
        <v>0</v>
      </c>
      <c r="C347" s="81">
        <f>Invoice!B350</f>
        <v>0</v>
      </c>
      <c r="D347" s="86">
        <f t="shared" si="14"/>
        <v>0</v>
      </c>
      <c r="E347" s="86">
        <f t="shared" si="15"/>
        <v>0</v>
      </c>
      <c r="F347" s="87">
        <f>Invoice!G350</f>
        <v>0</v>
      </c>
      <c r="G347" s="88">
        <f t="shared" si="16"/>
        <v>0</v>
      </c>
    </row>
    <row r="348" spans="1:7" s="85" customFormat="1" hidden="1">
      <c r="A348" s="101" t="str">
        <f>Invoice!F351</f>
        <v>Exchange rate :</v>
      </c>
      <c r="B348" s="80">
        <f>Invoice!C351</f>
        <v>0</v>
      </c>
      <c r="C348" s="81">
        <f>Invoice!B351</f>
        <v>0</v>
      </c>
      <c r="D348" s="86">
        <f t="shared" si="14"/>
        <v>0</v>
      </c>
      <c r="E348" s="86">
        <f t="shared" si="15"/>
        <v>0</v>
      </c>
      <c r="F348" s="87">
        <f>Invoice!G351</f>
        <v>0</v>
      </c>
      <c r="G348" s="88">
        <f t="shared" si="16"/>
        <v>0</v>
      </c>
    </row>
    <row r="349" spans="1:7" s="85" customFormat="1" hidden="1">
      <c r="A349" s="101" t="str">
        <f>Invoice!F352</f>
        <v>Exchange rate :</v>
      </c>
      <c r="B349" s="80">
        <f>Invoice!C352</f>
        <v>0</v>
      </c>
      <c r="C349" s="81">
        <f>Invoice!B352</f>
        <v>0</v>
      </c>
      <c r="D349" s="86">
        <f t="shared" si="14"/>
        <v>0</v>
      </c>
      <c r="E349" s="86">
        <f t="shared" si="15"/>
        <v>0</v>
      </c>
      <c r="F349" s="87">
        <f>Invoice!G352</f>
        <v>0</v>
      </c>
      <c r="G349" s="88">
        <f t="shared" si="16"/>
        <v>0</v>
      </c>
    </row>
    <row r="350" spans="1:7" s="85" customFormat="1" hidden="1">
      <c r="A350" s="101" t="str">
        <f>Invoice!F353</f>
        <v>Exchange rate :</v>
      </c>
      <c r="B350" s="80">
        <f>Invoice!C353</f>
        <v>0</v>
      </c>
      <c r="C350" s="81">
        <f>Invoice!B353</f>
        <v>0</v>
      </c>
      <c r="D350" s="86">
        <f t="shared" si="14"/>
        <v>0</v>
      </c>
      <c r="E350" s="86">
        <f t="shared" si="15"/>
        <v>0</v>
      </c>
      <c r="F350" s="87">
        <f>Invoice!G353</f>
        <v>0</v>
      </c>
      <c r="G350" s="88">
        <f t="shared" si="16"/>
        <v>0</v>
      </c>
    </row>
    <row r="351" spans="1:7" s="85" customFormat="1" hidden="1">
      <c r="A351" s="101" t="str">
        <f>Invoice!F354</f>
        <v>Exchange rate :</v>
      </c>
      <c r="B351" s="80">
        <f>Invoice!C354</f>
        <v>0</v>
      </c>
      <c r="C351" s="81">
        <f>Invoice!B354</f>
        <v>0</v>
      </c>
      <c r="D351" s="86">
        <f t="shared" si="14"/>
        <v>0</v>
      </c>
      <c r="E351" s="86">
        <f t="shared" si="15"/>
        <v>0</v>
      </c>
      <c r="F351" s="87">
        <f>Invoice!G354</f>
        <v>0</v>
      </c>
      <c r="G351" s="88">
        <f t="shared" si="16"/>
        <v>0</v>
      </c>
    </row>
    <row r="352" spans="1:7" s="85" customFormat="1" hidden="1">
      <c r="A352" s="101" t="str">
        <f>Invoice!F355</f>
        <v>Exchange rate :</v>
      </c>
      <c r="B352" s="80">
        <f>Invoice!C355</f>
        <v>0</v>
      </c>
      <c r="C352" s="81">
        <f>Invoice!B355</f>
        <v>0</v>
      </c>
      <c r="D352" s="86">
        <f t="shared" si="14"/>
        <v>0</v>
      </c>
      <c r="E352" s="86">
        <f t="shared" si="15"/>
        <v>0</v>
      </c>
      <c r="F352" s="87">
        <f>Invoice!G355</f>
        <v>0</v>
      </c>
      <c r="G352" s="88">
        <f t="shared" si="16"/>
        <v>0</v>
      </c>
    </row>
    <row r="353" spans="1:7" s="85" customFormat="1" hidden="1">
      <c r="A353" s="101" t="str">
        <f>Invoice!F356</f>
        <v>Exchange rate :</v>
      </c>
      <c r="B353" s="80">
        <f>Invoice!C356</f>
        <v>0</v>
      </c>
      <c r="C353" s="81">
        <f>Invoice!B356</f>
        <v>0</v>
      </c>
      <c r="D353" s="86">
        <f t="shared" si="14"/>
        <v>0</v>
      </c>
      <c r="E353" s="86">
        <f t="shared" si="15"/>
        <v>0</v>
      </c>
      <c r="F353" s="87">
        <f>Invoice!G356</f>
        <v>0</v>
      </c>
      <c r="G353" s="88">
        <f t="shared" si="16"/>
        <v>0</v>
      </c>
    </row>
    <row r="354" spans="1:7" s="85" customFormat="1" hidden="1">
      <c r="A354" s="101" t="str">
        <f>Invoice!F357</f>
        <v>Exchange rate :</v>
      </c>
      <c r="B354" s="80">
        <f>Invoice!C357</f>
        <v>0</v>
      </c>
      <c r="C354" s="81">
        <f>Invoice!B357</f>
        <v>0</v>
      </c>
      <c r="D354" s="86">
        <f t="shared" si="14"/>
        <v>0</v>
      </c>
      <c r="E354" s="86">
        <f t="shared" si="15"/>
        <v>0</v>
      </c>
      <c r="F354" s="87">
        <f>Invoice!G357</f>
        <v>0</v>
      </c>
      <c r="G354" s="88">
        <f t="shared" si="16"/>
        <v>0</v>
      </c>
    </row>
    <row r="355" spans="1:7" s="85" customFormat="1" hidden="1">
      <c r="A355" s="101" t="str">
        <f>Invoice!F358</f>
        <v>Exchange rate :</v>
      </c>
      <c r="B355" s="80">
        <f>Invoice!C358</f>
        <v>0</v>
      </c>
      <c r="C355" s="81">
        <f>Invoice!B358</f>
        <v>0</v>
      </c>
      <c r="D355" s="86">
        <f t="shared" si="14"/>
        <v>0</v>
      </c>
      <c r="E355" s="86">
        <f t="shared" si="15"/>
        <v>0</v>
      </c>
      <c r="F355" s="87">
        <f>Invoice!G358</f>
        <v>0</v>
      </c>
      <c r="G355" s="88">
        <f t="shared" si="16"/>
        <v>0</v>
      </c>
    </row>
    <row r="356" spans="1:7" s="85" customFormat="1" hidden="1">
      <c r="A356" s="101" t="str">
        <f>Invoice!F359</f>
        <v>Exchange rate :</v>
      </c>
      <c r="B356" s="80">
        <f>Invoice!C359</f>
        <v>0</v>
      </c>
      <c r="C356" s="81">
        <f>Invoice!B359</f>
        <v>0</v>
      </c>
      <c r="D356" s="86">
        <f t="shared" si="14"/>
        <v>0</v>
      </c>
      <c r="E356" s="86">
        <f t="shared" si="15"/>
        <v>0</v>
      </c>
      <c r="F356" s="87">
        <f>Invoice!G359</f>
        <v>0</v>
      </c>
      <c r="G356" s="88">
        <f t="shared" si="16"/>
        <v>0</v>
      </c>
    </row>
    <row r="357" spans="1:7" s="85" customFormat="1" hidden="1">
      <c r="A357" s="101" t="str">
        <f>Invoice!F360</f>
        <v>Exchange rate :</v>
      </c>
      <c r="B357" s="80">
        <f>Invoice!C360</f>
        <v>0</v>
      </c>
      <c r="C357" s="81">
        <f>Invoice!B360</f>
        <v>0</v>
      </c>
      <c r="D357" s="86">
        <f t="shared" si="14"/>
        <v>0</v>
      </c>
      <c r="E357" s="86">
        <f t="shared" si="15"/>
        <v>0</v>
      </c>
      <c r="F357" s="87">
        <f>Invoice!G360</f>
        <v>0</v>
      </c>
      <c r="G357" s="88">
        <f t="shared" si="16"/>
        <v>0</v>
      </c>
    </row>
    <row r="358" spans="1:7" s="85" customFormat="1" hidden="1">
      <c r="A358" s="101" t="str">
        <f>Invoice!F361</f>
        <v>Exchange rate :</v>
      </c>
      <c r="B358" s="80">
        <f>Invoice!C361</f>
        <v>0</v>
      </c>
      <c r="C358" s="81">
        <f>Invoice!B361</f>
        <v>0</v>
      </c>
      <c r="D358" s="86">
        <f t="shared" si="14"/>
        <v>0</v>
      </c>
      <c r="E358" s="86">
        <f t="shared" si="15"/>
        <v>0</v>
      </c>
      <c r="F358" s="87">
        <f>Invoice!G361</f>
        <v>0</v>
      </c>
      <c r="G358" s="88">
        <f t="shared" si="16"/>
        <v>0</v>
      </c>
    </row>
    <row r="359" spans="1:7" s="85" customFormat="1" hidden="1">
      <c r="A359" s="101" t="str">
        <f>Invoice!F362</f>
        <v>Exchange rate :</v>
      </c>
      <c r="B359" s="80">
        <f>Invoice!C362</f>
        <v>0</v>
      </c>
      <c r="C359" s="81">
        <f>Invoice!B362</f>
        <v>0</v>
      </c>
      <c r="D359" s="86">
        <f t="shared" si="14"/>
        <v>0</v>
      </c>
      <c r="E359" s="86">
        <f t="shared" si="15"/>
        <v>0</v>
      </c>
      <c r="F359" s="87">
        <f>Invoice!G362</f>
        <v>0</v>
      </c>
      <c r="G359" s="88">
        <f t="shared" si="16"/>
        <v>0</v>
      </c>
    </row>
    <row r="360" spans="1:7" s="85" customFormat="1" hidden="1">
      <c r="A360" s="101" t="str">
        <f>Invoice!F363</f>
        <v>Exchange rate :</v>
      </c>
      <c r="B360" s="80">
        <f>Invoice!C363</f>
        <v>0</v>
      </c>
      <c r="C360" s="81">
        <f>Invoice!B363</f>
        <v>0</v>
      </c>
      <c r="D360" s="86">
        <f t="shared" si="14"/>
        <v>0</v>
      </c>
      <c r="E360" s="86">
        <f t="shared" si="15"/>
        <v>0</v>
      </c>
      <c r="F360" s="87">
        <f>Invoice!G363</f>
        <v>0</v>
      </c>
      <c r="G360" s="88">
        <f t="shared" si="16"/>
        <v>0</v>
      </c>
    </row>
    <row r="361" spans="1:7" s="85" customFormat="1" hidden="1">
      <c r="A361" s="101" t="str">
        <f>Invoice!F364</f>
        <v>Exchange rate :</v>
      </c>
      <c r="B361" s="80">
        <f>Invoice!C364</f>
        <v>0</v>
      </c>
      <c r="C361" s="81">
        <f>Invoice!B364</f>
        <v>0</v>
      </c>
      <c r="D361" s="86">
        <f t="shared" si="14"/>
        <v>0</v>
      </c>
      <c r="E361" s="86">
        <f t="shared" si="15"/>
        <v>0</v>
      </c>
      <c r="F361" s="87">
        <f>Invoice!G364</f>
        <v>0</v>
      </c>
      <c r="G361" s="88">
        <f t="shared" si="16"/>
        <v>0</v>
      </c>
    </row>
    <row r="362" spans="1:7" s="85" customFormat="1" hidden="1">
      <c r="A362" s="101" t="str">
        <f>Invoice!F365</f>
        <v>Exchange rate :</v>
      </c>
      <c r="B362" s="80">
        <f>Invoice!C365</f>
        <v>0</v>
      </c>
      <c r="C362" s="81">
        <f>Invoice!B365</f>
        <v>0</v>
      </c>
      <c r="D362" s="86">
        <f t="shared" si="14"/>
        <v>0</v>
      </c>
      <c r="E362" s="86">
        <f t="shared" si="15"/>
        <v>0</v>
      </c>
      <c r="F362" s="87">
        <f>Invoice!G365</f>
        <v>0</v>
      </c>
      <c r="G362" s="88">
        <f t="shared" si="16"/>
        <v>0</v>
      </c>
    </row>
    <row r="363" spans="1:7" s="85" customFormat="1" hidden="1">
      <c r="A363" s="101" t="str">
        <f>Invoice!F366</f>
        <v>Exchange rate :</v>
      </c>
      <c r="B363" s="80">
        <f>Invoice!C366</f>
        <v>0</v>
      </c>
      <c r="C363" s="81">
        <f>Invoice!B366</f>
        <v>0</v>
      </c>
      <c r="D363" s="86">
        <f t="shared" si="14"/>
        <v>0</v>
      </c>
      <c r="E363" s="86">
        <f t="shared" si="15"/>
        <v>0</v>
      </c>
      <c r="F363" s="87">
        <f>Invoice!G366</f>
        <v>0</v>
      </c>
      <c r="G363" s="88">
        <f t="shared" si="16"/>
        <v>0</v>
      </c>
    </row>
    <row r="364" spans="1:7" s="85" customFormat="1" hidden="1">
      <c r="A364" s="101" t="str">
        <f>Invoice!F367</f>
        <v>Exchange rate :</v>
      </c>
      <c r="B364" s="80">
        <f>Invoice!C367</f>
        <v>0</v>
      </c>
      <c r="C364" s="81">
        <f>Invoice!B367</f>
        <v>0</v>
      </c>
      <c r="D364" s="86">
        <f t="shared" si="14"/>
        <v>0</v>
      </c>
      <c r="E364" s="86">
        <f t="shared" si="15"/>
        <v>0</v>
      </c>
      <c r="F364" s="87">
        <f>Invoice!G367</f>
        <v>0</v>
      </c>
      <c r="G364" s="88">
        <f t="shared" si="16"/>
        <v>0</v>
      </c>
    </row>
    <row r="365" spans="1:7" s="85" customFormat="1" hidden="1">
      <c r="A365" s="101" t="str">
        <f>Invoice!F368</f>
        <v>Exchange rate :</v>
      </c>
      <c r="B365" s="80">
        <f>Invoice!C368</f>
        <v>0</v>
      </c>
      <c r="C365" s="81">
        <f>Invoice!B368</f>
        <v>0</v>
      </c>
      <c r="D365" s="86">
        <f t="shared" si="14"/>
        <v>0</v>
      </c>
      <c r="E365" s="86">
        <f t="shared" si="15"/>
        <v>0</v>
      </c>
      <c r="F365" s="87">
        <f>Invoice!G368</f>
        <v>0</v>
      </c>
      <c r="G365" s="88">
        <f t="shared" si="16"/>
        <v>0</v>
      </c>
    </row>
    <row r="366" spans="1:7" s="85" customFormat="1" hidden="1">
      <c r="A366" s="101" t="str">
        <f>Invoice!F369</f>
        <v>Exchange rate :</v>
      </c>
      <c r="B366" s="80">
        <f>Invoice!C369</f>
        <v>0</v>
      </c>
      <c r="C366" s="81">
        <f>Invoice!B369</f>
        <v>0</v>
      </c>
      <c r="D366" s="86">
        <f t="shared" si="14"/>
        <v>0</v>
      </c>
      <c r="E366" s="86">
        <f t="shared" si="15"/>
        <v>0</v>
      </c>
      <c r="F366" s="87">
        <f>Invoice!G369</f>
        <v>0</v>
      </c>
      <c r="G366" s="88">
        <f t="shared" si="16"/>
        <v>0</v>
      </c>
    </row>
    <row r="367" spans="1:7" s="85" customFormat="1" hidden="1">
      <c r="A367" s="101" t="str">
        <f>Invoice!F370</f>
        <v>Exchange rate :</v>
      </c>
      <c r="B367" s="80">
        <f>Invoice!C370</f>
        <v>0</v>
      </c>
      <c r="C367" s="81">
        <f>Invoice!B370</f>
        <v>0</v>
      </c>
      <c r="D367" s="86">
        <f t="shared" si="14"/>
        <v>0</v>
      </c>
      <c r="E367" s="86">
        <f t="shared" si="15"/>
        <v>0</v>
      </c>
      <c r="F367" s="87">
        <f>Invoice!G370</f>
        <v>0</v>
      </c>
      <c r="G367" s="88">
        <f t="shared" si="16"/>
        <v>0</v>
      </c>
    </row>
    <row r="368" spans="1:7" s="85" customFormat="1" hidden="1">
      <c r="A368" s="101" t="str">
        <f>Invoice!F371</f>
        <v>Exchange rate :</v>
      </c>
      <c r="B368" s="80">
        <f>Invoice!C371</f>
        <v>0</v>
      </c>
      <c r="C368" s="81">
        <f>Invoice!B371</f>
        <v>0</v>
      </c>
      <c r="D368" s="86">
        <f t="shared" si="14"/>
        <v>0</v>
      </c>
      <c r="E368" s="86">
        <f t="shared" si="15"/>
        <v>0</v>
      </c>
      <c r="F368" s="87">
        <f>Invoice!G371</f>
        <v>0</v>
      </c>
      <c r="G368" s="88">
        <f t="shared" si="16"/>
        <v>0</v>
      </c>
    </row>
    <row r="369" spans="1:7" s="85" customFormat="1" hidden="1">
      <c r="A369" s="101" t="str">
        <f>Invoice!F372</f>
        <v>Exchange rate :</v>
      </c>
      <c r="B369" s="80">
        <f>Invoice!C372</f>
        <v>0</v>
      </c>
      <c r="C369" s="81">
        <f>Invoice!B372</f>
        <v>0</v>
      </c>
      <c r="D369" s="86">
        <f t="shared" si="14"/>
        <v>0</v>
      </c>
      <c r="E369" s="86">
        <f t="shared" si="15"/>
        <v>0</v>
      </c>
      <c r="F369" s="87">
        <f>Invoice!G372</f>
        <v>0</v>
      </c>
      <c r="G369" s="88">
        <f t="shared" si="16"/>
        <v>0</v>
      </c>
    </row>
    <row r="370" spans="1:7" s="85" customFormat="1" hidden="1">
      <c r="A370" s="101" t="str">
        <f>Invoice!F373</f>
        <v>Exchange rate :</v>
      </c>
      <c r="B370" s="80">
        <f>Invoice!C373</f>
        <v>0</v>
      </c>
      <c r="C370" s="81">
        <f>Invoice!B373</f>
        <v>0</v>
      </c>
      <c r="D370" s="86">
        <f t="shared" si="14"/>
        <v>0</v>
      </c>
      <c r="E370" s="86">
        <f t="shared" si="15"/>
        <v>0</v>
      </c>
      <c r="F370" s="87">
        <f>Invoice!G373</f>
        <v>0</v>
      </c>
      <c r="G370" s="88">
        <f t="shared" si="16"/>
        <v>0</v>
      </c>
    </row>
    <row r="371" spans="1:7" s="85" customFormat="1" hidden="1">
      <c r="A371" s="101" t="str">
        <f>Invoice!F374</f>
        <v>Exchange rate :</v>
      </c>
      <c r="B371" s="80">
        <f>Invoice!C374</f>
        <v>0</v>
      </c>
      <c r="C371" s="81">
        <f>Invoice!B374</f>
        <v>0</v>
      </c>
      <c r="D371" s="86">
        <f t="shared" si="14"/>
        <v>0</v>
      </c>
      <c r="E371" s="86">
        <f t="shared" si="15"/>
        <v>0</v>
      </c>
      <c r="F371" s="87">
        <f>Invoice!G374</f>
        <v>0</v>
      </c>
      <c r="G371" s="88">
        <f t="shared" si="16"/>
        <v>0</v>
      </c>
    </row>
    <row r="372" spans="1:7" s="85" customFormat="1" hidden="1">
      <c r="A372" s="101" t="str">
        <f>Invoice!F375</f>
        <v>Exchange rate :</v>
      </c>
      <c r="B372" s="80">
        <f>Invoice!C375</f>
        <v>0</v>
      </c>
      <c r="C372" s="81">
        <f>Invoice!B375</f>
        <v>0</v>
      </c>
      <c r="D372" s="86">
        <f t="shared" si="14"/>
        <v>0</v>
      </c>
      <c r="E372" s="86">
        <f t="shared" si="15"/>
        <v>0</v>
      </c>
      <c r="F372" s="87">
        <f>Invoice!G375</f>
        <v>0</v>
      </c>
      <c r="G372" s="88">
        <f t="shared" si="16"/>
        <v>0</v>
      </c>
    </row>
    <row r="373" spans="1:7" s="85" customFormat="1" hidden="1">
      <c r="A373" s="101" t="str">
        <f>Invoice!F376</f>
        <v>Exchange rate :</v>
      </c>
      <c r="B373" s="80">
        <f>Invoice!C376</f>
        <v>0</v>
      </c>
      <c r="C373" s="81">
        <f>Invoice!B376</f>
        <v>0</v>
      </c>
      <c r="D373" s="86">
        <f t="shared" si="14"/>
        <v>0</v>
      </c>
      <c r="E373" s="86">
        <f t="shared" si="15"/>
        <v>0</v>
      </c>
      <c r="F373" s="87">
        <f>Invoice!G376</f>
        <v>0</v>
      </c>
      <c r="G373" s="88">
        <f t="shared" si="16"/>
        <v>0</v>
      </c>
    </row>
    <row r="374" spans="1:7" s="85" customFormat="1" hidden="1">
      <c r="A374" s="101" t="str">
        <f>Invoice!F377</f>
        <v>Exchange rate :</v>
      </c>
      <c r="B374" s="80">
        <f>Invoice!C377</f>
        <v>0</v>
      </c>
      <c r="C374" s="81">
        <f>Invoice!B377</f>
        <v>0</v>
      </c>
      <c r="D374" s="86">
        <f t="shared" si="14"/>
        <v>0</v>
      </c>
      <c r="E374" s="86">
        <f t="shared" si="15"/>
        <v>0</v>
      </c>
      <c r="F374" s="87">
        <f>Invoice!G377</f>
        <v>0</v>
      </c>
      <c r="G374" s="88">
        <f t="shared" si="16"/>
        <v>0</v>
      </c>
    </row>
    <row r="375" spans="1:7" s="85" customFormat="1" hidden="1">
      <c r="A375" s="101" t="str">
        <f>Invoice!F378</f>
        <v>Exchange rate :</v>
      </c>
      <c r="B375" s="80">
        <f>Invoice!C378</f>
        <v>0</v>
      </c>
      <c r="C375" s="81">
        <f>Invoice!B378</f>
        <v>0</v>
      </c>
      <c r="D375" s="86">
        <f t="shared" si="14"/>
        <v>0</v>
      </c>
      <c r="E375" s="86">
        <f t="shared" si="15"/>
        <v>0</v>
      </c>
      <c r="F375" s="87">
        <f>Invoice!G378</f>
        <v>0</v>
      </c>
      <c r="G375" s="88">
        <f t="shared" si="16"/>
        <v>0</v>
      </c>
    </row>
    <row r="376" spans="1:7" s="85" customFormat="1" hidden="1">
      <c r="A376" s="101" t="str">
        <f>Invoice!F379</f>
        <v>Exchange rate :</v>
      </c>
      <c r="B376" s="80">
        <f>Invoice!C379</f>
        <v>0</v>
      </c>
      <c r="C376" s="81">
        <f>Invoice!B379</f>
        <v>0</v>
      </c>
      <c r="D376" s="86">
        <f t="shared" si="14"/>
        <v>0</v>
      </c>
      <c r="E376" s="86">
        <f t="shared" si="15"/>
        <v>0</v>
      </c>
      <c r="F376" s="87">
        <f>Invoice!G379</f>
        <v>0</v>
      </c>
      <c r="G376" s="88">
        <f t="shared" si="16"/>
        <v>0</v>
      </c>
    </row>
    <row r="377" spans="1:7" s="85" customFormat="1" hidden="1">
      <c r="A377" s="101" t="str">
        <f>Invoice!F380</f>
        <v>Exchange rate :</v>
      </c>
      <c r="B377" s="80">
        <f>Invoice!C380</f>
        <v>0</v>
      </c>
      <c r="C377" s="81">
        <f>Invoice!B380</f>
        <v>0</v>
      </c>
      <c r="D377" s="86">
        <f t="shared" si="14"/>
        <v>0</v>
      </c>
      <c r="E377" s="86">
        <f t="shared" si="15"/>
        <v>0</v>
      </c>
      <c r="F377" s="87">
        <f>Invoice!G380</f>
        <v>0</v>
      </c>
      <c r="G377" s="88">
        <f t="shared" si="16"/>
        <v>0</v>
      </c>
    </row>
    <row r="378" spans="1:7" s="85" customFormat="1" hidden="1">
      <c r="A378" s="101" t="str">
        <f>Invoice!F381</f>
        <v>Exchange rate :</v>
      </c>
      <c r="B378" s="80">
        <f>Invoice!C381</f>
        <v>0</v>
      </c>
      <c r="C378" s="81">
        <f>Invoice!B381</f>
        <v>0</v>
      </c>
      <c r="D378" s="86">
        <f t="shared" si="14"/>
        <v>0</v>
      </c>
      <c r="E378" s="86">
        <f t="shared" si="15"/>
        <v>0</v>
      </c>
      <c r="F378" s="87">
        <f>Invoice!G381</f>
        <v>0</v>
      </c>
      <c r="G378" s="88">
        <f t="shared" si="16"/>
        <v>0</v>
      </c>
    </row>
    <row r="379" spans="1:7" s="85" customFormat="1" hidden="1">
      <c r="A379" s="101" t="str">
        <f>Invoice!F382</f>
        <v>Exchange rate :</v>
      </c>
      <c r="B379" s="80">
        <f>Invoice!C382</f>
        <v>0</v>
      </c>
      <c r="C379" s="81">
        <f>Invoice!B382</f>
        <v>0</v>
      </c>
      <c r="D379" s="86">
        <f t="shared" si="14"/>
        <v>0</v>
      </c>
      <c r="E379" s="86">
        <f t="shared" si="15"/>
        <v>0</v>
      </c>
      <c r="F379" s="87">
        <f>Invoice!G382</f>
        <v>0</v>
      </c>
      <c r="G379" s="88">
        <f t="shared" si="16"/>
        <v>0</v>
      </c>
    </row>
    <row r="380" spans="1:7" s="85" customFormat="1" hidden="1">
      <c r="A380" s="101" t="str">
        <f>Invoice!F383</f>
        <v>Exchange rate :</v>
      </c>
      <c r="B380" s="80">
        <f>Invoice!C383</f>
        <v>0</v>
      </c>
      <c r="C380" s="81">
        <f>Invoice!B383</f>
        <v>0</v>
      </c>
      <c r="D380" s="86">
        <f t="shared" si="14"/>
        <v>0</v>
      </c>
      <c r="E380" s="86">
        <f t="shared" si="15"/>
        <v>0</v>
      </c>
      <c r="F380" s="87">
        <f>Invoice!G383</f>
        <v>0</v>
      </c>
      <c r="G380" s="88">
        <f t="shared" si="16"/>
        <v>0</v>
      </c>
    </row>
    <row r="381" spans="1:7" s="85" customFormat="1" hidden="1">
      <c r="A381" s="101" t="str">
        <f>Invoice!F384</f>
        <v>Exchange rate :</v>
      </c>
      <c r="B381" s="80">
        <f>Invoice!C384</f>
        <v>0</v>
      </c>
      <c r="C381" s="81">
        <f>Invoice!B384</f>
        <v>0</v>
      </c>
      <c r="D381" s="86">
        <f t="shared" si="14"/>
        <v>0</v>
      </c>
      <c r="E381" s="86">
        <f t="shared" si="15"/>
        <v>0</v>
      </c>
      <c r="F381" s="87">
        <f>Invoice!G384</f>
        <v>0</v>
      </c>
      <c r="G381" s="88">
        <f t="shared" si="16"/>
        <v>0</v>
      </c>
    </row>
    <row r="382" spans="1:7" s="85" customFormat="1" hidden="1">
      <c r="A382" s="101" t="str">
        <f>Invoice!F385</f>
        <v>Exchange rate :</v>
      </c>
      <c r="B382" s="80">
        <f>Invoice!C385</f>
        <v>0</v>
      </c>
      <c r="C382" s="81">
        <f>Invoice!B385</f>
        <v>0</v>
      </c>
      <c r="D382" s="86">
        <f t="shared" si="14"/>
        <v>0</v>
      </c>
      <c r="E382" s="86">
        <f t="shared" si="15"/>
        <v>0</v>
      </c>
      <c r="F382" s="87">
        <f>Invoice!G385</f>
        <v>0</v>
      </c>
      <c r="G382" s="88">
        <f t="shared" si="16"/>
        <v>0</v>
      </c>
    </row>
    <row r="383" spans="1:7" s="85" customFormat="1" hidden="1">
      <c r="A383" s="101" t="str">
        <f>Invoice!F386</f>
        <v>Exchange rate :</v>
      </c>
      <c r="B383" s="80">
        <f>Invoice!C386</f>
        <v>0</v>
      </c>
      <c r="C383" s="81">
        <f>Invoice!B386</f>
        <v>0</v>
      </c>
      <c r="D383" s="86">
        <f t="shared" si="14"/>
        <v>0</v>
      </c>
      <c r="E383" s="86">
        <f t="shared" si="15"/>
        <v>0</v>
      </c>
      <c r="F383" s="87">
        <f>Invoice!G386</f>
        <v>0</v>
      </c>
      <c r="G383" s="88">
        <f t="shared" si="16"/>
        <v>0</v>
      </c>
    </row>
    <row r="384" spans="1:7" s="85" customFormat="1" hidden="1">
      <c r="A384" s="101" t="str">
        <f>Invoice!F387</f>
        <v>Exchange rate :</v>
      </c>
      <c r="B384" s="80">
        <f>Invoice!C387</f>
        <v>0</v>
      </c>
      <c r="C384" s="81">
        <f>Invoice!B387</f>
        <v>0</v>
      </c>
      <c r="D384" s="86">
        <f t="shared" si="14"/>
        <v>0</v>
      </c>
      <c r="E384" s="86">
        <f t="shared" si="15"/>
        <v>0</v>
      </c>
      <c r="F384" s="87">
        <f>Invoice!G387</f>
        <v>0</v>
      </c>
      <c r="G384" s="88">
        <f t="shared" si="16"/>
        <v>0</v>
      </c>
    </row>
    <row r="385" spans="1:7" s="85" customFormat="1" hidden="1">
      <c r="A385" s="101" t="str">
        <f>Invoice!F388</f>
        <v>Exchange rate :</v>
      </c>
      <c r="B385" s="80">
        <f>Invoice!C388</f>
        <v>0</v>
      </c>
      <c r="C385" s="81">
        <f>Invoice!B388</f>
        <v>0</v>
      </c>
      <c r="D385" s="86">
        <f t="shared" ref="D385:D448" si="17">F385/$D$14</f>
        <v>0</v>
      </c>
      <c r="E385" s="86">
        <f t="shared" ref="E385:E448" si="18">G385/$D$14</f>
        <v>0</v>
      </c>
      <c r="F385" s="87">
        <f>Invoice!G388</f>
        <v>0</v>
      </c>
      <c r="G385" s="88">
        <f t="shared" ref="G385:G448" si="19">C385*F385</f>
        <v>0</v>
      </c>
    </row>
    <row r="386" spans="1:7" s="85" customFormat="1" hidden="1">
      <c r="A386" s="101" t="str">
        <f>Invoice!F389</f>
        <v>Exchange rate :</v>
      </c>
      <c r="B386" s="80">
        <f>Invoice!C389</f>
        <v>0</v>
      </c>
      <c r="C386" s="81">
        <f>Invoice!B389</f>
        <v>0</v>
      </c>
      <c r="D386" s="86">
        <f t="shared" si="17"/>
        <v>0</v>
      </c>
      <c r="E386" s="86">
        <f t="shared" si="18"/>
        <v>0</v>
      </c>
      <c r="F386" s="87">
        <f>Invoice!G389</f>
        <v>0</v>
      </c>
      <c r="G386" s="88">
        <f t="shared" si="19"/>
        <v>0</v>
      </c>
    </row>
    <row r="387" spans="1:7" s="85" customFormat="1" hidden="1">
      <c r="A387" s="101" t="str">
        <f>Invoice!F390</f>
        <v>Exchange rate :</v>
      </c>
      <c r="B387" s="80">
        <f>Invoice!C390</f>
        <v>0</v>
      </c>
      <c r="C387" s="81">
        <f>Invoice!B390</f>
        <v>0</v>
      </c>
      <c r="D387" s="86">
        <f t="shared" si="17"/>
        <v>0</v>
      </c>
      <c r="E387" s="86">
        <f t="shared" si="18"/>
        <v>0</v>
      </c>
      <c r="F387" s="87">
        <f>Invoice!G390</f>
        <v>0</v>
      </c>
      <c r="G387" s="88">
        <f t="shared" si="19"/>
        <v>0</v>
      </c>
    </row>
    <row r="388" spans="1:7" s="85" customFormat="1" hidden="1">
      <c r="A388" s="101" t="str">
        <f>Invoice!F391</f>
        <v>Exchange rate :</v>
      </c>
      <c r="B388" s="80">
        <f>Invoice!C391</f>
        <v>0</v>
      </c>
      <c r="C388" s="81">
        <f>Invoice!B391</f>
        <v>0</v>
      </c>
      <c r="D388" s="86">
        <f t="shared" si="17"/>
        <v>0</v>
      </c>
      <c r="E388" s="86">
        <f t="shared" si="18"/>
        <v>0</v>
      </c>
      <c r="F388" s="87">
        <f>Invoice!G391</f>
        <v>0</v>
      </c>
      <c r="G388" s="88">
        <f t="shared" si="19"/>
        <v>0</v>
      </c>
    </row>
    <row r="389" spans="1:7" s="85" customFormat="1" hidden="1">
      <c r="A389" s="101" t="str">
        <f>Invoice!F392</f>
        <v>Exchange rate :</v>
      </c>
      <c r="B389" s="80">
        <f>Invoice!C392</f>
        <v>0</v>
      </c>
      <c r="C389" s="81">
        <f>Invoice!B392</f>
        <v>0</v>
      </c>
      <c r="D389" s="86">
        <f t="shared" si="17"/>
        <v>0</v>
      </c>
      <c r="E389" s="86">
        <f t="shared" si="18"/>
        <v>0</v>
      </c>
      <c r="F389" s="87">
        <f>Invoice!G392</f>
        <v>0</v>
      </c>
      <c r="G389" s="88">
        <f t="shared" si="19"/>
        <v>0</v>
      </c>
    </row>
    <row r="390" spans="1:7" s="85" customFormat="1" hidden="1">
      <c r="A390" s="101" t="str">
        <f>Invoice!F393</f>
        <v>Exchange rate :</v>
      </c>
      <c r="B390" s="80">
        <f>Invoice!C393</f>
        <v>0</v>
      </c>
      <c r="C390" s="81">
        <f>Invoice!B393</f>
        <v>0</v>
      </c>
      <c r="D390" s="86">
        <f t="shared" si="17"/>
        <v>0</v>
      </c>
      <c r="E390" s="86">
        <f t="shared" si="18"/>
        <v>0</v>
      </c>
      <c r="F390" s="87">
        <f>Invoice!G393</f>
        <v>0</v>
      </c>
      <c r="G390" s="88">
        <f t="shared" si="19"/>
        <v>0</v>
      </c>
    </row>
    <row r="391" spans="1:7" s="85" customFormat="1" hidden="1">
      <c r="A391" s="101" t="str">
        <f>Invoice!F394</f>
        <v>Exchange rate :</v>
      </c>
      <c r="B391" s="80">
        <f>Invoice!C394</f>
        <v>0</v>
      </c>
      <c r="C391" s="81">
        <f>Invoice!B394</f>
        <v>0</v>
      </c>
      <c r="D391" s="86">
        <f t="shared" si="17"/>
        <v>0</v>
      </c>
      <c r="E391" s="86">
        <f t="shared" si="18"/>
        <v>0</v>
      </c>
      <c r="F391" s="87">
        <f>Invoice!G394</f>
        <v>0</v>
      </c>
      <c r="G391" s="88">
        <f t="shared" si="19"/>
        <v>0</v>
      </c>
    </row>
    <row r="392" spans="1:7" s="85" customFormat="1" hidden="1">
      <c r="A392" s="101" t="str">
        <f>Invoice!F395</f>
        <v>Exchange rate :</v>
      </c>
      <c r="B392" s="80">
        <f>Invoice!C395</f>
        <v>0</v>
      </c>
      <c r="C392" s="81">
        <f>Invoice!B395</f>
        <v>0</v>
      </c>
      <c r="D392" s="86">
        <f t="shared" si="17"/>
        <v>0</v>
      </c>
      <c r="E392" s="86">
        <f t="shared" si="18"/>
        <v>0</v>
      </c>
      <c r="F392" s="87">
        <f>Invoice!G395</f>
        <v>0</v>
      </c>
      <c r="G392" s="88">
        <f t="shared" si="19"/>
        <v>0</v>
      </c>
    </row>
    <row r="393" spans="1:7" s="85" customFormat="1" hidden="1">
      <c r="A393" s="101" t="str">
        <f>Invoice!F396</f>
        <v>Exchange rate :</v>
      </c>
      <c r="B393" s="80">
        <f>Invoice!C396</f>
        <v>0</v>
      </c>
      <c r="C393" s="81">
        <f>Invoice!B396</f>
        <v>0</v>
      </c>
      <c r="D393" s="86">
        <f t="shared" si="17"/>
        <v>0</v>
      </c>
      <c r="E393" s="86">
        <f t="shared" si="18"/>
        <v>0</v>
      </c>
      <c r="F393" s="87">
        <f>Invoice!G396</f>
        <v>0</v>
      </c>
      <c r="G393" s="88">
        <f t="shared" si="19"/>
        <v>0</v>
      </c>
    </row>
    <row r="394" spans="1:7" s="85" customFormat="1" hidden="1">
      <c r="A394" s="101" t="str">
        <f>Invoice!F397</f>
        <v>Exchange rate :</v>
      </c>
      <c r="B394" s="80">
        <f>Invoice!C397</f>
        <v>0</v>
      </c>
      <c r="C394" s="81">
        <f>Invoice!B397</f>
        <v>0</v>
      </c>
      <c r="D394" s="86">
        <f t="shared" si="17"/>
        <v>0</v>
      </c>
      <c r="E394" s="86">
        <f t="shared" si="18"/>
        <v>0</v>
      </c>
      <c r="F394" s="87">
        <f>Invoice!G397</f>
        <v>0</v>
      </c>
      <c r="G394" s="88">
        <f t="shared" si="19"/>
        <v>0</v>
      </c>
    </row>
    <row r="395" spans="1:7" s="85" customFormat="1" hidden="1">
      <c r="A395" s="101" t="str">
        <f>Invoice!F398</f>
        <v>Exchange rate :</v>
      </c>
      <c r="B395" s="80">
        <f>Invoice!C398</f>
        <v>0</v>
      </c>
      <c r="C395" s="81">
        <f>Invoice!B398</f>
        <v>0</v>
      </c>
      <c r="D395" s="86">
        <f t="shared" si="17"/>
        <v>0</v>
      </c>
      <c r="E395" s="86">
        <f t="shared" si="18"/>
        <v>0</v>
      </c>
      <c r="F395" s="87">
        <f>Invoice!G398</f>
        <v>0</v>
      </c>
      <c r="G395" s="88">
        <f t="shared" si="19"/>
        <v>0</v>
      </c>
    </row>
    <row r="396" spans="1:7" s="85" customFormat="1" hidden="1">
      <c r="A396" s="101" t="str">
        <f>Invoice!F399</f>
        <v>Exchange rate :</v>
      </c>
      <c r="B396" s="80">
        <f>Invoice!C399</f>
        <v>0</v>
      </c>
      <c r="C396" s="81">
        <f>Invoice!B399</f>
        <v>0</v>
      </c>
      <c r="D396" s="86">
        <f t="shared" si="17"/>
        <v>0</v>
      </c>
      <c r="E396" s="86">
        <f t="shared" si="18"/>
        <v>0</v>
      </c>
      <c r="F396" s="87">
        <f>Invoice!G399</f>
        <v>0</v>
      </c>
      <c r="G396" s="88">
        <f t="shared" si="19"/>
        <v>0</v>
      </c>
    </row>
    <row r="397" spans="1:7" s="85" customFormat="1" hidden="1">
      <c r="A397" s="101" t="str">
        <f>Invoice!F400</f>
        <v>Exchange rate :</v>
      </c>
      <c r="B397" s="80">
        <f>Invoice!C400</f>
        <v>0</v>
      </c>
      <c r="C397" s="81">
        <f>Invoice!B400</f>
        <v>0</v>
      </c>
      <c r="D397" s="86">
        <f t="shared" si="17"/>
        <v>0</v>
      </c>
      <c r="E397" s="86">
        <f t="shared" si="18"/>
        <v>0</v>
      </c>
      <c r="F397" s="87">
        <f>Invoice!G400</f>
        <v>0</v>
      </c>
      <c r="G397" s="88">
        <f t="shared" si="19"/>
        <v>0</v>
      </c>
    </row>
    <row r="398" spans="1:7" s="85" customFormat="1" hidden="1">
      <c r="A398" s="101" t="str">
        <f>Invoice!F401</f>
        <v>Exchange rate :</v>
      </c>
      <c r="B398" s="80">
        <f>Invoice!C401</f>
        <v>0</v>
      </c>
      <c r="C398" s="81">
        <f>Invoice!B401</f>
        <v>0</v>
      </c>
      <c r="D398" s="86">
        <f t="shared" si="17"/>
        <v>0</v>
      </c>
      <c r="E398" s="86">
        <f t="shared" si="18"/>
        <v>0</v>
      </c>
      <c r="F398" s="87">
        <f>Invoice!G401</f>
        <v>0</v>
      </c>
      <c r="G398" s="88">
        <f t="shared" si="19"/>
        <v>0</v>
      </c>
    </row>
    <row r="399" spans="1:7" s="85" customFormat="1" hidden="1">
      <c r="A399" s="101" t="str">
        <f>Invoice!F402</f>
        <v>Exchange rate :</v>
      </c>
      <c r="B399" s="80">
        <f>Invoice!C402</f>
        <v>0</v>
      </c>
      <c r="C399" s="81">
        <f>Invoice!B402</f>
        <v>0</v>
      </c>
      <c r="D399" s="86">
        <f t="shared" si="17"/>
        <v>0</v>
      </c>
      <c r="E399" s="86">
        <f t="shared" si="18"/>
        <v>0</v>
      </c>
      <c r="F399" s="87">
        <f>Invoice!G402</f>
        <v>0</v>
      </c>
      <c r="G399" s="88">
        <f t="shared" si="19"/>
        <v>0</v>
      </c>
    </row>
    <row r="400" spans="1:7" s="85" customFormat="1" hidden="1">
      <c r="A400" s="101" t="str">
        <f>Invoice!F403</f>
        <v>Exchange rate :</v>
      </c>
      <c r="B400" s="80">
        <f>Invoice!C403</f>
        <v>0</v>
      </c>
      <c r="C400" s="81">
        <f>Invoice!B403</f>
        <v>0</v>
      </c>
      <c r="D400" s="86">
        <f t="shared" si="17"/>
        <v>0</v>
      </c>
      <c r="E400" s="86">
        <f t="shared" si="18"/>
        <v>0</v>
      </c>
      <c r="F400" s="87">
        <f>Invoice!G403</f>
        <v>0</v>
      </c>
      <c r="G400" s="88">
        <f t="shared" si="19"/>
        <v>0</v>
      </c>
    </row>
    <row r="401" spans="1:7" s="85" customFormat="1" hidden="1">
      <c r="A401" s="101" t="str">
        <f>Invoice!F404</f>
        <v>Exchange rate :</v>
      </c>
      <c r="B401" s="80">
        <f>Invoice!C404</f>
        <v>0</v>
      </c>
      <c r="C401" s="81">
        <f>Invoice!B404</f>
        <v>0</v>
      </c>
      <c r="D401" s="86">
        <f t="shared" si="17"/>
        <v>0</v>
      </c>
      <c r="E401" s="86">
        <f t="shared" si="18"/>
        <v>0</v>
      </c>
      <c r="F401" s="87">
        <f>Invoice!G404</f>
        <v>0</v>
      </c>
      <c r="G401" s="88">
        <f t="shared" si="19"/>
        <v>0</v>
      </c>
    </row>
    <row r="402" spans="1:7" s="85" customFormat="1" hidden="1">
      <c r="A402" s="101" t="str">
        <f>Invoice!F405</f>
        <v>Exchange rate :</v>
      </c>
      <c r="B402" s="80">
        <f>Invoice!C405</f>
        <v>0</v>
      </c>
      <c r="C402" s="81">
        <f>Invoice!B405</f>
        <v>0</v>
      </c>
      <c r="D402" s="86">
        <f t="shared" si="17"/>
        <v>0</v>
      </c>
      <c r="E402" s="86">
        <f t="shared" si="18"/>
        <v>0</v>
      </c>
      <c r="F402" s="87">
        <f>Invoice!G405</f>
        <v>0</v>
      </c>
      <c r="G402" s="88">
        <f t="shared" si="19"/>
        <v>0</v>
      </c>
    </row>
    <row r="403" spans="1:7" s="85" customFormat="1" hidden="1">
      <c r="A403" s="101" t="str">
        <f>Invoice!F406</f>
        <v>Exchange rate :</v>
      </c>
      <c r="B403" s="80">
        <f>Invoice!C406</f>
        <v>0</v>
      </c>
      <c r="C403" s="81">
        <f>Invoice!B406</f>
        <v>0</v>
      </c>
      <c r="D403" s="86">
        <f t="shared" si="17"/>
        <v>0</v>
      </c>
      <c r="E403" s="86">
        <f t="shared" si="18"/>
        <v>0</v>
      </c>
      <c r="F403" s="87">
        <f>Invoice!G406</f>
        <v>0</v>
      </c>
      <c r="G403" s="88">
        <f t="shared" si="19"/>
        <v>0</v>
      </c>
    </row>
    <row r="404" spans="1:7" s="85" customFormat="1" hidden="1">
      <c r="A404" s="101" t="str">
        <f>Invoice!F407</f>
        <v>Exchange rate :</v>
      </c>
      <c r="B404" s="80">
        <f>Invoice!C407</f>
        <v>0</v>
      </c>
      <c r="C404" s="81">
        <f>Invoice!B407</f>
        <v>0</v>
      </c>
      <c r="D404" s="86">
        <f t="shared" si="17"/>
        <v>0</v>
      </c>
      <c r="E404" s="86">
        <f t="shared" si="18"/>
        <v>0</v>
      </c>
      <c r="F404" s="87">
        <f>Invoice!G407</f>
        <v>0</v>
      </c>
      <c r="G404" s="88">
        <f t="shared" si="19"/>
        <v>0</v>
      </c>
    </row>
    <row r="405" spans="1:7" s="85" customFormat="1" hidden="1">
      <c r="A405" s="101" t="str">
        <f>Invoice!F408</f>
        <v>Exchange rate :</v>
      </c>
      <c r="B405" s="80">
        <f>Invoice!C408</f>
        <v>0</v>
      </c>
      <c r="C405" s="81">
        <f>Invoice!B408</f>
        <v>0</v>
      </c>
      <c r="D405" s="86">
        <f t="shared" si="17"/>
        <v>0</v>
      </c>
      <c r="E405" s="86">
        <f t="shared" si="18"/>
        <v>0</v>
      </c>
      <c r="F405" s="87">
        <f>Invoice!G408</f>
        <v>0</v>
      </c>
      <c r="G405" s="88">
        <f t="shared" si="19"/>
        <v>0</v>
      </c>
    </row>
    <row r="406" spans="1:7" s="85" customFormat="1" hidden="1">
      <c r="A406" s="101" t="str">
        <f>Invoice!F409</f>
        <v>Exchange rate :</v>
      </c>
      <c r="B406" s="80">
        <f>Invoice!C409</f>
        <v>0</v>
      </c>
      <c r="C406" s="81">
        <f>Invoice!B409</f>
        <v>0</v>
      </c>
      <c r="D406" s="86">
        <f t="shared" si="17"/>
        <v>0</v>
      </c>
      <c r="E406" s="86">
        <f t="shared" si="18"/>
        <v>0</v>
      </c>
      <c r="F406" s="87">
        <f>Invoice!G409</f>
        <v>0</v>
      </c>
      <c r="G406" s="88">
        <f t="shared" si="19"/>
        <v>0</v>
      </c>
    </row>
    <row r="407" spans="1:7" s="85" customFormat="1" hidden="1">
      <c r="A407" s="101" t="str">
        <f>Invoice!F410</f>
        <v>Exchange rate :</v>
      </c>
      <c r="B407" s="80">
        <f>Invoice!C410</f>
        <v>0</v>
      </c>
      <c r="C407" s="81">
        <f>Invoice!B410</f>
        <v>0</v>
      </c>
      <c r="D407" s="86">
        <f t="shared" si="17"/>
        <v>0</v>
      </c>
      <c r="E407" s="86">
        <f t="shared" si="18"/>
        <v>0</v>
      </c>
      <c r="F407" s="87">
        <f>Invoice!G410</f>
        <v>0</v>
      </c>
      <c r="G407" s="88">
        <f t="shared" si="19"/>
        <v>0</v>
      </c>
    </row>
    <row r="408" spans="1:7" s="85" customFormat="1" hidden="1">
      <c r="A408" s="101" t="str">
        <f>Invoice!F411</f>
        <v>Exchange rate :</v>
      </c>
      <c r="B408" s="80">
        <f>Invoice!C411</f>
        <v>0</v>
      </c>
      <c r="C408" s="81">
        <f>Invoice!B411</f>
        <v>0</v>
      </c>
      <c r="D408" s="86">
        <f t="shared" si="17"/>
        <v>0</v>
      </c>
      <c r="E408" s="86">
        <f t="shared" si="18"/>
        <v>0</v>
      </c>
      <c r="F408" s="87">
        <f>Invoice!G411</f>
        <v>0</v>
      </c>
      <c r="G408" s="88">
        <f t="shared" si="19"/>
        <v>0</v>
      </c>
    </row>
    <row r="409" spans="1:7" s="85" customFormat="1" hidden="1">
      <c r="A409" s="101" t="str">
        <f>Invoice!F412</f>
        <v>Exchange rate :</v>
      </c>
      <c r="B409" s="80">
        <f>Invoice!C412</f>
        <v>0</v>
      </c>
      <c r="C409" s="81">
        <f>Invoice!B412</f>
        <v>0</v>
      </c>
      <c r="D409" s="86">
        <f t="shared" si="17"/>
        <v>0</v>
      </c>
      <c r="E409" s="86">
        <f t="shared" si="18"/>
        <v>0</v>
      </c>
      <c r="F409" s="87">
        <f>Invoice!G412</f>
        <v>0</v>
      </c>
      <c r="G409" s="88">
        <f t="shared" si="19"/>
        <v>0</v>
      </c>
    </row>
    <row r="410" spans="1:7" s="85" customFormat="1" hidden="1">
      <c r="A410" s="101" t="str">
        <f>Invoice!F413</f>
        <v>Exchange rate :</v>
      </c>
      <c r="B410" s="80">
        <f>Invoice!C413</f>
        <v>0</v>
      </c>
      <c r="C410" s="81">
        <f>Invoice!B413</f>
        <v>0</v>
      </c>
      <c r="D410" s="86">
        <f t="shared" si="17"/>
        <v>0</v>
      </c>
      <c r="E410" s="86">
        <f t="shared" si="18"/>
        <v>0</v>
      </c>
      <c r="F410" s="87">
        <f>Invoice!G413</f>
        <v>0</v>
      </c>
      <c r="G410" s="88">
        <f t="shared" si="19"/>
        <v>0</v>
      </c>
    </row>
    <row r="411" spans="1:7" s="85" customFormat="1" hidden="1">
      <c r="A411" s="101" t="str">
        <f>Invoice!F414</f>
        <v>Exchange rate :</v>
      </c>
      <c r="B411" s="80">
        <f>Invoice!C414</f>
        <v>0</v>
      </c>
      <c r="C411" s="81">
        <f>Invoice!B414</f>
        <v>0</v>
      </c>
      <c r="D411" s="86">
        <f t="shared" si="17"/>
        <v>0</v>
      </c>
      <c r="E411" s="86">
        <f t="shared" si="18"/>
        <v>0</v>
      </c>
      <c r="F411" s="87">
        <f>Invoice!G414</f>
        <v>0</v>
      </c>
      <c r="G411" s="88">
        <f t="shared" si="19"/>
        <v>0</v>
      </c>
    </row>
    <row r="412" spans="1:7" s="85" customFormat="1" hidden="1">
      <c r="A412" s="101" t="str">
        <f>Invoice!F415</f>
        <v>Exchange rate :</v>
      </c>
      <c r="B412" s="80">
        <f>Invoice!C415</f>
        <v>0</v>
      </c>
      <c r="C412" s="81">
        <f>Invoice!B415</f>
        <v>0</v>
      </c>
      <c r="D412" s="86">
        <f t="shared" si="17"/>
        <v>0</v>
      </c>
      <c r="E412" s="86">
        <f t="shared" si="18"/>
        <v>0</v>
      </c>
      <c r="F412" s="87">
        <f>Invoice!G415</f>
        <v>0</v>
      </c>
      <c r="G412" s="88">
        <f t="shared" si="19"/>
        <v>0</v>
      </c>
    </row>
    <row r="413" spans="1:7" s="85" customFormat="1" hidden="1">
      <c r="A413" s="101" t="str">
        <f>Invoice!F416</f>
        <v>Exchange rate :</v>
      </c>
      <c r="B413" s="80">
        <f>Invoice!C416</f>
        <v>0</v>
      </c>
      <c r="C413" s="81">
        <f>Invoice!B416</f>
        <v>0</v>
      </c>
      <c r="D413" s="86">
        <f t="shared" si="17"/>
        <v>0</v>
      </c>
      <c r="E413" s="86">
        <f t="shared" si="18"/>
        <v>0</v>
      </c>
      <c r="F413" s="87">
        <f>Invoice!G416</f>
        <v>0</v>
      </c>
      <c r="G413" s="88">
        <f t="shared" si="19"/>
        <v>0</v>
      </c>
    </row>
    <row r="414" spans="1:7" s="85" customFormat="1" hidden="1">
      <c r="A414" s="101" t="str">
        <f>Invoice!F417</f>
        <v>Exchange rate :</v>
      </c>
      <c r="B414" s="80">
        <f>Invoice!C417</f>
        <v>0</v>
      </c>
      <c r="C414" s="81">
        <f>Invoice!B417</f>
        <v>0</v>
      </c>
      <c r="D414" s="86">
        <f t="shared" si="17"/>
        <v>0</v>
      </c>
      <c r="E414" s="86">
        <f t="shared" si="18"/>
        <v>0</v>
      </c>
      <c r="F414" s="87">
        <f>Invoice!G417</f>
        <v>0</v>
      </c>
      <c r="G414" s="88">
        <f t="shared" si="19"/>
        <v>0</v>
      </c>
    </row>
    <row r="415" spans="1:7" s="85" customFormat="1" hidden="1">
      <c r="A415" s="101" t="str">
        <f>Invoice!F418</f>
        <v>Exchange rate :</v>
      </c>
      <c r="B415" s="80">
        <f>Invoice!C418</f>
        <v>0</v>
      </c>
      <c r="C415" s="81">
        <f>Invoice!B418</f>
        <v>0</v>
      </c>
      <c r="D415" s="86">
        <f t="shared" si="17"/>
        <v>0</v>
      </c>
      <c r="E415" s="86">
        <f t="shared" si="18"/>
        <v>0</v>
      </c>
      <c r="F415" s="87">
        <f>Invoice!G418</f>
        <v>0</v>
      </c>
      <c r="G415" s="88">
        <f t="shared" si="19"/>
        <v>0</v>
      </c>
    </row>
    <row r="416" spans="1:7" s="85" customFormat="1" hidden="1">
      <c r="A416" s="101" t="str">
        <f>Invoice!F419</f>
        <v>Exchange rate :</v>
      </c>
      <c r="B416" s="80">
        <f>Invoice!C419</f>
        <v>0</v>
      </c>
      <c r="C416" s="81">
        <f>Invoice!B419</f>
        <v>0</v>
      </c>
      <c r="D416" s="86">
        <f t="shared" si="17"/>
        <v>0</v>
      </c>
      <c r="E416" s="86">
        <f t="shared" si="18"/>
        <v>0</v>
      </c>
      <c r="F416" s="87">
        <f>Invoice!G419</f>
        <v>0</v>
      </c>
      <c r="G416" s="88">
        <f t="shared" si="19"/>
        <v>0</v>
      </c>
    </row>
    <row r="417" spans="1:7" s="85" customFormat="1" hidden="1">
      <c r="A417" s="101" t="str">
        <f>Invoice!F420</f>
        <v>Exchange rate :</v>
      </c>
      <c r="B417" s="80">
        <f>Invoice!C420</f>
        <v>0</v>
      </c>
      <c r="C417" s="81">
        <f>Invoice!B420</f>
        <v>0</v>
      </c>
      <c r="D417" s="86">
        <f t="shared" si="17"/>
        <v>0</v>
      </c>
      <c r="E417" s="86">
        <f t="shared" si="18"/>
        <v>0</v>
      </c>
      <c r="F417" s="87">
        <f>Invoice!G420</f>
        <v>0</v>
      </c>
      <c r="G417" s="88">
        <f t="shared" si="19"/>
        <v>0</v>
      </c>
    </row>
    <row r="418" spans="1:7" s="85" customFormat="1" hidden="1">
      <c r="A418" s="101" t="str">
        <f>Invoice!F421</f>
        <v>Exchange rate :</v>
      </c>
      <c r="B418" s="80">
        <f>Invoice!C421</f>
        <v>0</v>
      </c>
      <c r="C418" s="81">
        <f>Invoice!B421</f>
        <v>0</v>
      </c>
      <c r="D418" s="86">
        <f t="shared" si="17"/>
        <v>0</v>
      </c>
      <c r="E418" s="86">
        <f t="shared" si="18"/>
        <v>0</v>
      </c>
      <c r="F418" s="87">
        <f>Invoice!G421</f>
        <v>0</v>
      </c>
      <c r="G418" s="88">
        <f t="shared" si="19"/>
        <v>0</v>
      </c>
    </row>
    <row r="419" spans="1:7" s="85" customFormat="1" hidden="1">
      <c r="A419" s="101" t="str">
        <f>Invoice!F422</f>
        <v>Exchange rate :</v>
      </c>
      <c r="B419" s="80">
        <f>Invoice!C422</f>
        <v>0</v>
      </c>
      <c r="C419" s="81">
        <f>Invoice!B422</f>
        <v>0</v>
      </c>
      <c r="D419" s="86">
        <f t="shared" si="17"/>
        <v>0</v>
      </c>
      <c r="E419" s="86">
        <f t="shared" si="18"/>
        <v>0</v>
      </c>
      <c r="F419" s="87">
        <f>Invoice!G422</f>
        <v>0</v>
      </c>
      <c r="G419" s="88">
        <f t="shared" si="19"/>
        <v>0</v>
      </c>
    </row>
    <row r="420" spans="1:7" s="85" customFormat="1" hidden="1">
      <c r="A420" s="101" t="str">
        <f>Invoice!F423</f>
        <v>Exchange rate :</v>
      </c>
      <c r="B420" s="80">
        <f>Invoice!C423</f>
        <v>0</v>
      </c>
      <c r="C420" s="81">
        <f>Invoice!B423</f>
        <v>0</v>
      </c>
      <c r="D420" s="86">
        <f t="shared" si="17"/>
        <v>0</v>
      </c>
      <c r="E420" s="86">
        <f t="shared" si="18"/>
        <v>0</v>
      </c>
      <c r="F420" s="87">
        <f>Invoice!G423</f>
        <v>0</v>
      </c>
      <c r="G420" s="88">
        <f t="shared" si="19"/>
        <v>0</v>
      </c>
    </row>
    <row r="421" spans="1:7" s="85" customFormat="1" hidden="1">
      <c r="A421" s="101" t="str">
        <f>Invoice!F424</f>
        <v>Exchange rate :</v>
      </c>
      <c r="B421" s="80">
        <f>Invoice!C424</f>
        <v>0</v>
      </c>
      <c r="C421" s="81">
        <f>Invoice!B424</f>
        <v>0</v>
      </c>
      <c r="D421" s="86">
        <f t="shared" si="17"/>
        <v>0</v>
      </c>
      <c r="E421" s="86">
        <f t="shared" si="18"/>
        <v>0</v>
      </c>
      <c r="F421" s="87">
        <f>Invoice!G424</f>
        <v>0</v>
      </c>
      <c r="G421" s="88">
        <f t="shared" si="19"/>
        <v>0</v>
      </c>
    </row>
    <row r="422" spans="1:7" s="85" customFormat="1" hidden="1">
      <c r="A422" s="101" t="str">
        <f>Invoice!F425</f>
        <v>Exchange rate :</v>
      </c>
      <c r="B422" s="80">
        <f>Invoice!C425</f>
        <v>0</v>
      </c>
      <c r="C422" s="81">
        <f>Invoice!B425</f>
        <v>0</v>
      </c>
      <c r="D422" s="86">
        <f t="shared" si="17"/>
        <v>0</v>
      </c>
      <c r="E422" s="86">
        <f t="shared" si="18"/>
        <v>0</v>
      </c>
      <c r="F422" s="87">
        <f>Invoice!G425</f>
        <v>0</v>
      </c>
      <c r="G422" s="88">
        <f t="shared" si="19"/>
        <v>0</v>
      </c>
    </row>
    <row r="423" spans="1:7" s="85" customFormat="1" hidden="1">
      <c r="A423" s="101" t="str">
        <f>Invoice!F426</f>
        <v>Exchange rate :</v>
      </c>
      <c r="B423" s="80">
        <f>Invoice!C426</f>
        <v>0</v>
      </c>
      <c r="C423" s="81">
        <f>Invoice!B426</f>
        <v>0</v>
      </c>
      <c r="D423" s="86">
        <f t="shared" si="17"/>
        <v>0</v>
      </c>
      <c r="E423" s="86">
        <f t="shared" si="18"/>
        <v>0</v>
      </c>
      <c r="F423" s="87">
        <f>Invoice!G426</f>
        <v>0</v>
      </c>
      <c r="G423" s="88">
        <f t="shared" si="19"/>
        <v>0</v>
      </c>
    </row>
    <row r="424" spans="1:7" s="85" customFormat="1" hidden="1">
      <c r="A424" s="101" t="str">
        <f>Invoice!F427</f>
        <v>Exchange rate :</v>
      </c>
      <c r="B424" s="80">
        <f>Invoice!C427</f>
        <v>0</v>
      </c>
      <c r="C424" s="81">
        <f>Invoice!B427</f>
        <v>0</v>
      </c>
      <c r="D424" s="86">
        <f t="shared" si="17"/>
        <v>0</v>
      </c>
      <c r="E424" s="86">
        <f t="shared" si="18"/>
        <v>0</v>
      </c>
      <c r="F424" s="87">
        <f>Invoice!G427</f>
        <v>0</v>
      </c>
      <c r="G424" s="88">
        <f t="shared" si="19"/>
        <v>0</v>
      </c>
    </row>
    <row r="425" spans="1:7" s="85" customFormat="1" hidden="1">
      <c r="A425" s="101" t="str">
        <f>Invoice!F428</f>
        <v>Exchange rate :</v>
      </c>
      <c r="B425" s="80">
        <f>Invoice!C428</f>
        <v>0</v>
      </c>
      <c r="C425" s="81">
        <f>Invoice!B428</f>
        <v>0</v>
      </c>
      <c r="D425" s="86">
        <f t="shared" si="17"/>
        <v>0</v>
      </c>
      <c r="E425" s="86">
        <f t="shared" si="18"/>
        <v>0</v>
      </c>
      <c r="F425" s="87">
        <f>Invoice!G428</f>
        <v>0</v>
      </c>
      <c r="G425" s="88">
        <f t="shared" si="19"/>
        <v>0</v>
      </c>
    </row>
    <row r="426" spans="1:7" s="85" customFormat="1" hidden="1">
      <c r="A426" s="101" t="str">
        <f>Invoice!F429</f>
        <v>Exchange rate :</v>
      </c>
      <c r="B426" s="80">
        <f>Invoice!C429</f>
        <v>0</v>
      </c>
      <c r="C426" s="81">
        <f>Invoice!B429</f>
        <v>0</v>
      </c>
      <c r="D426" s="86">
        <f t="shared" si="17"/>
        <v>0</v>
      </c>
      <c r="E426" s="86">
        <f t="shared" si="18"/>
        <v>0</v>
      </c>
      <c r="F426" s="87">
        <f>Invoice!G429</f>
        <v>0</v>
      </c>
      <c r="G426" s="88">
        <f t="shared" si="19"/>
        <v>0</v>
      </c>
    </row>
    <row r="427" spans="1:7" s="85" customFormat="1" hidden="1">
      <c r="A427" s="101" t="str">
        <f>Invoice!F430</f>
        <v>Exchange rate :</v>
      </c>
      <c r="B427" s="80">
        <f>Invoice!C430</f>
        <v>0</v>
      </c>
      <c r="C427" s="81">
        <f>Invoice!B430</f>
        <v>0</v>
      </c>
      <c r="D427" s="86">
        <f t="shared" si="17"/>
        <v>0</v>
      </c>
      <c r="E427" s="86">
        <f t="shared" si="18"/>
        <v>0</v>
      </c>
      <c r="F427" s="87">
        <f>Invoice!G430</f>
        <v>0</v>
      </c>
      <c r="G427" s="88">
        <f t="shared" si="19"/>
        <v>0</v>
      </c>
    </row>
    <row r="428" spans="1:7" s="85" customFormat="1" hidden="1">
      <c r="A428" s="101" t="str">
        <f>Invoice!F431</f>
        <v>Exchange rate :</v>
      </c>
      <c r="B428" s="80">
        <f>Invoice!C431</f>
        <v>0</v>
      </c>
      <c r="C428" s="81">
        <f>Invoice!B431</f>
        <v>0</v>
      </c>
      <c r="D428" s="86">
        <f t="shared" si="17"/>
        <v>0</v>
      </c>
      <c r="E428" s="86">
        <f t="shared" si="18"/>
        <v>0</v>
      </c>
      <c r="F428" s="87">
        <f>Invoice!G431</f>
        <v>0</v>
      </c>
      <c r="G428" s="88">
        <f t="shared" si="19"/>
        <v>0</v>
      </c>
    </row>
    <row r="429" spans="1:7" s="85" customFormat="1" hidden="1">
      <c r="A429" s="101" t="str">
        <f>Invoice!F432</f>
        <v>Exchange rate :</v>
      </c>
      <c r="B429" s="80">
        <f>Invoice!C432</f>
        <v>0</v>
      </c>
      <c r="C429" s="81">
        <f>Invoice!B432</f>
        <v>0</v>
      </c>
      <c r="D429" s="86">
        <f t="shared" si="17"/>
        <v>0</v>
      </c>
      <c r="E429" s="86">
        <f t="shared" si="18"/>
        <v>0</v>
      </c>
      <c r="F429" s="87">
        <f>Invoice!G432</f>
        <v>0</v>
      </c>
      <c r="G429" s="88">
        <f t="shared" si="19"/>
        <v>0</v>
      </c>
    </row>
    <row r="430" spans="1:7" s="85" customFormat="1" hidden="1">
      <c r="A430" s="101" t="str">
        <f>Invoice!F433</f>
        <v>Exchange rate :</v>
      </c>
      <c r="B430" s="80">
        <f>Invoice!C433</f>
        <v>0</v>
      </c>
      <c r="C430" s="81">
        <f>Invoice!B433</f>
        <v>0</v>
      </c>
      <c r="D430" s="86">
        <f t="shared" si="17"/>
        <v>0</v>
      </c>
      <c r="E430" s="86">
        <f t="shared" si="18"/>
        <v>0</v>
      </c>
      <c r="F430" s="87">
        <f>Invoice!G433</f>
        <v>0</v>
      </c>
      <c r="G430" s="88">
        <f t="shared" si="19"/>
        <v>0</v>
      </c>
    </row>
    <row r="431" spans="1:7" s="85" customFormat="1" hidden="1">
      <c r="A431" s="101" t="str">
        <f>Invoice!F434</f>
        <v>Exchange rate :</v>
      </c>
      <c r="B431" s="80">
        <f>Invoice!C434</f>
        <v>0</v>
      </c>
      <c r="C431" s="81">
        <f>Invoice!B434</f>
        <v>0</v>
      </c>
      <c r="D431" s="86">
        <f t="shared" si="17"/>
        <v>0</v>
      </c>
      <c r="E431" s="86">
        <f t="shared" si="18"/>
        <v>0</v>
      </c>
      <c r="F431" s="87">
        <f>Invoice!G434</f>
        <v>0</v>
      </c>
      <c r="G431" s="88">
        <f t="shared" si="19"/>
        <v>0</v>
      </c>
    </row>
    <row r="432" spans="1:7" s="85" customFormat="1" hidden="1">
      <c r="A432" s="101" t="str">
        <f>Invoice!F435</f>
        <v>Exchange rate :</v>
      </c>
      <c r="B432" s="80">
        <f>Invoice!C435</f>
        <v>0</v>
      </c>
      <c r="C432" s="81">
        <f>Invoice!B435</f>
        <v>0</v>
      </c>
      <c r="D432" s="86">
        <f t="shared" si="17"/>
        <v>0</v>
      </c>
      <c r="E432" s="86">
        <f t="shared" si="18"/>
        <v>0</v>
      </c>
      <c r="F432" s="87">
        <f>Invoice!G435</f>
        <v>0</v>
      </c>
      <c r="G432" s="88">
        <f t="shared" si="19"/>
        <v>0</v>
      </c>
    </row>
    <row r="433" spans="1:7" s="85" customFormat="1" hidden="1">
      <c r="A433" s="101" t="str">
        <f>Invoice!F436</f>
        <v>Exchange rate :</v>
      </c>
      <c r="B433" s="80">
        <f>Invoice!C436</f>
        <v>0</v>
      </c>
      <c r="C433" s="81">
        <f>Invoice!B436</f>
        <v>0</v>
      </c>
      <c r="D433" s="86">
        <f t="shared" si="17"/>
        <v>0</v>
      </c>
      <c r="E433" s="86">
        <f t="shared" si="18"/>
        <v>0</v>
      </c>
      <c r="F433" s="87">
        <f>Invoice!G436</f>
        <v>0</v>
      </c>
      <c r="G433" s="88">
        <f t="shared" si="19"/>
        <v>0</v>
      </c>
    </row>
    <row r="434" spans="1:7" s="85" customFormat="1" hidden="1">
      <c r="A434" s="101" t="str">
        <f>Invoice!F437</f>
        <v>Exchange rate :</v>
      </c>
      <c r="B434" s="80">
        <f>Invoice!C437</f>
        <v>0</v>
      </c>
      <c r="C434" s="81">
        <f>Invoice!B437</f>
        <v>0</v>
      </c>
      <c r="D434" s="86">
        <f t="shared" si="17"/>
        <v>0</v>
      </c>
      <c r="E434" s="86">
        <f t="shared" si="18"/>
        <v>0</v>
      </c>
      <c r="F434" s="87">
        <f>Invoice!G437</f>
        <v>0</v>
      </c>
      <c r="G434" s="88">
        <f t="shared" si="19"/>
        <v>0</v>
      </c>
    </row>
    <row r="435" spans="1:7" s="85" customFormat="1" hidden="1">
      <c r="A435" s="101" t="str">
        <f>Invoice!F438</f>
        <v>Exchange rate :</v>
      </c>
      <c r="B435" s="80">
        <f>Invoice!C438</f>
        <v>0</v>
      </c>
      <c r="C435" s="81">
        <f>Invoice!B438</f>
        <v>0</v>
      </c>
      <c r="D435" s="86">
        <f t="shared" si="17"/>
        <v>0</v>
      </c>
      <c r="E435" s="86">
        <f t="shared" si="18"/>
        <v>0</v>
      </c>
      <c r="F435" s="87">
        <f>Invoice!G438</f>
        <v>0</v>
      </c>
      <c r="G435" s="88">
        <f t="shared" si="19"/>
        <v>0</v>
      </c>
    </row>
    <row r="436" spans="1:7" s="85" customFormat="1" hidden="1">
      <c r="A436" s="101" t="str">
        <f>Invoice!F439</f>
        <v>Exchange rate :</v>
      </c>
      <c r="B436" s="80">
        <f>Invoice!C439</f>
        <v>0</v>
      </c>
      <c r="C436" s="81">
        <f>Invoice!B439</f>
        <v>0</v>
      </c>
      <c r="D436" s="86">
        <f t="shared" si="17"/>
        <v>0</v>
      </c>
      <c r="E436" s="86">
        <f t="shared" si="18"/>
        <v>0</v>
      </c>
      <c r="F436" s="87">
        <f>Invoice!G439</f>
        <v>0</v>
      </c>
      <c r="G436" s="88">
        <f t="shared" si="19"/>
        <v>0</v>
      </c>
    </row>
    <row r="437" spans="1:7" s="85" customFormat="1" hidden="1">
      <c r="A437" s="101" t="str">
        <f>Invoice!F440</f>
        <v>Exchange rate :</v>
      </c>
      <c r="B437" s="80">
        <f>Invoice!C440</f>
        <v>0</v>
      </c>
      <c r="C437" s="81">
        <f>Invoice!B440</f>
        <v>0</v>
      </c>
      <c r="D437" s="86">
        <f t="shared" si="17"/>
        <v>0</v>
      </c>
      <c r="E437" s="86">
        <f t="shared" si="18"/>
        <v>0</v>
      </c>
      <c r="F437" s="87">
        <f>Invoice!G440</f>
        <v>0</v>
      </c>
      <c r="G437" s="88">
        <f t="shared" si="19"/>
        <v>0</v>
      </c>
    </row>
    <row r="438" spans="1:7" s="85" customFormat="1" hidden="1">
      <c r="A438" s="101" t="str">
        <f>Invoice!F441</f>
        <v>Exchange rate :</v>
      </c>
      <c r="B438" s="80">
        <f>Invoice!C441</f>
        <v>0</v>
      </c>
      <c r="C438" s="81">
        <f>Invoice!B441</f>
        <v>0</v>
      </c>
      <c r="D438" s="86">
        <f t="shared" si="17"/>
        <v>0</v>
      </c>
      <c r="E438" s="86">
        <f t="shared" si="18"/>
        <v>0</v>
      </c>
      <c r="F438" s="87">
        <f>Invoice!G441</f>
        <v>0</v>
      </c>
      <c r="G438" s="88">
        <f t="shared" si="19"/>
        <v>0</v>
      </c>
    </row>
    <row r="439" spans="1:7" s="85" customFormat="1" hidden="1">
      <c r="A439" s="101" t="str">
        <f>Invoice!F442</f>
        <v>Exchange rate :</v>
      </c>
      <c r="B439" s="80">
        <f>Invoice!C442</f>
        <v>0</v>
      </c>
      <c r="C439" s="81">
        <f>Invoice!B442</f>
        <v>0</v>
      </c>
      <c r="D439" s="86">
        <f t="shared" si="17"/>
        <v>0</v>
      </c>
      <c r="E439" s="86">
        <f t="shared" si="18"/>
        <v>0</v>
      </c>
      <c r="F439" s="87">
        <f>Invoice!G442</f>
        <v>0</v>
      </c>
      <c r="G439" s="88">
        <f t="shared" si="19"/>
        <v>0</v>
      </c>
    </row>
    <row r="440" spans="1:7" s="85" customFormat="1" hidden="1">
      <c r="A440" s="101" t="str">
        <f>Invoice!F443</f>
        <v>Exchange rate :</v>
      </c>
      <c r="B440" s="80">
        <f>Invoice!C443</f>
        <v>0</v>
      </c>
      <c r="C440" s="81">
        <f>Invoice!B443</f>
        <v>0</v>
      </c>
      <c r="D440" s="86">
        <f t="shared" si="17"/>
        <v>0</v>
      </c>
      <c r="E440" s="86">
        <f t="shared" si="18"/>
        <v>0</v>
      </c>
      <c r="F440" s="87">
        <f>Invoice!G443</f>
        <v>0</v>
      </c>
      <c r="G440" s="88">
        <f t="shared" si="19"/>
        <v>0</v>
      </c>
    </row>
    <row r="441" spans="1:7" s="85" customFormat="1" hidden="1">
      <c r="A441" s="101" t="str">
        <f>Invoice!F444</f>
        <v>Exchange rate :</v>
      </c>
      <c r="B441" s="80">
        <f>Invoice!C444</f>
        <v>0</v>
      </c>
      <c r="C441" s="81">
        <f>Invoice!B444</f>
        <v>0</v>
      </c>
      <c r="D441" s="86">
        <f t="shared" si="17"/>
        <v>0</v>
      </c>
      <c r="E441" s="86">
        <f t="shared" si="18"/>
        <v>0</v>
      </c>
      <c r="F441" s="87">
        <f>Invoice!G444</f>
        <v>0</v>
      </c>
      <c r="G441" s="88">
        <f t="shared" si="19"/>
        <v>0</v>
      </c>
    </row>
    <row r="442" spans="1:7" s="85" customFormat="1" hidden="1">
      <c r="A442" s="101" t="str">
        <f>Invoice!F445</f>
        <v>Exchange rate :</v>
      </c>
      <c r="B442" s="80">
        <f>Invoice!C445</f>
        <v>0</v>
      </c>
      <c r="C442" s="81">
        <f>Invoice!B445</f>
        <v>0</v>
      </c>
      <c r="D442" s="86">
        <f t="shared" si="17"/>
        <v>0</v>
      </c>
      <c r="E442" s="86">
        <f t="shared" si="18"/>
        <v>0</v>
      </c>
      <c r="F442" s="87">
        <f>Invoice!G445</f>
        <v>0</v>
      </c>
      <c r="G442" s="88">
        <f t="shared" si="19"/>
        <v>0</v>
      </c>
    </row>
    <row r="443" spans="1:7" s="85" customFormat="1" hidden="1">
      <c r="A443" s="101" t="str">
        <f>Invoice!F446</f>
        <v>Exchange rate :</v>
      </c>
      <c r="B443" s="80">
        <f>Invoice!C446</f>
        <v>0</v>
      </c>
      <c r="C443" s="81">
        <f>Invoice!B446</f>
        <v>0</v>
      </c>
      <c r="D443" s="86">
        <f t="shared" si="17"/>
        <v>0</v>
      </c>
      <c r="E443" s="86">
        <f t="shared" si="18"/>
        <v>0</v>
      </c>
      <c r="F443" s="87">
        <f>Invoice!G446</f>
        <v>0</v>
      </c>
      <c r="G443" s="88">
        <f t="shared" si="19"/>
        <v>0</v>
      </c>
    </row>
    <row r="444" spans="1:7" s="85" customFormat="1" hidden="1">
      <c r="A444" s="101" t="str">
        <f>Invoice!F447</f>
        <v>Exchange rate :</v>
      </c>
      <c r="B444" s="80">
        <f>Invoice!C447</f>
        <v>0</v>
      </c>
      <c r="C444" s="81">
        <f>Invoice!B447</f>
        <v>0</v>
      </c>
      <c r="D444" s="86">
        <f t="shared" si="17"/>
        <v>0</v>
      </c>
      <c r="E444" s="86">
        <f t="shared" si="18"/>
        <v>0</v>
      </c>
      <c r="F444" s="87">
        <f>Invoice!G447</f>
        <v>0</v>
      </c>
      <c r="G444" s="88">
        <f t="shared" si="19"/>
        <v>0</v>
      </c>
    </row>
    <row r="445" spans="1:7" s="85" customFormat="1" hidden="1">
      <c r="A445" s="101" t="str">
        <f>Invoice!F448</f>
        <v>Exchange rate :</v>
      </c>
      <c r="B445" s="80">
        <f>Invoice!C448</f>
        <v>0</v>
      </c>
      <c r="C445" s="81">
        <f>Invoice!B448</f>
        <v>0</v>
      </c>
      <c r="D445" s="86">
        <f t="shared" si="17"/>
        <v>0</v>
      </c>
      <c r="E445" s="86">
        <f t="shared" si="18"/>
        <v>0</v>
      </c>
      <c r="F445" s="87">
        <f>Invoice!G448</f>
        <v>0</v>
      </c>
      <c r="G445" s="88">
        <f t="shared" si="19"/>
        <v>0</v>
      </c>
    </row>
    <row r="446" spans="1:7" s="85" customFormat="1" hidden="1">
      <c r="A446" s="101" t="str">
        <f>Invoice!F449</f>
        <v>Exchange rate :</v>
      </c>
      <c r="B446" s="80">
        <f>Invoice!C449</f>
        <v>0</v>
      </c>
      <c r="C446" s="81">
        <f>Invoice!B449</f>
        <v>0</v>
      </c>
      <c r="D446" s="86">
        <f t="shared" si="17"/>
        <v>0</v>
      </c>
      <c r="E446" s="86">
        <f t="shared" si="18"/>
        <v>0</v>
      </c>
      <c r="F446" s="87">
        <f>Invoice!G449</f>
        <v>0</v>
      </c>
      <c r="G446" s="88">
        <f t="shared" si="19"/>
        <v>0</v>
      </c>
    </row>
    <row r="447" spans="1:7" s="85" customFormat="1" hidden="1">
      <c r="A447" s="101" t="str">
        <f>Invoice!F450</f>
        <v>Exchange rate :</v>
      </c>
      <c r="B447" s="80">
        <f>Invoice!C450</f>
        <v>0</v>
      </c>
      <c r="C447" s="81">
        <f>Invoice!B450</f>
        <v>0</v>
      </c>
      <c r="D447" s="86">
        <f t="shared" si="17"/>
        <v>0</v>
      </c>
      <c r="E447" s="86">
        <f t="shared" si="18"/>
        <v>0</v>
      </c>
      <c r="F447" s="87">
        <f>Invoice!G450</f>
        <v>0</v>
      </c>
      <c r="G447" s="88">
        <f t="shared" si="19"/>
        <v>0</v>
      </c>
    </row>
    <row r="448" spans="1:7" s="85" customFormat="1" hidden="1">
      <c r="A448" s="101" t="str">
        <f>Invoice!F451</f>
        <v>Exchange rate :</v>
      </c>
      <c r="B448" s="80">
        <f>Invoice!C451</f>
        <v>0</v>
      </c>
      <c r="C448" s="81">
        <f>Invoice!B451</f>
        <v>0</v>
      </c>
      <c r="D448" s="86">
        <f t="shared" si="17"/>
        <v>0</v>
      </c>
      <c r="E448" s="86">
        <f t="shared" si="18"/>
        <v>0</v>
      </c>
      <c r="F448" s="87">
        <f>Invoice!G451</f>
        <v>0</v>
      </c>
      <c r="G448" s="88">
        <f t="shared" si="19"/>
        <v>0</v>
      </c>
    </row>
    <row r="449" spans="1:7" s="85" customFormat="1" hidden="1">
      <c r="A449" s="101" t="str">
        <f>Invoice!F452</f>
        <v>Exchange rate :</v>
      </c>
      <c r="B449" s="80">
        <f>Invoice!C452</f>
        <v>0</v>
      </c>
      <c r="C449" s="81">
        <f>Invoice!B452</f>
        <v>0</v>
      </c>
      <c r="D449" s="86">
        <f t="shared" ref="D449:D512" si="20">F449/$D$14</f>
        <v>0</v>
      </c>
      <c r="E449" s="86">
        <f t="shared" ref="E449:E512" si="21">G449/$D$14</f>
        <v>0</v>
      </c>
      <c r="F449" s="87">
        <f>Invoice!G452</f>
        <v>0</v>
      </c>
      <c r="G449" s="88">
        <f t="shared" ref="G449:G512" si="22">C449*F449</f>
        <v>0</v>
      </c>
    </row>
    <row r="450" spans="1:7" s="85" customFormat="1" hidden="1">
      <c r="A450" s="101" t="str">
        <f>Invoice!F453</f>
        <v>Exchange rate :</v>
      </c>
      <c r="B450" s="80">
        <f>Invoice!C453</f>
        <v>0</v>
      </c>
      <c r="C450" s="81">
        <f>Invoice!B453</f>
        <v>0</v>
      </c>
      <c r="D450" s="86">
        <f t="shared" si="20"/>
        <v>0</v>
      </c>
      <c r="E450" s="86">
        <f t="shared" si="21"/>
        <v>0</v>
      </c>
      <c r="F450" s="87">
        <f>Invoice!G453</f>
        <v>0</v>
      </c>
      <c r="G450" s="88">
        <f t="shared" si="22"/>
        <v>0</v>
      </c>
    </row>
    <row r="451" spans="1:7" s="85" customFormat="1" hidden="1">
      <c r="A451" s="101" t="str">
        <f>Invoice!F454</f>
        <v>Exchange rate :</v>
      </c>
      <c r="B451" s="80">
        <f>Invoice!C454</f>
        <v>0</v>
      </c>
      <c r="C451" s="81">
        <f>Invoice!B454</f>
        <v>0</v>
      </c>
      <c r="D451" s="86">
        <f t="shared" si="20"/>
        <v>0</v>
      </c>
      <c r="E451" s="86">
        <f t="shared" si="21"/>
        <v>0</v>
      </c>
      <c r="F451" s="87">
        <f>Invoice!G454</f>
        <v>0</v>
      </c>
      <c r="G451" s="88">
        <f t="shared" si="22"/>
        <v>0</v>
      </c>
    </row>
    <row r="452" spans="1:7" s="85" customFormat="1" hidden="1">
      <c r="A452" s="101" t="str">
        <f>Invoice!F455</f>
        <v>Exchange rate :</v>
      </c>
      <c r="B452" s="80">
        <f>Invoice!C455</f>
        <v>0</v>
      </c>
      <c r="C452" s="81">
        <f>Invoice!B455</f>
        <v>0</v>
      </c>
      <c r="D452" s="86">
        <f t="shared" si="20"/>
        <v>0</v>
      </c>
      <c r="E452" s="86">
        <f t="shared" si="21"/>
        <v>0</v>
      </c>
      <c r="F452" s="87">
        <f>Invoice!G455</f>
        <v>0</v>
      </c>
      <c r="G452" s="88">
        <f t="shared" si="22"/>
        <v>0</v>
      </c>
    </row>
    <row r="453" spans="1:7" s="85" customFormat="1" hidden="1">
      <c r="A453" s="101" t="str">
        <f>Invoice!F456</f>
        <v>Exchange rate :</v>
      </c>
      <c r="B453" s="80">
        <f>Invoice!C456</f>
        <v>0</v>
      </c>
      <c r="C453" s="81">
        <f>Invoice!B456</f>
        <v>0</v>
      </c>
      <c r="D453" s="86">
        <f t="shared" si="20"/>
        <v>0</v>
      </c>
      <c r="E453" s="86">
        <f t="shared" si="21"/>
        <v>0</v>
      </c>
      <c r="F453" s="87">
        <f>Invoice!G456</f>
        <v>0</v>
      </c>
      <c r="G453" s="88">
        <f t="shared" si="22"/>
        <v>0</v>
      </c>
    </row>
    <row r="454" spans="1:7" s="85" customFormat="1" hidden="1">
      <c r="A454" s="101" t="str">
        <f>Invoice!F457</f>
        <v>Exchange rate :</v>
      </c>
      <c r="B454" s="80">
        <f>Invoice!C457</f>
        <v>0</v>
      </c>
      <c r="C454" s="81">
        <f>Invoice!B457</f>
        <v>0</v>
      </c>
      <c r="D454" s="86">
        <f t="shared" si="20"/>
        <v>0</v>
      </c>
      <c r="E454" s="86">
        <f t="shared" si="21"/>
        <v>0</v>
      </c>
      <c r="F454" s="87">
        <f>Invoice!G457</f>
        <v>0</v>
      </c>
      <c r="G454" s="88">
        <f t="shared" si="22"/>
        <v>0</v>
      </c>
    </row>
    <row r="455" spans="1:7" s="85" customFormat="1" hidden="1">
      <c r="A455" s="101" t="str">
        <f>Invoice!F458</f>
        <v>Exchange rate :</v>
      </c>
      <c r="B455" s="80">
        <f>Invoice!C458</f>
        <v>0</v>
      </c>
      <c r="C455" s="81">
        <f>Invoice!B458</f>
        <v>0</v>
      </c>
      <c r="D455" s="86">
        <f t="shared" si="20"/>
        <v>0</v>
      </c>
      <c r="E455" s="86">
        <f t="shared" si="21"/>
        <v>0</v>
      </c>
      <c r="F455" s="87">
        <f>Invoice!G458</f>
        <v>0</v>
      </c>
      <c r="G455" s="88">
        <f t="shared" si="22"/>
        <v>0</v>
      </c>
    </row>
    <row r="456" spans="1:7" s="85" customFormat="1" hidden="1">
      <c r="A456" s="101" t="str">
        <f>Invoice!F459</f>
        <v>Exchange rate :</v>
      </c>
      <c r="B456" s="80">
        <f>Invoice!C459</f>
        <v>0</v>
      </c>
      <c r="C456" s="81">
        <f>Invoice!B459</f>
        <v>0</v>
      </c>
      <c r="D456" s="86">
        <f t="shared" si="20"/>
        <v>0</v>
      </c>
      <c r="E456" s="86">
        <f t="shared" si="21"/>
        <v>0</v>
      </c>
      <c r="F456" s="87">
        <f>Invoice!G459</f>
        <v>0</v>
      </c>
      <c r="G456" s="88">
        <f t="shared" si="22"/>
        <v>0</v>
      </c>
    </row>
    <row r="457" spans="1:7" s="85" customFormat="1" hidden="1">
      <c r="A457" s="101" t="str">
        <f>Invoice!F460</f>
        <v>Exchange rate :</v>
      </c>
      <c r="B457" s="80">
        <f>Invoice!C460</f>
        <v>0</v>
      </c>
      <c r="C457" s="81">
        <f>Invoice!B460</f>
        <v>0</v>
      </c>
      <c r="D457" s="86">
        <f t="shared" si="20"/>
        <v>0</v>
      </c>
      <c r="E457" s="86">
        <f t="shared" si="21"/>
        <v>0</v>
      </c>
      <c r="F457" s="87">
        <f>Invoice!G460</f>
        <v>0</v>
      </c>
      <c r="G457" s="88">
        <f t="shared" si="22"/>
        <v>0</v>
      </c>
    </row>
    <row r="458" spans="1:7" s="85" customFormat="1" hidden="1">
      <c r="A458" s="101" t="str">
        <f>Invoice!F461</f>
        <v>Exchange rate :</v>
      </c>
      <c r="B458" s="80">
        <f>Invoice!C461</f>
        <v>0</v>
      </c>
      <c r="C458" s="81">
        <f>Invoice!B461</f>
        <v>0</v>
      </c>
      <c r="D458" s="86">
        <f t="shared" si="20"/>
        <v>0</v>
      </c>
      <c r="E458" s="86">
        <f t="shared" si="21"/>
        <v>0</v>
      </c>
      <c r="F458" s="87">
        <f>Invoice!G461</f>
        <v>0</v>
      </c>
      <c r="G458" s="88">
        <f t="shared" si="22"/>
        <v>0</v>
      </c>
    </row>
    <row r="459" spans="1:7" s="85" customFormat="1" hidden="1">
      <c r="A459" s="101" t="str">
        <f>Invoice!F462</f>
        <v>Exchange rate :</v>
      </c>
      <c r="B459" s="80">
        <f>Invoice!C462</f>
        <v>0</v>
      </c>
      <c r="C459" s="81">
        <f>Invoice!B462</f>
        <v>0</v>
      </c>
      <c r="D459" s="86">
        <f t="shared" si="20"/>
        <v>0</v>
      </c>
      <c r="E459" s="86">
        <f t="shared" si="21"/>
        <v>0</v>
      </c>
      <c r="F459" s="87">
        <f>Invoice!G462</f>
        <v>0</v>
      </c>
      <c r="G459" s="88">
        <f t="shared" si="22"/>
        <v>0</v>
      </c>
    </row>
    <row r="460" spans="1:7" s="85" customFormat="1" hidden="1">
      <c r="A460" s="101" t="str">
        <f>Invoice!F463</f>
        <v>Exchange rate :</v>
      </c>
      <c r="B460" s="80">
        <f>Invoice!C463</f>
        <v>0</v>
      </c>
      <c r="C460" s="81">
        <f>Invoice!B463</f>
        <v>0</v>
      </c>
      <c r="D460" s="86">
        <f t="shared" si="20"/>
        <v>0</v>
      </c>
      <c r="E460" s="86">
        <f t="shared" si="21"/>
        <v>0</v>
      </c>
      <c r="F460" s="87">
        <f>Invoice!G463</f>
        <v>0</v>
      </c>
      <c r="G460" s="88">
        <f t="shared" si="22"/>
        <v>0</v>
      </c>
    </row>
    <row r="461" spans="1:7" s="85" customFormat="1" hidden="1">
      <c r="A461" s="101" t="str">
        <f>Invoice!F464</f>
        <v>Exchange rate :</v>
      </c>
      <c r="B461" s="80">
        <f>Invoice!C464</f>
        <v>0</v>
      </c>
      <c r="C461" s="81">
        <f>Invoice!B464</f>
        <v>0</v>
      </c>
      <c r="D461" s="86">
        <f t="shared" si="20"/>
        <v>0</v>
      </c>
      <c r="E461" s="86">
        <f t="shared" si="21"/>
        <v>0</v>
      </c>
      <c r="F461" s="87">
        <f>Invoice!G464</f>
        <v>0</v>
      </c>
      <c r="G461" s="88">
        <f t="shared" si="22"/>
        <v>0</v>
      </c>
    </row>
    <row r="462" spans="1:7" s="85" customFormat="1" hidden="1">
      <c r="A462" s="101" t="str">
        <f>Invoice!F465</f>
        <v>Exchange rate :</v>
      </c>
      <c r="B462" s="80">
        <f>Invoice!C465</f>
        <v>0</v>
      </c>
      <c r="C462" s="81">
        <f>Invoice!B465</f>
        <v>0</v>
      </c>
      <c r="D462" s="86">
        <f t="shared" si="20"/>
        <v>0</v>
      </c>
      <c r="E462" s="86">
        <f t="shared" si="21"/>
        <v>0</v>
      </c>
      <c r="F462" s="87">
        <f>Invoice!G465</f>
        <v>0</v>
      </c>
      <c r="G462" s="88">
        <f t="shared" si="22"/>
        <v>0</v>
      </c>
    </row>
    <row r="463" spans="1:7" s="85" customFormat="1" hidden="1">
      <c r="A463" s="101" t="str">
        <f>Invoice!F466</f>
        <v>Exchange rate :</v>
      </c>
      <c r="B463" s="80">
        <f>Invoice!C466</f>
        <v>0</v>
      </c>
      <c r="C463" s="81">
        <f>Invoice!B466</f>
        <v>0</v>
      </c>
      <c r="D463" s="86">
        <f t="shared" si="20"/>
        <v>0</v>
      </c>
      <c r="E463" s="86">
        <f t="shared" si="21"/>
        <v>0</v>
      </c>
      <c r="F463" s="87">
        <f>Invoice!G466</f>
        <v>0</v>
      </c>
      <c r="G463" s="88">
        <f t="shared" si="22"/>
        <v>0</v>
      </c>
    </row>
    <row r="464" spans="1:7" s="85" customFormat="1" hidden="1">
      <c r="A464" s="101" t="str">
        <f>Invoice!F467</f>
        <v>Exchange rate :</v>
      </c>
      <c r="B464" s="80">
        <f>Invoice!C467</f>
        <v>0</v>
      </c>
      <c r="C464" s="81">
        <f>Invoice!B467</f>
        <v>0</v>
      </c>
      <c r="D464" s="86">
        <f t="shared" si="20"/>
        <v>0</v>
      </c>
      <c r="E464" s="86">
        <f t="shared" si="21"/>
        <v>0</v>
      </c>
      <c r="F464" s="87">
        <f>Invoice!G467</f>
        <v>0</v>
      </c>
      <c r="G464" s="88">
        <f t="shared" si="22"/>
        <v>0</v>
      </c>
    </row>
    <row r="465" spans="1:7" s="85" customFormat="1" hidden="1">
      <c r="A465" s="101" t="str">
        <f>Invoice!F468</f>
        <v>Exchange rate :</v>
      </c>
      <c r="B465" s="80">
        <f>Invoice!C468</f>
        <v>0</v>
      </c>
      <c r="C465" s="81">
        <f>Invoice!B468</f>
        <v>0</v>
      </c>
      <c r="D465" s="86">
        <f t="shared" si="20"/>
        <v>0</v>
      </c>
      <c r="E465" s="86">
        <f t="shared" si="21"/>
        <v>0</v>
      </c>
      <c r="F465" s="87">
        <f>Invoice!G468</f>
        <v>0</v>
      </c>
      <c r="G465" s="88">
        <f t="shared" si="22"/>
        <v>0</v>
      </c>
    </row>
    <row r="466" spans="1:7" s="85" customFormat="1" hidden="1">
      <c r="A466" s="101" t="str">
        <f>Invoice!F469</f>
        <v>Exchange rate :</v>
      </c>
      <c r="B466" s="80">
        <f>Invoice!C469</f>
        <v>0</v>
      </c>
      <c r="C466" s="81">
        <f>Invoice!B469</f>
        <v>0</v>
      </c>
      <c r="D466" s="86">
        <f t="shared" si="20"/>
        <v>0</v>
      </c>
      <c r="E466" s="86">
        <f t="shared" si="21"/>
        <v>0</v>
      </c>
      <c r="F466" s="87">
        <f>Invoice!G469</f>
        <v>0</v>
      </c>
      <c r="G466" s="88">
        <f t="shared" si="22"/>
        <v>0</v>
      </c>
    </row>
    <row r="467" spans="1:7" s="85" customFormat="1" hidden="1">
      <c r="A467" s="101" t="str">
        <f>Invoice!F470</f>
        <v>Exchange rate :</v>
      </c>
      <c r="B467" s="80">
        <f>Invoice!C470</f>
        <v>0</v>
      </c>
      <c r="C467" s="81">
        <f>Invoice!B470</f>
        <v>0</v>
      </c>
      <c r="D467" s="86">
        <f t="shared" si="20"/>
        <v>0</v>
      </c>
      <c r="E467" s="86">
        <f t="shared" si="21"/>
        <v>0</v>
      </c>
      <c r="F467" s="87">
        <f>Invoice!G470</f>
        <v>0</v>
      </c>
      <c r="G467" s="88">
        <f t="shared" si="22"/>
        <v>0</v>
      </c>
    </row>
    <row r="468" spans="1:7" s="85" customFormat="1" hidden="1">
      <c r="A468" s="101" t="str">
        <f>Invoice!F471</f>
        <v>Exchange rate :</v>
      </c>
      <c r="B468" s="80">
        <f>Invoice!C471</f>
        <v>0</v>
      </c>
      <c r="C468" s="81">
        <f>Invoice!B471</f>
        <v>0</v>
      </c>
      <c r="D468" s="86">
        <f t="shared" si="20"/>
        <v>0</v>
      </c>
      <c r="E468" s="86">
        <f t="shared" si="21"/>
        <v>0</v>
      </c>
      <c r="F468" s="87">
        <f>Invoice!G471</f>
        <v>0</v>
      </c>
      <c r="G468" s="88">
        <f t="shared" si="22"/>
        <v>0</v>
      </c>
    </row>
    <row r="469" spans="1:7" s="85" customFormat="1" hidden="1">
      <c r="A469" s="101" t="str">
        <f>Invoice!F472</f>
        <v>Exchange rate :</v>
      </c>
      <c r="B469" s="80">
        <f>Invoice!C472</f>
        <v>0</v>
      </c>
      <c r="C469" s="81">
        <f>Invoice!B472</f>
        <v>0</v>
      </c>
      <c r="D469" s="86">
        <f t="shared" si="20"/>
        <v>0</v>
      </c>
      <c r="E469" s="86">
        <f t="shared" si="21"/>
        <v>0</v>
      </c>
      <c r="F469" s="87">
        <f>Invoice!G472</f>
        <v>0</v>
      </c>
      <c r="G469" s="88">
        <f t="shared" si="22"/>
        <v>0</v>
      </c>
    </row>
    <row r="470" spans="1:7" s="85" customFormat="1" hidden="1">
      <c r="A470" s="101" t="str">
        <f>Invoice!F473</f>
        <v>Exchange rate :</v>
      </c>
      <c r="B470" s="80">
        <f>Invoice!C473</f>
        <v>0</v>
      </c>
      <c r="C470" s="81">
        <f>Invoice!B473</f>
        <v>0</v>
      </c>
      <c r="D470" s="86">
        <f t="shared" si="20"/>
        <v>0</v>
      </c>
      <c r="E470" s="86">
        <f t="shared" si="21"/>
        <v>0</v>
      </c>
      <c r="F470" s="87">
        <f>Invoice!G473</f>
        <v>0</v>
      </c>
      <c r="G470" s="88">
        <f t="shared" si="22"/>
        <v>0</v>
      </c>
    </row>
    <row r="471" spans="1:7" s="85" customFormat="1" hidden="1">
      <c r="A471" s="101" t="str">
        <f>Invoice!F474</f>
        <v>Exchange rate :</v>
      </c>
      <c r="B471" s="80">
        <f>Invoice!C474</f>
        <v>0</v>
      </c>
      <c r="C471" s="81">
        <f>Invoice!B474</f>
        <v>0</v>
      </c>
      <c r="D471" s="86">
        <f t="shared" si="20"/>
        <v>0</v>
      </c>
      <c r="E471" s="86">
        <f t="shared" si="21"/>
        <v>0</v>
      </c>
      <c r="F471" s="87">
        <f>Invoice!G474</f>
        <v>0</v>
      </c>
      <c r="G471" s="88">
        <f t="shared" si="22"/>
        <v>0</v>
      </c>
    </row>
    <row r="472" spans="1:7" s="85" customFormat="1" hidden="1">
      <c r="A472" s="101" t="str">
        <f>Invoice!F475</f>
        <v>Exchange rate :</v>
      </c>
      <c r="B472" s="80">
        <f>Invoice!C475</f>
        <v>0</v>
      </c>
      <c r="C472" s="81">
        <f>Invoice!B475</f>
        <v>0</v>
      </c>
      <c r="D472" s="86">
        <f t="shared" si="20"/>
        <v>0</v>
      </c>
      <c r="E472" s="86">
        <f t="shared" si="21"/>
        <v>0</v>
      </c>
      <c r="F472" s="87">
        <f>Invoice!G475</f>
        <v>0</v>
      </c>
      <c r="G472" s="88">
        <f t="shared" si="22"/>
        <v>0</v>
      </c>
    </row>
    <row r="473" spans="1:7" s="85" customFormat="1" hidden="1">
      <c r="A473" s="101" t="str">
        <f>Invoice!F476</f>
        <v>Exchange rate :</v>
      </c>
      <c r="B473" s="80">
        <f>Invoice!C476</f>
        <v>0</v>
      </c>
      <c r="C473" s="81">
        <f>Invoice!B476</f>
        <v>0</v>
      </c>
      <c r="D473" s="86">
        <f t="shared" si="20"/>
        <v>0</v>
      </c>
      <c r="E473" s="86">
        <f t="shared" si="21"/>
        <v>0</v>
      </c>
      <c r="F473" s="87">
        <f>Invoice!G476</f>
        <v>0</v>
      </c>
      <c r="G473" s="88">
        <f t="shared" si="22"/>
        <v>0</v>
      </c>
    </row>
    <row r="474" spans="1:7" s="85" customFormat="1" hidden="1">
      <c r="A474" s="101" t="str">
        <f>Invoice!F477</f>
        <v>Exchange rate :</v>
      </c>
      <c r="B474" s="80">
        <f>Invoice!C477</f>
        <v>0</v>
      </c>
      <c r="C474" s="81">
        <f>Invoice!B477</f>
        <v>0</v>
      </c>
      <c r="D474" s="86">
        <f t="shared" si="20"/>
        <v>0</v>
      </c>
      <c r="E474" s="86">
        <f t="shared" si="21"/>
        <v>0</v>
      </c>
      <c r="F474" s="87">
        <f>Invoice!G477</f>
        <v>0</v>
      </c>
      <c r="G474" s="88">
        <f t="shared" si="22"/>
        <v>0</v>
      </c>
    </row>
    <row r="475" spans="1:7" s="85" customFormat="1" hidden="1">
      <c r="A475" s="101" t="str">
        <f>Invoice!F478</f>
        <v>Exchange rate :</v>
      </c>
      <c r="B475" s="80">
        <f>Invoice!C478</f>
        <v>0</v>
      </c>
      <c r="C475" s="81">
        <f>Invoice!B478</f>
        <v>0</v>
      </c>
      <c r="D475" s="86">
        <f t="shared" si="20"/>
        <v>0</v>
      </c>
      <c r="E475" s="86">
        <f t="shared" si="21"/>
        <v>0</v>
      </c>
      <c r="F475" s="87">
        <f>Invoice!G478</f>
        <v>0</v>
      </c>
      <c r="G475" s="88">
        <f t="shared" si="22"/>
        <v>0</v>
      </c>
    </row>
    <row r="476" spans="1:7" s="85" customFormat="1" hidden="1">
      <c r="A476" s="101" t="str">
        <f>Invoice!F479</f>
        <v>Exchange rate :</v>
      </c>
      <c r="B476" s="80">
        <f>Invoice!C479</f>
        <v>0</v>
      </c>
      <c r="C476" s="81">
        <f>Invoice!B479</f>
        <v>0</v>
      </c>
      <c r="D476" s="86">
        <f t="shared" si="20"/>
        <v>0</v>
      </c>
      <c r="E476" s="86">
        <f t="shared" si="21"/>
        <v>0</v>
      </c>
      <c r="F476" s="87">
        <f>Invoice!G479</f>
        <v>0</v>
      </c>
      <c r="G476" s="88">
        <f t="shared" si="22"/>
        <v>0</v>
      </c>
    </row>
    <row r="477" spans="1:7" s="85" customFormat="1" hidden="1">
      <c r="A477" s="101" t="str">
        <f>Invoice!F480</f>
        <v>Exchange rate :</v>
      </c>
      <c r="B477" s="80">
        <f>Invoice!C480</f>
        <v>0</v>
      </c>
      <c r="C477" s="81">
        <f>Invoice!B480</f>
        <v>0</v>
      </c>
      <c r="D477" s="86">
        <f t="shared" si="20"/>
        <v>0</v>
      </c>
      <c r="E477" s="86">
        <f t="shared" si="21"/>
        <v>0</v>
      </c>
      <c r="F477" s="87">
        <f>Invoice!G480</f>
        <v>0</v>
      </c>
      <c r="G477" s="88">
        <f t="shared" si="22"/>
        <v>0</v>
      </c>
    </row>
    <row r="478" spans="1:7" s="85" customFormat="1" hidden="1">
      <c r="A478" s="101" t="str">
        <f>Invoice!F481</f>
        <v>Exchange rate :</v>
      </c>
      <c r="B478" s="80">
        <f>Invoice!C481</f>
        <v>0</v>
      </c>
      <c r="C478" s="81">
        <f>Invoice!B481</f>
        <v>0</v>
      </c>
      <c r="D478" s="86">
        <f t="shared" si="20"/>
        <v>0</v>
      </c>
      <c r="E478" s="86">
        <f t="shared" si="21"/>
        <v>0</v>
      </c>
      <c r="F478" s="87">
        <f>Invoice!G481</f>
        <v>0</v>
      </c>
      <c r="G478" s="88">
        <f t="shared" si="22"/>
        <v>0</v>
      </c>
    </row>
    <row r="479" spans="1:7" s="85" customFormat="1" hidden="1">
      <c r="A479" s="101" t="str">
        <f>Invoice!F482</f>
        <v>Exchange rate :</v>
      </c>
      <c r="B479" s="80">
        <f>Invoice!C482</f>
        <v>0</v>
      </c>
      <c r="C479" s="81">
        <f>Invoice!B482</f>
        <v>0</v>
      </c>
      <c r="D479" s="86">
        <f t="shared" si="20"/>
        <v>0</v>
      </c>
      <c r="E479" s="86">
        <f t="shared" si="21"/>
        <v>0</v>
      </c>
      <c r="F479" s="87">
        <f>Invoice!G482</f>
        <v>0</v>
      </c>
      <c r="G479" s="88">
        <f t="shared" si="22"/>
        <v>0</v>
      </c>
    </row>
    <row r="480" spans="1:7" s="85" customFormat="1" hidden="1">
      <c r="A480" s="101" t="str">
        <f>Invoice!F483</f>
        <v>Exchange rate :</v>
      </c>
      <c r="B480" s="80">
        <f>Invoice!C483</f>
        <v>0</v>
      </c>
      <c r="C480" s="81">
        <f>Invoice!B483</f>
        <v>0</v>
      </c>
      <c r="D480" s="86">
        <f t="shared" si="20"/>
        <v>0</v>
      </c>
      <c r="E480" s="86">
        <f t="shared" si="21"/>
        <v>0</v>
      </c>
      <c r="F480" s="87">
        <f>Invoice!G483</f>
        <v>0</v>
      </c>
      <c r="G480" s="88">
        <f t="shared" si="22"/>
        <v>0</v>
      </c>
    </row>
    <row r="481" spans="1:7" s="85" customFormat="1" hidden="1">
      <c r="A481" s="101" t="str">
        <f>Invoice!F484</f>
        <v>Exchange rate :</v>
      </c>
      <c r="B481" s="80">
        <f>Invoice!C484</f>
        <v>0</v>
      </c>
      <c r="C481" s="81">
        <f>Invoice!B484</f>
        <v>0</v>
      </c>
      <c r="D481" s="86">
        <f t="shared" si="20"/>
        <v>0</v>
      </c>
      <c r="E481" s="86">
        <f t="shared" si="21"/>
        <v>0</v>
      </c>
      <c r="F481" s="87">
        <f>Invoice!G484</f>
        <v>0</v>
      </c>
      <c r="G481" s="88">
        <f t="shared" si="22"/>
        <v>0</v>
      </c>
    </row>
    <row r="482" spans="1:7" s="85" customFormat="1" hidden="1">
      <c r="A482" s="101" t="str">
        <f>Invoice!F485</f>
        <v>Exchange rate :</v>
      </c>
      <c r="B482" s="80">
        <f>Invoice!C485</f>
        <v>0</v>
      </c>
      <c r="C482" s="81">
        <f>Invoice!B485</f>
        <v>0</v>
      </c>
      <c r="D482" s="86">
        <f t="shared" si="20"/>
        <v>0</v>
      </c>
      <c r="E482" s="86">
        <f t="shared" si="21"/>
        <v>0</v>
      </c>
      <c r="F482" s="87">
        <f>Invoice!G485</f>
        <v>0</v>
      </c>
      <c r="G482" s="88">
        <f t="shared" si="22"/>
        <v>0</v>
      </c>
    </row>
    <row r="483" spans="1:7" s="85" customFormat="1" hidden="1">
      <c r="A483" s="101" t="str">
        <f>Invoice!F486</f>
        <v>Exchange rate :</v>
      </c>
      <c r="B483" s="80">
        <f>Invoice!C486</f>
        <v>0</v>
      </c>
      <c r="C483" s="81">
        <f>Invoice!B486</f>
        <v>0</v>
      </c>
      <c r="D483" s="86">
        <f t="shared" si="20"/>
        <v>0</v>
      </c>
      <c r="E483" s="86">
        <f t="shared" si="21"/>
        <v>0</v>
      </c>
      <c r="F483" s="87">
        <f>Invoice!G486</f>
        <v>0</v>
      </c>
      <c r="G483" s="88">
        <f t="shared" si="22"/>
        <v>0</v>
      </c>
    </row>
    <row r="484" spans="1:7" s="85" customFormat="1" hidden="1">
      <c r="A484" s="101" t="str">
        <f>Invoice!F487</f>
        <v>Exchange rate :</v>
      </c>
      <c r="B484" s="80">
        <f>Invoice!C487</f>
        <v>0</v>
      </c>
      <c r="C484" s="81">
        <f>Invoice!B487</f>
        <v>0</v>
      </c>
      <c r="D484" s="86">
        <f t="shared" si="20"/>
        <v>0</v>
      </c>
      <c r="E484" s="86">
        <f t="shared" si="21"/>
        <v>0</v>
      </c>
      <c r="F484" s="87">
        <f>Invoice!G487</f>
        <v>0</v>
      </c>
      <c r="G484" s="88">
        <f t="shared" si="22"/>
        <v>0</v>
      </c>
    </row>
    <row r="485" spans="1:7" s="85" customFormat="1" hidden="1">
      <c r="A485" s="101" t="str">
        <f>Invoice!F488</f>
        <v>Exchange rate :</v>
      </c>
      <c r="B485" s="80">
        <f>Invoice!C488</f>
        <v>0</v>
      </c>
      <c r="C485" s="81">
        <f>Invoice!B488</f>
        <v>0</v>
      </c>
      <c r="D485" s="86">
        <f t="shared" si="20"/>
        <v>0</v>
      </c>
      <c r="E485" s="86">
        <f t="shared" si="21"/>
        <v>0</v>
      </c>
      <c r="F485" s="87">
        <f>Invoice!G488</f>
        <v>0</v>
      </c>
      <c r="G485" s="88">
        <f t="shared" si="22"/>
        <v>0</v>
      </c>
    </row>
    <row r="486" spans="1:7" s="85" customFormat="1" hidden="1">
      <c r="A486" s="101" t="str">
        <f>Invoice!F489</f>
        <v>Exchange rate :</v>
      </c>
      <c r="B486" s="80">
        <f>Invoice!C489</f>
        <v>0</v>
      </c>
      <c r="C486" s="81">
        <f>Invoice!B489</f>
        <v>0</v>
      </c>
      <c r="D486" s="86">
        <f t="shared" si="20"/>
        <v>0</v>
      </c>
      <c r="E486" s="86">
        <f t="shared" si="21"/>
        <v>0</v>
      </c>
      <c r="F486" s="87">
        <f>Invoice!G489</f>
        <v>0</v>
      </c>
      <c r="G486" s="88">
        <f t="shared" si="22"/>
        <v>0</v>
      </c>
    </row>
    <row r="487" spans="1:7" s="85" customFormat="1" hidden="1">
      <c r="A487" s="101" t="str">
        <f>Invoice!F490</f>
        <v>Exchange rate :</v>
      </c>
      <c r="B487" s="80">
        <f>Invoice!C490</f>
        <v>0</v>
      </c>
      <c r="C487" s="81">
        <f>Invoice!B490</f>
        <v>0</v>
      </c>
      <c r="D487" s="86">
        <f t="shared" si="20"/>
        <v>0</v>
      </c>
      <c r="E487" s="86">
        <f t="shared" si="21"/>
        <v>0</v>
      </c>
      <c r="F487" s="87">
        <f>Invoice!G490</f>
        <v>0</v>
      </c>
      <c r="G487" s="88">
        <f t="shared" si="22"/>
        <v>0</v>
      </c>
    </row>
    <row r="488" spans="1:7" s="85" customFormat="1" hidden="1">
      <c r="A488" s="101" t="str">
        <f>Invoice!F491</f>
        <v>Exchange rate :</v>
      </c>
      <c r="B488" s="80">
        <f>Invoice!C491</f>
        <v>0</v>
      </c>
      <c r="C488" s="81">
        <f>Invoice!B491</f>
        <v>0</v>
      </c>
      <c r="D488" s="86">
        <f t="shared" si="20"/>
        <v>0</v>
      </c>
      <c r="E488" s="86">
        <f t="shared" si="21"/>
        <v>0</v>
      </c>
      <c r="F488" s="87">
        <f>Invoice!G491</f>
        <v>0</v>
      </c>
      <c r="G488" s="88">
        <f t="shared" si="22"/>
        <v>0</v>
      </c>
    </row>
    <row r="489" spans="1:7" s="85" customFormat="1" hidden="1">
      <c r="A489" s="101" t="str">
        <f>Invoice!F492</f>
        <v>Exchange rate :</v>
      </c>
      <c r="B489" s="80">
        <f>Invoice!C492</f>
        <v>0</v>
      </c>
      <c r="C489" s="81">
        <f>Invoice!B492</f>
        <v>0</v>
      </c>
      <c r="D489" s="86">
        <f t="shared" si="20"/>
        <v>0</v>
      </c>
      <c r="E489" s="86">
        <f t="shared" si="21"/>
        <v>0</v>
      </c>
      <c r="F489" s="87">
        <f>Invoice!G492</f>
        <v>0</v>
      </c>
      <c r="G489" s="88">
        <f t="shared" si="22"/>
        <v>0</v>
      </c>
    </row>
    <row r="490" spans="1:7" s="85" customFormat="1" hidden="1">
      <c r="A490" s="101" t="str">
        <f>Invoice!F493</f>
        <v>Exchange rate :</v>
      </c>
      <c r="B490" s="80">
        <f>Invoice!C493</f>
        <v>0</v>
      </c>
      <c r="C490" s="81">
        <f>Invoice!B493</f>
        <v>0</v>
      </c>
      <c r="D490" s="86">
        <f t="shared" si="20"/>
        <v>0</v>
      </c>
      <c r="E490" s="86">
        <f t="shared" si="21"/>
        <v>0</v>
      </c>
      <c r="F490" s="87">
        <f>Invoice!G493</f>
        <v>0</v>
      </c>
      <c r="G490" s="88">
        <f t="shared" si="22"/>
        <v>0</v>
      </c>
    </row>
    <row r="491" spans="1:7" s="85" customFormat="1" hidden="1">
      <c r="A491" s="101" t="str">
        <f>Invoice!F494</f>
        <v>Exchange rate :</v>
      </c>
      <c r="B491" s="80">
        <f>Invoice!C494</f>
        <v>0</v>
      </c>
      <c r="C491" s="81">
        <f>Invoice!B494</f>
        <v>0</v>
      </c>
      <c r="D491" s="86">
        <f t="shared" si="20"/>
        <v>0</v>
      </c>
      <c r="E491" s="86">
        <f t="shared" si="21"/>
        <v>0</v>
      </c>
      <c r="F491" s="87">
        <f>Invoice!G494</f>
        <v>0</v>
      </c>
      <c r="G491" s="88">
        <f t="shared" si="22"/>
        <v>0</v>
      </c>
    </row>
    <row r="492" spans="1:7" s="85" customFormat="1" hidden="1">
      <c r="A492" s="101" t="str">
        <f>Invoice!F495</f>
        <v>Exchange rate :</v>
      </c>
      <c r="B492" s="80">
        <f>Invoice!C495</f>
        <v>0</v>
      </c>
      <c r="C492" s="81">
        <f>Invoice!B495</f>
        <v>0</v>
      </c>
      <c r="D492" s="86">
        <f t="shared" si="20"/>
        <v>0</v>
      </c>
      <c r="E492" s="86">
        <f t="shared" si="21"/>
        <v>0</v>
      </c>
      <c r="F492" s="87">
        <f>Invoice!G495</f>
        <v>0</v>
      </c>
      <c r="G492" s="88">
        <f t="shared" si="22"/>
        <v>0</v>
      </c>
    </row>
    <row r="493" spans="1:7" s="85" customFormat="1" hidden="1">
      <c r="A493" s="101" t="str">
        <f>Invoice!F496</f>
        <v>Exchange rate :</v>
      </c>
      <c r="B493" s="80">
        <f>Invoice!C496</f>
        <v>0</v>
      </c>
      <c r="C493" s="81">
        <f>Invoice!B496</f>
        <v>0</v>
      </c>
      <c r="D493" s="86">
        <f t="shared" si="20"/>
        <v>0</v>
      </c>
      <c r="E493" s="86">
        <f t="shared" si="21"/>
        <v>0</v>
      </c>
      <c r="F493" s="87">
        <f>Invoice!G496</f>
        <v>0</v>
      </c>
      <c r="G493" s="88">
        <f t="shared" si="22"/>
        <v>0</v>
      </c>
    </row>
    <row r="494" spans="1:7" s="85" customFormat="1" hidden="1">
      <c r="A494" s="101" t="str">
        <f>Invoice!F497</f>
        <v>Exchange rate :</v>
      </c>
      <c r="B494" s="80">
        <f>Invoice!C497</f>
        <v>0</v>
      </c>
      <c r="C494" s="81">
        <f>Invoice!B497</f>
        <v>0</v>
      </c>
      <c r="D494" s="86">
        <f t="shared" si="20"/>
        <v>0</v>
      </c>
      <c r="E494" s="86">
        <f t="shared" si="21"/>
        <v>0</v>
      </c>
      <c r="F494" s="87">
        <f>Invoice!G497</f>
        <v>0</v>
      </c>
      <c r="G494" s="88">
        <f t="shared" si="22"/>
        <v>0</v>
      </c>
    </row>
    <row r="495" spans="1:7" s="85" customFormat="1" hidden="1">
      <c r="A495" s="101" t="str">
        <f>Invoice!F498</f>
        <v>Exchange rate :</v>
      </c>
      <c r="B495" s="80">
        <f>Invoice!C498</f>
        <v>0</v>
      </c>
      <c r="C495" s="81">
        <f>Invoice!B498</f>
        <v>0</v>
      </c>
      <c r="D495" s="86">
        <f t="shared" si="20"/>
        <v>0</v>
      </c>
      <c r="E495" s="86">
        <f t="shared" si="21"/>
        <v>0</v>
      </c>
      <c r="F495" s="87">
        <f>Invoice!G498</f>
        <v>0</v>
      </c>
      <c r="G495" s="88">
        <f t="shared" si="22"/>
        <v>0</v>
      </c>
    </row>
    <row r="496" spans="1:7" s="85" customFormat="1" hidden="1">
      <c r="A496" s="101" t="str">
        <f>Invoice!F499</f>
        <v>Exchange rate :</v>
      </c>
      <c r="B496" s="80">
        <f>Invoice!C499</f>
        <v>0</v>
      </c>
      <c r="C496" s="81">
        <f>Invoice!B499</f>
        <v>0</v>
      </c>
      <c r="D496" s="86">
        <f t="shared" si="20"/>
        <v>0</v>
      </c>
      <c r="E496" s="86">
        <f t="shared" si="21"/>
        <v>0</v>
      </c>
      <c r="F496" s="87">
        <f>Invoice!G499</f>
        <v>0</v>
      </c>
      <c r="G496" s="88">
        <f t="shared" si="22"/>
        <v>0</v>
      </c>
    </row>
    <row r="497" spans="1:7" s="85" customFormat="1" hidden="1">
      <c r="A497" s="101" t="str">
        <f>Invoice!F500</f>
        <v>Exchange rate :</v>
      </c>
      <c r="B497" s="80">
        <f>Invoice!C500</f>
        <v>0</v>
      </c>
      <c r="C497" s="81">
        <f>Invoice!B500</f>
        <v>0</v>
      </c>
      <c r="D497" s="86">
        <f t="shared" si="20"/>
        <v>0</v>
      </c>
      <c r="E497" s="86">
        <f t="shared" si="21"/>
        <v>0</v>
      </c>
      <c r="F497" s="87">
        <f>Invoice!G500</f>
        <v>0</v>
      </c>
      <c r="G497" s="88">
        <f t="shared" si="22"/>
        <v>0</v>
      </c>
    </row>
    <row r="498" spans="1:7" s="85" customFormat="1" hidden="1">
      <c r="A498" s="101" t="str">
        <f>Invoice!F501</f>
        <v>Exchange rate :</v>
      </c>
      <c r="B498" s="80">
        <f>Invoice!C501</f>
        <v>0</v>
      </c>
      <c r="C498" s="81">
        <f>Invoice!B501</f>
        <v>0</v>
      </c>
      <c r="D498" s="86">
        <f t="shared" si="20"/>
        <v>0</v>
      </c>
      <c r="E498" s="86">
        <f t="shared" si="21"/>
        <v>0</v>
      </c>
      <c r="F498" s="87">
        <f>Invoice!G501</f>
        <v>0</v>
      </c>
      <c r="G498" s="88">
        <f t="shared" si="22"/>
        <v>0</v>
      </c>
    </row>
    <row r="499" spans="1:7" s="85" customFormat="1" hidden="1">
      <c r="A499" s="101" t="str">
        <f>Invoice!F502</f>
        <v>Exchange rate :</v>
      </c>
      <c r="B499" s="80">
        <f>Invoice!C502</f>
        <v>0</v>
      </c>
      <c r="C499" s="81">
        <f>Invoice!B502</f>
        <v>0</v>
      </c>
      <c r="D499" s="86">
        <f t="shared" si="20"/>
        <v>0</v>
      </c>
      <c r="E499" s="86">
        <f t="shared" si="21"/>
        <v>0</v>
      </c>
      <c r="F499" s="87">
        <f>Invoice!G502</f>
        <v>0</v>
      </c>
      <c r="G499" s="88">
        <f t="shared" si="22"/>
        <v>0</v>
      </c>
    </row>
    <row r="500" spans="1:7" s="85" customFormat="1" hidden="1">
      <c r="A500" s="101" t="str">
        <f>Invoice!F503</f>
        <v>Exchange rate :</v>
      </c>
      <c r="B500" s="80">
        <f>Invoice!C503</f>
        <v>0</v>
      </c>
      <c r="C500" s="81">
        <f>Invoice!B503</f>
        <v>0</v>
      </c>
      <c r="D500" s="86">
        <f t="shared" si="20"/>
        <v>0</v>
      </c>
      <c r="E500" s="86">
        <f t="shared" si="21"/>
        <v>0</v>
      </c>
      <c r="F500" s="87">
        <f>Invoice!G503</f>
        <v>0</v>
      </c>
      <c r="G500" s="88">
        <f t="shared" si="22"/>
        <v>0</v>
      </c>
    </row>
    <row r="501" spans="1:7" s="85" customFormat="1" hidden="1">
      <c r="A501" s="101" t="str">
        <f>Invoice!F504</f>
        <v>Exchange rate :</v>
      </c>
      <c r="B501" s="80">
        <f>Invoice!C504</f>
        <v>0</v>
      </c>
      <c r="C501" s="81">
        <f>Invoice!B504</f>
        <v>0</v>
      </c>
      <c r="D501" s="86">
        <f t="shared" si="20"/>
        <v>0</v>
      </c>
      <c r="E501" s="86">
        <f t="shared" si="21"/>
        <v>0</v>
      </c>
      <c r="F501" s="87">
        <f>Invoice!G504</f>
        <v>0</v>
      </c>
      <c r="G501" s="88">
        <f t="shared" si="22"/>
        <v>0</v>
      </c>
    </row>
    <row r="502" spans="1:7" s="85" customFormat="1" hidden="1">
      <c r="A502" s="101" t="str">
        <f>Invoice!F505</f>
        <v>Exchange rate :</v>
      </c>
      <c r="B502" s="80">
        <f>Invoice!C505</f>
        <v>0</v>
      </c>
      <c r="C502" s="81">
        <f>Invoice!B505</f>
        <v>0</v>
      </c>
      <c r="D502" s="86">
        <f t="shared" si="20"/>
        <v>0</v>
      </c>
      <c r="E502" s="86">
        <f t="shared" si="21"/>
        <v>0</v>
      </c>
      <c r="F502" s="87">
        <f>Invoice!G505</f>
        <v>0</v>
      </c>
      <c r="G502" s="88">
        <f t="shared" si="22"/>
        <v>0</v>
      </c>
    </row>
    <row r="503" spans="1:7" s="85" customFormat="1" hidden="1">
      <c r="A503" s="101" t="str">
        <f>Invoice!F506</f>
        <v>Exchange rate :</v>
      </c>
      <c r="B503" s="80">
        <f>Invoice!C506</f>
        <v>0</v>
      </c>
      <c r="C503" s="81">
        <f>Invoice!B506</f>
        <v>0</v>
      </c>
      <c r="D503" s="86">
        <f t="shared" si="20"/>
        <v>0</v>
      </c>
      <c r="E503" s="86">
        <f t="shared" si="21"/>
        <v>0</v>
      </c>
      <c r="F503" s="87">
        <f>Invoice!G506</f>
        <v>0</v>
      </c>
      <c r="G503" s="88">
        <f t="shared" si="22"/>
        <v>0</v>
      </c>
    </row>
    <row r="504" spans="1:7" s="85" customFormat="1" hidden="1">
      <c r="A504" s="101" t="str">
        <f>Invoice!F507</f>
        <v>Exchange rate :</v>
      </c>
      <c r="B504" s="80">
        <f>Invoice!C507</f>
        <v>0</v>
      </c>
      <c r="C504" s="81">
        <f>Invoice!B507</f>
        <v>0</v>
      </c>
      <c r="D504" s="86">
        <f t="shared" si="20"/>
        <v>0</v>
      </c>
      <c r="E504" s="86">
        <f t="shared" si="21"/>
        <v>0</v>
      </c>
      <c r="F504" s="87">
        <f>Invoice!G507</f>
        <v>0</v>
      </c>
      <c r="G504" s="88">
        <f t="shared" si="22"/>
        <v>0</v>
      </c>
    </row>
    <row r="505" spans="1:7" s="85" customFormat="1" hidden="1">
      <c r="A505" s="101" t="str">
        <f>Invoice!F508</f>
        <v>Exchange rate :</v>
      </c>
      <c r="B505" s="80">
        <f>Invoice!C508</f>
        <v>0</v>
      </c>
      <c r="C505" s="81">
        <f>Invoice!B508</f>
        <v>0</v>
      </c>
      <c r="D505" s="86">
        <f t="shared" si="20"/>
        <v>0</v>
      </c>
      <c r="E505" s="86">
        <f t="shared" si="21"/>
        <v>0</v>
      </c>
      <c r="F505" s="87">
        <f>Invoice!G508</f>
        <v>0</v>
      </c>
      <c r="G505" s="88">
        <f t="shared" si="22"/>
        <v>0</v>
      </c>
    </row>
    <row r="506" spans="1:7" s="85" customFormat="1" hidden="1">
      <c r="A506" s="101" t="str">
        <f>Invoice!F509</f>
        <v>Exchange rate :</v>
      </c>
      <c r="B506" s="80">
        <f>Invoice!C509</f>
        <v>0</v>
      </c>
      <c r="C506" s="81">
        <f>Invoice!B509</f>
        <v>0</v>
      </c>
      <c r="D506" s="86">
        <f t="shared" si="20"/>
        <v>0</v>
      </c>
      <c r="E506" s="86">
        <f t="shared" si="21"/>
        <v>0</v>
      </c>
      <c r="F506" s="87">
        <f>Invoice!G509</f>
        <v>0</v>
      </c>
      <c r="G506" s="88">
        <f t="shared" si="22"/>
        <v>0</v>
      </c>
    </row>
    <row r="507" spans="1:7" s="85" customFormat="1" hidden="1">
      <c r="A507" s="101" t="str">
        <f>Invoice!F510</f>
        <v>Exchange rate :</v>
      </c>
      <c r="B507" s="80">
        <f>Invoice!C510</f>
        <v>0</v>
      </c>
      <c r="C507" s="81">
        <f>Invoice!B510</f>
        <v>0</v>
      </c>
      <c r="D507" s="86">
        <f t="shared" si="20"/>
        <v>0</v>
      </c>
      <c r="E507" s="86">
        <f t="shared" si="21"/>
        <v>0</v>
      </c>
      <c r="F507" s="87">
        <f>Invoice!G510</f>
        <v>0</v>
      </c>
      <c r="G507" s="88">
        <f t="shared" si="22"/>
        <v>0</v>
      </c>
    </row>
    <row r="508" spans="1:7" s="85" customFormat="1" hidden="1">
      <c r="A508" s="101" t="str">
        <f>Invoice!F511</f>
        <v>Exchange rate :</v>
      </c>
      <c r="B508" s="80">
        <f>Invoice!C511</f>
        <v>0</v>
      </c>
      <c r="C508" s="81">
        <f>Invoice!B511</f>
        <v>0</v>
      </c>
      <c r="D508" s="86">
        <f t="shared" si="20"/>
        <v>0</v>
      </c>
      <c r="E508" s="86">
        <f t="shared" si="21"/>
        <v>0</v>
      </c>
      <c r="F508" s="87">
        <f>Invoice!G511</f>
        <v>0</v>
      </c>
      <c r="G508" s="88">
        <f t="shared" si="22"/>
        <v>0</v>
      </c>
    </row>
    <row r="509" spans="1:7" s="85" customFormat="1" hidden="1">
      <c r="A509" s="101" t="str">
        <f>Invoice!F512</f>
        <v>Exchange rate :</v>
      </c>
      <c r="B509" s="80">
        <f>Invoice!C512</f>
        <v>0</v>
      </c>
      <c r="C509" s="81">
        <f>Invoice!B512</f>
        <v>0</v>
      </c>
      <c r="D509" s="86">
        <f t="shared" si="20"/>
        <v>0</v>
      </c>
      <c r="E509" s="86">
        <f t="shared" si="21"/>
        <v>0</v>
      </c>
      <c r="F509" s="87">
        <f>Invoice!G512</f>
        <v>0</v>
      </c>
      <c r="G509" s="88">
        <f t="shared" si="22"/>
        <v>0</v>
      </c>
    </row>
    <row r="510" spans="1:7" s="85" customFormat="1" hidden="1">
      <c r="A510" s="101" t="str">
        <f>Invoice!F513</f>
        <v>Exchange rate :</v>
      </c>
      <c r="B510" s="80">
        <f>Invoice!C513</f>
        <v>0</v>
      </c>
      <c r="C510" s="81">
        <f>Invoice!B513</f>
        <v>0</v>
      </c>
      <c r="D510" s="86">
        <f t="shared" si="20"/>
        <v>0</v>
      </c>
      <c r="E510" s="86">
        <f t="shared" si="21"/>
        <v>0</v>
      </c>
      <c r="F510" s="87">
        <f>Invoice!G513</f>
        <v>0</v>
      </c>
      <c r="G510" s="88">
        <f t="shared" si="22"/>
        <v>0</v>
      </c>
    </row>
    <row r="511" spans="1:7" s="85" customFormat="1" hidden="1">
      <c r="A511" s="101" t="str">
        <f>Invoice!F514</f>
        <v>Exchange rate :</v>
      </c>
      <c r="B511" s="80">
        <f>Invoice!C514</f>
        <v>0</v>
      </c>
      <c r="C511" s="81">
        <f>Invoice!B514</f>
        <v>0</v>
      </c>
      <c r="D511" s="86">
        <f t="shared" si="20"/>
        <v>0</v>
      </c>
      <c r="E511" s="86">
        <f t="shared" si="21"/>
        <v>0</v>
      </c>
      <c r="F511" s="87">
        <f>Invoice!G514</f>
        <v>0</v>
      </c>
      <c r="G511" s="88">
        <f t="shared" si="22"/>
        <v>0</v>
      </c>
    </row>
    <row r="512" spans="1:7" s="85" customFormat="1" hidden="1">
      <c r="A512" s="101" t="str">
        <f>Invoice!F515</f>
        <v>Exchange rate :</v>
      </c>
      <c r="B512" s="80">
        <f>Invoice!C515</f>
        <v>0</v>
      </c>
      <c r="C512" s="81">
        <f>Invoice!B515</f>
        <v>0</v>
      </c>
      <c r="D512" s="86">
        <f t="shared" si="20"/>
        <v>0</v>
      </c>
      <c r="E512" s="86">
        <f t="shared" si="21"/>
        <v>0</v>
      </c>
      <c r="F512" s="87">
        <f>Invoice!G515</f>
        <v>0</v>
      </c>
      <c r="G512" s="88">
        <f t="shared" si="22"/>
        <v>0</v>
      </c>
    </row>
    <row r="513" spans="1:7" s="85" customFormat="1" hidden="1">
      <c r="A513" s="101" t="str">
        <f>Invoice!F516</f>
        <v>Exchange rate :</v>
      </c>
      <c r="B513" s="80">
        <f>Invoice!C516</f>
        <v>0</v>
      </c>
      <c r="C513" s="81">
        <f>Invoice!B516</f>
        <v>0</v>
      </c>
      <c r="D513" s="86">
        <f t="shared" ref="D513:D576" si="23">F513/$D$14</f>
        <v>0</v>
      </c>
      <c r="E513" s="86">
        <f t="shared" ref="E513:E576" si="24">G513/$D$14</f>
        <v>0</v>
      </c>
      <c r="F513" s="87">
        <f>Invoice!G516</f>
        <v>0</v>
      </c>
      <c r="G513" s="88">
        <f t="shared" ref="G513:G576" si="25">C513*F513</f>
        <v>0</v>
      </c>
    </row>
    <row r="514" spans="1:7" s="85" customFormat="1" hidden="1">
      <c r="A514" s="101" t="str">
        <f>Invoice!F517</f>
        <v>Exchange rate :</v>
      </c>
      <c r="B514" s="80">
        <f>Invoice!C517</f>
        <v>0</v>
      </c>
      <c r="C514" s="81">
        <f>Invoice!B517</f>
        <v>0</v>
      </c>
      <c r="D514" s="86">
        <f t="shared" si="23"/>
        <v>0</v>
      </c>
      <c r="E514" s="86">
        <f t="shared" si="24"/>
        <v>0</v>
      </c>
      <c r="F514" s="87">
        <f>Invoice!G517</f>
        <v>0</v>
      </c>
      <c r="G514" s="88">
        <f t="shared" si="25"/>
        <v>0</v>
      </c>
    </row>
    <row r="515" spans="1:7" s="85" customFormat="1" hidden="1">
      <c r="A515" s="101" t="str">
        <f>Invoice!F518</f>
        <v>Exchange rate :</v>
      </c>
      <c r="B515" s="80">
        <f>Invoice!C518</f>
        <v>0</v>
      </c>
      <c r="C515" s="81">
        <f>Invoice!B518</f>
        <v>0</v>
      </c>
      <c r="D515" s="86">
        <f t="shared" si="23"/>
        <v>0</v>
      </c>
      <c r="E515" s="86">
        <f t="shared" si="24"/>
        <v>0</v>
      </c>
      <c r="F515" s="87">
        <f>Invoice!G518</f>
        <v>0</v>
      </c>
      <c r="G515" s="88">
        <f t="shared" si="25"/>
        <v>0</v>
      </c>
    </row>
    <row r="516" spans="1:7" s="85" customFormat="1" hidden="1">
      <c r="A516" s="101" t="str">
        <f>Invoice!F519</f>
        <v>Exchange rate :</v>
      </c>
      <c r="B516" s="80">
        <f>Invoice!C519</f>
        <v>0</v>
      </c>
      <c r="C516" s="81">
        <f>Invoice!B519</f>
        <v>0</v>
      </c>
      <c r="D516" s="86">
        <f t="shared" si="23"/>
        <v>0</v>
      </c>
      <c r="E516" s="86">
        <f t="shared" si="24"/>
        <v>0</v>
      </c>
      <c r="F516" s="87">
        <f>Invoice!G519</f>
        <v>0</v>
      </c>
      <c r="G516" s="88">
        <f t="shared" si="25"/>
        <v>0</v>
      </c>
    </row>
    <row r="517" spans="1:7" s="85" customFormat="1" hidden="1">
      <c r="A517" s="101" t="str">
        <f>Invoice!F520</f>
        <v>Exchange rate :</v>
      </c>
      <c r="B517" s="80">
        <f>Invoice!C520</f>
        <v>0</v>
      </c>
      <c r="C517" s="81">
        <f>Invoice!B520</f>
        <v>0</v>
      </c>
      <c r="D517" s="86">
        <f t="shared" si="23"/>
        <v>0</v>
      </c>
      <c r="E517" s="86">
        <f t="shared" si="24"/>
        <v>0</v>
      </c>
      <c r="F517" s="87">
        <f>Invoice!G520</f>
        <v>0</v>
      </c>
      <c r="G517" s="88">
        <f t="shared" si="25"/>
        <v>0</v>
      </c>
    </row>
    <row r="518" spans="1:7" s="85" customFormat="1" hidden="1">
      <c r="A518" s="101" t="str">
        <f>Invoice!F521</f>
        <v>Exchange rate :</v>
      </c>
      <c r="B518" s="80">
        <f>Invoice!C521</f>
        <v>0</v>
      </c>
      <c r="C518" s="81">
        <f>Invoice!B521</f>
        <v>0</v>
      </c>
      <c r="D518" s="86">
        <f t="shared" si="23"/>
        <v>0</v>
      </c>
      <c r="E518" s="86">
        <f t="shared" si="24"/>
        <v>0</v>
      </c>
      <c r="F518" s="87">
        <f>Invoice!G521</f>
        <v>0</v>
      </c>
      <c r="G518" s="88">
        <f t="shared" si="25"/>
        <v>0</v>
      </c>
    </row>
    <row r="519" spans="1:7" s="85" customFormat="1" hidden="1">
      <c r="A519" s="101" t="str">
        <f>Invoice!F522</f>
        <v>Exchange rate :</v>
      </c>
      <c r="B519" s="80">
        <f>Invoice!C522</f>
        <v>0</v>
      </c>
      <c r="C519" s="81">
        <f>Invoice!B522</f>
        <v>0</v>
      </c>
      <c r="D519" s="86">
        <f t="shared" si="23"/>
        <v>0</v>
      </c>
      <c r="E519" s="86">
        <f t="shared" si="24"/>
        <v>0</v>
      </c>
      <c r="F519" s="87">
        <f>Invoice!G522</f>
        <v>0</v>
      </c>
      <c r="G519" s="88">
        <f t="shared" si="25"/>
        <v>0</v>
      </c>
    </row>
    <row r="520" spans="1:7" s="85" customFormat="1" hidden="1">
      <c r="A520" s="101" t="str">
        <f>Invoice!F523</f>
        <v>Exchange rate :</v>
      </c>
      <c r="B520" s="80">
        <f>Invoice!C523</f>
        <v>0</v>
      </c>
      <c r="C520" s="81">
        <f>Invoice!B523</f>
        <v>0</v>
      </c>
      <c r="D520" s="86">
        <f t="shared" si="23"/>
        <v>0</v>
      </c>
      <c r="E520" s="86">
        <f t="shared" si="24"/>
        <v>0</v>
      </c>
      <c r="F520" s="87">
        <f>Invoice!G523</f>
        <v>0</v>
      </c>
      <c r="G520" s="88">
        <f t="shared" si="25"/>
        <v>0</v>
      </c>
    </row>
    <row r="521" spans="1:7" s="85" customFormat="1" hidden="1">
      <c r="A521" s="101" t="str">
        <f>Invoice!F524</f>
        <v>Exchange rate :</v>
      </c>
      <c r="B521" s="80">
        <f>Invoice!C524</f>
        <v>0</v>
      </c>
      <c r="C521" s="81">
        <f>Invoice!B524</f>
        <v>0</v>
      </c>
      <c r="D521" s="86">
        <f t="shared" si="23"/>
        <v>0</v>
      </c>
      <c r="E521" s="86">
        <f t="shared" si="24"/>
        <v>0</v>
      </c>
      <c r="F521" s="87">
        <f>Invoice!G524</f>
        <v>0</v>
      </c>
      <c r="G521" s="88">
        <f t="shared" si="25"/>
        <v>0</v>
      </c>
    </row>
    <row r="522" spans="1:7" s="85" customFormat="1" hidden="1">
      <c r="A522" s="101" t="str">
        <f>Invoice!F525</f>
        <v>Exchange rate :</v>
      </c>
      <c r="B522" s="80">
        <f>Invoice!C525</f>
        <v>0</v>
      </c>
      <c r="C522" s="81">
        <f>Invoice!B525</f>
        <v>0</v>
      </c>
      <c r="D522" s="86">
        <f t="shared" si="23"/>
        <v>0</v>
      </c>
      <c r="E522" s="86">
        <f t="shared" si="24"/>
        <v>0</v>
      </c>
      <c r="F522" s="87">
        <f>Invoice!G525</f>
        <v>0</v>
      </c>
      <c r="G522" s="88">
        <f t="shared" si="25"/>
        <v>0</v>
      </c>
    </row>
    <row r="523" spans="1:7" s="85" customFormat="1" hidden="1">
      <c r="A523" s="101" t="str">
        <f>Invoice!F526</f>
        <v>Exchange rate :</v>
      </c>
      <c r="B523" s="80">
        <f>Invoice!C526</f>
        <v>0</v>
      </c>
      <c r="C523" s="81">
        <f>Invoice!B526</f>
        <v>0</v>
      </c>
      <c r="D523" s="86">
        <f t="shared" si="23"/>
        <v>0</v>
      </c>
      <c r="E523" s="86">
        <f t="shared" si="24"/>
        <v>0</v>
      </c>
      <c r="F523" s="87">
        <f>Invoice!G526</f>
        <v>0</v>
      </c>
      <c r="G523" s="88">
        <f t="shared" si="25"/>
        <v>0</v>
      </c>
    </row>
    <row r="524" spans="1:7" s="85" customFormat="1" hidden="1">
      <c r="A524" s="101" t="str">
        <f>Invoice!F527</f>
        <v>Exchange rate :</v>
      </c>
      <c r="B524" s="80">
        <f>Invoice!C527</f>
        <v>0</v>
      </c>
      <c r="C524" s="81">
        <f>Invoice!B527</f>
        <v>0</v>
      </c>
      <c r="D524" s="86">
        <f t="shared" si="23"/>
        <v>0</v>
      </c>
      <c r="E524" s="86">
        <f t="shared" si="24"/>
        <v>0</v>
      </c>
      <c r="F524" s="87">
        <f>Invoice!G527</f>
        <v>0</v>
      </c>
      <c r="G524" s="88">
        <f t="shared" si="25"/>
        <v>0</v>
      </c>
    </row>
    <row r="525" spans="1:7" s="85" customFormat="1" hidden="1">
      <c r="A525" s="101" t="str">
        <f>Invoice!F528</f>
        <v>Exchange rate :</v>
      </c>
      <c r="B525" s="80">
        <f>Invoice!C528</f>
        <v>0</v>
      </c>
      <c r="C525" s="81">
        <f>Invoice!B528</f>
        <v>0</v>
      </c>
      <c r="D525" s="86">
        <f t="shared" si="23"/>
        <v>0</v>
      </c>
      <c r="E525" s="86">
        <f t="shared" si="24"/>
        <v>0</v>
      </c>
      <c r="F525" s="87">
        <f>Invoice!G528</f>
        <v>0</v>
      </c>
      <c r="G525" s="88">
        <f t="shared" si="25"/>
        <v>0</v>
      </c>
    </row>
    <row r="526" spans="1:7" s="85" customFormat="1" hidden="1">
      <c r="A526" s="101" t="str">
        <f>Invoice!F529</f>
        <v>Exchange rate :</v>
      </c>
      <c r="B526" s="80">
        <f>Invoice!C529</f>
        <v>0</v>
      </c>
      <c r="C526" s="81">
        <f>Invoice!B529</f>
        <v>0</v>
      </c>
      <c r="D526" s="86">
        <f t="shared" si="23"/>
        <v>0</v>
      </c>
      <c r="E526" s="86">
        <f t="shared" si="24"/>
        <v>0</v>
      </c>
      <c r="F526" s="87">
        <f>Invoice!G529</f>
        <v>0</v>
      </c>
      <c r="G526" s="88">
        <f t="shared" si="25"/>
        <v>0</v>
      </c>
    </row>
    <row r="527" spans="1:7" s="85" customFormat="1" hidden="1">
      <c r="A527" s="101" t="str">
        <f>Invoice!F530</f>
        <v>Exchange rate :</v>
      </c>
      <c r="B527" s="80">
        <f>Invoice!C530</f>
        <v>0</v>
      </c>
      <c r="C527" s="81">
        <f>Invoice!B530</f>
        <v>0</v>
      </c>
      <c r="D527" s="86">
        <f t="shared" si="23"/>
        <v>0</v>
      </c>
      <c r="E527" s="86">
        <f t="shared" si="24"/>
        <v>0</v>
      </c>
      <c r="F527" s="87">
        <f>Invoice!G530</f>
        <v>0</v>
      </c>
      <c r="G527" s="88">
        <f t="shared" si="25"/>
        <v>0</v>
      </c>
    </row>
    <row r="528" spans="1:7" s="85" customFormat="1" hidden="1">
      <c r="A528" s="101" t="str">
        <f>Invoice!F531</f>
        <v>Exchange rate :</v>
      </c>
      <c r="B528" s="80">
        <f>Invoice!C531</f>
        <v>0</v>
      </c>
      <c r="C528" s="81">
        <f>Invoice!B531</f>
        <v>0</v>
      </c>
      <c r="D528" s="86">
        <f t="shared" si="23"/>
        <v>0</v>
      </c>
      <c r="E528" s="86">
        <f t="shared" si="24"/>
        <v>0</v>
      </c>
      <c r="F528" s="87">
        <f>Invoice!G531</f>
        <v>0</v>
      </c>
      <c r="G528" s="88">
        <f t="shared" si="25"/>
        <v>0</v>
      </c>
    </row>
    <row r="529" spans="1:7" s="85" customFormat="1" hidden="1">
      <c r="A529" s="101" t="str">
        <f>Invoice!F532</f>
        <v>Exchange rate :</v>
      </c>
      <c r="B529" s="80">
        <f>Invoice!C532</f>
        <v>0</v>
      </c>
      <c r="C529" s="81">
        <f>Invoice!B532</f>
        <v>0</v>
      </c>
      <c r="D529" s="86">
        <f t="shared" si="23"/>
        <v>0</v>
      </c>
      <c r="E529" s="86">
        <f t="shared" si="24"/>
        <v>0</v>
      </c>
      <c r="F529" s="87">
        <f>Invoice!G532</f>
        <v>0</v>
      </c>
      <c r="G529" s="88">
        <f t="shared" si="25"/>
        <v>0</v>
      </c>
    </row>
    <row r="530" spans="1:7" s="85" customFormat="1" hidden="1">
      <c r="A530" s="101" t="str">
        <f>Invoice!F533</f>
        <v>Exchange rate :</v>
      </c>
      <c r="B530" s="80">
        <f>Invoice!C533</f>
        <v>0</v>
      </c>
      <c r="C530" s="81">
        <f>Invoice!B533</f>
        <v>0</v>
      </c>
      <c r="D530" s="86">
        <f t="shared" si="23"/>
        <v>0</v>
      </c>
      <c r="E530" s="86">
        <f t="shared" si="24"/>
        <v>0</v>
      </c>
      <c r="F530" s="87">
        <f>Invoice!G533</f>
        <v>0</v>
      </c>
      <c r="G530" s="88">
        <f t="shared" si="25"/>
        <v>0</v>
      </c>
    </row>
    <row r="531" spans="1:7" s="85" customFormat="1" hidden="1">
      <c r="A531" s="101" t="str">
        <f>Invoice!F534</f>
        <v>Exchange rate :</v>
      </c>
      <c r="B531" s="80">
        <f>Invoice!C534</f>
        <v>0</v>
      </c>
      <c r="C531" s="81">
        <f>Invoice!B534</f>
        <v>0</v>
      </c>
      <c r="D531" s="86">
        <f t="shared" si="23"/>
        <v>0</v>
      </c>
      <c r="E531" s="86">
        <f t="shared" si="24"/>
        <v>0</v>
      </c>
      <c r="F531" s="87">
        <f>Invoice!G534</f>
        <v>0</v>
      </c>
      <c r="G531" s="88">
        <f t="shared" si="25"/>
        <v>0</v>
      </c>
    </row>
    <row r="532" spans="1:7" s="85" customFormat="1" hidden="1">
      <c r="A532" s="101" t="str">
        <f>Invoice!F535</f>
        <v>Exchange rate :</v>
      </c>
      <c r="B532" s="80">
        <f>Invoice!C535</f>
        <v>0</v>
      </c>
      <c r="C532" s="81">
        <f>Invoice!B535</f>
        <v>0</v>
      </c>
      <c r="D532" s="86">
        <f t="shared" si="23"/>
        <v>0</v>
      </c>
      <c r="E532" s="86">
        <f t="shared" si="24"/>
        <v>0</v>
      </c>
      <c r="F532" s="87">
        <f>Invoice!G535</f>
        <v>0</v>
      </c>
      <c r="G532" s="88">
        <f t="shared" si="25"/>
        <v>0</v>
      </c>
    </row>
    <row r="533" spans="1:7" s="85" customFormat="1" hidden="1">
      <c r="A533" s="101" t="str">
        <f>Invoice!F536</f>
        <v>Exchange rate :</v>
      </c>
      <c r="B533" s="80">
        <f>Invoice!C536</f>
        <v>0</v>
      </c>
      <c r="C533" s="81">
        <f>Invoice!B536</f>
        <v>0</v>
      </c>
      <c r="D533" s="86">
        <f t="shared" si="23"/>
        <v>0</v>
      </c>
      <c r="E533" s="86">
        <f t="shared" si="24"/>
        <v>0</v>
      </c>
      <c r="F533" s="87">
        <f>Invoice!G536</f>
        <v>0</v>
      </c>
      <c r="G533" s="88">
        <f t="shared" si="25"/>
        <v>0</v>
      </c>
    </row>
    <row r="534" spans="1:7" s="85" customFormat="1" hidden="1">
      <c r="A534" s="101" t="str">
        <f>Invoice!F537</f>
        <v>Exchange rate :</v>
      </c>
      <c r="B534" s="80">
        <f>Invoice!C537</f>
        <v>0</v>
      </c>
      <c r="C534" s="81">
        <f>Invoice!B537</f>
        <v>0</v>
      </c>
      <c r="D534" s="86">
        <f t="shared" si="23"/>
        <v>0</v>
      </c>
      <c r="E534" s="86">
        <f t="shared" si="24"/>
        <v>0</v>
      </c>
      <c r="F534" s="87">
        <f>Invoice!G537</f>
        <v>0</v>
      </c>
      <c r="G534" s="88">
        <f t="shared" si="25"/>
        <v>0</v>
      </c>
    </row>
    <row r="535" spans="1:7" s="85" customFormat="1" hidden="1">
      <c r="A535" s="101" t="str">
        <f>Invoice!F538</f>
        <v>Exchange rate :</v>
      </c>
      <c r="B535" s="80">
        <f>Invoice!C538</f>
        <v>0</v>
      </c>
      <c r="C535" s="81">
        <f>Invoice!B538</f>
        <v>0</v>
      </c>
      <c r="D535" s="86">
        <f t="shared" si="23"/>
        <v>0</v>
      </c>
      <c r="E535" s="86">
        <f t="shared" si="24"/>
        <v>0</v>
      </c>
      <c r="F535" s="87">
        <f>Invoice!G538</f>
        <v>0</v>
      </c>
      <c r="G535" s="88">
        <f t="shared" si="25"/>
        <v>0</v>
      </c>
    </row>
    <row r="536" spans="1:7" s="85" customFormat="1" hidden="1">
      <c r="A536" s="101" t="str">
        <f>Invoice!F539</f>
        <v>Exchange rate :</v>
      </c>
      <c r="B536" s="80">
        <f>Invoice!C539</f>
        <v>0</v>
      </c>
      <c r="C536" s="81">
        <f>Invoice!B539</f>
        <v>0</v>
      </c>
      <c r="D536" s="86">
        <f t="shared" si="23"/>
        <v>0</v>
      </c>
      <c r="E536" s="86">
        <f t="shared" si="24"/>
        <v>0</v>
      </c>
      <c r="F536" s="87">
        <f>Invoice!G539</f>
        <v>0</v>
      </c>
      <c r="G536" s="88">
        <f t="shared" si="25"/>
        <v>0</v>
      </c>
    </row>
    <row r="537" spans="1:7" s="85" customFormat="1" hidden="1">
      <c r="A537" s="101" t="str">
        <f>Invoice!F540</f>
        <v>Exchange rate :</v>
      </c>
      <c r="B537" s="80">
        <f>Invoice!C540</f>
        <v>0</v>
      </c>
      <c r="C537" s="81">
        <f>Invoice!B540</f>
        <v>0</v>
      </c>
      <c r="D537" s="86">
        <f t="shared" si="23"/>
        <v>0</v>
      </c>
      <c r="E537" s="86">
        <f t="shared" si="24"/>
        <v>0</v>
      </c>
      <c r="F537" s="87">
        <f>Invoice!G540</f>
        <v>0</v>
      </c>
      <c r="G537" s="88">
        <f t="shared" si="25"/>
        <v>0</v>
      </c>
    </row>
    <row r="538" spans="1:7" s="85" customFormat="1" hidden="1">
      <c r="A538" s="101" t="str">
        <f>Invoice!F541</f>
        <v>Exchange rate :</v>
      </c>
      <c r="B538" s="80">
        <f>Invoice!C541</f>
        <v>0</v>
      </c>
      <c r="C538" s="81">
        <f>Invoice!B541</f>
        <v>0</v>
      </c>
      <c r="D538" s="86">
        <f t="shared" si="23"/>
        <v>0</v>
      </c>
      <c r="E538" s="86">
        <f t="shared" si="24"/>
        <v>0</v>
      </c>
      <c r="F538" s="87">
        <f>Invoice!G541</f>
        <v>0</v>
      </c>
      <c r="G538" s="88">
        <f t="shared" si="25"/>
        <v>0</v>
      </c>
    </row>
    <row r="539" spans="1:7" s="85" customFormat="1" hidden="1">
      <c r="A539" s="101" t="str">
        <f>Invoice!F542</f>
        <v>Exchange rate :</v>
      </c>
      <c r="B539" s="80">
        <f>Invoice!C542</f>
        <v>0</v>
      </c>
      <c r="C539" s="81">
        <f>Invoice!B542</f>
        <v>0</v>
      </c>
      <c r="D539" s="86">
        <f t="shared" si="23"/>
        <v>0</v>
      </c>
      <c r="E539" s="86">
        <f t="shared" si="24"/>
        <v>0</v>
      </c>
      <c r="F539" s="87">
        <f>Invoice!G542</f>
        <v>0</v>
      </c>
      <c r="G539" s="88">
        <f t="shared" si="25"/>
        <v>0</v>
      </c>
    </row>
    <row r="540" spans="1:7" s="85" customFormat="1" hidden="1">
      <c r="A540" s="101" t="str">
        <f>Invoice!F543</f>
        <v>Exchange rate :</v>
      </c>
      <c r="B540" s="80">
        <f>Invoice!C543</f>
        <v>0</v>
      </c>
      <c r="C540" s="81">
        <f>Invoice!B543</f>
        <v>0</v>
      </c>
      <c r="D540" s="86">
        <f t="shared" si="23"/>
        <v>0</v>
      </c>
      <c r="E540" s="86">
        <f t="shared" si="24"/>
        <v>0</v>
      </c>
      <c r="F540" s="87">
        <f>Invoice!G543</f>
        <v>0</v>
      </c>
      <c r="G540" s="88">
        <f t="shared" si="25"/>
        <v>0</v>
      </c>
    </row>
    <row r="541" spans="1:7" s="85" customFormat="1" hidden="1">
      <c r="A541" s="101" t="str">
        <f>Invoice!F544</f>
        <v>Exchange rate :</v>
      </c>
      <c r="B541" s="80">
        <f>Invoice!C544</f>
        <v>0</v>
      </c>
      <c r="C541" s="81">
        <f>Invoice!B544</f>
        <v>0</v>
      </c>
      <c r="D541" s="86">
        <f t="shared" si="23"/>
        <v>0</v>
      </c>
      <c r="E541" s="86">
        <f t="shared" si="24"/>
        <v>0</v>
      </c>
      <c r="F541" s="87">
        <f>Invoice!G544</f>
        <v>0</v>
      </c>
      <c r="G541" s="88">
        <f t="shared" si="25"/>
        <v>0</v>
      </c>
    </row>
    <row r="542" spans="1:7" s="85" customFormat="1" hidden="1">
      <c r="A542" s="101" t="str">
        <f>Invoice!F545</f>
        <v>Exchange rate :</v>
      </c>
      <c r="B542" s="80">
        <f>Invoice!C545</f>
        <v>0</v>
      </c>
      <c r="C542" s="81">
        <f>Invoice!B545</f>
        <v>0</v>
      </c>
      <c r="D542" s="86">
        <f t="shared" si="23"/>
        <v>0</v>
      </c>
      <c r="E542" s="86">
        <f t="shared" si="24"/>
        <v>0</v>
      </c>
      <c r="F542" s="87">
        <f>Invoice!G545</f>
        <v>0</v>
      </c>
      <c r="G542" s="88">
        <f t="shared" si="25"/>
        <v>0</v>
      </c>
    </row>
    <row r="543" spans="1:7" s="85" customFormat="1" hidden="1">
      <c r="A543" s="101" t="str">
        <f>Invoice!F546</f>
        <v>Exchange rate :</v>
      </c>
      <c r="B543" s="80">
        <f>Invoice!C546</f>
        <v>0</v>
      </c>
      <c r="C543" s="81">
        <f>Invoice!B546</f>
        <v>0</v>
      </c>
      <c r="D543" s="86">
        <f t="shared" si="23"/>
        <v>0</v>
      </c>
      <c r="E543" s="86">
        <f t="shared" si="24"/>
        <v>0</v>
      </c>
      <c r="F543" s="87">
        <f>Invoice!G546</f>
        <v>0</v>
      </c>
      <c r="G543" s="88">
        <f t="shared" si="25"/>
        <v>0</v>
      </c>
    </row>
    <row r="544" spans="1:7" s="85" customFormat="1" hidden="1">
      <c r="A544" s="101" t="str">
        <f>Invoice!F547</f>
        <v>Exchange rate :</v>
      </c>
      <c r="B544" s="80">
        <f>Invoice!C547</f>
        <v>0</v>
      </c>
      <c r="C544" s="81">
        <f>Invoice!B547</f>
        <v>0</v>
      </c>
      <c r="D544" s="86">
        <f t="shared" si="23"/>
        <v>0</v>
      </c>
      <c r="E544" s="86">
        <f t="shared" si="24"/>
        <v>0</v>
      </c>
      <c r="F544" s="87">
        <f>Invoice!G547</f>
        <v>0</v>
      </c>
      <c r="G544" s="88">
        <f t="shared" si="25"/>
        <v>0</v>
      </c>
    </row>
    <row r="545" spans="1:7" s="85" customFormat="1" hidden="1">
      <c r="A545" s="101" t="str">
        <f>Invoice!F548</f>
        <v>Exchange rate :</v>
      </c>
      <c r="B545" s="80">
        <f>Invoice!C548</f>
        <v>0</v>
      </c>
      <c r="C545" s="81">
        <f>Invoice!B548</f>
        <v>0</v>
      </c>
      <c r="D545" s="86">
        <f t="shared" si="23"/>
        <v>0</v>
      </c>
      <c r="E545" s="86">
        <f t="shared" si="24"/>
        <v>0</v>
      </c>
      <c r="F545" s="87">
        <f>Invoice!G548</f>
        <v>0</v>
      </c>
      <c r="G545" s="88">
        <f t="shared" si="25"/>
        <v>0</v>
      </c>
    </row>
    <row r="546" spans="1:7" s="85" customFormat="1" hidden="1">
      <c r="A546" s="101" t="str">
        <f>Invoice!F549</f>
        <v>Exchange rate :</v>
      </c>
      <c r="B546" s="80">
        <f>Invoice!C549</f>
        <v>0</v>
      </c>
      <c r="C546" s="81">
        <f>Invoice!B549</f>
        <v>0</v>
      </c>
      <c r="D546" s="86">
        <f t="shared" si="23"/>
        <v>0</v>
      </c>
      <c r="E546" s="86">
        <f t="shared" si="24"/>
        <v>0</v>
      </c>
      <c r="F546" s="87">
        <f>Invoice!G549</f>
        <v>0</v>
      </c>
      <c r="G546" s="88">
        <f t="shared" si="25"/>
        <v>0</v>
      </c>
    </row>
    <row r="547" spans="1:7" s="85" customFormat="1" hidden="1">
      <c r="A547" s="101" t="str">
        <f>Invoice!F550</f>
        <v>Exchange rate :</v>
      </c>
      <c r="B547" s="80">
        <f>Invoice!C550</f>
        <v>0</v>
      </c>
      <c r="C547" s="81">
        <f>Invoice!B550</f>
        <v>0</v>
      </c>
      <c r="D547" s="86">
        <f t="shared" si="23"/>
        <v>0</v>
      </c>
      <c r="E547" s="86">
        <f t="shared" si="24"/>
        <v>0</v>
      </c>
      <c r="F547" s="87">
        <f>Invoice!G550</f>
        <v>0</v>
      </c>
      <c r="G547" s="88">
        <f t="shared" si="25"/>
        <v>0</v>
      </c>
    </row>
    <row r="548" spans="1:7" s="85" customFormat="1" hidden="1">
      <c r="A548" s="101" t="str">
        <f>Invoice!F551</f>
        <v>Exchange rate :</v>
      </c>
      <c r="B548" s="80">
        <f>Invoice!C551</f>
        <v>0</v>
      </c>
      <c r="C548" s="81">
        <f>Invoice!B551</f>
        <v>0</v>
      </c>
      <c r="D548" s="86">
        <f t="shared" si="23"/>
        <v>0</v>
      </c>
      <c r="E548" s="86">
        <f t="shared" si="24"/>
        <v>0</v>
      </c>
      <c r="F548" s="87">
        <f>Invoice!G551</f>
        <v>0</v>
      </c>
      <c r="G548" s="88">
        <f t="shared" si="25"/>
        <v>0</v>
      </c>
    </row>
    <row r="549" spans="1:7" s="85" customFormat="1" hidden="1">
      <c r="A549" s="101" t="str">
        <f>Invoice!F552</f>
        <v>Exchange rate :</v>
      </c>
      <c r="B549" s="80">
        <f>Invoice!C552</f>
        <v>0</v>
      </c>
      <c r="C549" s="81">
        <f>Invoice!B552</f>
        <v>0</v>
      </c>
      <c r="D549" s="86">
        <f t="shared" si="23"/>
        <v>0</v>
      </c>
      <c r="E549" s="86">
        <f t="shared" si="24"/>
        <v>0</v>
      </c>
      <c r="F549" s="87">
        <f>Invoice!G552</f>
        <v>0</v>
      </c>
      <c r="G549" s="88">
        <f t="shared" si="25"/>
        <v>0</v>
      </c>
    </row>
    <row r="550" spans="1:7" s="85" customFormat="1" hidden="1">
      <c r="A550" s="101" t="str">
        <f>Invoice!F553</f>
        <v>Exchange rate :</v>
      </c>
      <c r="B550" s="80">
        <f>Invoice!C553</f>
        <v>0</v>
      </c>
      <c r="C550" s="81">
        <f>Invoice!B553</f>
        <v>0</v>
      </c>
      <c r="D550" s="86">
        <f t="shared" si="23"/>
        <v>0</v>
      </c>
      <c r="E550" s="86">
        <f t="shared" si="24"/>
        <v>0</v>
      </c>
      <c r="F550" s="87">
        <f>Invoice!G553</f>
        <v>0</v>
      </c>
      <c r="G550" s="88">
        <f t="shared" si="25"/>
        <v>0</v>
      </c>
    </row>
    <row r="551" spans="1:7" s="85" customFormat="1" hidden="1">
      <c r="A551" s="101" t="str">
        <f>Invoice!F554</f>
        <v>Exchange rate :</v>
      </c>
      <c r="B551" s="80">
        <f>Invoice!C554</f>
        <v>0</v>
      </c>
      <c r="C551" s="81">
        <f>Invoice!B554</f>
        <v>0</v>
      </c>
      <c r="D551" s="86">
        <f t="shared" si="23"/>
        <v>0</v>
      </c>
      <c r="E551" s="86">
        <f t="shared" si="24"/>
        <v>0</v>
      </c>
      <c r="F551" s="87">
        <f>Invoice!G554</f>
        <v>0</v>
      </c>
      <c r="G551" s="88">
        <f t="shared" si="25"/>
        <v>0</v>
      </c>
    </row>
    <row r="552" spans="1:7" s="85" customFormat="1" hidden="1">
      <c r="A552" s="101" t="str">
        <f>Invoice!F555</f>
        <v>Exchange rate :</v>
      </c>
      <c r="B552" s="80">
        <f>Invoice!C555</f>
        <v>0</v>
      </c>
      <c r="C552" s="81">
        <f>Invoice!B555</f>
        <v>0</v>
      </c>
      <c r="D552" s="86">
        <f t="shared" si="23"/>
        <v>0</v>
      </c>
      <c r="E552" s="86">
        <f t="shared" si="24"/>
        <v>0</v>
      </c>
      <c r="F552" s="87">
        <f>Invoice!G555</f>
        <v>0</v>
      </c>
      <c r="G552" s="88">
        <f t="shared" si="25"/>
        <v>0</v>
      </c>
    </row>
    <row r="553" spans="1:7" s="85" customFormat="1" hidden="1">
      <c r="A553" s="101" t="str">
        <f>Invoice!F556</f>
        <v>Exchange rate :</v>
      </c>
      <c r="B553" s="80">
        <f>Invoice!C556</f>
        <v>0</v>
      </c>
      <c r="C553" s="81">
        <f>Invoice!B556</f>
        <v>0</v>
      </c>
      <c r="D553" s="86">
        <f t="shared" si="23"/>
        <v>0</v>
      </c>
      <c r="E553" s="86">
        <f t="shared" si="24"/>
        <v>0</v>
      </c>
      <c r="F553" s="87">
        <f>Invoice!G556</f>
        <v>0</v>
      </c>
      <c r="G553" s="88">
        <f t="shared" si="25"/>
        <v>0</v>
      </c>
    </row>
    <row r="554" spans="1:7" s="85" customFormat="1" hidden="1">
      <c r="A554" s="101" t="str">
        <f>Invoice!F557</f>
        <v>Exchange rate :</v>
      </c>
      <c r="B554" s="80">
        <f>Invoice!C557</f>
        <v>0</v>
      </c>
      <c r="C554" s="81">
        <f>Invoice!B557</f>
        <v>0</v>
      </c>
      <c r="D554" s="86">
        <f t="shared" si="23"/>
        <v>0</v>
      </c>
      <c r="E554" s="86">
        <f t="shared" si="24"/>
        <v>0</v>
      </c>
      <c r="F554" s="87">
        <f>Invoice!G557</f>
        <v>0</v>
      </c>
      <c r="G554" s="88">
        <f t="shared" si="25"/>
        <v>0</v>
      </c>
    </row>
    <row r="555" spans="1:7" s="85" customFormat="1" hidden="1">
      <c r="A555" s="101" t="str">
        <f>Invoice!F558</f>
        <v>Exchange rate :</v>
      </c>
      <c r="B555" s="80">
        <f>Invoice!C558</f>
        <v>0</v>
      </c>
      <c r="C555" s="81">
        <f>Invoice!B558</f>
        <v>0</v>
      </c>
      <c r="D555" s="86">
        <f t="shared" si="23"/>
        <v>0</v>
      </c>
      <c r="E555" s="86">
        <f t="shared" si="24"/>
        <v>0</v>
      </c>
      <c r="F555" s="87">
        <f>Invoice!G558</f>
        <v>0</v>
      </c>
      <c r="G555" s="88">
        <f t="shared" si="25"/>
        <v>0</v>
      </c>
    </row>
    <row r="556" spans="1:7" s="85" customFormat="1" hidden="1">
      <c r="A556" s="101" t="str">
        <f>Invoice!F559</f>
        <v>Exchange rate :</v>
      </c>
      <c r="B556" s="80">
        <f>Invoice!C559</f>
        <v>0</v>
      </c>
      <c r="C556" s="81">
        <f>Invoice!B559</f>
        <v>0</v>
      </c>
      <c r="D556" s="86">
        <f t="shared" si="23"/>
        <v>0</v>
      </c>
      <c r="E556" s="86">
        <f t="shared" si="24"/>
        <v>0</v>
      </c>
      <c r="F556" s="87">
        <f>Invoice!G559</f>
        <v>0</v>
      </c>
      <c r="G556" s="88">
        <f t="shared" si="25"/>
        <v>0</v>
      </c>
    </row>
    <row r="557" spans="1:7" s="85" customFormat="1" hidden="1">
      <c r="A557" s="101" t="str">
        <f>Invoice!F560</f>
        <v>Exchange rate :</v>
      </c>
      <c r="B557" s="80">
        <f>Invoice!C560</f>
        <v>0</v>
      </c>
      <c r="C557" s="81">
        <f>Invoice!B560</f>
        <v>0</v>
      </c>
      <c r="D557" s="86">
        <f t="shared" si="23"/>
        <v>0</v>
      </c>
      <c r="E557" s="86">
        <f t="shared" si="24"/>
        <v>0</v>
      </c>
      <c r="F557" s="87">
        <f>Invoice!G560</f>
        <v>0</v>
      </c>
      <c r="G557" s="88">
        <f t="shared" si="25"/>
        <v>0</v>
      </c>
    </row>
    <row r="558" spans="1:7" s="85" customFormat="1" hidden="1">
      <c r="A558" s="101" t="str">
        <f>Invoice!F561</f>
        <v>Exchange rate :</v>
      </c>
      <c r="B558" s="80">
        <f>Invoice!C561</f>
        <v>0</v>
      </c>
      <c r="C558" s="81">
        <f>Invoice!B561</f>
        <v>0</v>
      </c>
      <c r="D558" s="86">
        <f t="shared" si="23"/>
        <v>0</v>
      </c>
      <c r="E558" s="86">
        <f t="shared" si="24"/>
        <v>0</v>
      </c>
      <c r="F558" s="87">
        <f>Invoice!G561</f>
        <v>0</v>
      </c>
      <c r="G558" s="88">
        <f t="shared" si="25"/>
        <v>0</v>
      </c>
    </row>
    <row r="559" spans="1:7" s="85" customFormat="1" hidden="1">
      <c r="A559" s="101" t="str">
        <f>Invoice!F562</f>
        <v>Exchange rate :</v>
      </c>
      <c r="B559" s="80">
        <f>Invoice!C562</f>
        <v>0</v>
      </c>
      <c r="C559" s="81">
        <f>Invoice!B562</f>
        <v>0</v>
      </c>
      <c r="D559" s="86">
        <f t="shared" si="23"/>
        <v>0</v>
      </c>
      <c r="E559" s="86">
        <f t="shared" si="24"/>
        <v>0</v>
      </c>
      <c r="F559" s="87">
        <f>Invoice!G562</f>
        <v>0</v>
      </c>
      <c r="G559" s="88">
        <f t="shared" si="25"/>
        <v>0</v>
      </c>
    </row>
    <row r="560" spans="1:7" s="85" customFormat="1" hidden="1">
      <c r="A560" s="101" t="str">
        <f>Invoice!F563</f>
        <v>Exchange rate :</v>
      </c>
      <c r="B560" s="80">
        <f>Invoice!C563</f>
        <v>0</v>
      </c>
      <c r="C560" s="81">
        <f>Invoice!B563</f>
        <v>0</v>
      </c>
      <c r="D560" s="86">
        <f t="shared" si="23"/>
        <v>0</v>
      </c>
      <c r="E560" s="86">
        <f t="shared" si="24"/>
        <v>0</v>
      </c>
      <c r="F560" s="87">
        <f>Invoice!G563</f>
        <v>0</v>
      </c>
      <c r="G560" s="88">
        <f t="shared" si="25"/>
        <v>0</v>
      </c>
    </row>
    <row r="561" spans="1:7" s="85" customFormat="1" hidden="1">
      <c r="A561" s="101" t="str">
        <f>Invoice!F564</f>
        <v>Exchange rate :</v>
      </c>
      <c r="B561" s="80">
        <f>Invoice!C564</f>
        <v>0</v>
      </c>
      <c r="C561" s="81">
        <f>Invoice!B564</f>
        <v>0</v>
      </c>
      <c r="D561" s="86">
        <f t="shared" si="23"/>
        <v>0</v>
      </c>
      <c r="E561" s="86">
        <f t="shared" si="24"/>
        <v>0</v>
      </c>
      <c r="F561" s="87">
        <f>Invoice!G564</f>
        <v>0</v>
      </c>
      <c r="G561" s="88">
        <f t="shared" si="25"/>
        <v>0</v>
      </c>
    </row>
    <row r="562" spans="1:7" s="85" customFormat="1" hidden="1">
      <c r="A562" s="101" t="str">
        <f>Invoice!F565</f>
        <v>Exchange rate :</v>
      </c>
      <c r="B562" s="80">
        <f>Invoice!C565</f>
        <v>0</v>
      </c>
      <c r="C562" s="81">
        <f>Invoice!B565</f>
        <v>0</v>
      </c>
      <c r="D562" s="86">
        <f t="shared" si="23"/>
        <v>0</v>
      </c>
      <c r="E562" s="86">
        <f t="shared" si="24"/>
        <v>0</v>
      </c>
      <c r="F562" s="87">
        <f>Invoice!G565</f>
        <v>0</v>
      </c>
      <c r="G562" s="88">
        <f t="shared" si="25"/>
        <v>0</v>
      </c>
    </row>
    <row r="563" spans="1:7" s="85" customFormat="1" hidden="1">
      <c r="A563" s="101" t="str">
        <f>Invoice!F566</f>
        <v>Exchange rate :</v>
      </c>
      <c r="B563" s="80">
        <f>Invoice!C566</f>
        <v>0</v>
      </c>
      <c r="C563" s="81">
        <f>Invoice!B566</f>
        <v>0</v>
      </c>
      <c r="D563" s="86">
        <f t="shared" si="23"/>
        <v>0</v>
      </c>
      <c r="E563" s="86">
        <f t="shared" si="24"/>
        <v>0</v>
      </c>
      <c r="F563" s="87">
        <f>Invoice!G566</f>
        <v>0</v>
      </c>
      <c r="G563" s="88">
        <f t="shared" si="25"/>
        <v>0</v>
      </c>
    </row>
    <row r="564" spans="1:7" s="85" customFormat="1" hidden="1">
      <c r="A564" s="101" t="str">
        <f>Invoice!F567</f>
        <v>Exchange rate :</v>
      </c>
      <c r="B564" s="80">
        <f>Invoice!C567</f>
        <v>0</v>
      </c>
      <c r="C564" s="81">
        <f>Invoice!B567</f>
        <v>0</v>
      </c>
      <c r="D564" s="86">
        <f t="shared" si="23"/>
        <v>0</v>
      </c>
      <c r="E564" s="86">
        <f t="shared" si="24"/>
        <v>0</v>
      </c>
      <c r="F564" s="87">
        <f>Invoice!G567</f>
        <v>0</v>
      </c>
      <c r="G564" s="88">
        <f t="shared" si="25"/>
        <v>0</v>
      </c>
    </row>
    <row r="565" spans="1:7" s="85" customFormat="1" hidden="1">
      <c r="A565" s="101" t="str">
        <f>Invoice!F568</f>
        <v>Exchange rate :</v>
      </c>
      <c r="B565" s="80">
        <f>Invoice!C568</f>
        <v>0</v>
      </c>
      <c r="C565" s="81">
        <f>Invoice!B568</f>
        <v>0</v>
      </c>
      <c r="D565" s="86">
        <f t="shared" si="23"/>
        <v>0</v>
      </c>
      <c r="E565" s="86">
        <f t="shared" si="24"/>
        <v>0</v>
      </c>
      <c r="F565" s="87">
        <f>Invoice!G568</f>
        <v>0</v>
      </c>
      <c r="G565" s="88">
        <f t="shared" si="25"/>
        <v>0</v>
      </c>
    </row>
    <row r="566" spans="1:7" s="85" customFormat="1" hidden="1">
      <c r="A566" s="101" t="str">
        <f>Invoice!F569</f>
        <v>Exchange rate :</v>
      </c>
      <c r="B566" s="80">
        <f>Invoice!C569</f>
        <v>0</v>
      </c>
      <c r="C566" s="81">
        <f>Invoice!B569</f>
        <v>0</v>
      </c>
      <c r="D566" s="86">
        <f t="shared" si="23"/>
        <v>0</v>
      </c>
      <c r="E566" s="86">
        <f t="shared" si="24"/>
        <v>0</v>
      </c>
      <c r="F566" s="87">
        <f>Invoice!G569</f>
        <v>0</v>
      </c>
      <c r="G566" s="88">
        <f t="shared" si="25"/>
        <v>0</v>
      </c>
    </row>
    <row r="567" spans="1:7" s="85" customFormat="1" hidden="1">
      <c r="A567" s="101" t="str">
        <f>Invoice!F570</f>
        <v>Exchange rate :</v>
      </c>
      <c r="B567" s="80">
        <f>Invoice!C570</f>
        <v>0</v>
      </c>
      <c r="C567" s="81">
        <f>Invoice!B570</f>
        <v>0</v>
      </c>
      <c r="D567" s="86">
        <f t="shared" si="23"/>
        <v>0</v>
      </c>
      <c r="E567" s="86">
        <f t="shared" si="24"/>
        <v>0</v>
      </c>
      <c r="F567" s="87">
        <f>Invoice!G570</f>
        <v>0</v>
      </c>
      <c r="G567" s="88">
        <f t="shared" si="25"/>
        <v>0</v>
      </c>
    </row>
    <row r="568" spans="1:7" s="85" customFormat="1" hidden="1">
      <c r="A568" s="101" t="str">
        <f>Invoice!F571</f>
        <v>Exchange rate :</v>
      </c>
      <c r="B568" s="80">
        <f>Invoice!C571</f>
        <v>0</v>
      </c>
      <c r="C568" s="81">
        <f>Invoice!B571</f>
        <v>0</v>
      </c>
      <c r="D568" s="86">
        <f t="shared" si="23"/>
        <v>0</v>
      </c>
      <c r="E568" s="86">
        <f t="shared" si="24"/>
        <v>0</v>
      </c>
      <c r="F568" s="87">
        <f>Invoice!G571</f>
        <v>0</v>
      </c>
      <c r="G568" s="88">
        <f t="shared" si="25"/>
        <v>0</v>
      </c>
    </row>
    <row r="569" spans="1:7" s="85" customFormat="1" hidden="1">
      <c r="A569" s="101" t="str">
        <f>Invoice!F572</f>
        <v>Exchange rate :</v>
      </c>
      <c r="B569" s="80">
        <f>Invoice!C572</f>
        <v>0</v>
      </c>
      <c r="C569" s="81">
        <f>Invoice!B572</f>
        <v>0</v>
      </c>
      <c r="D569" s="86">
        <f t="shared" si="23"/>
        <v>0</v>
      </c>
      <c r="E569" s="86">
        <f t="shared" si="24"/>
        <v>0</v>
      </c>
      <c r="F569" s="87">
        <f>Invoice!G572</f>
        <v>0</v>
      </c>
      <c r="G569" s="88">
        <f t="shared" si="25"/>
        <v>0</v>
      </c>
    </row>
    <row r="570" spans="1:7" s="85" customFormat="1" hidden="1">
      <c r="A570" s="101" t="str">
        <f>Invoice!F573</f>
        <v>Exchange rate :</v>
      </c>
      <c r="B570" s="80">
        <f>Invoice!C573</f>
        <v>0</v>
      </c>
      <c r="C570" s="81">
        <f>Invoice!B573</f>
        <v>0</v>
      </c>
      <c r="D570" s="86">
        <f t="shared" si="23"/>
        <v>0</v>
      </c>
      <c r="E570" s="86">
        <f t="shared" si="24"/>
        <v>0</v>
      </c>
      <c r="F570" s="87">
        <f>Invoice!G573</f>
        <v>0</v>
      </c>
      <c r="G570" s="88">
        <f t="shared" si="25"/>
        <v>0</v>
      </c>
    </row>
    <row r="571" spans="1:7" s="85" customFormat="1" hidden="1">
      <c r="A571" s="101" t="str">
        <f>Invoice!F574</f>
        <v>Exchange rate :</v>
      </c>
      <c r="B571" s="80">
        <f>Invoice!C574</f>
        <v>0</v>
      </c>
      <c r="C571" s="81">
        <f>Invoice!B574</f>
        <v>0</v>
      </c>
      <c r="D571" s="86">
        <f t="shared" si="23"/>
        <v>0</v>
      </c>
      <c r="E571" s="86">
        <f t="shared" si="24"/>
        <v>0</v>
      </c>
      <c r="F571" s="87">
        <f>Invoice!G574</f>
        <v>0</v>
      </c>
      <c r="G571" s="88">
        <f t="shared" si="25"/>
        <v>0</v>
      </c>
    </row>
    <row r="572" spans="1:7" s="85" customFormat="1" hidden="1">
      <c r="A572" s="101" t="str">
        <f>Invoice!F575</f>
        <v>Exchange rate :</v>
      </c>
      <c r="B572" s="80">
        <f>Invoice!C575</f>
        <v>0</v>
      </c>
      <c r="C572" s="81">
        <f>Invoice!B575</f>
        <v>0</v>
      </c>
      <c r="D572" s="86">
        <f t="shared" si="23"/>
        <v>0</v>
      </c>
      <c r="E572" s="86">
        <f t="shared" si="24"/>
        <v>0</v>
      </c>
      <c r="F572" s="87">
        <f>Invoice!G575</f>
        <v>0</v>
      </c>
      <c r="G572" s="88">
        <f t="shared" si="25"/>
        <v>0</v>
      </c>
    </row>
    <row r="573" spans="1:7" s="85" customFormat="1" hidden="1">
      <c r="A573" s="101" t="str">
        <f>Invoice!F576</f>
        <v>Exchange rate :</v>
      </c>
      <c r="B573" s="80">
        <f>Invoice!C576</f>
        <v>0</v>
      </c>
      <c r="C573" s="81">
        <f>Invoice!B576</f>
        <v>0</v>
      </c>
      <c r="D573" s="86">
        <f t="shared" si="23"/>
        <v>0</v>
      </c>
      <c r="E573" s="86">
        <f t="shared" si="24"/>
        <v>0</v>
      </c>
      <c r="F573" s="87">
        <f>Invoice!G576</f>
        <v>0</v>
      </c>
      <c r="G573" s="88">
        <f t="shared" si="25"/>
        <v>0</v>
      </c>
    </row>
    <row r="574" spans="1:7" s="85" customFormat="1" hidden="1">
      <c r="A574" s="101" t="str">
        <f>Invoice!F577</f>
        <v>Exchange rate :</v>
      </c>
      <c r="B574" s="80">
        <f>Invoice!C577</f>
        <v>0</v>
      </c>
      <c r="C574" s="81">
        <f>Invoice!B577</f>
        <v>0</v>
      </c>
      <c r="D574" s="86">
        <f t="shared" si="23"/>
        <v>0</v>
      </c>
      <c r="E574" s="86">
        <f t="shared" si="24"/>
        <v>0</v>
      </c>
      <c r="F574" s="87">
        <f>Invoice!G577</f>
        <v>0</v>
      </c>
      <c r="G574" s="88">
        <f t="shared" si="25"/>
        <v>0</v>
      </c>
    </row>
    <row r="575" spans="1:7" s="85" customFormat="1" hidden="1">
      <c r="A575" s="101" t="str">
        <f>Invoice!F578</f>
        <v>Exchange rate :</v>
      </c>
      <c r="B575" s="80">
        <f>Invoice!C578</f>
        <v>0</v>
      </c>
      <c r="C575" s="81">
        <f>Invoice!B578</f>
        <v>0</v>
      </c>
      <c r="D575" s="86">
        <f t="shared" si="23"/>
        <v>0</v>
      </c>
      <c r="E575" s="86">
        <f t="shared" si="24"/>
        <v>0</v>
      </c>
      <c r="F575" s="87">
        <f>Invoice!G578</f>
        <v>0</v>
      </c>
      <c r="G575" s="88">
        <f t="shared" si="25"/>
        <v>0</v>
      </c>
    </row>
    <row r="576" spans="1:7" s="85" customFormat="1" hidden="1">
      <c r="A576" s="101" t="str">
        <f>Invoice!F579</f>
        <v>Exchange rate :</v>
      </c>
      <c r="B576" s="80">
        <f>Invoice!C579</f>
        <v>0</v>
      </c>
      <c r="C576" s="81">
        <f>Invoice!B579</f>
        <v>0</v>
      </c>
      <c r="D576" s="86">
        <f t="shared" si="23"/>
        <v>0</v>
      </c>
      <c r="E576" s="86">
        <f t="shared" si="24"/>
        <v>0</v>
      </c>
      <c r="F576" s="87">
        <f>Invoice!G579</f>
        <v>0</v>
      </c>
      <c r="G576" s="88">
        <f t="shared" si="25"/>
        <v>0</v>
      </c>
    </row>
    <row r="577" spans="1:7" s="85" customFormat="1" hidden="1">
      <c r="A577" s="101" t="str">
        <f>Invoice!F580</f>
        <v>Exchange rate :</v>
      </c>
      <c r="B577" s="80">
        <f>Invoice!C580</f>
        <v>0</v>
      </c>
      <c r="C577" s="81">
        <f>Invoice!B580</f>
        <v>0</v>
      </c>
      <c r="D577" s="86">
        <f t="shared" ref="D577:D640" si="26">F577/$D$14</f>
        <v>0</v>
      </c>
      <c r="E577" s="86">
        <f t="shared" ref="E577:E640" si="27">G577/$D$14</f>
        <v>0</v>
      </c>
      <c r="F577" s="87">
        <f>Invoice!G580</f>
        <v>0</v>
      </c>
      <c r="G577" s="88">
        <f t="shared" ref="G577:G640" si="28">C577*F577</f>
        <v>0</v>
      </c>
    </row>
    <row r="578" spans="1:7" s="85" customFormat="1" hidden="1">
      <c r="A578" s="101" t="str">
        <f>Invoice!F581</f>
        <v>Exchange rate :</v>
      </c>
      <c r="B578" s="80">
        <f>Invoice!C581</f>
        <v>0</v>
      </c>
      <c r="C578" s="81">
        <f>Invoice!B581</f>
        <v>0</v>
      </c>
      <c r="D578" s="86">
        <f t="shared" si="26"/>
        <v>0</v>
      </c>
      <c r="E578" s="86">
        <f t="shared" si="27"/>
        <v>0</v>
      </c>
      <c r="F578" s="87">
        <f>Invoice!G581</f>
        <v>0</v>
      </c>
      <c r="G578" s="88">
        <f t="shared" si="28"/>
        <v>0</v>
      </c>
    </row>
    <row r="579" spans="1:7" s="85" customFormat="1" hidden="1">
      <c r="A579" s="101" t="str">
        <f>Invoice!F582</f>
        <v>Exchange rate :</v>
      </c>
      <c r="B579" s="80">
        <f>Invoice!C582</f>
        <v>0</v>
      </c>
      <c r="C579" s="81">
        <f>Invoice!B582</f>
        <v>0</v>
      </c>
      <c r="D579" s="86">
        <f t="shared" si="26"/>
        <v>0</v>
      </c>
      <c r="E579" s="86">
        <f t="shared" si="27"/>
        <v>0</v>
      </c>
      <c r="F579" s="87">
        <f>Invoice!G582</f>
        <v>0</v>
      </c>
      <c r="G579" s="88">
        <f t="shared" si="28"/>
        <v>0</v>
      </c>
    </row>
    <row r="580" spans="1:7" s="85" customFormat="1" hidden="1">
      <c r="A580" s="101" t="str">
        <f>Invoice!F583</f>
        <v>Exchange rate :</v>
      </c>
      <c r="B580" s="80">
        <f>Invoice!C583</f>
        <v>0</v>
      </c>
      <c r="C580" s="81">
        <f>Invoice!B583</f>
        <v>0</v>
      </c>
      <c r="D580" s="86">
        <f t="shared" si="26"/>
        <v>0</v>
      </c>
      <c r="E580" s="86">
        <f t="shared" si="27"/>
        <v>0</v>
      </c>
      <c r="F580" s="87">
        <f>Invoice!G583</f>
        <v>0</v>
      </c>
      <c r="G580" s="88">
        <f t="shared" si="28"/>
        <v>0</v>
      </c>
    </row>
    <row r="581" spans="1:7" s="85" customFormat="1" hidden="1">
      <c r="A581" s="101" t="str">
        <f>Invoice!F584</f>
        <v>Exchange rate :</v>
      </c>
      <c r="B581" s="80">
        <f>Invoice!C584</f>
        <v>0</v>
      </c>
      <c r="C581" s="81">
        <f>Invoice!B584</f>
        <v>0</v>
      </c>
      <c r="D581" s="86">
        <f t="shared" si="26"/>
        <v>0</v>
      </c>
      <c r="E581" s="86">
        <f t="shared" si="27"/>
        <v>0</v>
      </c>
      <c r="F581" s="87">
        <f>Invoice!G584</f>
        <v>0</v>
      </c>
      <c r="G581" s="88">
        <f t="shared" si="28"/>
        <v>0</v>
      </c>
    </row>
    <row r="582" spans="1:7" s="85" customFormat="1" hidden="1">
      <c r="A582" s="101" t="str">
        <f>Invoice!F585</f>
        <v>Exchange rate :</v>
      </c>
      <c r="B582" s="80">
        <f>Invoice!C585</f>
        <v>0</v>
      </c>
      <c r="C582" s="81">
        <f>Invoice!B585</f>
        <v>0</v>
      </c>
      <c r="D582" s="86">
        <f t="shared" si="26"/>
        <v>0</v>
      </c>
      <c r="E582" s="86">
        <f t="shared" si="27"/>
        <v>0</v>
      </c>
      <c r="F582" s="87">
        <f>Invoice!G585</f>
        <v>0</v>
      </c>
      <c r="G582" s="88">
        <f t="shared" si="28"/>
        <v>0</v>
      </c>
    </row>
    <row r="583" spans="1:7" s="85" customFormat="1" hidden="1">
      <c r="A583" s="101" t="str">
        <f>Invoice!F586</f>
        <v>Exchange rate :</v>
      </c>
      <c r="B583" s="80">
        <f>Invoice!C586</f>
        <v>0</v>
      </c>
      <c r="C583" s="81">
        <f>Invoice!B586</f>
        <v>0</v>
      </c>
      <c r="D583" s="86">
        <f t="shared" si="26"/>
        <v>0</v>
      </c>
      <c r="E583" s="86">
        <f t="shared" si="27"/>
        <v>0</v>
      </c>
      <c r="F583" s="87">
        <f>Invoice!G586</f>
        <v>0</v>
      </c>
      <c r="G583" s="88">
        <f t="shared" si="28"/>
        <v>0</v>
      </c>
    </row>
    <row r="584" spans="1:7" s="85" customFormat="1" hidden="1">
      <c r="A584" s="101" t="str">
        <f>Invoice!F587</f>
        <v>Exchange rate :</v>
      </c>
      <c r="B584" s="80">
        <f>Invoice!C587</f>
        <v>0</v>
      </c>
      <c r="C584" s="81">
        <f>Invoice!B587</f>
        <v>0</v>
      </c>
      <c r="D584" s="86">
        <f t="shared" si="26"/>
        <v>0</v>
      </c>
      <c r="E584" s="86">
        <f t="shared" si="27"/>
        <v>0</v>
      </c>
      <c r="F584" s="87">
        <f>Invoice!G587</f>
        <v>0</v>
      </c>
      <c r="G584" s="88">
        <f t="shared" si="28"/>
        <v>0</v>
      </c>
    </row>
    <row r="585" spans="1:7" s="85" customFormat="1" hidden="1">
      <c r="A585" s="101" t="str">
        <f>Invoice!F588</f>
        <v>Exchange rate :</v>
      </c>
      <c r="B585" s="80">
        <f>Invoice!C588</f>
        <v>0</v>
      </c>
      <c r="C585" s="81">
        <f>Invoice!B588</f>
        <v>0</v>
      </c>
      <c r="D585" s="86">
        <f t="shared" si="26"/>
        <v>0</v>
      </c>
      <c r="E585" s="86">
        <f t="shared" si="27"/>
        <v>0</v>
      </c>
      <c r="F585" s="87">
        <f>Invoice!G588</f>
        <v>0</v>
      </c>
      <c r="G585" s="88">
        <f t="shared" si="28"/>
        <v>0</v>
      </c>
    </row>
    <row r="586" spans="1:7" s="85" customFormat="1" hidden="1">
      <c r="A586" s="101" t="str">
        <f>Invoice!F589</f>
        <v>Exchange rate :</v>
      </c>
      <c r="B586" s="80">
        <f>Invoice!C589</f>
        <v>0</v>
      </c>
      <c r="C586" s="81">
        <f>Invoice!B589</f>
        <v>0</v>
      </c>
      <c r="D586" s="86">
        <f t="shared" si="26"/>
        <v>0</v>
      </c>
      <c r="E586" s="86">
        <f t="shared" si="27"/>
        <v>0</v>
      </c>
      <c r="F586" s="87">
        <f>Invoice!G589</f>
        <v>0</v>
      </c>
      <c r="G586" s="88">
        <f t="shared" si="28"/>
        <v>0</v>
      </c>
    </row>
    <row r="587" spans="1:7" s="85" customFormat="1" hidden="1">
      <c r="A587" s="101" t="str">
        <f>Invoice!F590</f>
        <v>Exchange rate :</v>
      </c>
      <c r="B587" s="80">
        <f>Invoice!C590</f>
        <v>0</v>
      </c>
      <c r="C587" s="81">
        <f>Invoice!B590</f>
        <v>0</v>
      </c>
      <c r="D587" s="86">
        <f t="shared" si="26"/>
        <v>0</v>
      </c>
      <c r="E587" s="86">
        <f t="shared" si="27"/>
        <v>0</v>
      </c>
      <c r="F587" s="87">
        <f>Invoice!G590</f>
        <v>0</v>
      </c>
      <c r="G587" s="88">
        <f t="shared" si="28"/>
        <v>0</v>
      </c>
    </row>
    <row r="588" spans="1:7" s="85" customFormat="1" hidden="1">
      <c r="A588" s="101" t="str">
        <f>Invoice!F591</f>
        <v>Exchange rate :</v>
      </c>
      <c r="B588" s="80">
        <f>Invoice!C591</f>
        <v>0</v>
      </c>
      <c r="C588" s="81">
        <f>Invoice!B591</f>
        <v>0</v>
      </c>
      <c r="D588" s="86">
        <f t="shared" si="26"/>
        <v>0</v>
      </c>
      <c r="E588" s="86">
        <f t="shared" si="27"/>
        <v>0</v>
      </c>
      <c r="F588" s="87">
        <f>Invoice!G591</f>
        <v>0</v>
      </c>
      <c r="G588" s="88">
        <f t="shared" si="28"/>
        <v>0</v>
      </c>
    </row>
    <row r="589" spans="1:7" s="85" customFormat="1" hidden="1">
      <c r="A589" s="101" t="str">
        <f>Invoice!F592</f>
        <v>Exchange rate :</v>
      </c>
      <c r="B589" s="80">
        <f>Invoice!C592</f>
        <v>0</v>
      </c>
      <c r="C589" s="81">
        <f>Invoice!B592</f>
        <v>0</v>
      </c>
      <c r="D589" s="86">
        <f t="shared" si="26"/>
        <v>0</v>
      </c>
      <c r="E589" s="86">
        <f t="shared" si="27"/>
        <v>0</v>
      </c>
      <c r="F589" s="87">
        <f>Invoice!G592</f>
        <v>0</v>
      </c>
      <c r="G589" s="88">
        <f t="shared" si="28"/>
        <v>0</v>
      </c>
    </row>
    <row r="590" spans="1:7" s="85" customFormat="1" hidden="1">
      <c r="A590" s="101" t="str">
        <f>Invoice!F593</f>
        <v>Exchange rate :</v>
      </c>
      <c r="B590" s="80">
        <f>Invoice!C593</f>
        <v>0</v>
      </c>
      <c r="C590" s="81">
        <f>Invoice!B593</f>
        <v>0</v>
      </c>
      <c r="D590" s="86">
        <f t="shared" si="26"/>
        <v>0</v>
      </c>
      <c r="E590" s="86">
        <f t="shared" si="27"/>
        <v>0</v>
      </c>
      <c r="F590" s="87">
        <f>Invoice!G593</f>
        <v>0</v>
      </c>
      <c r="G590" s="88">
        <f t="shared" si="28"/>
        <v>0</v>
      </c>
    </row>
    <row r="591" spans="1:7" s="85" customFormat="1" hidden="1">
      <c r="A591" s="101" t="str">
        <f>Invoice!F594</f>
        <v>Exchange rate :</v>
      </c>
      <c r="B591" s="80">
        <f>Invoice!C594</f>
        <v>0</v>
      </c>
      <c r="C591" s="81">
        <f>Invoice!B594</f>
        <v>0</v>
      </c>
      <c r="D591" s="86">
        <f t="shared" si="26"/>
        <v>0</v>
      </c>
      <c r="E591" s="86">
        <f t="shared" si="27"/>
        <v>0</v>
      </c>
      <c r="F591" s="87">
        <f>Invoice!G594</f>
        <v>0</v>
      </c>
      <c r="G591" s="88">
        <f t="shared" si="28"/>
        <v>0</v>
      </c>
    </row>
    <row r="592" spans="1:7" s="85" customFormat="1" hidden="1">
      <c r="A592" s="101" t="str">
        <f>Invoice!F595</f>
        <v>Exchange rate :</v>
      </c>
      <c r="B592" s="80">
        <f>Invoice!C595</f>
        <v>0</v>
      </c>
      <c r="C592" s="81">
        <f>Invoice!B595</f>
        <v>0</v>
      </c>
      <c r="D592" s="86">
        <f t="shared" si="26"/>
        <v>0</v>
      </c>
      <c r="E592" s="86">
        <f t="shared" si="27"/>
        <v>0</v>
      </c>
      <c r="F592" s="87">
        <f>Invoice!G595</f>
        <v>0</v>
      </c>
      <c r="G592" s="88">
        <f t="shared" si="28"/>
        <v>0</v>
      </c>
    </row>
    <row r="593" spans="1:7" s="85" customFormat="1" hidden="1">
      <c r="A593" s="101" t="str">
        <f>Invoice!F596</f>
        <v>Exchange rate :</v>
      </c>
      <c r="B593" s="80">
        <f>Invoice!C596</f>
        <v>0</v>
      </c>
      <c r="C593" s="81">
        <f>Invoice!B596</f>
        <v>0</v>
      </c>
      <c r="D593" s="86">
        <f t="shared" si="26"/>
        <v>0</v>
      </c>
      <c r="E593" s="86">
        <f t="shared" si="27"/>
        <v>0</v>
      </c>
      <c r="F593" s="87">
        <f>Invoice!G596</f>
        <v>0</v>
      </c>
      <c r="G593" s="88">
        <f t="shared" si="28"/>
        <v>0</v>
      </c>
    </row>
    <row r="594" spans="1:7" s="85" customFormat="1" hidden="1">
      <c r="A594" s="101" t="str">
        <f>Invoice!F597</f>
        <v>Exchange rate :</v>
      </c>
      <c r="B594" s="80">
        <f>Invoice!C597</f>
        <v>0</v>
      </c>
      <c r="C594" s="81">
        <f>Invoice!B597</f>
        <v>0</v>
      </c>
      <c r="D594" s="86">
        <f t="shared" si="26"/>
        <v>0</v>
      </c>
      <c r="E594" s="86">
        <f t="shared" si="27"/>
        <v>0</v>
      </c>
      <c r="F594" s="87">
        <f>Invoice!G597</f>
        <v>0</v>
      </c>
      <c r="G594" s="88">
        <f t="shared" si="28"/>
        <v>0</v>
      </c>
    </row>
    <row r="595" spans="1:7" s="85" customFormat="1" hidden="1">
      <c r="A595" s="101" t="str">
        <f>Invoice!F598</f>
        <v>Exchange rate :</v>
      </c>
      <c r="B595" s="80">
        <f>Invoice!C598</f>
        <v>0</v>
      </c>
      <c r="C595" s="81">
        <f>Invoice!B598</f>
        <v>0</v>
      </c>
      <c r="D595" s="86">
        <f t="shared" si="26"/>
        <v>0</v>
      </c>
      <c r="E595" s="86">
        <f t="shared" si="27"/>
        <v>0</v>
      </c>
      <c r="F595" s="87">
        <f>Invoice!G598</f>
        <v>0</v>
      </c>
      <c r="G595" s="88">
        <f t="shared" si="28"/>
        <v>0</v>
      </c>
    </row>
    <row r="596" spans="1:7" s="85" customFormat="1" hidden="1">
      <c r="A596" s="101" t="str">
        <f>Invoice!F599</f>
        <v>Exchange rate :</v>
      </c>
      <c r="B596" s="80">
        <f>Invoice!C599</f>
        <v>0</v>
      </c>
      <c r="C596" s="81">
        <f>Invoice!B599</f>
        <v>0</v>
      </c>
      <c r="D596" s="86">
        <f t="shared" si="26"/>
        <v>0</v>
      </c>
      <c r="E596" s="86">
        <f t="shared" si="27"/>
        <v>0</v>
      </c>
      <c r="F596" s="87">
        <f>Invoice!G599</f>
        <v>0</v>
      </c>
      <c r="G596" s="88">
        <f t="shared" si="28"/>
        <v>0</v>
      </c>
    </row>
    <row r="597" spans="1:7" s="85" customFormat="1" hidden="1">
      <c r="A597" s="101" t="str">
        <f>Invoice!F600</f>
        <v>Exchange rate :</v>
      </c>
      <c r="B597" s="80">
        <f>Invoice!C600</f>
        <v>0</v>
      </c>
      <c r="C597" s="81">
        <f>Invoice!B600</f>
        <v>0</v>
      </c>
      <c r="D597" s="86">
        <f t="shared" si="26"/>
        <v>0</v>
      </c>
      <c r="E597" s="86">
        <f t="shared" si="27"/>
        <v>0</v>
      </c>
      <c r="F597" s="87">
        <f>Invoice!G600</f>
        <v>0</v>
      </c>
      <c r="G597" s="88">
        <f t="shared" si="28"/>
        <v>0</v>
      </c>
    </row>
    <row r="598" spans="1:7" s="85" customFormat="1" hidden="1">
      <c r="A598" s="101" t="str">
        <f>Invoice!F601</f>
        <v>Exchange rate :</v>
      </c>
      <c r="B598" s="80">
        <f>Invoice!C601</f>
        <v>0</v>
      </c>
      <c r="C598" s="81">
        <f>Invoice!B601</f>
        <v>0</v>
      </c>
      <c r="D598" s="86">
        <f t="shared" si="26"/>
        <v>0</v>
      </c>
      <c r="E598" s="86">
        <f t="shared" si="27"/>
        <v>0</v>
      </c>
      <c r="F598" s="87">
        <f>Invoice!G601</f>
        <v>0</v>
      </c>
      <c r="G598" s="88">
        <f t="shared" si="28"/>
        <v>0</v>
      </c>
    </row>
    <row r="599" spans="1:7" s="85" customFormat="1" hidden="1">
      <c r="A599" s="101" t="str">
        <f>Invoice!F602</f>
        <v>Exchange rate :</v>
      </c>
      <c r="B599" s="80">
        <f>Invoice!C602</f>
        <v>0</v>
      </c>
      <c r="C599" s="81">
        <f>Invoice!B602</f>
        <v>0</v>
      </c>
      <c r="D599" s="86">
        <f t="shared" si="26"/>
        <v>0</v>
      </c>
      <c r="E599" s="86">
        <f t="shared" si="27"/>
        <v>0</v>
      </c>
      <c r="F599" s="87">
        <f>Invoice!G602</f>
        <v>0</v>
      </c>
      <c r="G599" s="88">
        <f t="shared" si="28"/>
        <v>0</v>
      </c>
    </row>
    <row r="600" spans="1:7" s="85" customFormat="1" hidden="1">
      <c r="A600" s="101" t="str">
        <f>Invoice!F603</f>
        <v>Exchange rate :</v>
      </c>
      <c r="B600" s="80">
        <f>Invoice!C603</f>
        <v>0</v>
      </c>
      <c r="C600" s="81">
        <f>Invoice!B603</f>
        <v>0</v>
      </c>
      <c r="D600" s="86">
        <f t="shared" si="26"/>
        <v>0</v>
      </c>
      <c r="E600" s="86">
        <f t="shared" si="27"/>
        <v>0</v>
      </c>
      <c r="F600" s="87">
        <f>Invoice!G603</f>
        <v>0</v>
      </c>
      <c r="G600" s="88">
        <f t="shared" si="28"/>
        <v>0</v>
      </c>
    </row>
    <row r="601" spans="1:7" s="85" customFormat="1" hidden="1">
      <c r="A601" s="101" t="str">
        <f>Invoice!F604</f>
        <v>Exchange rate :</v>
      </c>
      <c r="B601" s="80">
        <f>Invoice!C604</f>
        <v>0</v>
      </c>
      <c r="C601" s="81">
        <f>Invoice!B604</f>
        <v>0</v>
      </c>
      <c r="D601" s="86">
        <f t="shared" si="26"/>
        <v>0</v>
      </c>
      <c r="E601" s="86">
        <f t="shared" si="27"/>
        <v>0</v>
      </c>
      <c r="F601" s="87">
        <f>Invoice!G604</f>
        <v>0</v>
      </c>
      <c r="G601" s="88">
        <f t="shared" si="28"/>
        <v>0</v>
      </c>
    </row>
    <row r="602" spans="1:7" s="85" customFormat="1" hidden="1">
      <c r="A602" s="101" t="str">
        <f>Invoice!F605</f>
        <v>Exchange rate :</v>
      </c>
      <c r="B602" s="80">
        <f>Invoice!C605</f>
        <v>0</v>
      </c>
      <c r="C602" s="81">
        <f>Invoice!B605</f>
        <v>0</v>
      </c>
      <c r="D602" s="86">
        <f t="shared" si="26"/>
        <v>0</v>
      </c>
      <c r="E602" s="86">
        <f t="shared" si="27"/>
        <v>0</v>
      </c>
      <c r="F602" s="87">
        <f>Invoice!G605</f>
        <v>0</v>
      </c>
      <c r="G602" s="88">
        <f t="shared" si="28"/>
        <v>0</v>
      </c>
    </row>
    <row r="603" spans="1:7" s="85" customFormat="1" hidden="1">
      <c r="A603" s="101" t="str">
        <f>Invoice!F606</f>
        <v>Exchange rate :</v>
      </c>
      <c r="B603" s="80">
        <f>Invoice!C606</f>
        <v>0</v>
      </c>
      <c r="C603" s="81">
        <f>Invoice!B606</f>
        <v>0</v>
      </c>
      <c r="D603" s="86">
        <f t="shared" si="26"/>
        <v>0</v>
      </c>
      <c r="E603" s="86">
        <f t="shared" si="27"/>
        <v>0</v>
      </c>
      <c r="F603" s="87">
        <f>Invoice!G606</f>
        <v>0</v>
      </c>
      <c r="G603" s="88">
        <f t="shared" si="28"/>
        <v>0</v>
      </c>
    </row>
    <row r="604" spans="1:7" s="85" customFormat="1" hidden="1">
      <c r="A604" s="101" t="str">
        <f>Invoice!F607</f>
        <v>Exchange rate :</v>
      </c>
      <c r="B604" s="80">
        <f>Invoice!C607</f>
        <v>0</v>
      </c>
      <c r="C604" s="81">
        <f>Invoice!B607</f>
        <v>0</v>
      </c>
      <c r="D604" s="86">
        <f t="shared" si="26"/>
        <v>0</v>
      </c>
      <c r="E604" s="86">
        <f t="shared" si="27"/>
        <v>0</v>
      </c>
      <c r="F604" s="87">
        <f>Invoice!G607</f>
        <v>0</v>
      </c>
      <c r="G604" s="88">
        <f t="shared" si="28"/>
        <v>0</v>
      </c>
    </row>
    <row r="605" spans="1:7" s="85" customFormat="1" hidden="1">
      <c r="A605" s="101" t="str">
        <f>Invoice!F608</f>
        <v>Exchange rate :</v>
      </c>
      <c r="B605" s="80">
        <f>Invoice!C608</f>
        <v>0</v>
      </c>
      <c r="C605" s="81">
        <f>Invoice!B608</f>
        <v>0</v>
      </c>
      <c r="D605" s="86">
        <f t="shared" si="26"/>
        <v>0</v>
      </c>
      <c r="E605" s="86">
        <f t="shared" si="27"/>
        <v>0</v>
      </c>
      <c r="F605" s="87">
        <f>Invoice!G608</f>
        <v>0</v>
      </c>
      <c r="G605" s="88">
        <f t="shared" si="28"/>
        <v>0</v>
      </c>
    </row>
    <row r="606" spans="1:7" s="85" customFormat="1" hidden="1">
      <c r="A606" s="101" t="str">
        <f>Invoice!F609</f>
        <v>Exchange rate :</v>
      </c>
      <c r="B606" s="80">
        <f>Invoice!C609</f>
        <v>0</v>
      </c>
      <c r="C606" s="81">
        <f>Invoice!B609</f>
        <v>0</v>
      </c>
      <c r="D606" s="86">
        <f t="shared" si="26"/>
        <v>0</v>
      </c>
      <c r="E606" s="86">
        <f t="shared" si="27"/>
        <v>0</v>
      </c>
      <c r="F606" s="87">
        <f>Invoice!G609</f>
        <v>0</v>
      </c>
      <c r="G606" s="88">
        <f t="shared" si="28"/>
        <v>0</v>
      </c>
    </row>
    <row r="607" spans="1:7" s="85" customFormat="1" hidden="1">
      <c r="A607" s="101" t="str">
        <f>Invoice!F610</f>
        <v>Exchange rate :</v>
      </c>
      <c r="B607" s="80">
        <f>Invoice!C610</f>
        <v>0</v>
      </c>
      <c r="C607" s="81">
        <f>Invoice!B610</f>
        <v>0</v>
      </c>
      <c r="D607" s="86">
        <f t="shared" si="26"/>
        <v>0</v>
      </c>
      <c r="E607" s="86">
        <f t="shared" si="27"/>
        <v>0</v>
      </c>
      <c r="F607" s="87">
        <f>Invoice!G610</f>
        <v>0</v>
      </c>
      <c r="G607" s="88">
        <f t="shared" si="28"/>
        <v>0</v>
      </c>
    </row>
    <row r="608" spans="1:7" s="85" customFormat="1" hidden="1">
      <c r="A608" s="101" t="str">
        <f>Invoice!F611</f>
        <v>Exchange rate :</v>
      </c>
      <c r="B608" s="80">
        <f>Invoice!C611</f>
        <v>0</v>
      </c>
      <c r="C608" s="81">
        <f>Invoice!B611</f>
        <v>0</v>
      </c>
      <c r="D608" s="86">
        <f t="shared" si="26"/>
        <v>0</v>
      </c>
      <c r="E608" s="86">
        <f t="shared" si="27"/>
        <v>0</v>
      </c>
      <c r="F608" s="87">
        <f>Invoice!G611</f>
        <v>0</v>
      </c>
      <c r="G608" s="88">
        <f t="shared" si="28"/>
        <v>0</v>
      </c>
    </row>
    <row r="609" spans="1:7" s="85" customFormat="1" hidden="1">
      <c r="A609" s="101" t="str">
        <f>Invoice!F612</f>
        <v>Exchange rate :</v>
      </c>
      <c r="B609" s="80">
        <f>Invoice!C612</f>
        <v>0</v>
      </c>
      <c r="C609" s="81">
        <f>Invoice!B612</f>
        <v>0</v>
      </c>
      <c r="D609" s="86">
        <f t="shared" si="26"/>
        <v>0</v>
      </c>
      <c r="E609" s="86">
        <f t="shared" si="27"/>
        <v>0</v>
      </c>
      <c r="F609" s="87">
        <f>Invoice!G612</f>
        <v>0</v>
      </c>
      <c r="G609" s="88">
        <f t="shared" si="28"/>
        <v>0</v>
      </c>
    </row>
    <row r="610" spans="1:7" s="85" customFormat="1" hidden="1">
      <c r="A610" s="101" t="str">
        <f>Invoice!F613</f>
        <v>Exchange rate :</v>
      </c>
      <c r="B610" s="80">
        <f>Invoice!C613</f>
        <v>0</v>
      </c>
      <c r="C610" s="81">
        <f>Invoice!B613</f>
        <v>0</v>
      </c>
      <c r="D610" s="86">
        <f t="shared" si="26"/>
        <v>0</v>
      </c>
      <c r="E610" s="86">
        <f t="shared" si="27"/>
        <v>0</v>
      </c>
      <c r="F610" s="87">
        <f>Invoice!G613</f>
        <v>0</v>
      </c>
      <c r="G610" s="88">
        <f t="shared" si="28"/>
        <v>0</v>
      </c>
    </row>
    <row r="611" spans="1:7" s="85" customFormat="1" hidden="1">
      <c r="A611" s="101" t="str">
        <f>Invoice!F614</f>
        <v>Exchange rate :</v>
      </c>
      <c r="B611" s="80">
        <f>Invoice!C614</f>
        <v>0</v>
      </c>
      <c r="C611" s="81">
        <f>Invoice!B614</f>
        <v>0</v>
      </c>
      <c r="D611" s="86">
        <f t="shared" si="26"/>
        <v>0</v>
      </c>
      <c r="E611" s="86">
        <f t="shared" si="27"/>
        <v>0</v>
      </c>
      <c r="F611" s="87">
        <f>Invoice!G614</f>
        <v>0</v>
      </c>
      <c r="G611" s="88">
        <f t="shared" si="28"/>
        <v>0</v>
      </c>
    </row>
    <row r="612" spans="1:7" s="85" customFormat="1" hidden="1">
      <c r="A612" s="101" t="str">
        <f>Invoice!F615</f>
        <v>Exchange rate :</v>
      </c>
      <c r="B612" s="80">
        <f>Invoice!C615</f>
        <v>0</v>
      </c>
      <c r="C612" s="81">
        <f>Invoice!B615</f>
        <v>0</v>
      </c>
      <c r="D612" s="86">
        <f t="shared" si="26"/>
        <v>0</v>
      </c>
      <c r="E612" s="86">
        <f t="shared" si="27"/>
        <v>0</v>
      </c>
      <c r="F612" s="87">
        <f>Invoice!G615</f>
        <v>0</v>
      </c>
      <c r="G612" s="88">
        <f t="shared" si="28"/>
        <v>0</v>
      </c>
    </row>
    <row r="613" spans="1:7" s="85" customFormat="1" hidden="1">
      <c r="A613" s="101" t="str">
        <f>Invoice!F616</f>
        <v>Exchange rate :</v>
      </c>
      <c r="B613" s="80">
        <f>Invoice!C616</f>
        <v>0</v>
      </c>
      <c r="C613" s="81">
        <f>Invoice!B616</f>
        <v>0</v>
      </c>
      <c r="D613" s="86">
        <f t="shared" si="26"/>
        <v>0</v>
      </c>
      <c r="E613" s="86">
        <f t="shared" si="27"/>
        <v>0</v>
      </c>
      <c r="F613" s="87">
        <f>Invoice!G616</f>
        <v>0</v>
      </c>
      <c r="G613" s="88">
        <f t="shared" si="28"/>
        <v>0</v>
      </c>
    </row>
    <row r="614" spans="1:7" s="85" customFormat="1" hidden="1">
      <c r="A614" s="101" t="str">
        <f>Invoice!F617</f>
        <v>Exchange rate :</v>
      </c>
      <c r="B614" s="80">
        <f>Invoice!C617</f>
        <v>0</v>
      </c>
      <c r="C614" s="81">
        <f>Invoice!B617</f>
        <v>0</v>
      </c>
      <c r="D614" s="86">
        <f t="shared" si="26"/>
        <v>0</v>
      </c>
      <c r="E614" s="86">
        <f t="shared" si="27"/>
        <v>0</v>
      </c>
      <c r="F614" s="87">
        <f>Invoice!G617</f>
        <v>0</v>
      </c>
      <c r="G614" s="88">
        <f t="shared" si="28"/>
        <v>0</v>
      </c>
    </row>
    <row r="615" spans="1:7" s="85" customFormat="1" hidden="1">
      <c r="A615" s="101" t="str">
        <f>Invoice!F618</f>
        <v>Exchange rate :</v>
      </c>
      <c r="B615" s="80">
        <f>Invoice!C618</f>
        <v>0</v>
      </c>
      <c r="C615" s="81">
        <f>Invoice!B618</f>
        <v>0</v>
      </c>
      <c r="D615" s="86">
        <f t="shared" si="26"/>
        <v>0</v>
      </c>
      <c r="E615" s="86">
        <f t="shared" si="27"/>
        <v>0</v>
      </c>
      <c r="F615" s="87">
        <f>Invoice!G618</f>
        <v>0</v>
      </c>
      <c r="G615" s="88">
        <f t="shared" si="28"/>
        <v>0</v>
      </c>
    </row>
    <row r="616" spans="1:7" s="85" customFormat="1" hidden="1">
      <c r="A616" s="101" t="str">
        <f>Invoice!F619</f>
        <v>Exchange rate :</v>
      </c>
      <c r="B616" s="80">
        <f>Invoice!C619</f>
        <v>0</v>
      </c>
      <c r="C616" s="81">
        <f>Invoice!B619</f>
        <v>0</v>
      </c>
      <c r="D616" s="86">
        <f t="shared" si="26"/>
        <v>0</v>
      </c>
      <c r="E616" s="86">
        <f t="shared" si="27"/>
        <v>0</v>
      </c>
      <c r="F616" s="87">
        <f>Invoice!G619</f>
        <v>0</v>
      </c>
      <c r="G616" s="88">
        <f t="shared" si="28"/>
        <v>0</v>
      </c>
    </row>
    <row r="617" spans="1:7" s="85" customFormat="1" hidden="1">
      <c r="A617" s="101" t="str">
        <f>Invoice!F620</f>
        <v>Exchange rate :</v>
      </c>
      <c r="B617" s="80">
        <f>Invoice!C620</f>
        <v>0</v>
      </c>
      <c r="C617" s="81">
        <f>Invoice!B620</f>
        <v>0</v>
      </c>
      <c r="D617" s="86">
        <f t="shared" si="26"/>
        <v>0</v>
      </c>
      <c r="E617" s="86">
        <f t="shared" si="27"/>
        <v>0</v>
      </c>
      <c r="F617" s="87">
        <f>Invoice!G620</f>
        <v>0</v>
      </c>
      <c r="G617" s="88">
        <f t="shared" si="28"/>
        <v>0</v>
      </c>
    </row>
    <row r="618" spans="1:7" s="85" customFormat="1" hidden="1">
      <c r="A618" s="101" t="str">
        <f>Invoice!F621</f>
        <v>Exchange rate :</v>
      </c>
      <c r="B618" s="80">
        <f>Invoice!C621</f>
        <v>0</v>
      </c>
      <c r="C618" s="81">
        <f>Invoice!B621</f>
        <v>0</v>
      </c>
      <c r="D618" s="86">
        <f t="shared" si="26"/>
        <v>0</v>
      </c>
      <c r="E618" s="86">
        <f t="shared" si="27"/>
        <v>0</v>
      </c>
      <c r="F618" s="87">
        <f>Invoice!G621</f>
        <v>0</v>
      </c>
      <c r="G618" s="88">
        <f t="shared" si="28"/>
        <v>0</v>
      </c>
    </row>
    <row r="619" spans="1:7" s="85" customFormat="1" hidden="1">
      <c r="A619" s="101" t="str">
        <f>Invoice!F622</f>
        <v>Exchange rate :</v>
      </c>
      <c r="B619" s="80">
        <f>Invoice!C622</f>
        <v>0</v>
      </c>
      <c r="C619" s="81">
        <f>Invoice!B622</f>
        <v>0</v>
      </c>
      <c r="D619" s="86">
        <f t="shared" si="26"/>
        <v>0</v>
      </c>
      <c r="E619" s="86">
        <f t="shared" si="27"/>
        <v>0</v>
      </c>
      <c r="F619" s="87">
        <f>Invoice!G622</f>
        <v>0</v>
      </c>
      <c r="G619" s="88">
        <f t="shared" si="28"/>
        <v>0</v>
      </c>
    </row>
    <row r="620" spans="1:7" s="85" customFormat="1" hidden="1">
      <c r="A620" s="101" t="str">
        <f>Invoice!F623</f>
        <v>Exchange rate :</v>
      </c>
      <c r="B620" s="80">
        <f>Invoice!C623</f>
        <v>0</v>
      </c>
      <c r="C620" s="81">
        <f>Invoice!B623</f>
        <v>0</v>
      </c>
      <c r="D620" s="86">
        <f t="shared" si="26"/>
        <v>0</v>
      </c>
      <c r="E620" s="86">
        <f t="shared" si="27"/>
        <v>0</v>
      </c>
      <c r="F620" s="87">
        <f>Invoice!G623</f>
        <v>0</v>
      </c>
      <c r="G620" s="88">
        <f t="shared" si="28"/>
        <v>0</v>
      </c>
    </row>
    <row r="621" spans="1:7" s="85" customFormat="1" hidden="1">
      <c r="A621" s="101" t="str">
        <f>Invoice!F624</f>
        <v>Exchange rate :</v>
      </c>
      <c r="B621" s="80">
        <f>Invoice!C624</f>
        <v>0</v>
      </c>
      <c r="C621" s="81">
        <f>Invoice!B624</f>
        <v>0</v>
      </c>
      <c r="D621" s="86">
        <f t="shared" si="26"/>
        <v>0</v>
      </c>
      <c r="E621" s="86">
        <f t="shared" si="27"/>
        <v>0</v>
      </c>
      <c r="F621" s="87">
        <f>Invoice!G624</f>
        <v>0</v>
      </c>
      <c r="G621" s="88">
        <f t="shared" si="28"/>
        <v>0</v>
      </c>
    </row>
    <row r="622" spans="1:7" s="85" customFormat="1" hidden="1">
      <c r="A622" s="101" t="str">
        <f>Invoice!F625</f>
        <v>Exchange rate :</v>
      </c>
      <c r="B622" s="80">
        <f>Invoice!C625</f>
        <v>0</v>
      </c>
      <c r="C622" s="81">
        <f>Invoice!B625</f>
        <v>0</v>
      </c>
      <c r="D622" s="86">
        <f t="shared" si="26"/>
        <v>0</v>
      </c>
      <c r="E622" s="86">
        <f t="shared" si="27"/>
        <v>0</v>
      </c>
      <c r="F622" s="87">
        <f>Invoice!G625</f>
        <v>0</v>
      </c>
      <c r="G622" s="88">
        <f t="shared" si="28"/>
        <v>0</v>
      </c>
    </row>
    <row r="623" spans="1:7" s="85" customFormat="1" hidden="1">
      <c r="A623" s="101" t="str">
        <f>Invoice!F626</f>
        <v>Exchange rate :</v>
      </c>
      <c r="B623" s="80">
        <f>Invoice!C626</f>
        <v>0</v>
      </c>
      <c r="C623" s="81">
        <f>Invoice!B626</f>
        <v>0</v>
      </c>
      <c r="D623" s="86">
        <f t="shared" si="26"/>
        <v>0</v>
      </c>
      <c r="E623" s="86">
        <f t="shared" si="27"/>
        <v>0</v>
      </c>
      <c r="F623" s="87">
        <f>Invoice!G626</f>
        <v>0</v>
      </c>
      <c r="G623" s="88">
        <f t="shared" si="28"/>
        <v>0</v>
      </c>
    </row>
    <row r="624" spans="1:7" s="85" customFormat="1" hidden="1">
      <c r="A624" s="101" t="str">
        <f>Invoice!F627</f>
        <v>Exchange rate :</v>
      </c>
      <c r="B624" s="80">
        <f>Invoice!C627</f>
        <v>0</v>
      </c>
      <c r="C624" s="81">
        <f>Invoice!B627</f>
        <v>0</v>
      </c>
      <c r="D624" s="86">
        <f t="shared" si="26"/>
        <v>0</v>
      </c>
      <c r="E624" s="86">
        <f t="shared" si="27"/>
        <v>0</v>
      </c>
      <c r="F624" s="87">
        <f>Invoice!G627</f>
        <v>0</v>
      </c>
      <c r="G624" s="88">
        <f t="shared" si="28"/>
        <v>0</v>
      </c>
    </row>
    <row r="625" spans="1:7" s="85" customFormat="1" hidden="1">
      <c r="A625" s="101" t="str">
        <f>Invoice!F628</f>
        <v>Exchange rate :</v>
      </c>
      <c r="B625" s="80">
        <f>Invoice!C628</f>
        <v>0</v>
      </c>
      <c r="C625" s="81">
        <f>Invoice!B628</f>
        <v>0</v>
      </c>
      <c r="D625" s="86">
        <f t="shared" si="26"/>
        <v>0</v>
      </c>
      <c r="E625" s="86">
        <f t="shared" si="27"/>
        <v>0</v>
      </c>
      <c r="F625" s="87">
        <f>Invoice!G628</f>
        <v>0</v>
      </c>
      <c r="G625" s="88">
        <f t="shared" si="28"/>
        <v>0</v>
      </c>
    </row>
    <row r="626" spans="1:7" s="85" customFormat="1" hidden="1">
      <c r="A626" s="101" t="str">
        <f>Invoice!F629</f>
        <v>Exchange rate :</v>
      </c>
      <c r="B626" s="80">
        <f>Invoice!C629</f>
        <v>0</v>
      </c>
      <c r="C626" s="81">
        <f>Invoice!B629</f>
        <v>0</v>
      </c>
      <c r="D626" s="86">
        <f t="shared" si="26"/>
        <v>0</v>
      </c>
      <c r="E626" s="86">
        <f t="shared" si="27"/>
        <v>0</v>
      </c>
      <c r="F626" s="87">
        <f>Invoice!G629</f>
        <v>0</v>
      </c>
      <c r="G626" s="88">
        <f t="shared" si="28"/>
        <v>0</v>
      </c>
    </row>
    <row r="627" spans="1:7" s="85" customFormat="1" hidden="1">
      <c r="A627" s="101" t="str">
        <f>Invoice!F630</f>
        <v>Exchange rate :</v>
      </c>
      <c r="B627" s="80">
        <f>Invoice!C630</f>
        <v>0</v>
      </c>
      <c r="C627" s="81">
        <f>Invoice!B630</f>
        <v>0</v>
      </c>
      <c r="D627" s="86">
        <f t="shared" si="26"/>
        <v>0</v>
      </c>
      <c r="E627" s="86">
        <f t="shared" si="27"/>
        <v>0</v>
      </c>
      <c r="F627" s="87">
        <f>Invoice!G630</f>
        <v>0</v>
      </c>
      <c r="G627" s="88">
        <f t="shared" si="28"/>
        <v>0</v>
      </c>
    </row>
    <row r="628" spans="1:7" s="85" customFormat="1" hidden="1">
      <c r="A628" s="101" t="str">
        <f>Invoice!F631</f>
        <v>Exchange rate :</v>
      </c>
      <c r="B628" s="80">
        <f>Invoice!C631</f>
        <v>0</v>
      </c>
      <c r="C628" s="81">
        <f>Invoice!B631</f>
        <v>0</v>
      </c>
      <c r="D628" s="86">
        <f t="shared" si="26"/>
        <v>0</v>
      </c>
      <c r="E628" s="86">
        <f t="shared" si="27"/>
        <v>0</v>
      </c>
      <c r="F628" s="87">
        <f>Invoice!G631</f>
        <v>0</v>
      </c>
      <c r="G628" s="88">
        <f t="shared" si="28"/>
        <v>0</v>
      </c>
    </row>
    <row r="629" spans="1:7" s="85" customFormat="1" hidden="1">
      <c r="A629" s="101" t="str">
        <f>Invoice!F632</f>
        <v>Exchange rate :</v>
      </c>
      <c r="B629" s="80">
        <f>Invoice!C632</f>
        <v>0</v>
      </c>
      <c r="C629" s="81">
        <f>Invoice!B632</f>
        <v>0</v>
      </c>
      <c r="D629" s="86">
        <f t="shared" si="26"/>
        <v>0</v>
      </c>
      <c r="E629" s="86">
        <f t="shared" si="27"/>
        <v>0</v>
      </c>
      <c r="F629" s="87">
        <f>Invoice!G632</f>
        <v>0</v>
      </c>
      <c r="G629" s="88">
        <f t="shared" si="28"/>
        <v>0</v>
      </c>
    </row>
    <row r="630" spans="1:7" s="85" customFormat="1" hidden="1">
      <c r="A630" s="101" t="str">
        <f>Invoice!F633</f>
        <v>Exchange rate :</v>
      </c>
      <c r="B630" s="80">
        <f>Invoice!C633</f>
        <v>0</v>
      </c>
      <c r="C630" s="81">
        <f>Invoice!B633</f>
        <v>0</v>
      </c>
      <c r="D630" s="86">
        <f t="shared" si="26"/>
        <v>0</v>
      </c>
      <c r="E630" s="86">
        <f t="shared" si="27"/>
        <v>0</v>
      </c>
      <c r="F630" s="87">
        <f>Invoice!G633</f>
        <v>0</v>
      </c>
      <c r="G630" s="88">
        <f t="shared" si="28"/>
        <v>0</v>
      </c>
    </row>
    <row r="631" spans="1:7" s="85" customFormat="1" hidden="1">
      <c r="A631" s="101" t="str">
        <f>Invoice!F634</f>
        <v>Exchange rate :</v>
      </c>
      <c r="B631" s="80">
        <f>Invoice!C634</f>
        <v>0</v>
      </c>
      <c r="C631" s="81">
        <f>Invoice!B634</f>
        <v>0</v>
      </c>
      <c r="D631" s="86">
        <f t="shared" si="26"/>
        <v>0</v>
      </c>
      <c r="E631" s="86">
        <f t="shared" si="27"/>
        <v>0</v>
      </c>
      <c r="F631" s="87">
        <f>Invoice!G634</f>
        <v>0</v>
      </c>
      <c r="G631" s="88">
        <f t="shared" si="28"/>
        <v>0</v>
      </c>
    </row>
    <row r="632" spans="1:7" s="85" customFormat="1" hidden="1">
      <c r="A632" s="101" t="str">
        <f>Invoice!F635</f>
        <v>Exchange rate :</v>
      </c>
      <c r="B632" s="80">
        <f>Invoice!C635</f>
        <v>0</v>
      </c>
      <c r="C632" s="81">
        <f>Invoice!B635</f>
        <v>0</v>
      </c>
      <c r="D632" s="86">
        <f t="shared" si="26"/>
        <v>0</v>
      </c>
      <c r="E632" s="86">
        <f t="shared" si="27"/>
        <v>0</v>
      </c>
      <c r="F632" s="87">
        <f>Invoice!G635</f>
        <v>0</v>
      </c>
      <c r="G632" s="88">
        <f t="shared" si="28"/>
        <v>0</v>
      </c>
    </row>
    <row r="633" spans="1:7" s="85" customFormat="1" hidden="1">
      <c r="A633" s="101" t="str">
        <f>Invoice!F636</f>
        <v>Exchange rate :</v>
      </c>
      <c r="B633" s="80">
        <f>Invoice!C636</f>
        <v>0</v>
      </c>
      <c r="C633" s="81">
        <f>Invoice!B636</f>
        <v>0</v>
      </c>
      <c r="D633" s="86">
        <f t="shared" si="26"/>
        <v>0</v>
      </c>
      <c r="E633" s="86">
        <f t="shared" si="27"/>
        <v>0</v>
      </c>
      <c r="F633" s="87">
        <f>Invoice!G636</f>
        <v>0</v>
      </c>
      <c r="G633" s="88">
        <f t="shared" si="28"/>
        <v>0</v>
      </c>
    </row>
    <row r="634" spans="1:7" s="85" customFormat="1" hidden="1">
      <c r="A634" s="101" t="str">
        <f>Invoice!F637</f>
        <v>Exchange rate :</v>
      </c>
      <c r="B634" s="80">
        <f>Invoice!C637</f>
        <v>0</v>
      </c>
      <c r="C634" s="81">
        <f>Invoice!B637</f>
        <v>0</v>
      </c>
      <c r="D634" s="86">
        <f t="shared" si="26"/>
        <v>0</v>
      </c>
      <c r="E634" s="86">
        <f t="shared" si="27"/>
        <v>0</v>
      </c>
      <c r="F634" s="87">
        <f>Invoice!G637</f>
        <v>0</v>
      </c>
      <c r="G634" s="88">
        <f t="shared" si="28"/>
        <v>0</v>
      </c>
    </row>
    <row r="635" spans="1:7" s="85" customFormat="1" hidden="1">
      <c r="A635" s="101" t="str">
        <f>Invoice!F638</f>
        <v>Exchange rate :</v>
      </c>
      <c r="B635" s="80">
        <f>Invoice!C638</f>
        <v>0</v>
      </c>
      <c r="C635" s="81">
        <f>Invoice!B638</f>
        <v>0</v>
      </c>
      <c r="D635" s="86">
        <f t="shared" si="26"/>
        <v>0</v>
      </c>
      <c r="E635" s="86">
        <f t="shared" si="27"/>
        <v>0</v>
      </c>
      <c r="F635" s="87">
        <f>Invoice!G638</f>
        <v>0</v>
      </c>
      <c r="G635" s="88">
        <f t="shared" si="28"/>
        <v>0</v>
      </c>
    </row>
    <row r="636" spans="1:7" s="85" customFormat="1" hidden="1">
      <c r="A636" s="101" t="str">
        <f>Invoice!F639</f>
        <v>Exchange rate :</v>
      </c>
      <c r="B636" s="80">
        <f>Invoice!C639</f>
        <v>0</v>
      </c>
      <c r="C636" s="81">
        <f>Invoice!B639</f>
        <v>0</v>
      </c>
      <c r="D636" s="86">
        <f t="shared" si="26"/>
        <v>0</v>
      </c>
      <c r="E636" s="86">
        <f t="shared" si="27"/>
        <v>0</v>
      </c>
      <c r="F636" s="87">
        <f>Invoice!G639</f>
        <v>0</v>
      </c>
      <c r="G636" s="88">
        <f t="shared" si="28"/>
        <v>0</v>
      </c>
    </row>
    <row r="637" spans="1:7" s="85" customFormat="1" hidden="1">
      <c r="A637" s="101" t="str">
        <f>Invoice!F640</f>
        <v>Exchange rate :</v>
      </c>
      <c r="B637" s="80">
        <f>Invoice!C640</f>
        <v>0</v>
      </c>
      <c r="C637" s="81">
        <f>Invoice!B640</f>
        <v>0</v>
      </c>
      <c r="D637" s="86">
        <f t="shared" si="26"/>
        <v>0</v>
      </c>
      <c r="E637" s="86">
        <f t="shared" si="27"/>
        <v>0</v>
      </c>
      <c r="F637" s="87">
        <f>Invoice!G640</f>
        <v>0</v>
      </c>
      <c r="G637" s="88">
        <f t="shared" si="28"/>
        <v>0</v>
      </c>
    </row>
    <row r="638" spans="1:7" s="85" customFormat="1" hidden="1">
      <c r="A638" s="101" t="str">
        <f>Invoice!F641</f>
        <v>Exchange rate :</v>
      </c>
      <c r="B638" s="80">
        <f>Invoice!C641</f>
        <v>0</v>
      </c>
      <c r="C638" s="81">
        <f>Invoice!B641</f>
        <v>0</v>
      </c>
      <c r="D638" s="86">
        <f t="shared" si="26"/>
        <v>0</v>
      </c>
      <c r="E638" s="86">
        <f t="shared" si="27"/>
        <v>0</v>
      </c>
      <c r="F638" s="87">
        <f>Invoice!G641</f>
        <v>0</v>
      </c>
      <c r="G638" s="88">
        <f t="shared" si="28"/>
        <v>0</v>
      </c>
    </row>
    <row r="639" spans="1:7" s="85" customFormat="1" hidden="1">
      <c r="A639" s="101" t="str">
        <f>Invoice!F642</f>
        <v>Exchange rate :</v>
      </c>
      <c r="B639" s="80">
        <f>Invoice!C642</f>
        <v>0</v>
      </c>
      <c r="C639" s="81">
        <f>Invoice!B642</f>
        <v>0</v>
      </c>
      <c r="D639" s="86">
        <f t="shared" si="26"/>
        <v>0</v>
      </c>
      <c r="E639" s="86">
        <f t="shared" si="27"/>
        <v>0</v>
      </c>
      <c r="F639" s="87">
        <f>Invoice!G642</f>
        <v>0</v>
      </c>
      <c r="G639" s="88">
        <f t="shared" si="28"/>
        <v>0</v>
      </c>
    </row>
    <row r="640" spans="1:7" s="85" customFormat="1" hidden="1">
      <c r="A640" s="101" t="str">
        <f>Invoice!F643</f>
        <v>Exchange rate :</v>
      </c>
      <c r="B640" s="80">
        <f>Invoice!C643</f>
        <v>0</v>
      </c>
      <c r="C640" s="81">
        <f>Invoice!B643</f>
        <v>0</v>
      </c>
      <c r="D640" s="86">
        <f t="shared" si="26"/>
        <v>0</v>
      </c>
      <c r="E640" s="86">
        <f t="shared" si="27"/>
        <v>0</v>
      </c>
      <c r="F640" s="87">
        <f>Invoice!G643</f>
        <v>0</v>
      </c>
      <c r="G640" s="88">
        <f t="shared" si="28"/>
        <v>0</v>
      </c>
    </row>
    <row r="641" spans="1:7" s="85" customFormat="1" hidden="1">
      <c r="A641" s="101" t="str">
        <f>Invoice!F644</f>
        <v>Exchange rate :</v>
      </c>
      <c r="B641" s="80">
        <f>Invoice!C644</f>
        <v>0</v>
      </c>
      <c r="C641" s="81">
        <f>Invoice!B644</f>
        <v>0</v>
      </c>
      <c r="D641" s="86">
        <f t="shared" ref="D641:D704" si="29">F641/$D$14</f>
        <v>0</v>
      </c>
      <c r="E641" s="86">
        <f t="shared" ref="E641:E704" si="30">G641/$D$14</f>
        <v>0</v>
      </c>
      <c r="F641" s="87">
        <f>Invoice!G644</f>
        <v>0</v>
      </c>
      <c r="G641" s="88">
        <f t="shared" ref="G641:G704" si="31">C641*F641</f>
        <v>0</v>
      </c>
    </row>
    <row r="642" spans="1:7" s="85" customFormat="1" hidden="1">
      <c r="A642" s="101" t="str">
        <f>Invoice!F645</f>
        <v>Exchange rate :</v>
      </c>
      <c r="B642" s="80">
        <f>Invoice!C645</f>
        <v>0</v>
      </c>
      <c r="C642" s="81">
        <f>Invoice!B645</f>
        <v>0</v>
      </c>
      <c r="D642" s="86">
        <f t="shared" si="29"/>
        <v>0</v>
      </c>
      <c r="E642" s="86">
        <f t="shared" si="30"/>
        <v>0</v>
      </c>
      <c r="F642" s="87">
        <f>Invoice!G645</f>
        <v>0</v>
      </c>
      <c r="G642" s="88">
        <f t="shared" si="31"/>
        <v>0</v>
      </c>
    </row>
    <row r="643" spans="1:7" s="85" customFormat="1" hidden="1">
      <c r="A643" s="101" t="str">
        <f>Invoice!F646</f>
        <v>Exchange rate :</v>
      </c>
      <c r="B643" s="80">
        <f>Invoice!C646</f>
        <v>0</v>
      </c>
      <c r="C643" s="81">
        <f>Invoice!B646</f>
        <v>0</v>
      </c>
      <c r="D643" s="86">
        <f t="shared" si="29"/>
        <v>0</v>
      </c>
      <c r="E643" s="86">
        <f t="shared" si="30"/>
        <v>0</v>
      </c>
      <c r="F643" s="87">
        <f>Invoice!G646</f>
        <v>0</v>
      </c>
      <c r="G643" s="88">
        <f t="shared" si="31"/>
        <v>0</v>
      </c>
    </row>
    <row r="644" spans="1:7" s="85" customFormat="1" hidden="1">
      <c r="A644" s="101" t="str">
        <f>Invoice!F647</f>
        <v>Exchange rate :</v>
      </c>
      <c r="B644" s="80">
        <f>Invoice!C647</f>
        <v>0</v>
      </c>
      <c r="C644" s="81">
        <f>Invoice!B647</f>
        <v>0</v>
      </c>
      <c r="D644" s="86">
        <f t="shared" si="29"/>
        <v>0</v>
      </c>
      <c r="E644" s="86">
        <f t="shared" si="30"/>
        <v>0</v>
      </c>
      <c r="F644" s="87">
        <f>Invoice!G647</f>
        <v>0</v>
      </c>
      <c r="G644" s="88">
        <f t="shared" si="31"/>
        <v>0</v>
      </c>
    </row>
    <row r="645" spans="1:7" s="85" customFormat="1" hidden="1">
      <c r="A645" s="101" t="str">
        <f>Invoice!F648</f>
        <v>Exchange rate :</v>
      </c>
      <c r="B645" s="80">
        <f>Invoice!C648</f>
        <v>0</v>
      </c>
      <c r="C645" s="81">
        <f>Invoice!B648</f>
        <v>0</v>
      </c>
      <c r="D645" s="86">
        <f t="shared" si="29"/>
        <v>0</v>
      </c>
      <c r="E645" s="86">
        <f t="shared" si="30"/>
        <v>0</v>
      </c>
      <c r="F645" s="87">
        <f>Invoice!G648</f>
        <v>0</v>
      </c>
      <c r="G645" s="88">
        <f t="shared" si="31"/>
        <v>0</v>
      </c>
    </row>
    <row r="646" spans="1:7" s="85" customFormat="1" hidden="1">
      <c r="A646" s="101" t="str">
        <f>Invoice!F649</f>
        <v>Exchange rate :</v>
      </c>
      <c r="B646" s="80">
        <f>Invoice!C649</f>
        <v>0</v>
      </c>
      <c r="C646" s="81">
        <f>Invoice!B649</f>
        <v>0</v>
      </c>
      <c r="D646" s="86">
        <f t="shared" si="29"/>
        <v>0</v>
      </c>
      <c r="E646" s="86">
        <f t="shared" si="30"/>
        <v>0</v>
      </c>
      <c r="F646" s="87">
        <f>Invoice!G649</f>
        <v>0</v>
      </c>
      <c r="G646" s="88">
        <f t="shared" si="31"/>
        <v>0</v>
      </c>
    </row>
    <row r="647" spans="1:7" s="85" customFormat="1" hidden="1">
      <c r="A647" s="101" t="str">
        <f>Invoice!F650</f>
        <v>Exchange rate :</v>
      </c>
      <c r="B647" s="80">
        <f>Invoice!C650</f>
        <v>0</v>
      </c>
      <c r="C647" s="81">
        <f>Invoice!B650</f>
        <v>0</v>
      </c>
      <c r="D647" s="86">
        <f t="shared" si="29"/>
        <v>0</v>
      </c>
      <c r="E647" s="86">
        <f t="shared" si="30"/>
        <v>0</v>
      </c>
      <c r="F647" s="87">
        <f>Invoice!G650</f>
        <v>0</v>
      </c>
      <c r="G647" s="88">
        <f t="shared" si="31"/>
        <v>0</v>
      </c>
    </row>
    <row r="648" spans="1:7" s="85" customFormat="1" hidden="1">
      <c r="A648" s="101" t="str">
        <f>Invoice!F651</f>
        <v>Exchange rate :</v>
      </c>
      <c r="B648" s="80">
        <f>Invoice!C651</f>
        <v>0</v>
      </c>
      <c r="C648" s="81">
        <f>Invoice!B651</f>
        <v>0</v>
      </c>
      <c r="D648" s="86">
        <f t="shared" si="29"/>
        <v>0</v>
      </c>
      <c r="E648" s="86">
        <f t="shared" si="30"/>
        <v>0</v>
      </c>
      <c r="F648" s="87">
        <f>Invoice!G651</f>
        <v>0</v>
      </c>
      <c r="G648" s="88">
        <f t="shared" si="31"/>
        <v>0</v>
      </c>
    </row>
    <row r="649" spans="1:7" s="85" customFormat="1" hidden="1">
      <c r="A649" s="101" t="str">
        <f>Invoice!F652</f>
        <v>Exchange rate :</v>
      </c>
      <c r="B649" s="80">
        <f>Invoice!C652</f>
        <v>0</v>
      </c>
      <c r="C649" s="81">
        <f>Invoice!B652</f>
        <v>0</v>
      </c>
      <c r="D649" s="86">
        <f t="shared" si="29"/>
        <v>0</v>
      </c>
      <c r="E649" s="86">
        <f t="shared" si="30"/>
        <v>0</v>
      </c>
      <c r="F649" s="87">
        <f>Invoice!G652</f>
        <v>0</v>
      </c>
      <c r="G649" s="88">
        <f t="shared" si="31"/>
        <v>0</v>
      </c>
    </row>
    <row r="650" spans="1:7" s="85" customFormat="1" hidden="1">
      <c r="A650" s="101" t="str">
        <f>Invoice!F653</f>
        <v>Exchange rate :</v>
      </c>
      <c r="B650" s="80">
        <f>Invoice!C653</f>
        <v>0</v>
      </c>
      <c r="C650" s="81">
        <f>Invoice!B653</f>
        <v>0</v>
      </c>
      <c r="D650" s="86">
        <f t="shared" si="29"/>
        <v>0</v>
      </c>
      <c r="E650" s="86">
        <f t="shared" si="30"/>
        <v>0</v>
      </c>
      <c r="F650" s="87">
        <f>Invoice!G653</f>
        <v>0</v>
      </c>
      <c r="G650" s="88">
        <f t="shared" si="31"/>
        <v>0</v>
      </c>
    </row>
    <row r="651" spans="1:7" s="85" customFormat="1" hidden="1">
      <c r="A651" s="101" t="str">
        <f>Invoice!F654</f>
        <v>Exchange rate :</v>
      </c>
      <c r="B651" s="80">
        <f>Invoice!C654</f>
        <v>0</v>
      </c>
      <c r="C651" s="81">
        <f>Invoice!B654</f>
        <v>0</v>
      </c>
      <c r="D651" s="86">
        <f t="shared" si="29"/>
        <v>0</v>
      </c>
      <c r="E651" s="86">
        <f t="shared" si="30"/>
        <v>0</v>
      </c>
      <c r="F651" s="87">
        <f>Invoice!G654</f>
        <v>0</v>
      </c>
      <c r="G651" s="88">
        <f t="shared" si="31"/>
        <v>0</v>
      </c>
    </row>
    <row r="652" spans="1:7" s="85" customFormat="1" hidden="1">
      <c r="A652" s="101" t="str">
        <f>Invoice!F655</f>
        <v>Exchange rate :</v>
      </c>
      <c r="B652" s="80">
        <f>Invoice!C655</f>
        <v>0</v>
      </c>
      <c r="C652" s="81">
        <f>Invoice!B655</f>
        <v>0</v>
      </c>
      <c r="D652" s="86">
        <f t="shared" si="29"/>
        <v>0</v>
      </c>
      <c r="E652" s="86">
        <f t="shared" si="30"/>
        <v>0</v>
      </c>
      <c r="F652" s="87">
        <f>Invoice!G655</f>
        <v>0</v>
      </c>
      <c r="G652" s="88">
        <f t="shared" si="31"/>
        <v>0</v>
      </c>
    </row>
    <row r="653" spans="1:7" s="85" customFormat="1" hidden="1">
      <c r="A653" s="101" t="str">
        <f>Invoice!F656</f>
        <v>Exchange rate :</v>
      </c>
      <c r="B653" s="80">
        <f>Invoice!C656</f>
        <v>0</v>
      </c>
      <c r="C653" s="81">
        <f>Invoice!B656</f>
        <v>0</v>
      </c>
      <c r="D653" s="86">
        <f t="shared" si="29"/>
        <v>0</v>
      </c>
      <c r="E653" s="86">
        <f t="shared" si="30"/>
        <v>0</v>
      </c>
      <c r="F653" s="87">
        <f>Invoice!G656</f>
        <v>0</v>
      </c>
      <c r="G653" s="88">
        <f t="shared" si="31"/>
        <v>0</v>
      </c>
    </row>
    <row r="654" spans="1:7" s="85" customFormat="1" hidden="1">
      <c r="A654" s="101" t="str">
        <f>Invoice!F657</f>
        <v>Exchange rate :</v>
      </c>
      <c r="B654" s="80">
        <f>Invoice!C657</f>
        <v>0</v>
      </c>
      <c r="C654" s="81">
        <f>Invoice!B657</f>
        <v>0</v>
      </c>
      <c r="D654" s="86">
        <f t="shared" si="29"/>
        <v>0</v>
      </c>
      <c r="E654" s="86">
        <f t="shared" si="30"/>
        <v>0</v>
      </c>
      <c r="F654" s="87">
        <f>Invoice!G657</f>
        <v>0</v>
      </c>
      <c r="G654" s="88">
        <f t="shared" si="31"/>
        <v>0</v>
      </c>
    </row>
    <row r="655" spans="1:7" s="85" customFormat="1" hidden="1">
      <c r="A655" s="101" t="str">
        <f>Invoice!F658</f>
        <v>Exchange rate :</v>
      </c>
      <c r="B655" s="80">
        <f>Invoice!C658</f>
        <v>0</v>
      </c>
      <c r="C655" s="81">
        <f>Invoice!B658</f>
        <v>0</v>
      </c>
      <c r="D655" s="86">
        <f t="shared" si="29"/>
        <v>0</v>
      </c>
      <c r="E655" s="86">
        <f t="shared" si="30"/>
        <v>0</v>
      </c>
      <c r="F655" s="87">
        <f>Invoice!G658</f>
        <v>0</v>
      </c>
      <c r="G655" s="88">
        <f t="shared" si="31"/>
        <v>0</v>
      </c>
    </row>
    <row r="656" spans="1:7" s="85" customFormat="1" hidden="1">
      <c r="A656" s="101" t="str">
        <f>Invoice!F659</f>
        <v>Exchange rate :</v>
      </c>
      <c r="B656" s="80">
        <f>Invoice!C659</f>
        <v>0</v>
      </c>
      <c r="C656" s="81">
        <f>Invoice!B659</f>
        <v>0</v>
      </c>
      <c r="D656" s="86">
        <f t="shared" si="29"/>
        <v>0</v>
      </c>
      <c r="E656" s="86">
        <f t="shared" si="30"/>
        <v>0</v>
      </c>
      <c r="F656" s="87">
        <f>Invoice!G659</f>
        <v>0</v>
      </c>
      <c r="G656" s="88">
        <f t="shared" si="31"/>
        <v>0</v>
      </c>
    </row>
    <row r="657" spans="1:7" s="85" customFormat="1" hidden="1">
      <c r="A657" s="101" t="str">
        <f>Invoice!F660</f>
        <v>Exchange rate :</v>
      </c>
      <c r="B657" s="80">
        <f>Invoice!C660</f>
        <v>0</v>
      </c>
      <c r="C657" s="81">
        <f>Invoice!B660</f>
        <v>0</v>
      </c>
      <c r="D657" s="86">
        <f t="shared" si="29"/>
        <v>0</v>
      </c>
      <c r="E657" s="86">
        <f t="shared" si="30"/>
        <v>0</v>
      </c>
      <c r="F657" s="87">
        <f>Invoice!G660</f>
        <v>0</v>
      </c>
      <c r="G657" s="88">
        <f t="shared" si="31"/>
        <v>0</v>
      </c>
    </row>
    <row r="658" spans="1:7" s="85" customFormat="1" hidden="1">
      <c r="A658" s="101" t="str">
        <f>Invoice!F661</f>
        <v>Exchange rate :</v>
      </c>
      <c r="B658" s="80">
        <f>Invoice!C661</f>
        <v>0</v>
      </c>
      <c r="C658" s="81">
        <f>Invoice!B661</f>
        <v>0</v>
      </c>
      <c r="D658" s="86">
        <f t="shared" si="29"/>
        <v>0</v>
      </c>
      <c r="E658" s="86">
        <f t="shared" si="30"/>
        <v>0</v>
      </c>
      <c r="F658" s="87">
        <f>Invoice!G661</f>
        <v>0</v>
      </c>
      <c r="G658" s="88">
        <f t="shared" si="31"/>
        <v>0</v>
      </c>
    </row>
    <row r="659" spans="1:7" s="85" customFormat="1" hidden="1">
      <c r="A659" s="101" t="str">
        <f>Invoice!F662</f>
        <v>Exchange rate :</v>
      </c>
      <c r="B659" s="80">
        <f>Invoice!C662</f>
        <v>0</v>
      </c>
      <c r="C659" s="81">
        <f>Invoice!B662</f>
        <v>0</v>
      </c>
      <c r="D659" s="86">
        <f t="shared" si="29"/>
        <v>0</v>
      </c>
      <c r="E659" s="86">
        <f t="shared" si="30"/>
        <v>0</v>
      </c>
      <c r="F659" s="87">
        <f>Invoice!G662</f>
        <v>0</v>
      </c>
      <c r="G659" s="88">
        <f t="shared" si="31"/>
        <v>0</v>
      </c>
    </row>
    <row r="660" spans="1:7" s="85" customFormat="1" hidden="1">
      <c r="A660" s="101" t="str">
        <f>Invoice!F663</f>
        <v>Exchange rate :</v>
      </c>
      <c r="B660" s="80">
        <f>Invoice!C663</f>
        <v>0</v>
      </c>
      <c r="C660" s="81">
        <f>Invoice!B663</f>
        <v>0</v>
      </c>
      <c r="D660" s="86">
        <f t="shared" si="29"/>
        <v>0</v>
      </c>
      <c r="E660" s="86">
        <f t="shared" si="30"/>
        <v>0</v>
      </c>
      <c r="F660" s="87">
        <f>Invoice!G663</f>
        <v>0</v>
      </c>
      <c r="G660" s="88">
        <f t="shared" si="31"/>
        <v>0</v>
      </c>
    </row>
    <row r="661" spans="1:7" s="85" customFormat="1" hidden="1">
      <c r="A661" s="101" t="str">
        <f>Invoice!F664</f>
        <v>Exchange rate :</v>
      </c>
      <c r="B661" s="80">
        <f>Invoice!C664</f>
        <v>0</v>
      </c>
      <c r="C661" s="81">
        <f>Invoice!B664</f>
        <v>0</v>
      </c>
      <c r="D661" s="86">
        <f t="shared" si="29"/>
        <v>0</v>
      </c>
      <c r="E661" s="86">
        <f t="shared" si="30"/>
        <v>0</v>
      </c>
      <c r="F661" s="87">
        <f>Invoice!G664</f>
        <v>0</v>
      </c>
      <c r="G661" s="88">
        <f t="shared" si="31"/>
        <v>0</v>
      </c>
    </row>
    <row r="662" spans="1:7" s="85" customFormat="1" hidden="1">
      <c r="A662" s="101" t="str">
        <f>Invoice!F665</f>
        <v>Exchange rate :</v>
      </c>
      <c r="B662" s="80">
        <f>Invoice!C665</f>
        <v>0</v>
      </c>
      <c r="C662" s="81">
        <f>Invoice!B665</f>
        <v>0</v>
      </c>
      <c r="D662" s="86">
        <f t="shared" si="29"/>
        <v>0</v>
      </c>
      <c r="E662" s="86">
        <f t="shared" si="30"/>
        <v>0</v>
      </c>
      <c r="F662" s="87">
        <f>Invoice!G665</f>
        <v>0</v>
      </c>
      <c r="G662" s="88">
        <f t="shared" si="31"/>
        <v>0</v>
      </c>
    </row>
    <row r="663" spans="1:7" s="85" customFormat="1" hidden="1">
      <c r="A663" s="101" t="str">
        <f>Invoice!F666</f>
        <v>Exchange rate :</v>
      </c>
      <c r="B663" s="80">
        <f>Invoice!C666</f>
        <v>0</v>
      </c>
      <c r="C663" s="81">
        <f>Invoice!B666</f>
        <v>0</v>
      </c>
      <c r="D663" s="86">
        <f t="shared" si="29"/>
        <v>0</v>
      </c>
      <c r="E663" s="86">
        <f t="shared" si="30"/>
        <v>0</v>
      </c>
      <c r="F663" s="87">
        <f>Invoice!G666</f>
        <v>0</v>
      </c>
      <c r="G663" s="88">
        <f t="shared" si="31"/>
        <v>0</v>
      </c>
    </row>
    <row r="664" spans="1:7" s="85" customFormat="1" hidden="1">
      <c r="A664" s="101" t="str">
        <f>Invoice!F667</f>
        <v>Exchange rate :</v>
      </c>
      <c r="B664" s="80">
        <f>Invoice!C667</f>
        <v>0</v>
      </c>
      <c r="C664" s="81">
        <f>Invoice!B667</f>
        <v>0</v>
      </c>
      <c r="D664" s="86">
        <f t="shared" si="29"/>
        <v>0</v>
      </c>
      <c r="E664" s="86">
        <f t="shared" si="30"/>
        <v>0</v>
      </c>
      <c r="F664" s="87">
        <f>Invoice!G667</f>
        <v>0</v>
      </c>
      <c r="G664" s="88">
        <f t="shared" si="31"/>
        <v>0</v>
      </c>
    </row>
    <row r="665" spans="1:7" s="85" customFormat="1" hidden="1">
      <c r="A665" s="101" t="str">
        <f>Invoice!F668</f>
        <v>Exchange rate :</v>
      </c>
      <c r="B665" s="80">
        <f>Invoice!C668</f>
        <v>0</v>
      </c>
      <c r="C665" s="81">
        <f>Invoice!B668</f>
        <v>0</v>
      </c>
      <c r="D665" s="86">
        <f t="shared" si="29"/>
        <v>0</v>
      </c>
      <c r="E665" s="86">
        <f t="shared" si="30"/>
        <v>0</v>
      </c>
      <c r="F665" s="87">
        <f>Invoice!G668</f>
        <v>0</v>
      </c>
      <c r="G665" s="88">
        <f t="shared" si="31"/>
        <v>0</v>
      </c>
    </row>
    <row r="666" spans="1:7" s="85" customFormat="1" hidden="1">
      <c r="A666" s="101" t="str">
        <f>Invoice!F669</f>
        <v>Exchange rate :</v>
      </c>
      <c r="B666" s="80">
        <f>Invoice!C669</f>
        <v>0</v>
      </c>
      <c r="C666" s="81">
        <f>Invoice!B669</f>
        <v>0</v>
      </c>
      <c r="D666" s="86">
        <f t="shared" si="29"/>
        <v>0</v>
      </c>
      <c r="E666" s="86">
        <f t="shared" si="30"/>
        <v>0</v>
      </c>
      <c r="F666" s="87">
        <f>Invoice!G669</f>
        <v>0</v>
      </c>
      <c r="G666" s="88">
        <f t="shared" si="31"/>
        <v>0</v>
      </c>
    </row>
    <row r="667" spans="1:7" s="85" customFormat="1" hidden="1">
      <c r="A667" s="101" t="str">
        <f>Invoice!F670</f>
        <v>Exchange rate :</v>
      </c>
      <c r="B667" s="80">
        <f>Invoice!C670</f>
        <v>0</v>
      </c>
      <c r="C667" s="81">
        <f>Invoice!B670</f>
        <v>0</v>
      </c>
      <c r="D667" s="86">
        <f t="shared" si="29"/>
        <v>0</v>
      </c>
      <c r="E667" s="86">
        <f t="shared" si="30"/>
        <v>0</v>
      </c>
      <c r="F667" s="87">
        <f>Invoice!G670</f>
        <v>0</v>
      </c>
      <c r="G667" s="88">
        <f t="shared" si="31"/>
        <v>0</v>
      </c>
    </row>
    <row r="668" spans="1:7" s="85" customFormat="1" hidden="1">
      <c r="A668" s="101" t="str">
        <f>Invoice!F671</f>
        <v>Exchange rate :</v>
      </c>
      <c r="B668" s="80">
        <f>Invoice!C671</f>
        <v>0</v>
      </c>
      <c r="C668" s="81">
        <f>Invoice!B671</f>
        <v>0</v>
      </c>
      <c r="D668" s="86">
        <f t="shared" si="29"/>
        <v>0</v>
      </c>
      <c r="E668" s="86">
        <f t="shared" si="30"/>
        <v>0</v>
      </c>
      <c r="F668" s="87">
        <f>Invoice!G671</f>
        <v>0</v>
      </c>
      <c r="G668" s="88">
        <f t="shared" si="31"/>
        <v>0</v>
      </c>
    </row>
    <row r="669" spans="1:7" s="85" customFormat="1" hidden="1">
      <c r="A669" s="101" t="str">
        <f>Invoice!F672</f>
        <v>Exchange rate :</v>
      </c>
      <c r="B669" s="80">
        <f>Invoice!C672</f>
        <v>0</v>
      </c>
      <c r="C669" s="81">
        <f>Invoice!B672</f>
        <v>0</v>
      </c>
      <c r="D669" s="86">
        <f t="shared" si="29"/>
        <v>0</v>
      </c>
      <c r="E669" s="86">
        <f t="shared" si="30"/>
        <v>0</v>
      </c>
      <c r="F669" s="87">
        <f>Invoice!G672</f>
        <v>0</v>
      </c>
      <c r="G669" s="88">
        <f t="shared" si="31"/>
        <v>0</v>
      </c>
    </row>
    <row r="670" spans="1:7" s="85" customFormat="1" hidden="1">
      <c r="A670" s="101" t="str">
        <f>Invoice!F673</f>
        <v>Exchange rate :</v>
      </c>
      <c r="B670" s="80">
        <f>Invoice!C673</f>
        <v>0</v>
      </c>
      <c r="C670" s="81">
        <f>Invoice!B673</f>
        <v>0</v>
      </c>
      <c r="D670" s="86">
        <f t="shared" si="29"/>
        <v>0</v>
      </c>
      <c r="E670" s="86">
        <f t="shared" si="30"/>
        <v>0</v>
      </c>
      <c r="F670" s="87">
        <f>Invoice!G673</f>
        <v>0</v>
      </c>
      <c r="G670" s="88">
        <f t="shared" si="31"/>
        <v>0</v>
      </c>
    </row>
    <row r="671" spans="1:7" s="85" customFormat="1" hidden="1">
      <c r="A671" s="101" t="str">
        <f>Invoice!F674</f>
        <v>Exchange rate :</v>
      </c>
      <c r="B671" s="80">
        <f>Invoice!C674</f>
        <v>0</v>
      </c>
      <c r="C671" s="81">
        <f>Invoice!B674</f>
        <v>0</v>
      </c>
      <c r="D671" s="86">
        <f t="shared" si="29"/>
        <v>0</v>
      </c>
      <c r="E671" s="86">
        <f t="shared" si="30"/>
        <v>0</v>
      </c>
      <c r="F671" s="87">
        <f>Invoice!G674</f>
        <v>0</v>
      </c>
      <c r="G671" s="88">
        <f t="shared" si="31"/>
        <v>0</v>
      </c>
    </row>
    <row r="672" spans="1:7" s="85" customFormat="1" hidden="1">
      <c r="A672" s="101" t="str">
        <f>Invoice!F675</f>
        <v>Exchange rate :</v>
      </c>
      <c r="B672" s="80">
        <f>Invoice!C675</f>
        <v>0</v>
      </c>
      <c r="C672" s="81">
        <f>Invoice!B675</f>
        <v>0</v>
      </c>
      <c r="D672" s="86">
        <f t="shared" si="29"/>
        <v>0</v>
      </c>
      <c r="E672" s="86">
        <f t="shared" si="30"/>
        <v>0</v>
      </c>
      <c r="F672" s="87">
        <f>Invoice!G675</f>
        <v>0</v>
      </c>
      <c r="G672" s="88">
        <f t="shared" si="31"/>
        <v>0</v>
      </c>
    </row>
    <row r="673" spans="1:7" s="85" customFormat="1" hidden="1">
      <c r="A673" s="101" t="str">
        <f>Invoice!F676</f>
        <v>Exchange rate :</v>
      </c>
      <c r="B673" s="80">
        <f>Invoice!C676</f>
        <v>0</v>
      </c>
      <c r="C673" s="81">
        <f>Invoice!B676</f>
        <v>0</v>
      </c>
      <c r="D673" s="86">
        <f t="shared" si="29"/>
        <v>0</v>
      </c>
      <c r="E673" s="86">
        <f t="shared" si="30"/>
        <v>0</v>
      </c>
      <c r="F673" s="87">
        <f>Invoice!G676</f>
        <v>0</v>
      </c>
      <c r="G673" s="88">
        <f t="shared" si="31"/>
        <v>0</v>
      </c>
    </row>
    <row r="674" spans="1:7" s="85" customFormat="1" hidden="1">
      <c r="A674" s="101" t="str">
        <f>Invoice!F677</f>
        <v>Exchange rate :</v>
      </c>
      <c r="B674" s="80">
        <f>Invoice!C677</f>
        <v>0</v>
      </c>
      <c r="C674" s="81">
        <f>Invoice!B677</f>
        <v>0</v>
      </c>
      <c r="D674" s="86">
        <f t="shared" si="29"/>
        <v>0</v>
      </c>
      <c r="E674" s="86">
        <f t="shared" si="30"/>
        <v>0</v>
      </c>
      <c r="F674" s="87">
        <f>Invoice!G677</f>
        <v>0</v>
      </c>
      <c r="G674" s="88">
        <f t="shared" si="31"/>
        <v>0</v>
      </c>
    </row>
    <row r="675" spans="1:7" s="85" customFormat="1" hidden="1">
      <c r="A675" s="101" t="str">
        <f>Invoice!F678</f>
        <v>Exchange rate :</v>
      </c>
      <c r="B675" s="80">
        <f>Invoice!C678</f>
        <v>0</v>
      </c>
      <c r="C675" s="81">
        <f>Invoice!B678</f>
        <v>0</v>
      </c>
      <c r="D675" s="86">
        <f t="shared" si="29"/>
        <v>0</v>
      </c>
      <c r="E675" s="86">
        <f t="shared" si="30"/>
        <v>0</v>
      </c>
      <c r="F675" s="87">
        <f>Invoice!G678</f>
        <v>0</v>
      </c>
      <c r="G675" s="88">
        <f t="shared" si="31"/>
        <v>0</v>
      </c>
    </row>
    <row r="676" spans="1:7" s="85" customFormat="1" hidden="1">
      <c r="A676" s="101" t="str">
        <f>Invoice!F679</f>
        <v>Exchange rate :</v>
      </c>
      <c r="B676" s="80">
        <f>Invoice!C679</f>
        <v>0</v>
      </c>
      <c r="C676" s="81">
        <f>Invoice!B679</f>
        <v>0</v>
      </c>
      <c r="D676" s="86">
        <f t="shared" si="29"/>
        <v>0</v>
      </c>
      <c r="E676" s="86">
        <f t="shared" si="30"/>
        <v>0</v>
      </c>
      <c r="F676" s="87">
        <f>Invoice!G679</f>
        <v>0</v>
      </c>
      <c r="G676" s="88">
        <f t="shared" si="31"/>
        <v>0</v>
      </c>
    </row>
    <row r="677" spans="1:7" s="85" customFormat="1" hidden="1">
      <c r="A677" s="101" t="str">
        <f>Invoice!F680</f>
        <v>Exchange rate :</v>
      </c>
      <c r="B677" s="80">
        <f>Invoice!C680</f>
        <v>0</v>
      </c>
      <c r="C677" s="81">
        <f>Invoice!B680</f>
        <v>0</v>
      </c>
      <c r="D677" s="86">
        <f t="shared" si="29"/>
        <v>0</v>
      </c>
      <c r="E677" s="86">
        <f t="shared" si="30"/>
        <v>0</v>
      </c>
      <c r="F677" s="87">
        <f>Invoice!G680</f>
        <v>0</v>
      </c>
      <c r="G677" s="88">
        <f t="shared" si="31"/>
        <v>0</v>
      </c>
    </row>
    <row r="678" spans="1:7" s="85" customFormat="1" hidden="1">
      <c r="A678" s="101" t="str">
        <f>Invoice!F681</f>
        <v>Exchange rate :</v>
      </c>
      <c r="B678" s="80">
        <f>Invoice!C681</f>
        <v>0</v>
      </c>
      <c r="C678" s="81">
        <f>Invoice!B681</f>
        <v>0</v>
      </c>
      <c r="D678" s="86">
        <f t="shared" si="29"/>
        <v>0</v>
      </c>
      <c r="E678" s="86">
        <f t="shared" si="30"/>
        <v>0</v>
      </c>
      <c r="F678" s="87">
        <f>Invoice!G681</f>
        <v>0</v>
      </c>
      <c r="G678" s="88">
        <f t="shared" si="31"/>
        <v>0</v>
      </c>
    </row>
    <row r="679" spans="1:7" s="85" customFormat="1" hidden="1">
      <c r="A679" s="101" t="str">
        <f>Invoice!F682</f>
        <v>Exchange rate :</v>
      </c>
      <c r="B679" s="80">
        <f>Invoice!C682</f>
        <v>0</v>
      </c>
      <c r="C679" s="81">
        <f>Invoice!B682</f>
        <v>0</v>
      </c>
      <c r="D679" s="86">
        <f t="shared" si="29"/>
        <v>0</v>
      </c>
      <c r="E679" s="86">
        <f t="shared" si="30"/>
        <v>0</v>
      </c>
      <c r="F679" s="87">
        <f>Invoice!G682</f>
        <v>0</v>
      </c>
      <c r="G679" s="88">
        <f t="shared" si="31"/>
        <v>0</v>
      </c>
    </row>
    <row r="680" spans="1:7" s="85" customFormat="1" hidden="1">
      <c r="A680" s="101" t="str">
        <f>Invoice!F683</f>
        <v>Exchange rate :</v>
      </c>
      <c r="B680" s="80">
        <f>Invoice!C683</f>
        <v>0</v>
      </c>
      <c r="C680" s="81">
        <f>Invoice!B683</f>
        <v>0</v>
      </c>
      <c r="D680" s="86">
        <f t="shared" si="29"/>
        <v>0</v>
      </c>
      <c r="E680" s="86">
        <f t="shared" si="30"/>
        <v>0</v>
      </c>
      <c r="F680" s="87">
        <f>Invoice!G683</f>
        <v>0</v>
      </c>
      <c r="G680" s="88">
        <f t="shared" si="31"/>
        <v>0</v>
      </c>
    </row>
    <row r="681" spans="1:7" s="85" customFormat="1" hidden="1">
      <c r="A681" s="101" t="str">
        <f>Invoice!F684</f>
        <v>Exchange rate :</v>
      </c>
      <c r="B681" s="80">
        <f>Invoice!C684</f>
        <v>0</v>
      </c>
      <c r="C681" s="81">
        <f>Invoice!B684</f>
        <v>0</v>
      </c>
      <c r="D681" s="86">
        <f t="shared" si="29"/>
        <v>0</v>
      </c>
      <c r="E681" s="86">
        <f t="shared" si="30"/>
        <v>0</v>
      </c>
      <c r="F681" s="87">
        <f>Invoice!G684</f>
        <v>0</v>
      </c>
      <c r="G681" s="88">
        <f t="shared" si="31"/>
        <v>0</v>
      </c>
    </row>
    <row r="682" spans="1:7" s="85" customFormat="1" hidden="1">
      <c r="A682" s="101" t="str">
        <f>Invoice!F685</f>
        <v>Exchange rate :</v>
      </c>
      <c r="B682" s="80">
        <f>Invoice!C685</f>
        <v>0</v>
      </c>
      <c r="C682" s="81">
        <f>Invoice!B685</f>
        <v>0</v>
      </c>
      <c r="D682" s="86">
        <f t="shared" si="29"/>
        <v>0</v>
      </c>
      <c r="E682" s="86">
        <f t="shared" si="30"/>
        <v>0</v>
      </c>
      <c r="F682" s="87">
        <f>Invoice!G685</f>
        <v>0</v>
      </c>
      <c r="G682" s="88">
        <f t="shared" si="31"/>
        <v>0</v>
      </c>
    </row>
    <row r="683" spans="1:7" s="85" customFormat="1" hidden="1">
      <c r="A683" s="101" t="str">
        <f>Invoice!F686</f>
        <v>Exchange rate :</v>
      </c>
      <c r="B683" s="80">
        <f>Invoice!C686</f>
        <v>0</v>
      </c>
      <c r="C683" s="81">
        <f>Invoice!B686</f>
        <v>0</v>
      </c>
      <c r="D683" s="86">
        <f t="shared" si="29"/>
        <v>0</v>
      </c>
      <c r="E683" s="86">
        <f t="shared" si="30"/>
        <v>0</v>
      </c>
      <c r="F683" s="87">
        <f>Invoice!G686</f>
        <v>0</v>
      </c>
      <c r="G683" s="88">
        <f t="shared" si="31"/>
        <v>0</v>
      </c>
    </row>
    <row r="684" spans="1:7" s="85" customFormat="1" hidden="1">
      <c r="A684" s="101" t="str">
        <f>Invoice!F687</f>
        <v>Exchange rate :</v>
      </c>
      <c r="B684" s="80">
        <f>Invoice!C687</f>
        <v>0</v>
      </c>
      <c r="C684" s="81">
        <f>Invoice!B687</f>
        <v>0</v>
      </c>
      <c r="D684" s="86">
        <f t="shared" si="29"/>
        <v>0</v>
      </c>
      <c r="E684" s="86">
        <f t="shared" si="30"/>
        <v>0</v>
      </c>
      <c r="F684" s="87">
        <f>Invoice!G687</f>
        <v>0</v>
      </c>
      <c r="G684" s="88">
        <f t="shared" si="31"/>
        <v>0</v>
      </c>
    </row>
    <row r="685" spans="1:7" s="85" customFormat="1" hidden="1">
      <c r="A685" s="101" t="str">
        <f>Invoice!F688</f>
        <v>Exchange rate :</v>
      </c>
      <c r="B685" s="80">
        <f>Invoice!C688</f>
        <v>0</v>
      </c>
      <c r="C685" s="81">
        <f>Invoice!B688</f>
        <v>0</v>
      </c>
      <c r="D685" s="86">
        <f t="shared" si="29"/>
        <v>0</v>
      </c>
      <c r="E685" s="86">
        <f t="shared" si="30"/>
        <v>0</v>
      </c>
      <c r="F685" s="87">
        <f>Invoice!G688</f>
        <v>0</v>
      </c>
      <c r="G685" s="88">
        <f t="shared" si="31"/>
        <v>0</v>
      </c>
    </row>
    <row r="686" spans="1:7" s="85" customFormat="1" hidden="1">
      <c r="A686" s="101" t="str">
        <f>Invoice!F689</f>
        <v>Exchange rate :</v>
      </c>
      <c r="B686" s="80">
        <f>Invoice!C689</f>
        <v>0</v>
      </c>
      <c r="C686" s="81">
        <f>Invoice!B689</f>
        <v>0</v>
      </c>
      <c r="D686" s="86">
        <f t="shared" si="29"/>
        <v>0</v>
      </c>
      <c r="E686" s="86">
        <f t="shared" si="30"/>
        <v>0</v>
      </c>
      <c r="F686" s="87">
        <f>Invoice!G689</f>
        <v>0</v>
      </c>
      <c r="G686" s="88">
        <f t="shared" si="31"/>
        <v>0</v>
      </c>
    </row>
    <row r="687" spans="1:7" s="85" customFormat="1" hidden="1">
      <c r="A687" s="101" t="str">
        <f>Invoice!F690</f>
        <v>Exchange rate :</v>
      </c>
      <c r="B687" s="80">
        <f>Invoice!C690</f>
        <v>0</v>
      </c>
      <c r="C687" s="81">
        <f>Invoice!B690</f>
        <v>0</v>
      </c>
      <c r="D687" s="86">
        <f t="shared" si="29"/>
        <v>0</v>
      </c>
      <c r="E687" s="86">
        <f t="shared" si="30"/>
        <v>0</v>
      </c>
      <c r="F687" s="87">
        <f>Invoice!G690</f>
        <v>0</v>
      </c>
      <c r="G687" s="88">
        <f t="shared" si="31"/>
        <v>0</v>
      </c>
    </row>
    <row r="688" spans="1:7" s="85" customFormat="1" hidden="1">
      <c r="A688" s="101" t="str">
        <f>Invoice!F691</f>
        <v>Exchange rate :</v>
      </c>
      <c r="B688" s="80">
        <f>Invoice!C691</f>
        <v>0</v>
      </c>
      <c r="C688" s="81">
        <f>Invoice!B691</f>
        <v>0</v>
      </c>
      <c r="D688" s="86">
        <f t="shared" si="29"/>
        <v>0</v>
      </c>
      <c r="E688" s="86">
        <f t="shared" si="30"/>
        <v>0</v>
      </c>
      <c r="F688" s="87">
        <f>Invoice!G691</f>
        <v>0</v>
      </c>
      <c r="G688" s="88">
        <f t="shared" si="31"/>
        <v>0</v>
      </c>
    </row>
    <row r="689" spans="1:7" s="85" customFormat="1" hidden="1">
      <c r="A689" s="101" t="str">
        <f>Invoice!F692</f>
        <v>Exchange rate :</v>
      </c>
      <c r="B689" s="80">
        <f>Invoice!C692</f>
        <v>0</v>
      </c>
      <c r="C689" s="81">
        <f>Invoice!B692</f>
        <v>0</v>
      </c>
      <c r="D689" s="86">
        <f t="shared" si="29"/>
        <v>0</v>
      </c>
      <c r="E689" s="86">
        <f t="shared" si="30"/>
        <v>0</v>
      </c>
      <c r="F689" s="87">
        <f>Invoice!G692</f>
        <v>0</v>
      </c>
      <c r="G689" s="88">
        <f t="shared" si="31"/>
        <v>0</v>
      </c>
    </row>
    <row r="690" spans="1:7" s="85" customFormat="1" hidden="1">
      <c r="A690" s="101" t="str">
        <f>Invoice!F693</f>
        <v>Exchange rate :</v>
      </c>
      <c r="B690" s="80">
        <f>Invoice!C693</f>
        <v>0</v>
      </c>
      <c r="C690" s="81">
        <f>Invoice!B693</f>
        <v>0</v>
      </c>
      <c r="D690" s="86">
        <f t="shared" si="29"/>
        <v>0</v>
      </c>
      <c r="E690" s="86">
        <f t="shared" si="30"/>
        <v>0</v>
      </c>
      <c r="F690" s="87">
        <f>Invoice!G693</f>
        <v>0</v>
      </c>
      <c r="G690" s="88">
        <f t="shared" si="31"/>
        <v>0</v>
      </c>
    </row>
    <row r="691" spans="1:7" s="85" customFormat="1" hidden="1">
      <c r="A691" s="101" t="str">
        <f>Invoice!F694</f>
        <v>Exchange rate :</v>
      </c>
      <c r="B691" s="80">
        <f>Invoice!C694</f>
        <v>0</v>
      </c>
      <c r="C691" s="81">
        <f>Invoice!B694</f>
        <v>0</v>
      </c>
      <c r="D691" s="86">
        <f t="shared" si="29"/>
        <v>0</v>
      </c>
      <c r="E691" s="86">
        <f t="shared" si="30"/>
        <v>0</v>
      </c>
      <c r="F691" s="87">
        <f>Invoice!G694</f>
        <v>0</v>
      </c>
      <c r="G691" s="88">
        <f t="shared" si="31"/>
        <v>0</v>
      </c>
    </row>
    <row r="692" spans="1:7" s="85" customFormat="1" hidden="1">
      <c r="A692" s="101" t="str">
        <f>Invoice!F695</f>
        <v>Exchange rate :</v>
      </c>
      <c r="B692" s="80">
        <f>Invoice!C695</f>
        <v>0</v>
      </c>
      <c r="C692" s="81">
        <f>Invoice!B695</f>
        <v>0</v>
      </c>
      <c r="D692" s="86">
        <f t="shared" si="29"/>
        <v>0</v>
      </c>
      <c r="E692" s="86">
        <f t="shared" si="30"/>
        <v>0</v>
      </c>
      <c r="F692" s="87">
        <f>Invoice!G695</f>
        <v>0</v>
      </c>
      <c r="G692" s="88">
        <f t="shared" si="31"/>
        <v>0</v>
      </c>
    </row>
    <row r="693" spans="1:7" s="85" customFormat="1" hidden="1">
      <c r="A693" s="101" t="str">
        <f>Invoice!F696</f>
        <v>Exchange rate :</v>
      </c>
      <c r="B693" s="80">
        <f>Invoice!C696</f>
        <v>0</v>
      </c>
      <c r="C693" s="81">
        <f>Invoice!B696</f>
        <v>0</v>
      </c>
      <c r="D693" s="86">
        <f t="shared" si="29"/>
        <v>0</v>
      </c>
      <c r="E693" s="86">
        <f t="shared" si="30"/>
        <v>0</v>
      </c>
      <c r="F693" s="87">
        <f>Invoice!G696</f>
        <v>0</v>
      </c>
      <c r="G693" s="88">
        <f t="shared" si="31"/>
        <v>0</v>
      </c>
    </row>
    <row r="694" spans="1:7" s="85" customFormat="1" hidden="1">
      <c r="A694" s="101" t="str">
        <f>Invoice!F697</f>
        <v>Exchange rate :</v>
      </c>
      <c r="B694" s="80">
        <f>Invoice!C697</f>
        <v>0</v>
      </c>
      <c r="C694" s="81">
        <f>Invoice!B697</f>
        <v>0</v>
      </c>
      <c r="D694" s="86">
        <f t="shared" si="29"/>
        <v>0</v>
      </c>
      <c r="E694" s="86">
        <f t="shared" si="30"/>
        <v>0</v>
      </c>
      <c r="F694" s="87">
        <f>Invoice!G697</f>
        <v>0</v>
      </c>
      <c r="G694" s="88">
        <f t="shared" si="31"/>
        <v>0</v>
      </c>
    </row>
    <row r="695" spans="1:7" s="85" customFormat="1" hidden="1">
      <c r="A695" s="101" t="str">
        <f>Invoice!F698</f>
        <v>Exchange rate :</v>
      </c>
      <c r="B695" s="80">
        <f>Invoice!C698</f>
        <v>0</v>
      </c>
      <c r="C695" s="81">
        <f>Invoice!B698</f>
        <v>0</v>
      </c>
      <c r="D695" s="86">
        <f t="shared" si="29"/>
        <v>0</v>
      </c>
      <c r="E695" s="86">
        <f t="shared" si="30"/>
        <v>0</v>
      </c>
      <c r="F695" s="87">
        <f>Invoice!G698</f>
        <v>0</v>
      </c>
      <c r="G695" s="88">
        <f t="shared" si="31"/>
        <v>0</v>
      </c>
    </row>
    <row r="696" spans="1:7" s="85" customFormat="1" hidden="1">
      <c r="A696" s="101" t="str">
        <f>Invoice!F699</f>
        <v>Exchange rate :</v>
      </c>
      <c r="B696" s="80">
        <f>Invoice!C699</f>
        <v>0</v>
      </c>
      <c r="C696" s="81">
        <f>Invoice!B699</f>
        <v>0</v>
      </c>
      <c r="D696" s="86">
        <f t="shared" si="29"/>
        <v>0</v>
      </c>
      <c r="E696" s="86">
        <f t="shared" si="30"/>
        <v>0</v>
      </c>
      <c r="F696" s="87">
        <f>Invoice!G699</f>
        <v>0</v>
      </c>
      <c r="G696" s="88">
        <f t="shared" si="31"/>
        <v>0</v>
      </c>
    </row>
    <row r="697" spans="1:7" s="85" customFormat="1" hidden="1">
      <c r="A697" s="101" t="str">
        <f>Invoice!F700</f>
        <v>Exchange rate :</v>
      </c>
      <c r="B697" s="80">
        <f>Invoice!C700</f>
        <v>0</v>
      </c>
      <c r="C697" s="81">
        <f>Invoice!B700</f>
        <v>0</v>
      </c>
      <c r="D697" s="86">
        <f t="shared" si="29"/>
        <v>0</v>
      </c>
      <c r="E697" s="86">
        <f t="shared" si="30"/>
        <v>0</v>
      </c>
      <c r="F697" s="87">
        <f>Invoice!G700</f>
        <v>0</v>
      </c>
      <c r="G697" s="88">
        <f t="shared" si="31"/>
        <v>0</v>
      </c>
    </row>
    <row r="698" spans="1:7" s="85" customFormat="1" hidden="1">
      <c r="A698" s="101" t="str">
        <f>Invoice!F701</f>
        <v>Exchange rate :</v>
      </c>
      <c r="B698" s="80">
        <f>Invoice!C701</f>
        <v>0</v>
      </c>
      <c r="C698" s="81">
        <f>Invoice!B701</f>
        <v>0</v>
      </c>
      <c r="D698" s="86">
        <f t="shared" si="29"/>
        <v>0</v>
      </c>
      <c r="E698" s="86">
        <f t="shared" si="30"/>
        <v>0</v>
      </c>
      <c r="F698" s="87">
        <f>Invoice!G701</f>
        <v>0</v>
      </c>
      <c r="G698" s="88">
        <f t="shared" si="31"/>
        <v>0</v>
      </c>
    </row>
    <row r="699" spans="1:7" s="85" customFormat="1" hidden="1">
      <c r="A699" s="101" t="str">
        <f>Invoice!F702</f>
        <v>Exchange rate :</v>
      </c>
      <c r="B699" s="80">
        <f>Invoice!C702</f>
        <v>0</v>
      </c>
      <c r="C699" s="81">
        <f>Invoice!B702</f>
        <v>0</v>
      </c>
      <c r="D699" s="86">
        <f t="shared" si="29"/>
        <v>0</v>
      </c>
      <c r="E699" s="86">
        <f t="shared" si="30"/>
        <v>0</v>
      </c>
      <c r="F699" s="87">
        <f>Invoice!G702</f>
        <v>0</v>
      </c>
      <c r="G699" s="88">
        <f t="shared" si="31"/>
        <v>0</v>
      </c>
    </row>
    <row r="700" spans="1:7" s="85" customFormat="1" hidden="1">
      <c r="A700" s="101" t="str">
        <f>Invoice!F703</f>
        <v>Exchange rate :</v>
      </c>
      <c r="B700" s="80">
        <f>Invoice!C703</f>
        <v>0</v>
      </c>
      <c r="C700" s="81">
        <f>Invoice!B703</f>
        <v>0</v>
      </c>
      <c r="D700" s="86">
        <f t="shared" si="29"/>
        <v>0</v>
      </c>
      <c r="E700" s="86">
        <f t="shared" si="30"/>
        <v>0</v>
      </c>
      <c r="F700" s="87">
        <f>Invoice!G703</f>
        <v>0</v>
      </c>
      <c r="G700" s="88">
        <f t="shared" si="31"/>
        <v>0</v>
      </c>
    </row>
    <row r="701" spans="1:7" s="85" customFormat="1" hidden="1">
      <c r="A701" s="101" t="str">
        <f>Invoice!F704</f>
        <v>Exchange rate :</v>
      </c>
      <c r="B701" s="80">
        <f>Invoice!C704</f>
        <v>0</v>
      </c>
      <c r="C701" s="81">
        <f>Invoice!B704</f>
        <v>0</v>
      </c>
      <c r="D701" s="86">
        <f t="shared" si="29"/>
        <v>0</v>
      </c>
      <c r="E701" s="86">
        <f t="shared" si="30"/>
        <v>0</v>
      </c>
      <c r="F701" s="87">
        <f>Invoice!G704</f>
        <v>0</v>
      </c>
      <c r="G701" s="88">
        <f t="shared" si="31"/>
        <v>0</v>
      </c>
    </row>
    <row r="702" spans="1:7" s="85" customFormat="1" hidden="1">
      <c r="A702" s="101" t="str">
        <f>Invoice!F705</f>
        <v>Exchange rate :</v>
      </c>
      <c r="B702" s="80">
        <f>Invoice!C705</f>
        <v>0</v>
      </c>
      <c r="C702" s="81">
        <f>Invoice!B705</f>
        <v>0</v>
      </c>
      <c r="D702" s="86">
        <f t="shared" si="29"/>
        <v>0</v>
      </c>
      <c r="E702" s="86">
        <f t="shared" si="30"/>
        <v>0</v>
      </c>
      <c r="F702" s="87">
        <f>Invoice!G705</f>
        <v>0</v>
      </c>
      <c r="G702" s="88">
        <f t="shared" si="31"/>
        <v>0</v>
      </c>
    </row>
    <row r="703" spans="1:7" s="85" customFormat="1" hidden="1">
      <c r="A703" s="101" t="str">
        <f>Invoice!F706</f>
        <v>Exchange rate :</v>
      </c>
      <c r="B703" s="80">
        <f>Invoice!C706</f>
        <v>0</v>
      </c>
      <c r="C703" s="81">
        <f>Invoice!B706</f>
        <v>0</v>
      </c>
      <c r="D703" s="86">
        <f t="shared" si="29"/>
        <v>0</v>
      </c>
      <c r="E703" s="86">
        <f t="shared" si="30"/>
        <v>0</v>
      </c>
      <c r="F703" s="87">
        <f>Invoice!G706</f>
        <v>0</v>
      </c>
      <c r="G703" s="88">
        <f t="shared" si="31"/>
        <v>0</v>
      </c>
    </row>
    <row r="704" spans="1:7" s="85" customFormat="1" hidden="1">
      <c r="A704" s="101" t="str">
        <f>Invoice!F707</f>
        <v>Exchange rate :</v>
      </c>
      <c r="B704" s="80">
        <f>Invoice!C707</f>
        <v>0</v>
      </c>
      <c r="C704" s="81">
        <f>Invoice!B707</f>
        <v>0</v>
      </c>
      <c r="D704" s="86">
        <f t="shared" si="29"/>
        <v>0</v>
      </c>
      <c r="E704" s="86">
        <f t="shared" si="30"/>
        <v>0</v>
      </c>
      <c r="F704" s="87">
        <f>Invoice!G707</f>
        <v>0</v>
      </c>
      <c r="G704" s="88">
        <f t="shared" si="31"/>
        <v>0</v>
      </c>
    </row>
    <row r="705" spans="1:7" s="85" customFormat="1" hidden="1">
      <c r="A705" s="101" t="str">
        <f>Invoice!F708</f>
        <v>Exchange rate :</v>
      </c>
      <c r="B705" s="80">
        <f>Invoice!C708</f>
        <v>0</v>
      </c>
      <c r="C705" s="81">
        <f>Invoice!B708</f>
        <v>0</v>
      </c>
      <c r="D705" s="86">
        <f t="shared" ref="D705:D768" si="32">F705/$D$14</f>
        <v>0</v>
      </c>
      <c r="E705" s="86">
        <f t="shared" ref="E705:E768" si="33">G705/$D$14</f>
        <v>0</v>
      </c>
      <c r="F705" s="87">
        <f>Invoice!G708</f>
        <v>0</v>
      </c>
      <c r="G705" s="88">
        <f t="shared" ref="G705:G768" si="34">C705*F705</f>
        <v>0</v>
      </c>
    </row>
    <row r="706" spans="1:7" s="85" customFormat="1" hidden="1">
      <c r="A706" s="101" t="str">
        <f>Invoice!F709</f>
        <v>Exchange rate :</v>
      </c>
      <c r="B706" s="80">
        <f>Invoice!C709</f>
        <v>0</v>
      </c>
      <c r="C706" s="81">
        <f>Invoice!B709</f>
        <v>0</v>
      </c>
      <c r="D706" s="86">
        <f t="shared" si="32"/>
        <v>0</v>
      </c>
      <c r="E706" s="86">
        <f t="shared" si="33"/>
        <v>0</v>
      </c>
      <c r="F706" s="87">
        <f>Invoice!G709</f>
        <v>0</v>
      </c>
      <c r="G706" s="88">
        <f t="shared" si="34"/>
        <v>0</v>
      </c>
    </row>
    <row r="707" spans="1:7" s="85" customFormat="1" hidden="1">
      <c r="A707" s="101" t="str">
        <f>Invoice!F710</f>
        <v>Exchange rate :</v>
      </c>
      <c r="B707" s="80">
        <f>Invoice!C710</f>
        <v>0</v>
      </c>
      <c r="C707" s="81">
        <f>Invoice!B710</f>
        <v>0</v>
      </c>
      <c r="D707" s="86">
        <f t="shared" si="32"/>
        <v>0</v>
      </c>
      <c r="E707" s="86">
        <f t="shared" si="33"/>
        <v>0</v>
      </c>
      <c r="F707" s="87">
        <f>Invoice!G710</f>
        <v>0</v>
      </c>
      <c r="G707" s="88">
        <f t="shared" si="34"/>
        <v>0</v>
      </c>
    </row>
    <row r="708" spans="1:7" s="85" customFormat="1" hidden="1">
      <c r="A708" s="101" t="str">
        <f>Invoice!F711</f>
        <v>Exchange rate :</v>
      </c>
      <c r="B708" s="80">
        <f>Invoice!C711</f>
        <v>0</v>
      </c>
      <c r="C708" s="81">
        <f>Invoice!B711</f>
        <v>0</v>
      </c>
      <c r="D708" s="86">
        <f t="shared" si="32"/>
        <v>0</v>
      </c>
      <c r="E708" s="86">
        <f t="shared" si="33"/>
        <v>0</v>
      </c>
      <c r="F708" s="87">
        <f>Invoice!G711</f>
        <v>0</v>
      </c>
      <c r="G708" s="88">
        <f t="shared" si="34"/>
        <v>0</v>
      </c>
    </row>
    <row r="709" spans="1:7" s="85" customFormat="1" hidden="1">
      <c r="A709" s="101" t="str">
        <f>Invoice!F712</f>
        <v>Exchange rate :</v>
      </c>
      <c r="B709" s="80">
        <f>Invoice!C712</f>
        <v>0</v>
      </c>
      <c r="C709" s="81">
        <f>Invoice!B712</f>
        <v>0</v>
      </c>
      <c r="D709" s="86">
        <f t="shared" si="32"/>
        <v>0</v>
      </c>
      <c r="E709" s="86">
        <f t="shared" si="33"/>
        <v>0</v>
      </c>
      <c r="F709" s="87">
        <f>Invoice!G712</f>
        <v>0</v>
      </c>
      <c r="G709" s="88">
        <f t="shared" si="34"/>
        <v>0</v>
      </c>
    </row>
    <row r="710" spans="1:7" s="85" customFormat="1" hidden="1">
      <c r="A710" s="101" t="str">
        <f>Invoice!F713</f>
        <v>Exchange rate :</v>
      </c>
      <c r="B710" s="80">
        <f>Invoice!C713</f>
        <v>0</v>
      </c>
      <c r="C710" s="81">
        <f>Invoice!B713</f>
        <v>0</v>
      </c>
      <c r="D710" s="86">
        <f t="shared" si="32"/>
        <v>0</v>
      </c>
      <c r="E710" s="86">
        <f t="shared" si="33"/>
        <v>0</v>
      </c>
      <c r="F710" s="87">
        <f>Invoice!G713</f>
        <v>0</v>
      </c>
      <c r="G710" s="88">
        <f t="shared" si="34"/>
        <v>0</v>
      </c>
    </row>
    <row r="711" spans="1:7" s="85" customFormat="1" hidden="1">
      <c r="A711" s="101" t="str">
        <f>Invoice!F714</f>
        <v>Exchange rate :</v>
      </c>
      <c r="B711" s="80">
        <f>Invoice!C714</f>
        <v>0</v>
      </c>
      <c r="C711" s="81">
        <f>Invoice!B714</f>
        <v>0</v>
      </c>
      <c r="D711" s="86">
        <f t="shared" si="32"/>
        <v>0</v>
      </c>
      <c r="E711" s="86">
        <f t="shared" si="33"/>
        <v>0</v>
      </c>
      <c r="F711" s="87">
        <f>Invoice!G714</f>
        <v>0</v>
      </c>
      <c r="G711" s="88">
        <f t="shared" si="34"/>
        <v>0</v>
      </c>
    </row>
    <row r="712" spans="1:7" s="85" customFormat="1" hidden="1">
      <c r="A712" s="101" t="str">
        <f>Invoice!F715</f>
        <v>Exchange rate :</v>
      </c>
      <c r="B712" s="80">
        <f>Invoice!C715</f>
        <v>0</v>
      </c>
      <c r="C712" s="81">
        <f>Invoice!B715</f>
        <v>0</v>
      </c>
      <c r="D712" s="86">
        <f t="shared" si="32"/>
        <v>0</v>
      </c>
      <c r="E712" s="86">
        <f t="shared" si="33"/>
        <v>0</v>
      </c>
      <c r="F712" s="87">
        <f>Invoice!G715</f>
        <v>0</v>
      </c>
      <c r="G712" s="88">
        <f t="shared" si="34"/>
        <v>0</v>
      </c>
    </row>
    <row r="713" spans="1:7" s="85" customFormat="1" hidden="1">
      <c r="A713" s="101" t="str">
        <f>Invoice!F716</f>
        <v>Exchange rate :</v>
      </c>
      <c r="B713" s="80">
        <f>Invoice!C716</f>
        <v>0</v>
      </c>
      <c r="C713" s="81">
        <f>Invoice!B716</f>
        <v>0</v>
      </c>
      <c r="D713" s="86">
        <f t="shared" si="32"/>
        <v>0</v>
      </c>
      <c r="E713" s="86">
        <f t="shared" si="33"/>
        <v>0</v>
      </c>
      <c r="F713" s="87">
        <f>Invoice!G716</f>
        <v>0</v>
      </c>
      <c r="G713" s="88">
        <f t="shared" si="34"/>
        <v>0</v>
      </c>
    </row>
    <row r="714" spans="1:7" s="85" customFormat="1" hidden="1">
      <c r="A714" s="101" t="str">
        <f>Invoice!F717</f>
        <v>Exchange rate :</v>
      </c>
      <c r="B714" s="80">
        <f>Invoice!C717</f>
        <v>0</v>
      </c>
      <c r="C714" s="81">
        <f>Invoice!B717</f>
        <v>0</v>
      </c>
      <c r="D714" s="86">
        <f t="shared" si="32"/>
        <v>0</v>
      </c>
      <c r="E714" s="86">
        <f t="shared" si="33"/>
        <v>0</v>
      </c>
      <c r="F714" s="87">
        <f>Invoice!G717</f>
        <v>0</v>
      </c>
      <c r="G714" s="88">
        <f t="shared" si="34"/>
        <v>0</v>
      </c>
    </row>
    <row r="715" spans="1:7" s="85" customFormat="1" hidden="1">
      <c r="A715" s="101" t="str">
        <f>Invoice!F718</f>
        <v>Exchange rate :</v>
      </c>
      <c r="B715" s="80">
        <f>Invoice!C718</f>
        <v>0</v>
      </c>
      <c r="C715" s="81">
        <f>Invoice!B718</f>
        <v>0</v>
      </c>
      <c r="D715" s="86">
        <f t="shared" si="32"/>
        <v>0</v>
      </c>
      <c r="E715" s="86">
        <f t="shared" si="33"/>
        <v>0</v>
      </c>
      <c r="F715" s="87">
        <f>Invoice!G718</f>
        <v>0</v>
      </c>
      <c r="G715" s="88">
        <f t="shared" si="34"/>
        <v>0</v>
      </c>
    </row>
    <row r="716" spans="1:7" s="85" customFormat="1" hidden="1">
      <c r="A716" s="101" t="str">
        <f>Invoice!F719</f>
        <v>Exchange rate :</v>
      </c>
      <c r="B716" s="80">
        <f>Invoice!C719</f>
        <v>0</v>
      </c>
      <c r="C716" s="81">
        <f>Invoice!B719</f>
        <v>0</v>
      </c>
      <c r="D716" s="86">
        <f t="shared" si="32"/>
        <v>0</v>
      </c>
      <c r="E716" s="86">
        <f t="shared" si="33"/>
        <v>0</v>
      </c>
      <c r="F716" s="87">
        <f>Invoice!G719</f>
        <v>0</v>
      </c>
      <c r="G716" s="88">
        <f t="shared" si="34"/>
        <v>0</v>
      </c>
    </row>
    <row r="717" spans="1:7" s="85" customFormat="1" hidden="1">
      <c r="A717" s="101" t="str">
        <f>Invoice!F720</f>
        <v>Exchange rate :</v>
      </c>
      <c r="B717" s="80">
        <f>Invoice!C720</f>
        <v>0</v>
      </c>
      <c r="C717" s="81">
        <f>Invoice!B720</f>
        <v>0</v>
      </c>
      <c r="D717" s="86">
        <f t="shared" si="32"/>
        <v>0</v>
      </c>
      <c r="E717" s="86">
        <f t="shared" si="33"/>
        <v>0</v>
      </c>
      <c r="F717" s="87">
        <f>Invoice!G720</f>
        <v>0</v>
      </c>
      <c r="G717" s="88">
        <f t="shared" si="34"/>
        <v>0</v>
      </c>
    </row>
    <row r="718" spans="1:7" s="85" customFormat="1" hidden="1">
      <c r="A718" s="101" t="str">
        <f>Invoice!F721</f>
        <v>Exchange rate :</v>
      </c>
      <c r="B718" s="80">
        <f>Invoice!C721</f>
        <v>0</v>
      </c>
      <c r="C718" s="81">
        <f>Invoice!B721</f>
        <v>0</v>
      </c>
      <c r="D718" s="86">
        <f t="shared" si="32"/>
        <v>0</v>
      </c>
      <c r="E718" s="86">
        <f t="shared" si="33"/>
        <v>0</v>
      </c>
      <c r="F718" s="87">
        <f>Invoice!G721</f>
        <v>0</v>
      </c>
      <c r="G718" s="88">
        <f t="shared" si="34"/>
        <v>0</v>
      </c>
    </row>
    <row r="719" spans="1:7" s="85" customFormat="1" hidden="1">
      <c r="A719" s="101" t="str">
        <f>Invoice!F722</f>
        <v>Exchange rate :</v>
      </c>
      <c r="B719" s="80">
        <f>Invoice!C722</f>
        <v>0</v>
      </c>
      <c r="C719" s="81">
        <f>Invoice!B722</f>
        <v>0</v>
      </c>
      <c r="D719" s="86">
        <f t="shared" si="32"/>
        <v>0</v>
      </c>
      <c r="E719" s="86">
        <f t="shared" si="33"/>
        <v>0</v>
      </c>
      <c r="F719" s="87">
        <f>Invoice!G722</f>
        <v>0</v>
      </c>
      <c r="G719" s="88">
        <f t="shared" si="34"/>
        <v>0</v>
      </c>
    </row>
    <row r="720" spans="1:7" s="85" customFormat="1" hidden="1">
      <c r="A720" s="101" t="str">
        <f>Invoice!F723</f>
        <v>Exchange rate :</v>
      </c>
      <c r="B720" s="80">
        <f>Invoice!C723</f>
        <v>0</v>
      </c>
      <c r="C720" s="81">
        <f>Invoice!B723</f>
        <v>0</v>
      </c>
      <c r="D720" s="86">
        <f t="shared" si="32"/>
        <v>0</v>
      </c>
      <c r="E720" s="86">
        <f t="shared" si="33"/>
        <v>0</v>
      </c>
      <c r="F720" s="87">
        <f>Invoice!G723</f>
        <v>0</v>
      </c>
      <c r="G720" s="88">
        <f t="shared" si="34"/>
        <v>0</v>
      </c>
    </row>
    <row r="721" spans="1:7" s="85" customFormat="1" hidden="1">
      <c r="A721" s="101" t="str">
        <f>Invoice!F724</f>
        <v>Exchange rate :</v>
      </c>
      <c r="B721" s="80">
        <f>Invoice!C724</f>
        <v>0</v>
      </c>
      <c r="C721" s="81">
        <f>Invoice!B724</f>
        <v>0</v>
      </c>
      <c r="D721" s="86">
        <f t="shared" si="32"/>
        <v>0</v>
      </c>
      <c r="E721" s="86">
        <f t="shared" si="33"/>
        <v>0</v>
      </c>
      <c r="F721" s="87">
        <f>Invoice!G724</f>
        <v>0</v>
      </c>
      <c r="G721" s="88">
        <f t="shared" si="34"/>
        <v>0</v>
      </c>
    </row>
    <row r="722" spans="1:7" s="85" customFormat="1" hidden="1">
      <c r="A722" s="101" t="str">
        <f>Invoice!F725</f>
        <v>Exchange rate :</v>
      </c>
      <c r="B722" s="80">
        <f>Invoice!C725</f>
        <v>0</v>
      </c>
      <c r="C722" s="81">
        <f>Invoice!B725</f>
        <v>0</v>
      </c>
      <c r="D722" s="86">
        <f t="shared" si="32"/>
        <v>0</v>
      </c>
      <c r="E722" s="86">
        <f t="shared" si="33"/>
        <v>0</v>
      </c>
      <c r="F722" s="87">
        <f>Invoice!G725</f>
        <v>0</v>
      </c>
      <c r="G722" s="88">
        <f t="shared" si="34"/>
        <v>0</v>
      </c>
    </row>
    <row r="723" spans="1:7" s="85" customFormat="1" hidden="1">
      <c r="A723" s="101" t="str">
        <f>Invoice!F726</f>
        <v>Exchange rate :</v>
      </c>
      <c r="B723" s="80">
        <f>Invoice!C726</f>
        <v>0</v>
      </c>
      <c r="C723" s="81">
        <f>Invoice!B726</f>
        <v>0</v>
      </c>
      <c r="D723" s="86">
        <f t="shared" si="32"/>
        <v>0</v>
      </c>
      <c r="E723" s="86">
        <f t="shared" si="33"/>
        <v>0</v>
      </c>
      <c r="F723" s="87">
        <f>Invoice!G726</f>
        <v>0</v>
      </c>
      <c r="G723" s="88">
        <f t="shared" si="34"/>
        <v>0</v>
      </c>
    </row>
    <row r="724" spans="1:7" s="85" customFormat="1" hidden="1">
      <c r="A724" s="101" t="str">
        <f>Invoice!F727</f>
        <v>Exchange rate :</v>
      </c>
      <c r="B724" s="80">
        <f>Invoice!C727</f>
        <v>0</v>
      </c>
      <c r="C724" s="81">
        <f>Invoice!B727</f>
        <v>0</v>
      </c>
      <c r="D724" s="86">
        <f t="shared" si="32"/>
        <v>0</v>
      </c>
      <c r="E724" s="86">
        <f t="shared" si="33"/>
        <v>0</v>
      </c>
      <c r="F724" s="87">
        <f>Invoice!G727</f>
        <v>0</v>
      </c>
      <c r="G724" s="88">
        <f t="shared" si="34"/>
        <v>0</v>
      </c>
    </row>
    <row r="725" spans="1:7" s="85" customFormat="1" hidden="1">
      <c r="A725" s="101" t="str">
        <f>Invoice!F728</f>
        <v>Exchange rate :</v>
      </c>
      <c r="B725" s="80">
        <f>Invoice!C728</f>
        <v>0</v>
      </c>
      <c r="C725" s="81">
        <f>Invoice!B728</f>
        <v>0</v>
      </c>
      <c r="D725" s="86">
        <f t="shared" si="32"/>
        <v>0</v>
      </c>
      <c r="E725" s="86">
        <f t="shared" si="33"/>
        <v>0</v>
      </c>
      <c r="F725" s="87">
        <f>Invoice!G728</f>
        <v>0</v>
      </c>
      <c r="G725" s="88">
        <f t="shared" si="34"/>
        <v>0</v>
      </c>
    </row>
    <row r="726" spans="1:7" s="85" customFormat="1" hidden="1">
      <c r="A726" s="101" t="str">
        <f>Invoice!F729</f>
        <v>Exchange rate :</v>
      </c>
      <c r="B726" s="80">
        <f>Invoice!C729</f>
        <v>0</v>
      </c>
      <c r="C726" s="81">
        <f>Invoice!B729</f>
        <v>0</v>
      </c>
      <c r="D726" s="86">
        <f t="shared" si="32"/>
        <v>0</v>
      </c>
      <c r="E726" s="86">
        <f t="shared" si="33"/>
        <v>0</v>
      </c>
      <c r="F726" s="87">
        <f>Invoice!G729</f>
        <v>0</v>
      </c>
      <c r="G726" s="88">
        <f t="shared" si="34"/>
        <v>0</v>
      </c>
    </row>
    <row r="727" spans="1:7" s="85" customFormat="1" hidden="1">
      <c r="A727" s="101" t="str">
        <f>Invoice!F730</f>
        <v>Exchange rate :</v>
      </c>
      <c r="B727" s="80">
        <f>Invoice!C730</f>
        <v>0</v>
      </c>
      <c r="C727" s="81">
        <f>Invoice!B730</f>
        <v>0</v>
      </c>
      <c r="D727" s="86">
        <f t="shared" si="32"/>
        <v>0</v>
      </c>
      <c r="E727" s="86">
        <f t="shared" si="33"/>
        <v>0</v>
      </c>
      <c r="F727" s="87">
        <f>Invoice!G730</f>
        <v>0</v>
      </c>
      <c r="G727" s="88">
        <f t="shared" si="34"/>
        <v>0</v>
      </c>
    </row>
    <row r="728" spans="1:7" s="85" customFormat="1" hidden="1">
      <c r="A728" s="101" t="str">
        <f>Invoice!F731</f>
        <v>Exchange rate :</v>
      </c>
      <c r="B728" s="80">
        <f>Invoice!C731</f>
        <v>0</v>
      </c>
      <c r="C728" s="81">
        <f>Invoice!B731</f>
        <v>0</v>
      </c>
      <c r="D728" s="86">
        <f t="shared" si="32"/>
        <v>0</v>
      </c>
      <c r="E728" s="86">
        <f t="shared" si="33"/>
        <v>0</v>
      </c>
      <c r="F728" s="87">
        <f>Invoice!G731</f>
        <v>0</v>
      </c>
      <c r="G728" s="88">
        <f t="shared" si="34"/>
        <v>0</v>
      </c>
    </row>
    <row r="729" spans="1:7" s="85" customFormat="1" hidden="1">
      <c r="A729" s="101" t="str">
        <f>Invoice!F732</f>
        <v>Exchange rate :</v>
      </c>
      <c r="B729" s="80">
        <f>Invoice!C732</f>
        <v>0</v>
      </c>
      <c r="C729" s="81">
        <f>Invoice!B732</f>
        <v>0</v>
      </c>
      <c r="D729" s="86">
        <f t="shared" si="32"/>
        <v>0</v>
      </c>
      <c r="E729" s="86">
        <f t="shared" si="33"/>
        <v>0</v>
      </c>
      <c r="F729" s="87">
        <f>Invoice!G732</f>
        <v>0</v>
      </c>
      <c r="G729" s="88">
        <f t="shared" si="34"/>
        <v>0</v>
      </c>
    </row>
    <row r="730" spans="1:7" s="85" customFormat="1" hidden="1">
      <c r="A730" s="101" t="str">
        <f>Invoice!F733</f>
        <v>Exchange rate :</v>
      </c>
      <c r="B730" s="80">
        <f>Invoice!C733</f>
        <v>0</v>
      </c>
      <c r="C730" s="81">
        <f>Invoice!B733</f>
        <v>0</v>
      </c>
      <c r="D730" s="86">
        <f t="shared" si="32"/>
        <v>0</v>
      </c>
      <c r="E730" s="86">
        <f t="shared" si="33"/>
        <v>0</v>
      </c>
      <c r="F730" s="87">
        <f>Invoice!G733</f>
        <v>0</v>
      </c>
      <c r="G730" s="88">
        <f t="shared" si="34"/>
        <v>0</v>
      </c>
    </row>
    <row r="731" spans="1:7" s="85" customFormat="1" hidden="1">
      <c r="A731" s="101" t="str">
        <f>Invoice!F734</f>
        <v>Exchange rate :</v>
      </c>
      <c r="B731" s="80">
        <f>Invoice!C734</f>
        <v>0</v>
      </c>
      <c r="C731" s="81">
        <f>Invoice!B734</f>
        <v>0</v>
      </c>
      <c r="D731" s="86">
        <f t="shared" si="32"/>
        <v>0</v>
      </c>
      <c r="E731" s="86">
        <f t="shared" si="33"/>
        <v>0</v>
      </c>
      <c r="F731" s="87">
        <f>Invoice!G734</f>
        <v>0</v>
      </c>
      <c r="G731" s="88">
        <f t="shared" si="34"/>
        <v>0</v>
      </c>
    </row>
    <row r="732" spans="1:7" s="85" customFormat="1" hidden="1">
      <c r="A732" s="101" t="str">
        <f>Invoice!F735</f>
        <v>Exchange rate :</v>
      </c>
      <c r="B732" s="80">
        <f>Invoice!C735</f>
        <v>0</v>
      </c>
      <c r="C732" s="81">
        <f>Invoice!B735</f>
        <v>0</v>
      </c>
      <c r="D732" s="86">
        <f t="shared" si="32"/>
        <v>0</v>
      </c>
      <c r="E732" s="86">
        <f t="shared" si="33"/>
        <v>0</v>
      </c>
      <c r="F732" s="87">
        <f>Invoice!G735</f>
        <v>0</v>
      </c>
      <c r="G732" s="88">
        <f t="shared" si="34"/>
        <v>0</v>
      </c>
    </row>
    <row r="733" spans="1:7" s="85" customFormat="1" hidden="1">
      <c r="A733" s="101" t="str">
        <f>Invoice!F736</f>
        <v>Exchange rate :</v>
      </c>
      <c r="B733" s="80">
        <f>Invoice!C736</f>
        <v>0</v>
      </c>
      <c r="C733" s="81">
        <f>Invoice!B736</f>
        <v>0</v>
      </c>
      <c r="D733" s="86">
        <f t="shared" si="32"/>
        <v>0</v>
      </c>
      <c r="E733" s="86">
        <f t="shared" si="33"/>
        <v>0</v>
      </c>
      <c r="F733" s="87">
        <f>Invoice!G736</f>
        <v>0</v>
      </c>
      <c r="G733" s="88">
        <f t="shared" si="34"/>
        <v>0</v>
      </c>
    </row>
    <row r="734" spans="1:7" s="85" customFormat="1" hidden="1">
      <c r="A734" s="101" t="str">
        <f>Invoice!F737</f>
        <v>Exchange rate :</v>
      </c>
      <c r="B734" s="80">
        <f>Invoice!C737</f>
        <v>0</v>
      </c>
      <c r="C734" s="81">
        <f>Invoice!B737</f>
        <v>0</v>
      </c>
      <c r="D734" s="86">
        <f t="shared" si="32"/>
        <v>0</v>
      </c>
      <c r="E734" s="86">
        <f t="shared" si="33"/>
        <v>0</v>
      </c>
      <c r="F734" s="87">
        <f>Invoice!G737</f>
        <v>0</v>
      </c>
      <c r="G734" s="88">
        <f t="shared" si="34"/>
        <v>0</v>
      </c>
    </row>
    <row r="735" spans="1:7" s="85" customFormat="1" hidden="1">
      <c r="A735" s="101" t="str">
        <f>Invoice!F738</f>
        <v>Exchange rate :</v>
      </c>
      <c r="B735" s="80">
        <f>Invoice!C738</f>
        <v>0</v>
      </c>
      <c r="C735" s="81">
        <f>Invoice!B738</f>
        <v>0</v>
      </c>
      <c r="D735" s="86">
        <f t="shared" si="32"/>
        <v>0</v>
      </c>
      <c r="E735" s="86">
        <f t="shared" si="33"/>
        <v>0</v>
      </c>
      <c r="F735" s="87">
        <f>Invoice!G738</f>
        <v>0</v>
      </c>
      <c r="G735" s="88">
        <f t="shared" si="34"/>
        <v>0</v>
      </c>
    </row>
    <row r="736" spans="1:7" s="85" customFormat="1" hidden="1">
      <c r="A736" s="101" t="str">
        <f>Invoice!F739</f>
        <v>Exchange rate :</v>
      </c>
      <c r="B736" s="80">
        <f>Invoice!C739</f>
        <v>0</v>
      </c>
      <c r="C736" s="81">
        <f>Invoice!B739</f>
        <v>0</v>
      </c>
      <c r="D736" s="86">
        <f t="shared" si="32"/>
        <v>0</v>
      </c>
      <c r="E736" s="86">
        <f t="shared" si="33"/>
        <v>0</v>
      </c>
      <c r="F736" s="87">
        <f>Invoice!G739</f>
        <v>0</v>
      </c>
      <c r="G736" s="88">
        <f t="shared" si="34"/>
        <v>0</v>
      </c>
    </row>
    <row r="737" spans="1:7" s="85" customFormat="1" hidden="1">
      <c r="A737" s="101" t="str">
        <f>Invoice!F740</f>
        <v>Exchange rate :</v>
      </c>
      <c r="B737" s="80">
        <f>Invoice!C740</f>
        <v>0</v>
      </c>
      <c r="C737" s="81">
        <f>Invoice!B740</f>
        <v>0</v>
      </c>
      <c r="D737" s="86">
        <f t="shared" si="32"/>
        <v>0</v>
      </c>
      <c r="E737" s="86">
        <f t="shared" si="33"/>
        <v>0</v>
      </c>
      <c r="F737" s="87">
        <f>Invoice!G740</f>
        <v>0</v>
      </c>
      <c r="G737" s="88">
        <f t="shared" si="34"/>
        <v>0</v>
      </c>
    </row>
    <row r="738" spans="1:7" s="85" customFormat="1" hidden="1">
      <c r="A738" s="101" t="str">
        <f>Invoice!F741</f>
        <v>Exchange rate :</v>
      </c>
      <c r="B738" s="80">
        <f>Invoice!C741</f>
        <v>0</v>
      </c>
      <c r="C738" s="81">
        <f>Invoice!B741</f>
        <v>0</v>
      </c>
      <c r="D738" s="86">
        <f t="shared" si="32"/>
        <v>0</v>
      </c>
      <c r="E738" s="86">
        <f t="shared" si="33"/>
        <v>0</v>
      </c>
      <c r="F738" s="87">
        <f>Invoice!G741</f>
        <v>0</v>
      </c>
      <c r="G738" s="88">
        <f t="shared" si="34"/>
        <v>0</v>
      </c>
    </row>
    <row r="739" spans="1:7" s="85" customFormat="1" hidden="1">
      <c r="A739" s="101" t="str">
        <f>Invoice!F742</f>
        <v>Exchange rate :</v>
      </c>
      <c r="B739" s="80">
        <f>Invoice!C742</f>
        <v>0</v>
      </c>
      <c r="C739" s="81">
        <f>Invoice!B742</f>
        <v>0</v>
      </c>
      <c r="D739" s="86">
        <f t="shared" si="32"/>
        <v>0</v>
      </c>
      <c r="E739" s="86">
        <f t="shared" si="33"/>
        <v>0</v>
      </c>
      <c r="F739" s="87">
        <f>Invoice!G742</f>
        <v>0</v>
      </c>
      <c r="G739" s="88">
        <f t="shared" si="34"/>
        <v>0</v>
      </c>
    </row>
    <row r="740" spans="1:7" s="85" customFormat="1" hidden="1">
      <c r="A740" s="101" t="str">
        <f>Invoice!F743</f>
        <v>Exchange rate :</v>
      </c>
      <c r="B740" s="80">
        <f>Invoice!C743</f>
        <v>0</v>
      </c>
      <c r="C740" s="81">
        <f>Invoice!B743</f>
        <v>0</v>
      </c>
      <c r="D740" s="86">
        <f t="shared" si="32"/>
        <v>0</v>
      </c>
      <c r="E740" s="86">
        <f t="shared" si="33"/>
        <v>0</v>
      </c>
      <c r="F740" s="87">
        <f>Invoice!G743</f>
        <v>0</v>
      </c>
      <c r="G740" s="88">
        <f t="shared" si="34"/>
        <v>0</v>
      </c>
    </row>
    <row r="741" spans="1:7" s="85" customFormat="1" hidden="1">
      <c r="A741" s="101" t="str">
        <f>Invoice!F744</f>
        <v>Exchange rate :</v>
      </c>
      <c r="B741" s="80">
        <f>Invoice!C744</f>
        <v>0</v>
      </c>
      <c r="C741" s="81">
        <f>Invoice!B744</f>
        <v>0</v>
      </c>
      <c r="D741" s="86">
        <f t="shared" si="32"/>
        <v>0</v>
      </c>
      <c r="E741" s="86">
        <f t="shared" si="33"/>
        <v>0</v>
      </c>
      <c r="F741" s="87">
        <f>Invoice!G744</f>
        <v>0</v>
      </c>
      <c r="G741" s="88">
        <f t="shared" si="34"/>
        <v>0</v>
      </c>
    </row>
    <row r="742" spans="1:7" s="85" customFormat="1" hidden="1">
      <c r="A742" s="101" t="str">
        <f>Invoice!F745</f>
        <v>Exchange rate :</v>
      </c>
      <c r="B742" s="80">
        <f>Invoice!C745</f>
        <v>0</v>
      </c>
      <c r="C742" s="81">
        <f>Invoice!B745</f>
        <v>0</v>
      </c>
      <c r="D742" s="86">
        <f t="shared" si="32"/>
        <v>0</v>
      </c>
      <c r="E742" s="86">
        <f t="shared" si="33"/>
        <v>0</v>
      </c>
      <c r="F742" s="87">
        <f>Invoice!G745</f>
        <v>0</v>
      </c>
      <c r="G742" s="88">
        <f t="shared" si="34"/>
        <v>0</v>
      </c>
    </row>
    <row r="743" spans="1:7" s="85" customFormat="1" hidden="1">
      <c r="A743" s="101" t="str">
        <f>Invoice!F746</f>
        <v>Exchange rate :</v>
      </c>
      <c r="B743" s="80">
        <f>Invoice!C746</f>
        <v>0</v>
      </c>
      <c r="C743" s="81">
        <f>Invoice!B746</f>
        <v>0</v>
      </c>
      <c r="D743" s="86">
        <f t="shared" si="32"/>
        <v>0</v>
      </c>
      <c r="E743" s="86">
        <f t="shared" si="33"/>
        <v>0</v>
      </c>
      <c r="F743" s="87">
        <f>Invoice!G746</f>
        <v>0</v>
      </c>
      <c r="G743" s="88">
        <f t="shared" si="34"/>
        <v>0</v>
      </c>
    </row>
    <row r="744" spans="1:7" s="85" customFormat="1" hidden="1">
      <c r="A744" s="101" t="str">
        <f>Invoice!F747</f>
        <v>Exchange rate :</v>
      </c>
      <c r="B744" s="80">
        <f>Invoice!C747</f>
        <v>0</v>
      </c>
      <c r="C744" s="81">
        <f>Invoice!B747</f>
        <v>0</v>
      </c>
      <c r="D744" s="86">
        <f t="shared" si="32"/>
        <v>0</v>
      </c>
      <c r="E744" s="86">
        <f t="shared" si="33"/>
        <v>0</v>
      </c>
      <c r="F744" s="87">
        <f>Invoice!G747</f>
        <v>0</v>
      </c>
      <c r="G744" s="88">
        <f t="shared" si="34"/>
        <v>0</v>
      </c>
    </row>
    <row r="745" spans="1:7" s="85" customFormat="1" hidden="1">
      <c r="A745" s="101" t="str">
        <f>Invoice!F748</f>
        <v>Exchange rate :</v>
      </c>
      <c r="B745" s="80">
        <f>Invoice!C748</f>
        <v>0</v>
      </c>
      <c r="C745" s="81">
        <f>Invoice!B748</f>
        <v>0</v>
      </c>
      <c r="D745" s="86">
        <f t="shared" si="32"/>
        <v>0</v>
      </c>
      <c r="E745" s="86">
        <f t="shared" si="33"/>
        <v>0</v>
      </c>
      <c r="F745" s="87">
        <f>Invoice!G748</f>
        <v>0</v>
      </c>
      <c r="G745" s="88">
        <f t="shared" si="34"/>
        <v>0</v>
      </c>
    </row>
    <row r="746" spans="1:7" s="85" customFormat="1" hidden="1">
      <c r="A746" s="101" t="str">
        <f>Invoice!F749</f>
        <v>Exchange rate :</v>
      </c>
      <c r="B746" s="80">
        <f>Invoice!C749</f>
        <v>0</v>
      </c>
      <c r="C746" s="81">
        <f>Invoice!B749</f>
        <v>0</v>
      </c>
      <c r="D746" s="86">
        <f t="shared" si="32"/>
        <v>0</v>
      </c>
      <c r="E746" s="86">
        <f t="shared" si="33"/>
        <v>0</v>
      </c>
      <c r="F746" s="87">
        <f>Invoice!G749</f>
        <v>0</v>
      </c>
      <c r="G746" s="88">
        <f t="shared" si="34"/>
        <v>0</v>
      </c>
    </row>
    <row r="747" spans="1:7" s="85" customFormat="1" hidden="1">
      <c r="A747" s="101" t="str">
        <f>Invoice!F750</f>
        <v>Exchange rate :</v>
      </c>
      <c r="B747" s="80">
        <f>Invoice!C750</f>
        <v>0</v>
      </c>
      <c r="C747" s="81">
        <f>Invoice!B750</f>
        <v>0</v>
      </c>
      <c r="D747" s="86">
        <f t="shared" si="32"/>
        <v>0</v>
      </c>
      <c r="E747" s="86">
        <f t="shared" si="33"/>
        <v>0</v>
      </c>
      <c r="F747" s="87">
        <f>Invoice!G750</f>
        <v>0</v>
      </c>
      <c r="G747" s="88">
        <f t="shared" si="34"/>
        <v>0</v>
      </c>
    </row>
    <row r="748" spans="1:7" s="85" customFormat="1" hidden="1">
      <c r="A748" s="101" t="str">
        <f>Invoice!F751</f>
        <v>Exchange rate :</v>
      </c>
      <c r="B748" s="80">
        <f>Invoice!C751</f>
        <v>0</v>
      </c>
      <c r="C748" s="81">
        <f>Invoice!B751</f>
        <v>0</v>
      </c>
      <c r="D748" s="86">
        <f t="shared" si="32"/>
        <v>0</v>
      </c>
      <c r="E748" s="86">
        <f t="shared" si="33"/>
        <v>0</v>
      </c>
      <c r="F748" s="87">
        <f>Invoice!G751</f>
        <v>0</v>
      </c>
      <c r="G748" s="88">
        <f t="shared" si="34"/>
        <v>0</v>
      </c>
    </row>
    <row r="749" spans="1:7" s="85" customFormat="1" hidden="1">
      <c r="A749" s="101" t="str">
        <f>Invoice!F752</f>
        <v>Exchange rate :</v>
      </c>
      <c r="B749" s="80">
        <f>Invoice!C752</f>
        <v>0</v>
      </c>
      <c r="C749" s="81">
        <f>Invoice!B752</f>
        <v>0</v>
      </c>
      <c r="D749" s="86">
        <f t="shared" si="32"/>
        <v>0</v>
      </c>
      <c r="E749" s="86">
        <f t="shared" si="33"/>
        <v>0</v>
      </c>
      <c r="F749" s="87">
        <f>Invoice!G752</f>
        <v>0</v>
      </c>
      <c r="G749" s="88">
        <f t="shared" si="34"/>
        <v>0</v>
      </c>
    </row>
    <row r="750" spans="1:7" s="85" customFormat="1" hidden="1">
      <c r="A750" s="101" t="str">
        <f>Invoice!F753</f>
        <v>Exchange rate :</v>
      </c>
      <c r="B750" s="80">
        <f>Invoice!C753</f>
        <v>0</v>
      </c>
      <c r="C750" s="81">
        <f>Invoice!B753</f>
        <v>0</v>
      </c>
      <c r="D750" s="86">
        <f t="shared" si="32"/>
        <v>0</v>
      </c>
      <c r="E750" s="86">
        <f t="shared" si="33"/>
        <v>0</v>
      </c>
      <c r="F750" s="87">
        <f>Invoice!G753</f>
        <v>0</v>
      </c>
      <c r="G750" s="88">
        <f t="shared" si="34"/>
        <v>0</v>
      </c>
    </row>
    <row r="751" spans="1:7" s="85" customFormat="1" hidden="1">
      <c r="A751" s="101" t="str">
        <f>Invoice!F754</f>
        <v>Exchange rate :</v>
      </c>
      <c r="B751" s="80">
        <f>Invoice!C754</f>
        <v>0</v>
      </c>
      <c r="C751" s="81">
        <f>Invoice!B754</f>
        <v>0</v>
      </c>
      <c r="D751" s="86">
        <f t="shared" si="32"/>
        <v>0</v>
      </c>
      <c r="E751" s="86">
        <f t="shared" si="33"/>
        <v>0</v>
      </c>
      <c r="F751" s="87">
        <f>Invoice!G754</f>
        <v>0</v>
      </c>
      <c r="G751" s="88">
        <f t="shared" si="34"/>
        <v>0</v>
      </c>
    </row>
    <row r="752" spans="1:7" s="85" customFormat="1" hidden="1">
      <c r="A752" s="101" t="str">
        <f>Invoice!F755</f>
        <v>Exchange rate :</v>
      </c>
      <c r="B752" s="80">
        <f>Invoice!C755</f>
        <v>0</v>
      </c>
      <c r="C752" s="81">
        <f>Invoice!B755</f>
        <v>0</v>
      </c>
      <c r="D752" s="86">
        <f t="shared" si="32"/>
        <v>0</v>
      </c>
      <c r="E752" s="86">
        <f t="shared" si="33"/>
        <v>0</v>
      </c>
      <c r="F752" s="87">
        <f>Invoice!G755</f>
        <v>0</v>
      </c>
      <c r="G752" s="88">
        <f t="shared" si="34"/>
        <v>0</v>
      </c>
    </row>
    <row r="753" spans="1:7" s="85" customFormat="1" hidden="1">
      <c r="A753" s="101" t="str">
        <f>Invoice!F756</f>
        <v>Exchange rate :</v>
      </c>
      <c r="B753" s="80">
        <f>Invoice!C756</f>
        <v>0</v>
      </c>
      <c r="C753" s="81">
        <f>Invoice!B756</f>
        <v>0</v>
      </c>
      <c r="D753" s="86">
        <f t="shared" si="32"/>
        <v>0</v>
      </c>
      <c r="E753" s="86">
        <f t="shared" si="33"/>
        <v>0</v>
      </c>
      <c r="F753" s="87">
        <f>Invoice!G756</f>
        <v>0</v>
      </c>
      <c r="G753" s="88">
        <f t="shared" si="34"/>
        <v>0</v>
      </c>
    </row>
    <row r="754" spans="1:7" s="85" customFormat="1" hidden="1">
      <c r="A754" s="101" t="str">
        <f>Invoice!F757</f>
        <v>Exchange rate :</v>
      </c>
      <c r="B754" s="80">
        <f>Invoice!C757</f>
        <v>0</v>
      </c>
      <c r="C754" s="81">
        <f>Invoice!B757</f>
        <v>0</v>
      </c>
      <c r="D754" s="86">
        <f t="shared" si="32"/>
        <v>0</v>
      </c>
      <c r="E754" s="86">
        <f t="shared" si="33"/>
        <v>0</v>
      </c>
      <c r="F754" s="87">
        <f>Invoice!G757</f>
        <v>0</v>
      </c>
      <c r="G754" s="88">
        <f t="shared" si="34"/>
        <v>0</v>
      </c>
    </row>
    <row r="755" spans="1:7" s="85" customFormat="1" hidden="1">
      <c r="A755" s="101" t="str">
        <f>Invoice!F758</f>
        <v>Exchange rate :</v>
      </c>
      <c r="B755" s="80">
        <f>Invoice!C758</f>
        <v>0</v>
      </c>
      <c r="C755" s="81">
        <f>Invoice!B758</f>
        <v>0</v>
      </c>
      <c r="D755" s="86">
        <f t="shared" si="32"/>
        <v>0</v>
      </c>
      <c r="E755" s="86">
        <f t="shared" si="33"/>
        <v>0</v>
      </c>
      <c r="F755" s="87">
        <f>Invoice!G758</f>
        <v>0</v>
      </c>
      <c r="G755" s="88">
        <f t="shared" si="34"/>
        <v>0</v>
      </c>
    </row>
    <row r="756" spans="1:7" s="85" customFormat="1" hidden="1">
      <c r="A756" s="101" t="str">
        <f>Invoice!F759</f>
        <v>Exchange rate :</v>
      </c>
      <c r="B756" s="80">
        <f>Invoice!C759</f>
        <v>0</v>
      </c>
      <c r="C756" s="81">
        <f>Invoice!B759</f>
        <v>0</v>
      </c>
      <c r="D756" s="86">
        <f t="shared" si="32"/>
        <v>0</v>
      </c>
      <c r="E756" s="86">
        <f t="shared" si="33"/>
        <v>0</v>
      </c>
      <c r="F756" s="87">
        <f>Invoice!G759</f>
        <v>0</v>
      </c>
      <c r="G756" s="88">
        <f t="shared" si="34"/>
        <v>0</v>
      </c>
    </row>
    <row r="757" spans="1:7" s="85" customFormat="1" hidden="1">
      <c r="A757" s="101" t="str">
        <f>Invoice!F760</f>
        <v>Exchange rate :</v>
      </c>
      <c r="B757" s="80">
        <f>Invoice!C760</f>
        <v>0</v>
      </c>
      <c r="C757" s="81">
        <f>Invoice!B760</f>
        <v>0</v>
      </c>
      <c r="D757" s="86">
        <f t="shared" si="32"/>
        <v>0</v>
      </c>
      <c r="E757" s="86">
        <f t="shared" si="33"/>
        <v>0</v>
      </c>
      <c r="F757" s="87">
        <f>Invoice!G760</f>
        <v>0</v>
      </c>
      <c r="G757" s="88">
        <f t="shared" si="34"/>
        <v>0</v>
      </c>
    </row>
    <row r="758" spans="1:7" s="85" customFormat="1" hidden="1">
      <c r="A758" s="101" t="str">
        <f>Invoice!F761</f>
        <v>Exchange rate :</v>
      </c>
      <c r="B758" s="80">
        <f>Invoice!C761</f>
        <v>0</v>
      </c>
      <c r="C758" s="81">
        <f>Invoice!B761</f>
        <v>0</v>
      </c>
      <c r="D758" s="86">
        <f t="shared" si="32"/>
        <v>0</v>
      </c>
      <c r="E758" s="86">
        <f t="shared" si="33"/>
        <v>0</v>
      </c>
      <c r="F758" s="87">
        <f>Invoice!G761</f>
        <v>0</v>
      </c>
      <c r="G758" s="88">
        <f t="shared" si="34"/>
        <v>0</v>
      </c>
    </row>
    <row r="759" spans="1:7" s="85" customFormat="1" hidden="1">
      <c r="A759" s="101" t="str">
        <f>Invoice!F762</f>
        <v>Exchange rate :</v>
      </c>
      <c r="B759" s="80">
        <f>Invoice!C762</f>
        <v>0</v>
      </c>
      <c r="C759" s="81">
        <f>Invoice!B762</f>
        <v>0</v>
      </c>
      <c r="D759" s="86">
        <f t="shared" si="32"/>
        <v>0</v>
      </c>
      <c r="E759" s="86">
        <f t="shared" si="33"/>
        <v>0</v>
      </c>
      <c r="F759" s="87">
        <f>Invoice!G762</f>
        <v>0</v>
      </c>
      <c r="G759" s="88">
        <f t="shared" si="34"/>
        <v>0</v>
      </c>
    </row>
    <row r="760" spans="1:7" s="85" customFormat="1" hidden="1">
      <c r="A760" s="101" t="str">
        <f>Invoice!F763</f>
        <v>Exchange rate :</v>
      </c>
      <c r="B760" s="80">
        <f>Invoice!C763</f>
        <v>0</v>
      </c>
      <c r="C760" s="81">
        <f>Invoice!B763</f>
        <v>0</v>
      </c>
      <c r="D760" s="86">
        <f t="shared" si="32"/>
        <v>0</v>
      </c>
      <c r="E760" s="86">
        <f t="shared" si="33"/>
        <v>0</v>
      </c>
      <c r="F760" s="87">
        <f>Invoice!G763</f>
        <v>0</v>
      </c>
      <c r="G760" s="88">
        <f t="shared" si="34"/>
        <v>0</v>
      </c>
    </row>
    <row r="761" spans="1:7" s="85" customFormat="1" hidden="1">
      <c r="A761" s="101" t="str">
        <f>Invoice!F764</f>
        <v>Exchange rate :</v>
      </c>
      <c r="B761" s="80">
        <f>Invoice!C764</f>
        <v>0</v>
      </c>
      <c r="C761" s="81">
        <f>Invoice!B764</f>
        <v>0</v>
      </c>
      <c r="D761" s="86">
        <f t="shared" si="32"/>
        <v>0</v>
      </c>
      <c r="E761" s="86">
        <f t="shared" si="33"/>
        <v>0</v>
      </c>
      <c r="F761" s="87">
        <f>Invoice!G764</f>
        <v>0</v>
      </c>
      <c r="G761" s="88">
        <f t="shared" si="34"/>
        <v>0</v>
      </c>
    </row>
    <row r="762" spans="1:7" s="85" customFormat="1" hidden="1">
      <c r="A762" s="101" t="str">
        <f>Invoice!F765</f>
        <v>Exchange rate :</v>
      </c>
      <c r="B762" s="80">
        <f>Invoice!C765</f>
        <v>0</v>
      </c>
      <c r="C762" s="81">
        <f>Invoice!B765</f>
        <v>0</v>
      </c>
      <c r="D762" s="86">
        <f t="shared" si="32"/>
        <v>0</v>
      </c>
      <c r="E762" s="86">
        <f t="shared" si="33"/>
        <v>0</v>
      </c>
      <c r="F762" s="87">
        <f>Invoice!G765</f>
        <v>0</v>
      </c>
      <c r="G762" s="88">
        <f t="shared" si="34"/>
        <v>0</v>
      </c>
    </row>
    <row r="763" spans="1:7" s="85" customFormat="1" hidden="1">
      <c r="A763" s="101" t="str">
        <f>Invoice!F766</f>
        <v>Exchange rate :</v>
      </c>
      <c r="B763" s="80">
        <f>Invoice!C766</f>
        <v>0</v>
      </c>
      <c r="C763" s="81">
        <f>Invoice!B766</f>
        <v>0</v>
      </c>
      <c r="D763" s="86">
        <f t="shared" si="32"/>
        <v>0</v>
      </c>
      <c r="E763" s="86">
        <f t="shared" si="33"/>
        <v>0</v>
      </c>
      <c r="F763" s="87">
        <f>Invoice!G766</f>
        <v>0</v>
      </c>
      <c r="G763" s="88">
        <f t="shared" si="34"/>
        <v>0</v>
      </c>
    </row>
    <row r="764" spans="1:7" s="85" customFormat="1" hidden="1">
      <c r="A764" s="101" t="str">
        <f>Invoice!F767</f>
        <v>Exchange rate :</v>
      </c>
      <c r="B764" s="80">
        <f>Invoice!C767</f>
        <v>0</v>
      </c>
      <c r="C764" s="81">
        <f>Invoice!B767</f>
        <v>0</v>
      </c>
      <c r="D764" s="86">
        <f t="shared" si="32"/>
        <v>0</v>
      </c>
      <c r="E764" s="86">
        <f t="shared" si="33"/>
        <v>0</v>
      </c>
      <c r="F764" s="87">
        <f>Invoice!G767</f>
        <v>0</v>
      </c>
      <c r="G764" s="88">
        <f t="shared" si="34"/>
        <v>0</v>
      </c>
    </row>
    <row r="765" spans="1:7" s="85" customFormat="1" hidden="1">
      <c r="A765" s="101" t="str">
        <f>Invoice!F768</f>
        <v>Exchange rate :</v>
      </c>
      <c r="B765" s="80">
        <f>Invoice!C768</f>
        <v>0</v>
      </c>
      <c r="C765" s="81">
        <f>Invoice!B768</f>
        <v>0</v>
      </c>
      <c r="D765" s="86">
        <f t="shared" si="32"/>
        <v>0</v>
      </c>
      <c r="E765" s="86">
        <f t="shared" si="33"/>
        <v>0</v>
      </c>
      <c r="F765" s="87">
        <f>Invoice!G768</f>
        <v>0</v>
      </c>
      <c r="G765" s="88">
        <f t="shared" si="34"/>
        <v>0</v>
      </c>
    </row>
    <row r="766" spans="1:7" s="85" customFormat="1" hidden="1">
      <c r="A766" s="101" t="str">
        <f>Invoice!F769</f>
        <v>Exchange rate :</v>
      </c>
      <c r="B766" s="80">
        <f>Invoice!C769</f>
        <v>0</v>
      </c>
      <c r="C766" s="81">
        <f>Invoice!B769</f>
        <v>0</v>
      </c>
      <c r="D766" s="86">
        <f t="shared" si="32"/>
        <v>0</v>
      </c>
      <c r="E766" s="86">
        <f t="shared" si="33"/>
        <v>0</v>
      </c>
      <c r="F766" s="87">
        <f>Invoice!G769</f>
        <v>0</v>
      </c>
      <c r="G766" s="88">
        <f t="shared" si="34"/>
        <v>0</v>
      </c>
    </row>
    <row r="767" spans="1:7" s="85" customFormat="1" hidden="1">
      <c r="A767" s="101" t="str">
        <f>Invoice!F770</f>
        <v>Exchange rate :</v>
      </c>
      <c r="B767" s="80">
        <f>Invoice!C770</f>
        <v>0</v>
      </c>
      <c r="C767" s="81">
        <f>Invoice!B770</f>
        <v>0</v>
      </c>
      <c r="D767" s="86">
        <f t="shared" si="32"/>
        <v>0</v>
      </c>
      <c r="E767" s="86">
        <f t="shared" si="33"/>
        <v>0</v>
      </c>
      <c r="F767" s="87">
        <f>Invoice!G770</f>
        <v>0</v>
      </c>
      <c r="G767" s="88">
        <f t="shared" si="34"/>
        <v>0</v>
      </c>
    </row>
    <row r="768" spans="1:7" s="85" customFormat="1" hidden="1">
      <c r="A768" s="101" t="str">
        <f>Invoice!F771</f>
        <v>Exchange rate :</v>
      </c>
      <c r="B768" s="80">
        <f>Invoice!C771</f>
        <v>0</v>
      </c>
      <c r="C768" s="81">
        <f>Invoice!B771</f>
        <v>0</v>
      </c>
      <c r="D768" s="86">
        <f t="shared" si="32"/>
        <v>0</v>
      </c>
      <c r="E768" s="86">
        <f t="shared" si="33"/>
        <v>0</v>
      </c>
      <c r="F768" s="87">
        <f>Invoice!G771</f>
        <v>0</v>
      </c>
      <c r="G768" s="88">
        <f t="shared" si="34"/>
        <v>0</v>
      </c>
    </row>
    <row r="769" spans="1:7" s="85" customFormat="1" hidden="1">
      <c r="A769" s="101" t="str">
        <f>Invoice!F772</f>
        <v>Exchange rate :</v>
      </c>
      <c r="B769" s="80">
        <f>Invoice!C772</f>
        <v>0</v>
      </c>
      <c r="C769" s="81">
        <f>Invoice!B772</f>
        <v>0</v>
      </c>
      <c r="D769" s="86">
        <f t="shared" ref="D769:D832" si="35">F769/$D$14</f>
        <v>0</v>
      </c>
      <c r="E769" s="86">
        <f t="shared" ref="E769:E832" si="36">G769/$D$14</f>
        <v>0</v>
      </c>
      <c r="F769" s="87">
        <f>Invoice!G772</f>
        <v>0</v>
      </c>
      <c r="G769" s="88">
        <f t="shared" ref="G769:G832" si="37">C769*F769</f>
        <v>0</v>
      </c>
    </row>
    <row r="770" spans="1:7" s="85" customFormat="1" hidden="1">
      <c r="A770" s="101" t="str">
        <f>Invoice!F773</f>
        <v>Exchange rate :</v>
      </c>
      <c r="B770" s="80">
        <f>Invoice!C773</f>
        <v>0</v>
      </c>
      <c r="C770" s="81">
        <f>Invoice!B773</f>
        <v>0</v>
      </c>
      <c r="D770" s="86">
        <f t="shared" si="35"/>
        <v>0</v>
      </c>
      <c r="E770" s="86">
        <f t="shared" si="36"/>
        <v>0</v>
      </c>
      <c r="F770" s="87">
        <f>Invoice!G773</f>
        <v>0</v>
      </c>
      <c r="G770" s="88">
        <f t="shared" si="37"/>
        <v>0</v>
      </c>
    </row>
    <row r="771" spans="1:7" s="85" customFormat="1" hidden="1">
      <c r="A771" s="101" t="str">
        <f>Invoice!F774</f>
        <v>Exchange rate :</v>
      </c>
      <c r="B771" s="80">
        <f>Invoice!C774</f>
        <v>0</v>
      </c>
      <c r="C771" s="81">
        <f>Invoice!B774</f>
        <v>0</v>
      </c>
      <c r="D771" s="86">
        <f t="shared" si="35"/>
        <v>0</v>
      </c>
      <c r="E771" s="86">
        <f t="shared" si="36"/>
        <v>0</v>
      </c>
      <c r="F771" s="87">
        <f>Invoice!G774</f>
        <v>0</v>
      </c>
      <c r="G771" s="88">
        <f t="shared" si="37"/>
        <v>0</v>
      </c>
    </row>
    <row r="772" spans="1:7" s="85" customFormat="1" hidden="1">
      <c r="A772" s="101" t="str">
        <f>Invoice!F775</f>
        <v>Exchange rate :</v>
      </c>
      <c r="B772" s="80">
        <f>Invoice!C775</f>
        <v>0</v>
      </c>
      <c r="C772" s="81">
        <f>Invoice!B775</f>
        <v>0</v>
      </c>
      <c r="D772" s="86">
        <f t="shared" si="35"/>
        <v>0</v>
      </c>
      <c r="E772" s="86">
        <f t="shared" si="36"/>
        <v>0</v>
      </c>
      <c r="F772" s="87">
        <f>Invoice!G775</f>
        <v>0</v>
      </c>
      <c r="G772" s="88">
        <f t="shared" si="37"/>
        <v>0</v>
      </c>
    </row>
    <row r="773" spans="1:7" s="85" customFormat="1" hidden="1">
      <c r="A773" s="101" t="str">
        <f>Invoice!F776</f>
        <v>Exchange rate :</v>
      </c>
      <c r="B773" s="80">
        <f>Invoice!C776</f>
        <v>0</v>
      </c>
      <c r="C773" s="81">
        <f>Invoice!B776</f>
        <v>0</v>
      </c>
      <c r="D773" s="86">
        <f t="shared" si="35"/>
        <v>0</v>
      </c>
      <c r="E773" s="86">
        <f t="shared" si="36"/>
        <v>0</v>
      </c>
      <c r="F773" s="87">
        <f>Invoice!G776</f>
        <v>0</v>
      </c>
      <c r="G773" s="88">
        <f t="shared" si="37"/>
        <v>0</v>
      </c>
    </row>
    <row r="774" spans="1:7" s="85" customFormat="1" hidden="1">
      <c r="A774" s="101" t="str">
        <f>Invoice!F777</f>
        <v>Exchange rate :</v>
      </c>
      <c r="B774" s="80">
        <f>Invoice!C777</f>
        <v>0</v>
      </c>
      <c r="C774" s="81">
        <f>Invoice!B777</f>
        <v>0</v>
      </c>
      <c r="D774" s="86">
        <f t="shared" si="35"/>
        <v>0</v>
      </c>
      <c r="E774" s="86">
        <f t="shared" si="36"/>
        <v>0</v>
      </c>
      <c r="F774" s="87">
        <f>Invoice!G777</f>
        <v>0</v>
      </c>
      <c r="G774" s="88">
        <f t="shared" si="37"/>
        <v>0</v>
      </c>
    </row>
    <row r="775" spans="1:7" s="85" customFormat="1" hidden="1">
      <c r="A775" s="101" t="str">
        <f>Invoice!F778</f>
        <v>Exchange rate :</v>
      </c>
      <c r="B775" s="80">
        <f>Invoice!C778</f>
        <v>0</v>
      </c>
      <c r="C775" s="81">
        <f>Invoice!B778</f>
        <v>0</v>
      </c>
      <c r="D775" s="86">
        <f t="shared" si="35"/>
        <v>0</v>
      </c>
      <c r="E775" s="86">
        <f t="shared" si="36"/>
        <v>0</v>
      </c>
      <c r="F775" s="87">
        <f>Invoice!G778</f>
        <v>0</v>
      </c>
      <c r="G775" s="88">
        <f t="shared" si="37"/>
        <v>0</v>
      </c>
    </row>
    <row r="776" spans="1:7" s="85" customFormat="1" hidden="1">
      <c r="A776" s="101" t="str">
        <f>Invoice!F779</f>
        <v>Exchange rate :</v>
      </c>
      <c r="B776" s="80">
        <f>Invoice!C779</f>
        <v>0</v>
      </c>
      <c r="C776" s="81">
        <f>Invoice!B779</f>
        <v>0</v>
      </c>
      <c r="D776" s="86">
        <f t="shared" si="35"/>
        <v>0</v>
      </c>
      <c r="E776" s="86">
        <f t="shared" si="36"/>
        <v>0</v>
      </c>
      <c r="F776" s="87">
        <f>Invoice!G779</f>
        <v>0</v>
      </c>
      <c r="G776" s="88">
        <f t="shared" si="37"/>
        <v>0</v>
      </c>
    </row>
    <row r="777" spans="1:7" s="85" customFormat="1" hidden="1">
      <c r="A777" s="101" t="str">
        <f>Invoice!F780</f>
        <v>Exchange rate :</v>
      </c>
      <c r="B777" s="80">
        <f>Invoice!C780</f>
        <v>0</v>
      </c>
      <c r="C777" s="81">
        <f>Invoice!B780</f>
        <v>0</v>
      </c>
      <c r="D777" s="86">
        <f t="shared" si="35"/>
        <v>0</v>
      </c>
      <c r="E777" s="86">
        <f t="shared" si="36"/>
        <v>0</v>
      </c>
      <c r="F777" s="87">
        <f>Invoice!G780</f>
        <v>0</v>
      </c>
      <c r="G777" s="88">
        <f t="shared" si="37"/>
        <v>0</v>
      </c>
    </row>
    <row r="778" spans="1:7" s="85" customFormat="1" hidden="1">
      <c r="A778" s="101" t="str">
        <f>Invoice!F781</f>
        <v>Exchange rate :</v>
      </c>
      <c r="B778" s="80">
        <f>Invoice!C781</f>
        <v>0</v>
      </c>
      <c r="C778" s="81">
        <f>Invoice!B781</f>
        <v>0</v>
      </c>
      <c r="D778" s="86">
        <f t="shared" si="35"/>
        <v>0</v>
      </c>
      <c r="E778" s="86">
        <f t="shared" si="36"/>
        <v>0</v>
      </c>
      <c r="F778" s="87">
        <f>Invoice!G781</f>
        <v>0</v>
      </c>
      <c r="G778" s="88">
        <f t="shared" si="37"/>
        <v>0</v>
      </c>
    </row>
    <row r="779" spans="1:7" s="85" customFormat="1" hidden="1">
      <c r="A779" s="101" t="str">
        <f>Invoice!F782</f>
        <v>Exchange rate :</v>
      </c>
      <c r="B779" s="80">
        <f>Invoice!C782</f>
        <v>0</v>
      </c>
      <c r="C779" s="81">
        <f>Invoice!B782</f>
        <v>0</v>
      </c>
      <c r="D779" s="86">
        <f t="shared" si="35"/>
        <v>0</v>
      </c>
      <c r="E779" s="86">
        <f t="shared" si="36"/>
        <v>0</v>
      </c>
      <c r="F779" s="87">
        <f>Invoice!G782</f>
        <v>0</v>
      </c>
      <c r="G779" s="88">
        <f t="shared" si="37"/>
        <v>0</v>
      </c>
    </row>
    <row r="780" spans="1:7" s="85" customFormat="1" hidden="1">
      <c r="A780" s="101" t="str">
        <f>Invoice!F783</f>
        <v>Exchange rate :</v>
      </c>
      <c r="B780" s="80">
        <f>Invoice!C783</f>
        <v>0</v>
      </c>
      <c r="C780" s="81">
        <f>Invoice!B783</f>
        <v>0</v>
      </c>
      <c r="D780" s="86">
        <f t="shared" si="35"/>
        <v>0</v>
      </c>
      <c r="E780" s="86">
        <f t="shared" si="36"/>
        <v>0</v>
      </c>
      <c r="F780" s="87">
        <f>Invoice!G783</f>
        <v>0</v>
      </c>
      <c r="G780" s="88">
        <f t="shared" si="37"/>
        <v>0</v>
      </c>
    </row>
    <row r="781" spans="1:7" s="85" customFormat="1" hidden="1">
      <c r="A781" s="101" t="str">
        <f>Invoice!F784</f>
        <v>Exchange rate :</v>
      </c>
      <c r="B781" s="80">
        <f>Invoice!C784</f>
        <v>0</v>
      </c>
      <c r="C781" s="81">
        <f>Invoice!B784</f>
        <v>0</v>
      </c>
      <c r="D781" s="86">
        <f t="shared" si="35"/>
        <v>0</v>
      </c>
      <c r="E781" s="86">
        <f t="shared" si="36"/>
        <v>0</v>
      </c>
      <c r="F781" s="87">
        <f>Invoice!G784</f>
        <v>0</v>
      </c>
      <c r="G781" s="88">
        <f t="shared" si="37"/>
        <v>0</v>
      </c>
    </row>
    <row r="782" spans="1:7" s="85" customFormat="1" hidden="1">
      <c r="A782" s="101" t="str">
        <f>Invoice!F785</f>
        <v>Exchange rate :</v>
      </c>
      <c r="B782" s="80">
        <f>Invoice!C785</f>
        <v>0</v>
      </c>
      <c r="C782" s="81">
        <f>Invoice!B785</f>
        <v>0</v>
      </c>
      <c r="D782" s="86">
        <f t="shared" si="35"/>
        <v>0</v>
      </c>
      <c r="E782" s="86">
        <f t="shared" si="36"/>
        <v>0</v>
      </c>
      <c r="F782" s="87">
        <f>Invoice!G785</f>
        <v>0</v>
      </c>
      <c r="G782" s="88">
        <f t="shared" si="37"/>
        <v>0</v>
      </c>
    </row>
    <row r="783" spans="1:7" s="85" customFormat="1" hidden="1">
      <c r="A783" s="101" t="str">
        <f>Invoice!F786</f>
        <v>Exchange rate :</v>
      </c>
      <c r="B783" s="80">
        <f>Invoice!C786</f>
        <v>0</v>
      </c>
      <c r="C783" s="81">
        <f>Invoice!B786</f>
        <v>0</v>
      </c>
      <c r="D783" s="86">
        <f t="shared" si="35"/>
        <v>0</v>
      </c>
      <c r="E783" s="86">
        <f t="shared" si="36"/>
        <v>0</v>
      </c>
      <c r="F783" s="87">
        <f>Invoice!G786</f>
        <v>0</v>
      </c>
      <c r="G783" s="88">
        <f t="shared" si="37"/>
        <v>0</v>
      </c>
    </row>
    <row r="784" spans="1:7" s="85" customFormat="1" hidden="1">
      <c r="A784" s="101" t="str">
        <f>Invoice!F787</f>
        <v>Exchange rate :</v>
      </c>
      <c r="B784" s="80">
        <f>Invoice!C787</f>
        <v>0</v>
      </c>
      <c r="C784" s="81">
        <f>Invoice!B787</f>
        <v>0</v>
      </c>
      <c r="D784" s="86">
        <f t="shared" si="35"/>
        <v>0</v>
      </c>
      <c r="E784" s="86">
        <f t="shared" si="36"/>
        <v>0</v>
      </c>
      <c r="F784" s="87">
        <f>Invoice!G787</f>
        <v>0</v>
      </c>
      <c r="G784" s="88">
        <f t="shared" si="37"/>
        <v>0</v>
      </c>
    </row>
    <row r="785" spans="1:7" s="85" customFormat="1" hidden="1">
      <c r="A785" s="101" t="str">
        <f>Invoice!F788</f>
        <v>Exchange rate :</v>
      </c>
      <c r="B785" s="80">
        <f>Invoice!C788</f>
        <v>0</v>
      </c>
      <c r="C785" s="81">
        <f>Invoice!B788</f>
        <v>0</v>
      </c>
      <c r="D785" s="86">
        <f t="shared" si="35"/>
        <v>0</v>
      </c>
      <c r="E785" s="86">
        <f t="shared" si="36"/>
        <v>0</v>
      </c>
      <c r="F785" s="87">
        <f>Invoice!G788</f>
        <v>0</v>
      </c>
      <c r="G785" s="88">
        <f t="shared" si="37"/>
        <v>0</v>
      </c>
    </row>
    <row r="786" spans="1:7" s="85" customFormat="1" hidden="1">
      <c r="A786" s="101" t="str">
        <f>Invoice!F789</f>
        <v>Exchange rate :</v>
      </c>
      <c r="B786" s="80">
        <f>Invoice!C789</f>
        <v>0</v>
      </c>
      <c r="C786" s="81">
        <f>Invoice!B789</f>
        <v>0</v>
      </c>
      <c r="D786" s="86">
        <f t="shared" si="35"/>
        <v>0</v>
      </c>
      <c r="E786" s="86">
        <f t="shared" si="36"/>
        <v>0</v>
      </c>
      <c r="F786" s="87">
        <f>Invoice!G789</f>
        <v>0</v>
      </c>
      <c r="G786" s="88">
        <f t="shared" si="37"/>
        <v>0</v>
      </c>
    </row>
    <row r="787" spans="1:7" s="85" customFormat="1" hidden="1">
      <c r="A787" s="101" t="str">
        <f>Invoice!F790</f>
        <v>Exchange rate :</v>
      </c>
      <c r="B787" s="80">
        <f>Invoice!C790</f>
        <v>0</v>
      </c>
      <c r="C787" s="81">
        <f>Invoice!B790</f>
        <v>0</v>
      </c>
      <c r="D787" s="86">
        <f t="shared" si="35"/>
        <v>0</v>
      </c>
      <c r="E787" s="86">
        <f t="shared" si="36"/>
        <v>0</v>
      </c>
      <c r="F787" s="87">
        <f>Invoice!G790</f>
        <v>0</v>
      </c>
      <c r="G787" s="88">
        <f t="shared" si="37"/>
        <v>0</v>
      </c>
    </row>
    <row r="788" spans="1:7" s="85" customFormat="1" hidden="1">
      <c r="A788" s="101" t="str">
        <f>Invoice!F791</f>
        <v>Exchange rate :</v>
      </c>
      <c r="B788" s="80">
        <f>Invoice!C791</f>
        <v>0</v>
      </c>
      <c r="C788" s="81">
        <f>Invoice!B791</f>
        <v>0</v>
      </c>
      <c r="D788" s="86">
        <f t="shared" si="35"/>
        <v>0</v>
      </c>
      <c r="E788" s="86">
        <f t="shared" si="36"/>
        <v>0</v>
      </c>
      <c r="F788" s="87">
        <f>Invoice!G791</f>
        <v>0</v>
      </c>
      <c r="G788" s="88">
        <f t="shared" si="37"/>
        <v>0</v>
      </c>
    </row>
    <row r="789" spans="1:7" s="85" customFormat="1" hidden="1">
      <c r="A789" s="101" t="str">
        <f>Invoice!F792</f>
        <v>Exchange rate :</v>
      </c>
      <c r="B789" s="80">
        <f>Invoice!C792</f>
        <v>0</v>
      </c>
      <c r="C789" s="81">
        <f>Invoice!B792</f>
        <v>0</v>
      </c>
      <c r="D789" s="86">
        <f t="shared" si="35"/>
        <v>0</v>
      </c>
      <c r="E789" s="86">
        <f t="shared" si="36"/>
        <v>0</v>
      </c>
      <c r="F789" s="87">
        <f>Invoice!G792</f>
        <v>0</v>
      </c>
      <c r="G789" s="88">
        <f t="shared" si="37"/>
        <v>0</v>
      </c>
    </row>
    <row r="790" spans="1:7" s="85" customFormat="1" hidden="1">
      <c r="A790" s="101" t="str">
        <f>Invoice!F793</f>
        <v>Exchange rate :</v>
      </c>
      <c r="B790" s="80">
        <f>Invoice!C793</f>
        <v>0</v>
      </c>
      <c r="C790" s="81">
        <f>Invoice!B793</f>
        <v>0</v>
      </c>
      <c r="D790" s="86">
        <f t="shared" si="35"/>
        <v>0</v>
      </c>
      <c r="E790" s="86">
        <f t="shared" si="36"/>
        <v>0</v>
      </c>
      <c r="F790" s="87">
        <f>Invoice!G793</f>
        <v>0</v>
      </c>
      <c r="G790" s="88">
        <f t="shared" si="37"/>
        <v>0</v>
      </c>
    </row>
    <row r="791" spans="1:7" s="85" customFormat="1" hidden="1">
      <c r="A791" s="101" t="str">
        <f>Invoice!F794</f>
        <v>Exchange rate :</v>
      </c>
      <c r="B791" s="80">
        <f>Invoice!C794</f>
        <v>0</v>
      </c>
      <c r="C791" s="81">
        <f>Invoice!B794</f>
        <v>0</v>
      </c>
      <c r="D791" s="86">
        <f t="shared" si="35"/>
        <v>0</v>
      </c>
      <c r="E791" s="86">
        <f t="shared" si="36"/>
        <v>0</v>
      </c>
      <c r="F791" s="87">
        <f>Invoice!G794</f>
        <v>0</v>
      </c>
      <c r="G791" s="88">
        <f t="shared" si="37"/>
        <v>0</v>
      </c>
    </row>
    <row r="792" spans="1:7" s="85" customFormat="1" hidden="1">
      <c r="A792" s="101" t="str">
        <f>Invoice!F795</f>
        <v>Exchange rate :</v>
      </c>
      <c r="B792" s="80">
        <f>Invoice!C795</f>
        <v>0</v>
      </c>
      <c r="C792" s="81">
        <f>Invoice!B795</f>
        <v>0</v>
      </c>
      <c r="D792" s="86">
        <f t="shared" si="35"/>
        <v>0</v>
      </c>
      <c r="E792" s="86">
        <f t="shared" si="36"/>
        <v>0</v>
      </c>
      <c r="F792" s="87">
        <f>Invoice!G795</f>
        <v>0</v>
      </c>
      <c r="G792" s="88">
        <f t="shared" si="37"/>
        <v>0</v>
      </c>
    </row>
    <row r="793" spans="1:7" s="85" customFormat="1" hidden="1">
      <c r="A793" s="101" t="str">
        <f>Invoice!F796</f>
        <v>Exchange rate :</v>
      </c>
      <c r="B793" s="80">
        <f>Invoice!C796</f>
        <v>0</v>
      </c>
      <c r="C793" s="81">
        <f>Invoice!B796</f>
        <v>0</v>
      </c>
      <c r="D793" s="86">
        <f t="shared" si="35"/>
        <v>0</v>
      </c>
      <c r="E793" s="86">
        <f t="shared" si="36"/>
        <v>0</v>
      </c>
      <c r="F793" s="87">
        <f>Invoice!G796</f>
        <v>0</v>
      </c>
      <c r="G793" s="88">
        <f t="shared" si="37"/>
        <v>0</v>
      </c>
    </row>
    <row r="794" spans="1:7" s="85" customFormat="1" hidden="1">
      <c r="A794" s="101" t="str">
        <f>Invoice!F797</f>
        <v>Exchange rate :</v>
      </c>
      <c r="B794" s="80">
        <f>Invoice!C797</f>
        <v>0</v>
      </c>
      <c r="C794" s="81">
        <f>Invoice!B797</f>
        <v>0</v>
      </c>
      <c r="D794" s="86">
        <f t="shared" si="35"/>
        <v>0</v>
      </c>
      <c r="E794" s="86">
        <f t="shared" si="36"/>
        <v>0</v>
      </c>
      <c r="F794" s="87">
        <f>Invoice!G797</f>
        <v>0</v>
      </c>
      <c r="G794" s="88">
        <f t="shared" si="37"/>
        <v>0</v>
      </c>
    </row>
    <row r="795" spans="1:7" s="85" customFormat="1" hidden="1">
      <c r="A795" s="101" t="str">
        <f>Invoice!F798</f>
        <v>Exchange rate :</v>
      </c>
      <c r="B795" s="80">
        <f>Invoice!C798</f>
        <v>0</v>
      </c>
      <c r="C795" s="81">
        <f>Invoice!B798</f>
        <v>0</v>
      </c>
      <c r="D795" s="86">
        <f t="shared" si="35"/>
        <v>0</v>
      </c>
      <c r="E795" s="86">
        <f t="shared" si="36"/>
        <v>0</v>
      </c>
      <c r="F795" s="87">
        <f>Invoice!G798</f>
        <v>0</v>
      </c>
      <c r="G795" s="88">
        <f t="shared" si="37"/>
        <v>0</v>
      </c>
    </row>
    <row r="796" spans="1:7" s="85" customFormat="1" hidden="1">
      <c r="A796" s="101" t="str">
        <f>Invoice!F799</f>
        <v>Exchange rate :</v>
      </c>
      <c r="B796" s="80">
        <f>Invoice!C799</f>
        <v>0</v>
      </c>
      <c r="C796" s="81">
        <f>Invoice!B799</f>
        <v>0</v>
      </c>
      <c r="D796" s="86">
        <f t="shared" si="35"/>
        <v>0</v>
      </c>
      <c r="E796" s="86">
        <f t="shared" si="36"/>
        <v>0</v>
      </c>
      <c r="F796" s="87">
        <f>Invoice!G799</f>
        <v>0</v>
      </c>
      <c r="G796" s="88">
        <f t="shared" si="37"/>
        <v>0</v>
      </c>
    </row>
    <row r="797" spans="1:7" s="85" customFormat="1" hidden="1">
      <c r="A797" s="101" t="str">
        <f>Invoice!F800</f>
        <v>Exchange rate :</v>
      </c>
      <c r="B797" s="80">
        <f>Invoice!C800</f>
        <v>0</v>
      </c>
      <c r="C797" s="81">
        <f>Invoice!B800</f>
        <v>0</v>
      </c>
      <c r="D797" s="86">
        <f t="shared" si="35"/>
        <v>0</v>
      </c>
      <c r="E797" s="86">
        <f t="shared" si="36"/>
        <v>0</v>
      </c>
      <c r="F797" s="87">
        <f>Invoice!G800</f>
        <v>0</v>
      </c>
      <c r="G797" s="88">
        <f t="shared" si="37"/>
        <v>0</v>
      </c>
    </row>
    <row r="798" spans="1:7" s="85" customFormat="1" hidden="1">
      <c r="A798" s="101" t="str">
        <f>Invoice!F801</f>
        <v>Exchange rate :</v>
      </c>
      <c r="B798" s="80">
        <f>Invoice!C801</f>
        <v>0</v>
      </c>
      <c r="C798" s="81">
        <f>Invoice!B801</f>
        <v>0</v>
      </c>
      <c r="D798" s="86">
        <f t="shared" si="35"/>
        <v>0</v>
      </c>
      <c r="E798" s="86">
        <f t="shared" si="36"/>
        <v>0</v>
      </c>
      <c r="F798" s="87">
        <f>Invoice!G801</f>
        <v>0</v>
      </c>
      <c r="G798" s="88">
        <f t="shared" si="37"/>
        <v>0</v>
      </c>
    </row>
    <row r="799" spans="1:7" s="85" customFormat="1" hidden="1">
      <c r="A799" s="101" t="str">
        <f>Invoice!F802</f>
        <v>Exchange rate :</v>
      </c>
      <c r="B799" s="80">
        <f>Invoice!C802</f>
        <v>0</v>
      </c>
      <c r="C799" s="81">
        <f>Invoice!B802</f>
        <v>0</v>
      </c>
      <c r="D799" s="86">
        <f t="shared" si="35"/>
        <v>0</v>
      </c>
      <c r="E799" s="86">
        <f t="shared" si="36"/>
        <v>0</v>
      </c>
      <c r="F799" s="87">
        <f>Invoice!G802</f>
        <v>0</v>
      </c>
      <c r="G799" s="88">
        <f t="shared" si="37"/>
        <v>0</v>
      </c>
    </row>
    <row r="800" spans="1:7" s="85" customFormat="1" hidden="1">
      <c r="A800" s="101" t="str">
        <f>Invoice!F803</f>
        <v>Exchange rate :</v>
      </c>
      <c r="B800" s="80">
        <f>Invoice!C803</f>
        <v>0</v>
      </c>
      <c r="C800" s="81">
        <f>Invoice!B803</f>
        <v>0</v>
      </c>
      <c r="D800" s="86">
        <f t="shared" si="35"/>
        <v>0</v>
      </c>
      <c r="E800" s="86">
        <f t="shared" si="36"/>
        <v>0</v>
      </c>
      <c r="F800" s="87">
        <f>Invoice!G803</f>
        <v>0</v>
      </c>
      <c r="G800" s="88">
        <f t="shared" si="37"/>
        <v>0</v>
      </c>
    </row>
    <row r="801" spans="1:7" s="85" customFormat="1" hidden="1">
      <c r="A801" s="101" t="str">
        <f>Invoice!F804</f>
        <v>Exchange rate :</v>
      </c>
      <c r="B801" s="80">
        <f>Invoice!C804</f>
        <v>0</v>
      </c>
      <c r="C801" s="81">
        <f>Invoice!B804</f>
        <v>0</v>
      </c>
      <c r="D801" s="86">
        <f t="shared" si="35"/>
        <v>0</v>
      </c>
      <c r="E801" s="86">
        <f t="shared" si="36"/>
        <v>0</v>
      </c>
      <c r="F801" s="87">
        <f>Invoice!G804</f>
        <v>0</v>
      </c>
      <c r="G801" s="88">
        <f t="shared" si="37"/>
        <v>0</v>
      </c>
    </row>
    <row r="802" spans="1:7" s="85" customFormat="1" hidden="1">
      <c r="A802" s="101" t="str">
        <f>Invoice!F805</f>
        <v>Exchange rate :</v>
      </c>
      <c r="B802" s="80">
        <f>Invoice!C805</f>
        <v>0</v>
      </c>
      <c r="C802" s="81">
        <f>Invoice!B805</f>
        <v>0</v>
      </c>
      <c r="D802" s="86">
        <f t="shared" si="35"/>
        <v>0</v>
      </c>
      <c r="E802" s="86">
        <f t="shared" si="36"/>
        <v>0</v>
      </c>
      <c r="F802" s="87">
        <f>Invoice!G805</f>
        <v>0</v>
      </c>
      <c r="G802" s="88">
        <f t="shared" si="37"/>
        <v>0</v>
      </c>
    </row>
    <row r="803" spans="1:7" s="85" customFormat="1" hidden="1">
      <c r="A803" s="101" t="str">
        <f>Invoice!F806</f>
        <v>Exchange rate :</v>
      </c>
      <c r="B803" s="80">
        <f>Invoice!C806</f>
        <v>0</v>
      </c>
      <c r="C803" s="81">
        <f>Invoice!B806</f>
        <v>0</v>
      </c>
      <c r="D803" s="86">
        <f t="shared" si="35"/>
        <v>0</v>
      </c>
      <c r="E803" s="86">
        <f t="shared" si="36"/>
        <v>0</v>
      </c>
      <c r="F803" s="87">
        <f>Invoice!G806</f>
        <v>0</v>
      </c>
      <c r="G803" s="88">
        <f t="shared" si="37"/>
        <v>0</v>
      </c>
    </row>
    <row r="804" spans="1:7" s="85" customFormat="1" hidden="1">
      <c r="A804" s="101" t="str">
        <f>Invoice!F807</f>
        <v>Exchange rate :</v>
      </c>
      <c r="B804" s="80">
        <f>Invoice!C807</f>
        <v>0</v>
      </c>
      <c r="C804" s="81">
        <f>Invoice!B807</f>
        <v>0</v>
      </c>
      <c r="D804" s="86">
        <f t="shared" si="35"/>
        <v>0</v>
      </c>
      <c r="E804" s="86">
        <f t="shared" si="36"/>
        <v>0</v>
      </c>
      <c r="F804" s="87">
        <f>Invoice!G807</f>
        <v>0</v>
      </c>
      <c r="G804" s="88">
        <f t="shared" si="37"/>
        <v>0</v>
      </c>
    </row>
    <row r="805" spans="1:7" s="85" customFormat="1" hidden="1">
      <c r="A805" s="101" t="str">
        <f>Invoice!F808</f>
        <v>Exchange rate :</v>
      </c>
      <c r="B805" s="80">
        <f>Invoice!C808</f>
        <v>0</v>
      </c>
      <c r="C805" s="81">
        <f>Invoice!B808</f>
        <v>0</v>
      </c>
      <c r="D805" s="86">
        <f t="shared" si="35"/>
        <v>0</v>
      </c>
      <c r="E805" s="86">
        <f t="shared" si="36"/>
        <v>0</v>
      </c>
      <c r="F805" s="87">
        <f>Invoice!G808</f>
        <v>0</v>
      </c>
      <c r="G805" s="88">
        <f t="shared" si="37"/>
        <v>0</v>
      </c>
    </row>
    <row r="806" spans="1:7" s="85" customFormat="1" hidden="1">
      <c r="A806" s="101" t="str">
        <f>Invoice!F809</f>
        <v>Exchange rate :</v>
      </c>
      <c r="B806" s="80">
        <f>Invoice!C809</f>
        <v>0</v>
      </c>
      <c r="C806" s="81">
        <f>Invoice!B809</f>
        <v>0</v>
      </c>
      <c r="D806" s="86">
        <f t="shared" si="35"/>
        <v>0</v>
      </c>
      <c r="E806" s="86">
        <f t="shared" si="36"/>
        <v>0</v>
      </c>
      <c r="F806" s="87">
        <f>Invoice!G809</f>
        <v>0</v>
      </c>
      <c r="G806" s="88">
        <f t="shared" si="37"/>
        <v>0</v>
      </c>
    </row>
    <row r="807" spans="1:7" s="85" customFormat="1" hidden="1">
      <c r="A807" s="101" t="str">
        <f>Invoice!F810</f>
        <v>Exchange rate :</v>
      </c>
      <c r="B807" s="80">
        <f>Invoice!C810</f>
        <v>0</v>
      </c>
      <c r="C807" s="81">
        <f>Invoice!B810</f>
        <v>0</v>
      </c>
      <c r="D807" s="86">
        <f t="shared" si="35"/>
        <v>0</v>
      </c>
      <c r="E807" s="86">
        <f t="shared" si="36"/>
        <v>0</v>
      </c>
      <c r="F807" s="87">
        <f>Invoice!G810</f>
        <v>0</v>
      </c>
      <c r="G807" s="88">
        <f t="shared" si="37"/>
        <v>0</v>
      </c>
    </row>
    <row r="808" spans="1:7" s="85" customFormat="1" hidden="1">
      <c r="A808" s="101" t="str">
        <f>Invoice!F811</f>
        <v>Exchange rate :</v>
      </c>
      <c r="B808" s="80">
        <f>Invoice!C811</f>
        <v>0</v>
      </c>
      <c r="C808" s="81">
        <f>Invoice!B811</f>
        <v>0</v>
      </c>
      <c r="D808" s="86">
        <f t="shared" si="35"/>
        <v>0</v>
      </c>
      <c r="E808" s="86">
        <f t="shared" si="36"/>
        <v>0</v>
      </c>
      <c r="F808" s="87">
        <f>Invoice!G811</f>
        <v>0</v>
      </c>
      <c r="G808" s="88">
        <f t="shared" si="37"/>
        <v>0</v>
      </c>
    </row>
    <row r="809" spans="1:7" s="85" customFormat="1" hidden="1">
      <c r="A809" s="101" t="str">
        <f>Invoice!F812</f>
        <v>Exchange rate :</v>
      </c>
      <c r="B809" s="80">
        <f>Invoice!C812</f>
        <v>0</v>
      </c>
      <c r="C809" s="81">
        <f>Invoice!B812</f>
        <v>0</v>
      </c>
      <c r="D809" s="86">
        <f t="shared" si="35"/>
        <v>0</v>
      </c>
      <c r="E809" s="86">
        <f t="shared" si="36"/>
        <v>0</v>
      </c>
      <c r="F809" s="87">
        <f>Invoice!G812</f>
        <v>0</v>
      </c>
      <c r="G809" s="88">
        <f t="shared" si="37"/>
        <v>0</v>
      </c>
    </row>
    <row r="810" spans="1:7" s="85" customFormat="1" hidden="1">
      <c r="A810" s="101" t="str">
        <f>Invoice!F813</f>
        <v>Exchange rate :</v>
      </c>
      <c r="B810" s="80">
        <f>Invoice!C813</f>
        <v>0</v>
      </c>
      <c r="C810" s="81">
        <f>Invoice!B813</f>
        <v>0</v>
      </c>
      <c r="D810" s="86">
        <f t="shared" si="35"/>
        <v>0</v>
      </c>
      <c r="E810" s="86">
        <f t="shared" si="36"/>
        <v>0</v>
      </c>
      <c r="F810" s="87">
        <f>Invoice!G813</f>
        <v>0</v>
      </c>
      <c r="G810" s="88">
        <f t="shared" si="37"/>
        <v>0</v>
      </c>
    </row>
    <row r="811" spans="1:7" s="85" customFormat="1" hidden="1">
      <c r="A811" s="101" t="str">
        <f>Invoice!F814</f>
        <v>Exchange rate :</v>
      </c>
      <c r="B811" s="80">
        <f>Invoice!C814</f>
        <v>0</v>
      </c>
      <c r="C811" s="81">
        <f>Invoice!B814</f>
        <v>0</v>
      </c>
      <c r="D811" s="86">
        <f t="shared" si="35"/>
        <v>0</v>
      </c>
      <c r="E811" s="86">
        <f t="shared" si="36"/>
        <v>0</v>
      </c>
      <c r="F811" s="87">
        <f>Invoice!G814</f>
        <v>0</v>
      </c>
      <c r="G811" s="88">
        <f t="shared" si="37"/>
        <v>0</v>
      </c>
    </row>
    <row r="812" spans="1:7" s="85" customFormat="1" hidden="1">
      <c r="A812" s="101" t="str">
        <f>Invoice!F815</f>
        <v>Exchange rate :</v>
      </c>
      <c r="B812" s="80">
        <f>Invoice!C815</f>
        <v>0</v>
      </c>
      <c r="C812" s="81">
        <f>Invoice!B815</f>
        <v>0</v>
      </c>
      <c r="D812" s="86">
        <f t="shared" si="35"/>
        <v>0</v>
      </c>
      <c r="E812" s="86">
        <f t="shared" si="36"/>
        <v>0</v>
      </c>
      <c r="F812" s="87">
        <f>Invoice!G815</f>
        <v>0</v>
      </c>
      <c r="G812" s="88">
        <f t="shared" si="37"/>
        <v>0</v>
      </c>
    </row>
    <row r="813" spans="1:7" s="85" customFormat="1" hidden="1">
      <c r="A813" s="101" t="str">
        <f>Invoice!F816</f>
        <v>Exchange rate :</v>
      </c>
      <c r="B813" s="80">
        <f>Invoice!C816</f>
        <v>0</v>
      </c>
      <c r="C813" s="81">
        <f>Invoice!B816</f>
        <v>0</v>
      </c>
      <c r="D813" s="86">
        <f t="shared" si="35"/>
        <v>0</v>
      </c>
      <c r="E813" s="86">
        <f t="shared" si="36"/>
        <v>0</v>
      </c>
      <c r="F813" s="87">
        <f>Invoice!G816</f>
        <v>0</v>
      </c>
      <c r="G813" s="88">
        <f t="shared" si="37"/>
        <v>0</v>
      </c>
    </row>
    <row r="814" spans="1:7" s="85" customFormat="1" hidden="1">
      <c r="A814" s="101" t="str">
        <f>Invoice!F817</f>
        <v>Exchange rate :</v>
      </c>
      <c r="B814" s="80">
        <f>Invoice!C817</f>
        <v>0</v>
      </c>
      <c r="C814" s="81">
        <f>Invoice!B817</f>
        <v>0</v>
      </c>
      <c r="D814" s="86">
        <f t="shared" si="35"/>
        <v>0</v>
      </c>
      <c r="E814" s="86">
        <f t="shared" si="36"/>
        <v>0</v>
      </c>
      <c r="F814" s="87">
        <f>Invoice!G817</f>
        <v>0</v>
      </c>
      <c r="G814" s="88">
        <f t="shared" si="37"/>
        <v>0</v>
      </c>
    </row>
    <row r="815" spans="1:7" s="85" customFormat="1" hidden="1">
      <c r="A815" s="101" t="str">
        <f>Invoice!F818</f>
        <v>Exchange rate :</v>
      </c>
      <c r="B815" s="80">
        <f>Invoice!C818</f>
        <v>0</v>
      </c>
      <c r="C815" s="81">
        <f>Invoice!B818</f>
        <v>0</v>
      </c>
      <c r="D815" s="86">
        <f t="shared" si="35"/>
        <v>0</v>
      </c>
      <c r="E815" s="86">
        <f t="shared" si="36"/>
        <v>0</v>
      </c>
      <c r="F815" s="87">
        <f>Invoice!G818</f>
        <v>0</v>
      </c>
      <c r="G815" s="88">
        <f t="shared" si="37"/>
        <v>0</v>
      </c>
    </row>
    <row r="816" spans="1:7" s="85" customFormat="1" hidden="1">
      <c r="A816" s="101" t="str">
        <f>Invoice!F819</f>
        <v>Exchange rate :</v>
      </c>
      <c r="B816" s="80">
        <f>Invoice!C819</f>
        <v>0</v>
      </c>
      <c r="C816" s="81">
        <f>Invoice!B819</f>
        <v>0</v>
      </c>
      <c r="D816" s="86">
        <f t="shared" si="35"/>
        <v>0</v>
      </c>
      <c r="E816" s="86">
        <f t="shared" si="36"/>
        <v>0</v>
      </c>
      <c r="F816" s="87">
        <f>Invoice!G819</f>
        <v>0</v>
      </c>
      <c r="G816" s="88">
        <f t="shared" si="37"/>
        <v>0</v>
      </c>
    </row>
    <row r="817" spans="1:7" s="85" customFormat="1" hidden="1">
      <c r="A817" s="101" t="str">
        <f>Invoice!F820</f>
        <v>Exchange rate :</v>
      </c>
      <c r="B817" s="80">
        <f>Invoice!C820</f>
        <v>0</v>
      </c>
      <c r="C817" s="81">
        <f>Invoice!B820</f>
        <v>0</v>
      </c>
      <c r="D817" s="86">
        <f t="shared" si="35"/>
        <v>0</v>
      </c>
      <c r="E817" s="86">
        <f t="shared" si="36"/>
        <v>0</v>
      </c>
      <c r="F817" s="87">
        <f>Invoice!G820</f>
        <v>0</v>
      </c>
      <c r="G817" s="88">
        <f t="shared" si="37"/>
        <v>0</v>
      </c>
    </row>
    <row r="818" spans="1:7" s="85" customFormat="1" hidden="1">
      <c r="A818" s="101" t="str">
        <f>Invoice!F821</f>
        <v>Exchange rate :</v>
      </c>
      <c r="B818" s="80">
        <f>Invoice!C821</f>
        <v>0</v>
      </c>
      <c r="C818" s="81">
        <f>Invoice!B821</f>
        <v>0</v>
      </c>
      <c r="D818" s="86">
        <f t="shared" si="35"/>
        <v>0</v>
      </c>
      <c r="E818" s="86">
        <f t="shared" si="36"/>
        <v>0</v>
      </c>
      <c r="F818" s="87">
        <f>Invoice!G821</f>
        <v>0</v>
      </c>
      <c r="G818" s="88">
        <f t="shared" si="37"/>
        <v>0</v>
      </c>
    </row>
    <row r="819" spans="1:7" s="85" customFormat="1" hidden="1">
      <c r="A819" s="101" t="str">
        <f>Invoice!F822</f>
        <v>Exchange rate :</v>
      </c>
      <c r="B819" s="80">
        <f>Invoice!C822</f>
        <v>0</v>
      </c>
      <c r="C819" s="81">
        <f>Invoice!B822</f>
        <v>0</v>
      </c>
      <c r="D819" s="86">
        <f t="shared" si="35"/>
        <v>0</v>
      </c>
      <c r="E819" s="86">
        <f t="shared" si="36"/>
        <v>0</v>
      </c>
      <c r="F819" s="87">
        <f>Invoice!G822</f>
        <v>0</v>
      </c>
      <c r="G819" s="88">
        <f t="shared" si="37"/>
        <v>0</v>
      </c>
    </row>
    <row r="820" spans="1:7" s="85" customFormat="1" hidden="1">
      <c r="A820" s="101" t="str">
        <f>Invoice!F823</f>
        <v>Exchange rate :</v>
      </c>
      <c r="B820" s="80">
        <f>Invoice!C823</f>
        <v>0</v>
      </c>
      <c r="C820" s="81">
        <f>Invoice!B823</f>
        <v>0</v>
      </c>
      <c r="D820" s="86">
        <f t="shared" si="35"/>
        <v>0</v>
      </c>
      <c r="E820" s="86">
        <f t="shared" si="36"/>
        <v>0</v>
      </c>
      <c r="F820" s="87">
        <f>Invoice!G823</f>
        <v>0</v>
      </c>
      <c r="G820" s="88">
        <f t="shared" si="37"/>
        <v>0</v>
      </c>
    </row>
    <row r="821" spans="1:7" s="85" customFormat="1" hidden="1">
      <c r="A821" s="101" t="str">
        <f>Invoice!F824</f>
        <v>Exchange rate :</v>
      </c>
      <c r="B821" s="80">
        <f>Invoice!C824</f>
        <v>0</v>
      </c>
      <c r="C821" s="81">
        <f>Invoice!B824</f>
        <v>0</v>
      </c>
      <c r="D821" s="86">
        <f t="shared" si="35"/>
        <v>0</v>
      </c>
      <c r="E821" s="86">
        <f t="shared" si="36"/>
        <v>0</v>
      </c>
      <c r="F821" s="87">
        <f>Invoice!G824</f>
        <v>0</v>
      </c>
      <c r="G821" s="88">
        <f t="shared" si="37"/>
        <v>0</v>
      </c>
    </row>
    <row r="822" spans="1:7" s="85" customFormat="1" hidden="1">
      <c r="A822" s="101" t="str">
        <f>Invoice!F825</f>
        <v>Exchange rate :</v>
      </c>
      <c r="B822" s="80">
        <f>Invoice!C825</f>
        <v>0</v>
      </c>
      <c r="C822" s="81">
        <f>Invoice!B825</f>
        <v>0</v>
      </c>
      <c r="D822" s="86">
        <f t="shared" si="35"/>
        <v>0</v>
      </c>
      <c r="E822" s="86">
        <f t="shared" si="36"/>
        <v>0</v>
      </c>
      <c r="F822" s="87">
        <f>Invoice!G825</f>
        <v>0</v>
      </c>
      <c r="G822" s="88">
        <f t="shared" si="37"/>
        <v>0</v>
      </c>
    </row>
    <row r="823" spans="1:7" s="85" customFormat="1" hidden="1">
      <c r="A823" s="101" t="str">
        <f>Invoice!F826</f>
        <v>Exchange rate :</v>
      </c>
      <c r="B823" s="80">
        <f>Invoice!C826</f>
        <v>0</v>
      </c>
      <c r="C823" s="81">
        <f>Invoice!B826</f>
        <v>0</v>
      </c>
      <c r="D823" s="86">
        <f t="shared" si="35"/>
        <v>0</v>
      </c>
      <c r="E823" s="86">
        <f t="shared" si="36"/>
        <v>0</v>
      </c>
      <c r="F823" s="87">
        <f>Invoice!G826</f>
        <v>0</v>
      </c>
      <c r="G823" s="88">
        <f t="shared" si="37"/>
        <v>0</v>
      </c>
    </row>
    <row r="824" spans="1:7" s="85" customFormat="1" hidden="1">
      <c r="A824" s="101" t="str">
        <f>Invoice!F827</f>
        <v>Exchange rate :</v>
      </c>
      <c r="B824" s="80">
        <f>Invoice!C827</f>
        <v>0</v>
      </c>
      <c r="C824" s="81">
        <f>Invoice!B827</f>
        <v>0</v>
      </c>
      <c r="D824" s="86">
        <f t="shared" si="35"/>
        <v>0</v>
      </c>
      <c r="E824" s="86">
        <f t="shared" si="36"/>
        <v>0</v>
      </c>
      <c r="F824" s="87">
        <f>Invoice!G827</f>
        <v>0</v>
      </c>
      <c r="G824" s="88">
        <f t="shared" si="37"/>
        <v>0</v>
      </c>
    </row>
    <row r="825" spans="1:7" s="85" customFormat="1" hidden="1">
      <c r="A825" s="101" t="str">
        <f>Invoice!F828</f>
        <v>Exchange rate :</v>
      </c>
      <c r="B825" s="80">
        <f>Invoice!C828</f>
        <v>0</v>
      </c>
      <c r="C825" s="81">
        <f>Invoice!B828</f>
        <v>0</v>
      </c>
      <c r="D825" s="86">
        <f t="shared" si="35"/>
        <v>0</v>
      </c>
      <c r="E825" s="86">
        <f t="shared" si="36"/>
        <v>0</v>
      </c>
      <c r="F825" s="87">
        <f>Invoice!G828</f>
        <v>0</v>
      </c>
      <c r="G825" s="88">
        <f t="shared" si="37"/>
        <v>0</v>
      </c>
    </row>
    <row r="826" spans="1:7" s="85" customFormat="1" hidden="1">
      <c r="A826" s="101" t="str">
        <f>Invoice!F829</f>
        <v>Exchange rate :</v>
      </c>
      <c r="B826" s="80">
        <f>Invoice!C829</f>
        <v>0</v>
      </c>
      <c r="C826" s="81">
        <f>Invoice!B829</f>
        <v>0</v>
      </c>
      <c r="D826" s="86">
        <f t="shared" si="35"/>
        <v>0</v>
      </c>
      <c r="E826" s="86">
        <f t="shared" si="36"/>
        <v>0</v>
      </c>
      <c r="F826" s="87">
        <f>Invoice!G829</f>
        <v>0</v>
      </c>
      <c r="G826" s="88">
        <f t="shared" si="37"/>
        <v>0</v>
      </c>
    </row>
    <row r="827" spans="1:7" s="85" customFormat="1" hidden="1">
      <c r="A827" s="101" t="str">
        <f>Invoice!F830</f>
        <v>Exchange rate :</v>
      </c>
      <c r="B827" s="80">
        <f>Invoice!C830</f>
        <v>0</v>
      </c>
      <c r="C827" s="81">
        <f>Invoice!B830</f>
        <v>0</v>
      </c>
      <c r="D827" s="86">
        <f t="shared" si="35"/>
        <v>0</v>
      </c>
      <c r="E827" s="86">
        <f t="shared" si="36"/>
        <v>0</v>
      </c>
      <c r="F827" s="87">
        <f>Invoice!G830</f>
        <v>0</v>
      </c>
      <c r="G827" s="88">
        <f t="shared" si="37"/>
        <v>0</v>
      </c>
    </row>
    <row r="828" spans="1:7" s="85" customFormat="1" hidden="1">
      <c r="A828" s="101" t="str">
        <f>Invoice!F831</f>
        <v>Exchange rate :</v>
      </c>
      <c r="B828" s="80">
        <f>Invoice!C831</f>
        <v>0</v>
      </c>
      <c r="C828" s="81">
        <f>Invoice!B831</f>
        <v>0</v>
      </c>
      <c r="D828" s="86">
        <f t="shared" si="35"/>
        <v>0</v>
      </c>
      <c r="E828" s="86">
        <f t="shared" si="36"/>
        <v>0</v>
      </c>
      <c r="F828" s="87">
        <f>Invoice!G831</f>
        <v>0</v>
      </c>
      <c r="G828" s="88">
        <f t="shared" si="37"/>
        <v>0</v>
      </c>
    </row>
    <row r="829" spans="1:7" s="85" customFormat="1" hidden="1">
      <c r="A829" s="101" t="str">
        <f>Invoice!F832</f>
        <v>Exchange rate :</v>
      </c>
      <c r="B829" s="80">
        <f>Invoice!C832</f>
        <v>0</v>
      </c>
      <c r="C829" s="81">
        <f>Invoice!B832</f>
        <v>0</v>
      </c>
      <c r="D829" s="86">
        <f t="shared" si="35"/>
        <v>0</v>
      </c>
      <c r="E829" s="86">
        <f t="shared" si="36"/>
        <v>0</v>
      </c>
      <c r="F829" s="87">
        <f>Invoice!G832</f>
        <v>0</v>
      </c>
      <c r="G829" s="88">
        <f t="shared" si="37"/>
        <v>0</v>
      </c>
    </row>
    <row r="830" spans="1:7" s="85" customFormat="1" hidden="1">
      <c r="A830" s="101" t="str">
        <f>Invoice!F833</f>
        <v>Exchange rate :</v>
      </c>
      <c r="B830" s="80">
        <f>Invoice!C833</f>
        <v>0</v>
      </c>
      <c r="C830" s="81">
        <f>Invoice!B833</f>
        <v>0</v>
      </c>
      <c r="D830" s="86">
        <f t="shared" si="35"/>
        <v>0</v>
      </c>
      <c r="E830" s="86">
        <f t="shared" si="36"/>
        <v>0</v>
      </c>
      <c r="F830" s="87">
        <f>Invoice!G833</f>
        <v>0</v>
      </c>
      <c r="G830" s="88">
        <f t="shared" si="37"/>
        <v>0</v>
      </c>
    </row>
    <row r="831" spans="1:7" s="85" customFormat="1" hidden="1">
      <c r="A831" s="101" t="str">
        <f>Invoice!F834</f>
        <v>Exchange rate :</v>
      </c>
      <c r="B831" s="80">
        <f>Invoice!C834</f>
        <v>0</v>
      </c>
      <c r="C831" s="81">
        <f>Invoice!B834</f>
        <v>0</v>
      </c>
      <c r="D831" s="86">
        <f t="shared" si="35"/>
        <v>0</v>
      </c>
      <c r="E831" s="86">
        <f t="shared" si="36"/>
        <v>0</v>
      </c>
      <c r="F831" s="87">
        <f>Invoice!G834</f>
        <v>0</v>
      </c>
      <c r="G831" s="88">
        <f t="shared" si="37"/>
        <v>0</v>
      </c>
    </row>
    <row r="832" spans="1:7" s="85" customFormat="1" hidden="1">
      <c r="A832" s="101" t="str">
        <f>Invoice!F835</f>
        <v>Exchange rate :</v>
      </c>
      <c r="B832" s="80">
        <f>Invoice!C835</f>
        <v>0</v>
      </c>
      <c r="C832" s="81">
        <f>Invoice!B835</f>
        <v>0</v>
      </c>
      <c r="D832" s="86">
        <f t="shared" si="35"/>
        <v>0</v>
      </c>
      <c r="E832" s="86">
        <f t="shared" si="36"/>
        <v>0</v>
      </c>
      <c r="F832" s="87">
        <f>Invoice!G835</f>
        <v>0</v>
      </c>
      <c r="G832" s="88">
        <f t="shared" si="37"/>
        <v>0</v>
      </c>
    </row>
    <row r="833" spans="1:7" s="85" customFormat="1" hidden="1">
      <c r="A833" s="101" t="str">
        <f>Invoice!F836</f>
        <v>Exchange rate :</v>
      </c>
      <c r="B833" s="80">
        <f>Invoice!C836</f>
        <v>0</v>
      </c>
      <c r="C833" s="81">
        <f>Invoice!B836</f>
        <v>0</v>
      </c>
      <c r="D833" s="86">
        <f t="shared" ref="D833:D896" si="38">F833/$D$14</f>
        <v>0</v>
      </c>
      <c r="E833" s="86">
        <f t="shared" ref="E833:E896" si="39">G833/$D$14</f>
        <v>0</v>
      </c>
      <c r="F833" s="87">
        <f>Invoice!G836</f>
        <v>0</v>
      </c>
      <c r="G833" s="88">
        <f t="shared" ref="G833:G896" si="40">C833*F833</f>
        <v>0</v>
      </c>
    </row>
    <row r="834" spans="1:7" s="85" customFormat="1" hidden="1">
      <c r="A834" s="101" t="str">
        <f>Invoice!F837</f>
        <v>Exchange rate :</v>
      </c>
      <c r="B834" s="80">
        <f>Invoice!C837</f>
        <v>0</v>
      </c>
      <c r="C834" s="81">
        <f>Invoice!B837</f>
        <v>0</v>
      </c>
      <c r="D834" s="86">
        <f t="shared" si="38"/>
        <v>0</v>
      </c>
      <c r="E834" s="86">
        <f t="shared" si="39"/>
        <v>0</v>
      </c>
      <c r="F834" s="87">
        <f>Invoice!G837</f>
        <v>0</v>
      </c>
      <c r="G834" s="88">
        <f t="shared" si="40"/>
        <v>0</v>
      </c>
    </row>
    <row r="835" spans="1:7" s="85" customFormat="1" hidden="1">
      <c r="A835" s="101" t="str">
        <f>Invoice!F838</f>
        <v>Exchange rate :</v>
      </c>
      <c r="B835" s="80">
        <f>Invoice!C838</f>
        <v>0</v>
      </c>
      <c r="C835" s="81">
        <f>Invoice!B838</f>
        <v>0</v>
      </c>
      <c r="D835" s="86">
        <f t="shared" si="38"/>
        <v>0</v>
      </c>
      <c r="E835" s="86">
        <f t="shared" si="39"/>
        <v>0</v>
      </c>
      <c r="F835" s="87">
        <f>Invoice!G838</f>
        <v>0</v>
      </c>
      <c r="G835" s="88">
        <f t="shared" si="40"/>
        <v>0</v>
      </c>
    </row>
    <row r="836" spans="1:7" s="85" customFormat="1" hidden="1">
      <c r="A836" s="101" t="str">
        <f>Invoice!F839</f>
        <v>Exchange rate :</v>
      </c>
      <c r="B836" s="80">
        <f>Invoice!C839</f>
        <v>0</v>
      </c>
      <c r="C836" s="81">
        <f>Invoice!B839</f>
        <v>0</v>
      </c>
      <c r="D836" s="86">
        <f t="shared" si="38"/>
        <v>0</v>
      </c>
      <c r="E836" s="86">
        <f t="shared" si="39"/>
        <v>0</v>
      </c>
      <c r="F836" s="87">
        <f>Invoice!G839</f>
        <v>0</v>
      </c>
      <c r="G836" s="88">
        <f t="shared" si="40"/>
        <v>0</v>
      </c>
    </row>
    <row r="837" spans="1:7" s="85" customFormat="1" hidden="1">
      <c r="A837" s="101" t="str">
        <f>Invoice!F840</f>
        <v>Exchange rate :</v>
      </c>
      <c r="B837" s="80">
        <f>Invoice!C840</f>
        <v>0</v>
      </c>
      <c r="C837" s="81">
        <f>Invoice!B840</f>
        <v>0</v>
      </c>
      <c r="D837" s="86">
        <f t="shared" si="38"/>
        <v>0</v>
      </c>
      <c r="E837" s="86">
        <f t="shared" si="39"/>
        <v>0</v>
      </c>
      <c r="F837" s="87">
        <f>Invoice!G840</f>
        <v>0</v>
      </c>
      <c r="G837" s="88">
        <f t="shared" si="40"/>
        <v>0</v>
      </c>
    </row>
    <row r="838" spans="1:7" s="85" customFormat="1" hidden="1">
      <c r="A838" s="101" t="str">
        <f>Invoice!F841</f>
        <v>Exchange rate :</v>
      </c>
      <c r="B838" s="80">
        <f>Invoice!C841</f>
        <v>0</v>
      </c>
      <c r="C838" s="81">
        <f>Invoice!B841</f>
        <v>0</v>
      </c>
      <c r="D838" s="86">
        <f t="shared" si="38"/>
        <v>0</v>
      </c>
      <c r="E838" s="86">
        <f t="shared" si="39"/>
        <v>0</v>
      </c>
      <c r="F838" s="87">
        <f>Invoice!G841</f>
        <v>0</v>
      </c>
      <c r="G838" s="88">
        <f t="shared" si="40"/>
        <v>0</v>
      </c>
    </row>
    <row r="839" spans="1:7" s="85" customFormat="1" hidden="1">
      <c r="A839" s="101" t="str">
        <f>Invoice!F842</f>
        <v>Exchange rate :</v>
      </c>
      <c r="B839" s="80">
        <f>Invoice!C842</f>
        <v>0</v>
      </c>
      <c r="C839" s="81">
        <f>Invoice!B842</f>
        <v>0</v>
      </c>
      <c r="D839" s="86">
        <f t="shared" si="38"/>
        <v>0</v>
      </c>
      <c r="E839" s="86">
        <f t="shared" si="39"/>
        <v>0</v>
      </c>
      <c r="F839" s="87">
        <f>Invoice!G842</f>
        <v>0</v>
      </c>
      <c r="G839" s="88">
        <f t="shared" si="40"/>
        <v>0</v>
      </c>
    </row>
    <row r="840" spans="1:7" s="85" customFormat="1" hidden="1">
      <c r="A840" s="101" t="str">
        <f>Invoice!F843</f>
        <v>Exchange rate :</v>
      </c>
      <c r="B840" s="80">
        <f>Invoice!C843</f>
        <v>0</v>
      </c>
      <c r="C840" s="81">
        <f>Invoice!B843</f>
        <v>0</v>
      </c>
      <c r="D840" s="86">
        <f t="shared" si="38"/>
        <v>0</v>
      </c>
      <c r="E840" s="86">
        <f t="shared" si="39"/>
        <v>0</v>
      </c>
      <c r="F840" s="87">
        <f>Invoice!G843</f>
        <v>0</v>
      </c>
      <c r="G840" s="88">
        <f t="shared" si="40"/>
        <v>0</v>
      </c>
    </row>
    <row r="841" spans="1:7" s="85" customFormat="1" hidden="1">
      <c r="A841" s="101" t="str">
        <f>Invoice!F844</f>
        <v>Exchange rate :</v>
      </c>
      <c r="B841" s="80">
        <f>Invoice!C844</f>
        <v>0</v>
      </c>
      <c r="C841" s="81">
        <f>Invoice!B844</f>
        <v>0</v>
      </c>
      <c r="D841" s="86">
        <f t="shared" si="38"/>
        <v>0</v>
      </c>
      <c r="E841" s="86">
        <f t="shared" si="39"/>
        <v>0</v>
      </c>
      <c r="F841" s="87">
        <f>Invoice!G844</f>
        <v>0</v>
      </c>
      <c r="G841" s="88">
        <f t="shared" si="40"/>
        <v>0</v>
      </c>
    </row>
    <row r="842" spans="1:7" s="85" customFormat="1" hidden="1">
      <c r="A842" s="101" t="str">
        <f>Invoice!F845</f>
        <v>Exchange rate :</v>
      </c>
      <c r="B842" s="80">
        <f>Invoice!C845</f>
        <v>0</v>
      </c>
      <c r="C842" s="81">
        <f>Invoice!B845</f>
        <v>0</v>
      </c>
      <c r="D842" s="86">
        <f t="shared" si="38"/>
        <v>0</v>
      </c>
      <c r="E842" s="86">
        <f t="shared" si="39"/>
        <v>0</v>
      </c>
      <c r="F842" s="87">
        <f>Invoice!G845</f>
        <v>0</v>
      </c>
      <c r="G842" s="88">
        <f t="shared" si="40"/>
        <v>0</v>
      </c>
    </row>
    <row r="843" spans="1:7" s="85" customFormat="1" hidden="1">
      <c r="A843" s="101" t="str">
        <f>Invoice!F846</f>
        <v>Exchange rate :</v>
      </c>
      <c r="B843" s="80">
        <f>Invoice!C846</f>
        <v>0</v>
      </c>
      <c r="C843" s="81">
        <f>Invoice!B846</f>
        <v>0</v>
      </c>
      <c r="D843" s="86">
        <f t="shared" si="38"/>
        <v>0</v>
      </c>
      <c r="E843" s="86">
        <f t="shared" si="39"/>
        <v>0</v>
      </c>
      <c r="F843" s="87">
        <f>Invoice!G846</f>
        <v>0</v>
      </c>
      <c r="G843" s="88">
        <f t="shared" si="40"/>
        <v>0</v>
      </c>
    </row>
    <row r="844" spans="1:7" s="85" customFormat="1" hidden="1">
      <c r="A844" s="101" t="str">
        <f>Invoice!F847</f>
        <v>Exchange rate :</v>
      </c>
      <c r="B844" s="80">
        <f>Invoice!C847</f>
        <v>0</v>
      </c>
      <c r="C844" s="81">
        <f>Invoice!B847</f>
        <v>0</v>
      </c>
      <c r="D844" s="86">
        <f t="shared" si="38"/>
        <v>0</v>
      </c>
      <c r="E844" s="86">
        <f t="shared" si="39"/>
        <v>0</v>
      </c>
      <c r="F844" s="87">
        <f>Invoice!G847</f>
        <v>0</v>
      </c>
      <c r="G844" s="88">
        <f t="shared" si="40"/>
        <v>0</v>
      </c>
    </row>
    <row r="845" spans="1:7" s="85" customFormat="1" hidden="1">
      <c r="A845" s="101" t="str">
        <f>Invoice!F848</f>
        <v>Exchange rate :</v>
      </c>
      <c r="B845" s="80">
        <f>Invoice!C848</f>
        <v>0</v>
      </c>
      <c r="C845" s="81">
        <f>Invoice!B848</f>
        <v>0</v>
      </c>
      <c r="D845" s="86">
        <f t="shared" si="38"/>
        <v>0</v>
      </c>
      <c r="E845" s="86">
        <f t="shared" si="39"/>
        <v>0</v>
      </c>
      <c r="F845" s="87">
        <f>Invoice!G848</f>
        <v>0</v>
      </c>
      <c r="G845" s="88">
        <f t="shared" si="40"/>
        <v>0</v>
      </c>
    </row>
    <row r="846" spans="1:7" s="85" customFormat="1" hidden="1">
      <c r="A846" s="101" t="str">
        <f>Invoice!F849</f>
        <v>Exchange rate :</v>
      </c>
      <c r="B846" s="80">
        <f>Invoice!C849</f>
        <v>0</v>
      </c>
      <c r="C846" s="81">
        <f>Invoice!B849</f>
        <v>0</v>
      </c>
      <c r="D846" s="86">
        <f t="shared" si="38"/>
        <v>0</v>
      </c>
      <c r="E846" s="86">
        <f t="shared" si="39"/>
        <v>0</v>
      </c>
      <c r="F846" s="87">
        <f>Invoice!G849</f>
        <v>0</v>
      </c>
      <c r="G846" s="88">
        <f t="shared" si="40"/>
        <v>0</v>
      </c>
    </row>
    <row r="847" spans="1:7" s="85" customFormat="1" hidden="1">
      <c r="A847" s="101" t="str">
        <f>Invoice!F850</f>
        <v>Exchange rate :</v>
      </c>
      <c r="B847" s="80">
        <f>Invoice!C850</f>
        <v>0</v>
      </c>
      <c r="C847" s="81">
        <f>Invoice!B850</f>
        <v>0</v>
      </c>
      <c r="D847" s="86">
        <f t="shared" si="38"/>
        <v>0</v>
      </c>
      <c r="E847" s="86">
        <f t="shared" si="39"/>
        <v>0</v>
      </c>
      <c r="F847" s="87">
        <f>Invoice!G850</f>
        <v>0</v>
      </c>
      <c r="G847" s="88">
        <f t="shared" si="40"/>
        <v>0</v>
      </c>
    </row>
    <row r="848" spans="1:7" s="85" customFormat="1" hidden="1">
      <c r="A848" s="101" t="str">
        <f>Invoice!F851</f>
        <v>Exchange rate :</v>
      </c>
      <c r="B848" s="80">
        <f>Invoice!C851</f>
        <v>0</v>
      </c>
      <c r="C848" s="81">
        <f>Invoice!B851</f>
        <v>0</v>
      </c>
      <c r="D848" s="86">
        <f t="shared" si="38"/>
        <v>0</v>
      </c>
      <c r="E848" s="86">
        <f t="shared" si="39"/>
        <v>0</v>
      </c>
      <c r="F848" s="87">
        <f>Invoice!G851</f>
        <v>0</v>
      </c>
      <c r="G848" s="88">
        <f t="shared" si="40"/>
        <v>0</v>
      </c>
    </row>
    <row r="849" spans="1:7" s="85" customFormat="1" hidden="1">
      <c r="A849" s="101" t="str">
        <f>Invoice!F852</f>
        <v>Exchange rate :</v>
      </c>
      <c r="B849" s="80">
        <f>Invoice!C852</f>
        <v>0</v>
      </c>
      <c r="C849" s="81">
        <f>Invoice!B852</f>
        <v>0</v>
      </c>
      <c r="D849" s="86">
        <f t="shared" si="38"/>
        <v>0</v>
      </c>
      <c r="E849" s="86">
        <f t="shared" si="39"/>
        <v>0</v>
      </c>
      <c r="F849" s="87">
        <f>Invoice!G852</f>
        <v>0</v>
      </c>
      <c r="G849" s="88">
        <f t="shared" si="40"/>
        <v>0</v>
      </c>
    </row>
    <row r="850" spans="1:7" s="85" customFormat="1" hidden="1">
      <c r="A850" s="101" t="str">
        <f>Invoice!F853</f>
        <v>Exchange rate :</v>
      </c>
      <c r="B850" s="80">
        <f>Invoice!C853</f>
        <v>0</v>
      </c>
      <c r="C850" s="81">
        <f>Invoice!B853</f>
        <v>0</v>
      </c>
      <c r="D850" s="86">
        <f t="shared" si="38"/>
        <v>0</v>
      </c>
      <c r="E850" s="86">
        <f t="shared" si="39"/>
        <v>0</v>
      </c>
      <c r="F850" s="87">
        <f>Invoice!G853</f>
        <v>0</v>
      </c>
      <c r="G850" s="88">
        <f t="shared" si="40"/>
        <v>0</v>
      </c>
    </row>
    <row r="851" spans="1:7" s="85" customFormat="1" hidden="1">
      <c r="A851" s="101" t="str">
        <f>Invoice!F854</f>
        <v>Exchange rate :</v>
      </c>
      <c r="B851" s="80">
        <f>Invoice!C854</f>
        <v>0</v>
      </c>
      <c r="C851" s="81">
        <f>Invoice!B854</f>
        <v>0</v>
      </c>
      <c r="D851" s="86">
        <f t="shared" si="38"/>
        <v>0</v>
      </c>
      <c r="E851" s="86">
        <f t="shared" si="39"/>
        <v>0</v>
      </c>
      <c r="F851" s="87">
        <f>Invoice!G854</f>
        <v>0</v>
      </c>
      <c r="G851" s="88">
        <f t="shared" si="40"/>
        <v>0</v>
      </c>
    </row>
    <row r="852" spans="1:7" s="85" customFormat="1" hidden="1">
      <c r="A852" s="101" t="str">
        <f>Invoice!F855</f>
        <v>Exchange rate :</v>
      </c>
      <c r="B852" s="80">
        <f>Invoice!C855</f>
        <v>0</v>
      </c>
      <c r="C852" s="81">
        <f>Invoice!B855</f>
        <v>0</v>
      </c>
      <c r="D852" s="86">
        <f t="shared" si="38"/>
        <v>0</v>
      </c>
      <c r="E852" s="86">
        <f t="shared" si="39"/>
        <v>0</v>
      </c>
      <c r="F852" s="87">
        <f>Invoice!G855</f>
        <v>0</v>
      </c>
      <c r="G852" s="88">
        <f t="shared" si="40"/>
        <v>0</v>
      </c>
    </row>
    <row r="853" spans="1:7" s="85" customFormat="1" hidden="1">
      <c r="A853" s="101" t="str">
        <f>Invoice!F856</f>
        <v>Exchange rate :</v>
      </c>
      <c r="B853" s="80">
        <f>Invoice!C856</f>
        <v>0</v>
      </c>
      <c r="C853" s="81">
        <f>Invoice!B856</f>
        <v>0</v>
      </c>
      <c r="D853" s="86">
        <f t="shared" si="38"/>
        <v>0</v>
      </c>
      <c r="E853" s="86">
        <f t="shared" si="39"/>
        <v>0</v>
      </c>
      <c r="F853" s="87">
        <f>Invoice!G856</f>
        <v>0</v>
      </c>
      <c r="G853" s="88">
        <f t="shared" si="40"/>
        <v>0</v>
      </c>
    </row>
    <row r="854" spans="1:7" s="85" customFormat="1" hidden="1">
      <c r="A854" s="101" t="str">
        <f>Invoice!F857</f>
        <v>Exchange rate :</v>
      </c>
      <c r="B854" s="80">
        <f>Invoice!C857</f>
        <v>0</v>
      </c>
      <c r="C854" s="81">
        <f>Invoice!B857</f>
        <v>0</v>
      </c>
      <c r="D854" s="86">
        <f t="shared" si="38"/>
        <v>0</v>
      </c>
      <c r="E854" s="86">
        <f t="shared" si="39"/>
        <v>0</v>
      </c>
      <c r="F854" s="87">
        <f>Invoice!G857</f>
        <v>0</v>
      </c>
      <c r="G854" s="88">
        <f t="shared" si="40"/>
        <v>0</v>
      </c>
    </row>
    <row r="855" spans="1:7" s="85" customFormat="1" hidden="1">
      <c r="A855" s="101" t="str">
        <f>Invoice!F858</f>
        <v>Exchange rate :</v>
      </c>
      <c r="B855" s="80">
        <f>Invoice!C858</f>
        <v>0</v>
      </c>
      <c r="C855" s="81">
        <f>Invoice!B858</f>
        <v>0</v>
      </c>
      <c r="D855" s="86">
        <f t="shared" si="38"/>
        <v>0</v>
      </c>
      <c r="E855" s="86">
        <f t="shared" si="39"/>
        <v>0</v>
      </c>
      <c r="F855" s="87">
        <f>Invoice!G858</f>
        <v>0</v>
      </c>
      <c r="G855" s="88">
        <f t="shared" si="40"/>
        <v>0</v>
      </c>
    </row>
    <row r="856" spans="1:7" s="85" customFormat="1" hidden="1">
      <c r="A856" s="101" t="str">
        <f>Invoice!F859</f>
        <v>Exchange rate :</v>
      </c>
      <c r="B856" s="80">
        <f>Invoice!C859</f>
        <v>0</v>
      </c>
      <c r="C856" s="81">
        <f>Invoice!B859</f>
        <v>0</v>
      </c>
      <c r="D856" s="86">
        <f t="shared" si="38"/>
        <v>0</v>
      </c>
      <c r="E856" s="86">
        <f t="shared" si="39"/>
        <v>0</v>
      </c>
      <c r="F856" s="87">
        <f>Invoice!G859</f>
        <v>0</v>
      </c>
      <c r="G856" s="88">
        <f t="shared" si="40"/>
        <v>0</v>
      </c>
    </row>
    <row r="857" spans="1:7" s="85" customFormat="1" hidden="1">
      <c r="A857" s="101" t="str">
        <f>Invoice!F860</f>
        <v>Exchange rate :</v>
      </c>
      <c r="B857" s="80">
        <f>Invoice!C860</f>
        <v>0</v>
      </c>
      <c r="C857" s="81">
        <f>Invoice!B860</f>
        <v>0</v>
      </c>
      <c r="D857" s="86">
        <f t="shared" si="38"/>
        <v>0</v>
      </c>
      <c r="E857" s="86">
        <f t="shared" si="39"/>
        <v>0</v>
      </c>
      <c r="F857" s="87">
        <f>Invoice!G860</f>
        <v>0</v>
      </c>
      <c r="G857" s="88">
        <f t="shared" si="40"/>
        <v>0</v>
      </c>
    </row>
    <row r="858" spans="1:7" s="85" customFormat="1" hidden="1">
      <c r="A858" s="101" t="str">
        <f>Invoice!F861</f>
        <v>Exchange rate :</v>
      </c>
      <c r="B858" s="80">
        <f>Invoice!C861</f>
        <v>0</v>
      </c>
      <c r="C858" s="81">
        <f>Invoice!B861</f>
        <v>0</v>
      </c>
      <c r="D858" s="86">
        <f t="shared" si="38"/>
        <v>0</v>
      </c>
      <c r="E858" s="86">
        <f t="shared" si="39"/>
        <v>0</v>
      </c>
      <c r="F858" s="87">
        <f>Invoice!G861</f>
        <v>0</v>
      </c>
      <c r="G858" s="88">
        <f t="shared" si="40"/>
        <v>0</v>
      </c>
    </row>
    <row r="859" spans="1:7" s="85" customFormat="1" hidden="1">
      <c r="A859" s="101" t="str">
        <f>Invoice!F862</f>
        <v>Exchange rate :</v>
      </c>
      <c r="B859" s="80">
        <f>Invoice!C862</f>
        <v>0</v>
      </c>
      <c r="C859" s="81">
        <f>Invoice!B862</f>
        <v>0</v>
      </c>
      <c r="D859" s="86">
        <f t="shared" si="38"/>
        <v>0</v>
      </c>
      <c r="E859" s="86">
        <f t="shared" si="39"/>
        <v>0</v>
      </c>
      <c r="F859" s="87">
        <f>Invoice!G862</f>
        <v>0</v>
      </c>
      <c r="G859" s="88">
        <f t="shared" si="40"/>
        <v>0</v>
      </c>
    </row>
    <row r="860" spans="1:7" s="85" customFormat="1" hidden="1">
      <c r="A860" s="101" t="str">
        <f>Invoice!F863</f>
        <v>Exchange rate :</v>
      </c>
      <c r="B860" s="80">
        <f>Invoice!C863</f>
        <v>0</v>
      </c>
      <c r="C860" s="81">
        <f>Invoice!B863</f>
        <v>0</v>
      </c>
      <c r="D860" s="86">
        <f t="shared" si="38"/>
        <v>0</v>
      </c>
      <c r="E860" s="86">
        <f t="shared" si="39"/>
        <v>0</v>
      </c>
      <c r="F860" s="87">
        <f>Invoice!G863</f>
        <v>0</v>
      </c>
      <c r="G860" s="88">
        <f t="shared" si="40"/>
        <v>0</v>
      </c>
    </row>
    <row r="861" spans="1:7" s="85" customFormat="1" hidden="1">
      <c r="A861" s="101" t="str">
        <f>Invoice!F864</f>
        <v>Exchange rate :</v>
      </c>
      <c r="B861" s="80">
        <f>Invoice!C864</f>
        <v>0</v>
      </c>
      <c r="C861" s="81">
        <f>Invoice!B864</f>
        <v>0</v>
      </c>
      <c r="D861" s="86">
        <f t="shared" si="38"/>
        <v>0</v>
      </c>
      <c r="E861" s="86">
        <f t="shared" si="39"/>
        <v>0</v>
      </c>
      <c r="F861" s="87">
        <f>Invoice!G864</f>
        <v>0</v>
      </c>
      <c r="G861" s="88">
        <f t="shared" si="40"/>
        <v>0</v>
      </c>
    </row>
    <row r="862" spans="1:7" s="85" customFormat="1" hidden="1">
      <c r="A862" s="101" t="str">
        <f>Invoice!F865</f>
        <v>Exchange rate :</v>
      </c>
      <c r="B862" s="80">
        <f>Invoice!C865</f>
        <v>0</v>
      </c>
      <c r="C862" s="81">
        <f>Invoice!B865</f>
        <v>0</v>
      </c>
      <c r="D862" s="86">
        <f t="shared" si="38"/>
        <v>0</v>
      </c>
      <c r="E862" s="86">
        <f t="shared" si="39"/>
        <v>0</v>
      </c>
      <c r="F862" s="87">
        <f>Invoice!G865</f>
        <v>0</v>
      </c>
      <c r="G862" s="88">
        <f t="shared" si="40"/>
        <v>0</v>
      </c>
    </row>
    <row r="863" spans="1:7" s="85" customFormat="1" hidden="1">
      <c r="A863" s="101" t="str">
        <f>Invoice!F866</f>
        <v>Exchange rate :</v>
      </c>
      <c r="B863" s="80">
        <f>Invoice!C866</f>
        <v>0</v>
      </c>
      <c r="C863" s="81">
        <f>Invoice!B866</f>
        <v>0</v>
      </c>
      <c r="D863" s="86">
        <f t="shared" si="38"/>
        <v>0</v>
      </c>
      <c r="E863" s="86">
        <f t="shared" si="39"/>
        <v>0</v>
      </c>
      <c r="F863" s="87">
        <f>Invoice!G866</f>
        <v>0</v>
      </c>
      <c r="G863" s="88">
        <f t="shared" si="40"/>
        <v>0</v>
      </c>
    </row>
    <row r="864" spans="1:7" s="85" customFormat="1" hidden="1">
      <c r="A864" s="101" t="str">
        <f>Invoice!F867</f>
        <v>Exchange rate :</v>
      </c>
      <c r="B864" s="80">
        <f>Invoice!C867</f>
        <v>0</v>
      </c>
      <c r="C864" s="81">
        <f>Invoice!B867</f>
        <v>0</v>
      </c>
      <c r="D864" s="86">
        <f t="shared" si="38"/>
        <v>0</v>
      </c>
      <c r="E864" s="86">
        <f t="shared" si="39"/>
        <v>0</v>
      </c>
      <c r="F864" s="87">
        <f>Invoice!G867</f>
        <v>0</v>
      </c>
      <c r="G864" s="88">
        <f t="shared" si="40"/>
        <v>0</v>
      </c>
    </row>
    <row r="865" spans="1:7" s="85" customFormat="1" hidden="1">
      <c r="A865" s="101" t="str">
        <f>Invoice!F868</f>
        <v>Exchange rate :</v>
      </c>
      <c r="B865" s="80">
        <f>Invoice!C868</f>
        <v>0</v>
      </c>
      <c r="C865" s="81">
        <f>Invoice!B868</f>
        <v>0</v>
      </c>
      <c r="D865" s="86">
        <f t="shared" si="38"/>
        <v>0</v>
      </c>
      <c r="E865" s="86">
        <f t="shared" si="39"/>
        <v>0</v>
      </c>
      <c r="F865" s="87">
        <f>Invoice!G868</f>
        <v>0</v>
      </c>
      <c r="G865" s="88">
        <f t="shared" si="40"/>
        <v>0</v>
      </c>
    </row>
    <row r="866" spans="1:7" s="85" customFormat="1" hidden="1">
      <c r="A866" s="101" t="str">
        <f>Invoice!F869</f>
        <v>Exchange rate :</v>
      </c>
      <c r="B866" s="80">
        <f>Invoice!C869</f>
        <v>0</v>
      </c>
      <c r="C866" s="81">
        <f>Invoice!B869</f>
        <v>0</v>
      </c>
      <c r="D866" s="86">
        <f t="shared" si="38"/>
        <v>0</v>
      </c>
      <c r="E866" s="86">
        <f t="shared" si="39"/>
        <v>0</v>
      </c>
      <c r="F866" s="87">
        <f>Invoice!G869</f>
        <v>0</v>
      </c>
      <c r="G866" s="88">
        <f t="shared" si="40"/>
        <v>0</v>
      </c>
    </row>
    <row r="867" spans="1:7" s="85" customFormat="1" hidden="1">
      <c r="A867" s="101" t="str">
        <f>Invoice!F870</f>
        <v>Exchange rate :</v>
      </c>
      <c r="B867" s="80">
        <f>Invoice!C870</f>
        <v>0</v>
      </c>
      <c r="C867" s="81">
        <f>Invoice!B870</f>
        <v>0</v>
      </c>
      <c r="D867" s="86">
        <f t="shared" si="38"/>
        <v>0</v>
      </c>
      <c r="E867" s="86">
        <f t="shared" si="39"/>
        <v>0</v>
      </c>
      <c r="F867" s="87">
        <f>Invoice!G870</f>
        <v>0</v>
      </c>
      <c r="G867" s="88">
        <f t="shared" si="40"/>
        <v>0</v>
      </c>
    </row>
    <row r="868" spans="1:7" s="85" customFormat="1" hidden="1">
      <c r="A868" s="101" t="str">
        <f>Invoice!F871</f>
        <v>Exchange rate :</v>
      </c>
      <c r="B868" s="80">
        <f>Invoice!C871</f>
        <v>0</v>
      </c>
      <c r="C868" s="81">
        <f>Invoice!B871</f>
        <v>0</v>
      </c>
      <c r="D868" s="86">
        <f t="shared" si="38"/>
        <v>0</v>
      </c>
      <c r="E868" s="86">
        <f t="shared" si="39"/>
        <v>0</v>
      </c>
      <c r="F868" s="87">
        <f>Invoice!G871</f>
        <v>0</v>
      </c>
      <c r="G868" s="88">
        <f t="shared" si="40"/>
        <v>0</v>
      </c>
    </row>
    <row r="869" spans="1:7" s="85" customFormat="1" hidden="1">
      <c r="A869" s="101" t="str">
        <f>Invoice!F872</f>
        <v>Exchange rate :</v>
      </c>
      <c r="B869" s="80">
        <f>Invoice!C872</f>
        <v>0</v>
      </c>
      <c r="C869" s="81">
        <f>Invoice!B872</f>
        <v>0</v>
      </c>
      <c r="D869" s="86">
        <f t="shared" si="38"/>
        <v>0</v>
      </c>
      <c r="E869" s="86">
        <f t="shared" si="39"/>
        <v>0</v>
      </c>
      <c r="F869" s="87">
        <f>Invoice!G872</f>
        <v>0</v>
      </c>
      <c r="G869" s="88">
        <f t="shared" si="40"/>
        <v>0</v>
      </c>
    </row>
    <row r="870" spans="1:7" s="85" customFormat="1" hidden="1">
      <c r="A870" s="101" t="str">
        <f>Invoice!F873</f>
        <v>Exchange rate :</v>
      </c>
      <c r="B870" s="80">
        <f>Invoice!C873</f>
        <v>0</v>
      </c>
      <c r="C870" s="81">
        <f>Invoice!B873</f>
        <v>0</v>
      </c>
      <c r="D870" s="86">
        <f t="shared" si="38"/>
        <v>0</v>
      </c>
      <c r="E870" s="86">
        <f t="shared" si="39"/>
        <v>0</v>
      </c>
      <c r="F870" s="87">
        <f>Invoice!G873</f>
        <v>0</v>
      </c>
      <c r="G870" s="88">
        <f t="shared" si="40"/>
        <v>0</v>
      </c>
    </row>
    <row r="871" spans="1:7" s="85" customFormat="1" hidden="1">
      <c r="A871" s="101" t="str">
        <f>Invoice!F874</f>
        <v>Exchange rate :</v>
      </c>
      <c r="B871" s="80">
        <f>Invoice!C874</f>
        <v>0</v>
      </c>
      <c r="C871" s="81">
        <f>Invoice!B874</f>
        <v>0</v>
      </c>
      <c r="D871" s="86">
        <f t="shared" si="38"/>
        <v>0</v>
      </c>
      <c r="E871" s="86">
        <f t="shared" si="39"/>
        <v>0</v>
      </c>
      <c r="F871" s="87">
        <f>Invoice!G874</f>
        <v>0</v>
      </c>
      <c r="G871" s="88">
        <f t="shared" si="40"/>
        <v>0</v>
      </c>
    </row>
    <row r="872" spans="1:7" s="85" customFormat="1" hidden="1">
      <c r="A872" s="101" t="str">
        <f>Invoice!F875</f>
        <v>Exchange rate :</v>
      </c>
      <c r="B872" s="80">
        <f>Invoice!C875</f>
        <v>0</v>
      </c>
      <c r="C872" s="81">
        <f>Invoice!B875</f>
        <v>0</v>
      </c>
      <c r="D872" s="86">
        <f t="shared" si="38"/>
        <v>0</v>
      </c>
      <c r="E872" s="86">
        <f t="shared" si="39"/>
        <v>0</v>
      </c>
      <c r="F872" s="87">
        <f>Invoice!G875</f>
        <v>0</v>
      </c>
      <c r="G872" s="88">
        <f t="shared" si="40"/>
        <v>0</v>
      </c>
    </row>
    <row r="873" spans="1:7" s="85" customFormat="1" hidden="1">
      <c r="A873" s="101" t="str">
        <f>Invoice!F876</f>
        <v>Exchange rate :</v>
      </c>
      <c r="B873" s="80">
        <f>Invoice!C876</f>
        <v>0</v>
      </c>
      <c r="C873" s="81">
        <f>Invoice!B876</f>
        <v>0</v>
      </c>
      <c r="D873" s="86">
        <f t="shared" si="38"/>
        <v>0</v>
      </c>
      <c r="E873" s="86">
        <f t="shared" si="39"/>
        <v>0</v>
      </c>
      <c r="F873" s="87">
        <f>Invoice!G876</f>
        <v>0</v>
      </c>
      <c r="G873" s="88">
        <f t="shared" si="40"/>
        <v>0</v>
      </c>
    </row>
    <row r="874" spans="1:7" s="85" customFormat="1" hidden="1">
      <c r="A874" s="101" t="str">
        <f>Invoice!F877</f>
        <v>Exchange rate :</v>
      </c>
      <c r="B874" s="80">
        <f>Invoice!C877</f>
        <v>0</v>
      </c>
      <c r="C874" s="81">
        <f>Invoice!B877</f>
        <v>0</v>
      </c>
      <c r="D874" s="86">
        <f t="shared" si="38"/>
        <v>0</v>
      </c>
      <c r="E874" s="86">
        <f t="shared" si="39"/>
        <v>0</v>
      </c>
      <c r="F874" s="87">
        <f>Invoice!G877</f>
        <v>0</v>
      </c>
      <c r="G874" s="88">
        <f t="shared" si="40"/>
        <v>0</v>
      </c>
    </row>
    <row r="875" spans="1:7" s="85" customFormat="1" hidden="1">
      <c r="A875" s="101" t="str">
        <f>Invoice!F878</f>
        <v>Exchange rate :</v>
      </c>
      <c r="B875" s="80">
        <f>Invoice!C878</f>
        <v>0</v>
      </c>
      <c r="C875" s="81">
        <f>Invoice!B878</f>
        <v>0</v>
      </c>
      <c r="D875" s="86">
        <f t="shared" si="38"/>
        <v>0</v>
      </c>
      <c r="E875" s="86">
        <f t="shared" si="39"/>
        <v>0</v>
      </c>
      <c r="F875" s="87">
        <f>Invoice!G878</f>
        <v>0</v>
      </c>
      <c r="G875" s="88">
        <f t="shared" si="40"/>
        <v>0</v>
      </c>
    </row>
    <row r="876" spans="1:7" s="85" customFormat="1" hidden="1">
      <c r="A876" s="101" t="str">
        <f>Invoice!F879</f>
        <v>Exchange rate :</v>
      </c>
      <c r="B876" s="80">
        <f>Invoice!C879</f>
        <v>0</v>
      </c>
      <c r="C876" s="81">
        <f>Invoice!B879</f>
        <v>0</v>
      </c>
      <c r="D876" s="86">
        <f t="shared" si="38"/>
        <v>0</v>
      </c>
      <c r="E876" s="86">
        <f t="shared" si="39"/>
        <v>0</v>
      </c>
      <c r="F876" s="87">
        <f>Invoice!G879</f>
        <v>0</v>
      </c>
      <c r="G876" s="88">
        <f t="shared" si="40"/>
        <v>0</v>
      </c>
    </row>
    <row r="877" spans="1:7" s="85" customFormat="1" hidden="1">
      <c r="A877" s="101" t="str">
        <f>Invoice!F880</f>
        <v>Exchange rate :</v>
      </c>
      <c r="B877" s="80">
        <f>Invoice!C880</f>
        <v>0</v>
      </c>
      <c r="C877" s="81">
        <f>Invoice!B880</f>
        <v>0</v>
      </c>
      <c r="D877" s="86">
        <f t="shared" si="38"/>
        <v>0</v>
      </c>
      <c r="E877" s="86">
        <f t="shared" si="39"/>
        <v>0</v>
      </c>
      <c r="F877" s="87">
        <f>Invoice!G880</f>
        <v>0</v>
      </c>
      <c r="G877" s="88">
        <f t="shared" si="40"/>
        <v>0</v>
      </c>
    </row>
    <row r="878" spans="1:7" s="85" customFormat="1" hidden="1">
      <c r="A878" s="101" t="str">
        <f>Invoice!F881</f>
        <v>Exchange rate :</v>
      </c>
      <c r="B878" s="80">
        <f>Invoice!C881</f>
        <v>0</v>
      </c>
      <c r="C878" s="81">
        <f>Invoice!B881</f>
        <v>0</v>
      </c>
      <c r="D878" s="86">
        <f t="shared" si="38"/>
        <v>0</v>
      </c>
      <c r="E878" s="86">
        <f t="shared" si="39"/>
        <v>0</v>
      </c>
      <c r="F878" s="87">
        <f>Invoice!G881</f>
        <v>0</v>
      </c>
      <c r="G878" s="88">
        <f t="shared" si="40"/>
        <v>0</v>
      </c>
    </row>
    <row r="879" spans="1:7" s="85" customFormat="1" hidden="1">
      <c r="A879" s="101" t="str">
        <f>Invoice!F882</f>
        <v>Exchange rate :</v>
      </c>
      <c r="B879" s="80">
        <f>Invoice!C882</f>
        <v>0</v>
      </c>
      <c r="C879" s="81">
        <f>Invoice!B882</f>
        <v>0</v>
      </c>
      <c r="D879" s="86">
        <f t="shared" si="38"/>
        <v>0</v>
      </c>
      <c r="E879" s="86">
        <f t="shared" si="39"/>
        <v>0</v>
      </c>
      <c r="F879" s="87">
        <f>Invoice!G882</f>
        <v>0</v>
      </c>
      <c r="G879" s="88">
        <f t="shared" si="40"/>
        <v>0</v>
      </c>
    </row>
    <row r="880" spans="1:7" s="85" customFormat="1" hidden="1">
      <c r="A880" s="101" t="str">
        <f>Invoice!F883</f>
        <v>Exchange rate :</v>
      </c>
      <c r="B880" s="80">
        <f>Invoice!C883</f>
        <v>0</v>
      </c>
      <c r="C880" s="81">
        <f>Invoice!B883</f>
        <v>0</v>
      </c>
      <c r="D880" s="86">
        <f t="shared" si="38"/>
        <v>0</v>
      </c>
      <c r="E880" s="86">
        <f t="shared" si="39"/>
        <v>0</v>
      </c>
      <c r="F880" s="87">
        <f>Invoice!G883</f>
        <v>0</v>
      </c>
      <c r="G880" s="88">
        <f t="shared" si="40"/>
        <v>0</v>
      </c>
    </row>
    <row r="881" spans="1:7" s="85" customFormat="1" hidden="1">
      <c r="A881" s="101" t="str">
        <f>Invoice!F884</f>
        <v>Exchange rate :</v>
      </c>
      <c r="B881" s="80">
        <f>Invoice!C884</f>
        <v>0</v>
      </c>
      <c r="C881" s="81">
        <f>Invoice!B884</f>
        <v>0</v>
      </c>
      <c r="D881" s="86">
        <f t="shared" si="38"/>
        <v>0</v>
      </c>
      <c r="E881" s="86">
        <f t="shared" si="39"/>
        <v>0</v>
      </c>
      <c r="F881" s="87">
        <f>Invoice!G884</f>
        <v>0</v>
      </c>
      <c r="G881" s="88">
        <f t="shared" si="40"/>
        <v>0</v>
      </c>
    </row>
    <row r="882" spans="1:7" s="85" customFormat="1" hidden="1">
      <c r="A882" s="101" t="str">
        <f>Invoice!F885</f>
        <v>Exchange rate :</v>
      </c>
      <c r="B882" s="80">
        <f>Invoice!C885</f>
        <v>0</v>
      </c>
      <c r="C882" s="81">
        <f>Invoice!B885</f>
        <v>0</v>
      </c>
      <c r="D882" s="86">
        <f t="shared" si="38"/>
        <v>0</v>
      </c>
      <c r="E882" s="86">
        <f t="shared" si="39"/>
        <v>0</v>
      </c>
      <c r="F882" s="87">
        <f>Invoice!G885</f>
        <v>0</v>
      </c>
      <c r="G882" s="88">
        <f t="shared" si="40"/>
        <v>0</v>
      </c>
    </row>
    <row r="883" spans="1:7" s="85" customFormat="1" hidden="1">
      <c r="A883" s="101" t="str">
        <f>Invoice!F886</f>
        <v>Exchange rate :</v>
      </c>
      <c r="B883" s="80">
        <f>Invoice!C886</f>
        <v>0</v>
      </c>
      <c r="C883" s="81">
        <f>Invoice!B886</f>
        <v>0</v>
      </c>
      <c r="D883" s="86">
        <f t="shared" si="38"/>
        <v>0</v>
      </c>
      <c r="E883" s="86">
        <f t="shared" si="39"/>
        <v>0</v>
      </c>
      <c r="F883" s="87">
        <f>Invoice!G886</f>
        <v>0</v>
      </c>
      <c r="G883" s="88">
        <f t="shared" si="40"/>
        <v>0</v>
      </c>
    </row>
    <row r="884" spans="1:7" s="85" customFormat="1" hidden="1">
      <c r="A884" s="101" t="str">
        <f>Invoice!F887</f>
        <v>Exchange rate :</v>
      </c>
      <c r="B884" s="80">
        <f>Invoice!C887</f>
        <v>0</v>
      </c>
      <c r="C884" s="81">
        <f>Invoice!B887</f>
        <v>0</v>
      </c>
      <c r="D884" s="86">
        <f t="shared" si="38"/>
        <v>0</v>
      </c>
      <c r="E884" s="86">
        <f t="shared" si="39"/>
        <v>0</v>
      </c>
      <c r="F884" s="87">
        <f>Invoice!G887</f>
        <v>0</v>
      </c>
      <c r="G884" s="88">
        <f t="shared" si="40"/>
        <v>0</v>
      </c>
    </row>
    <row r="885" spans="1:7" s="85" customFormat="1" hidden="1">
      <c r="A885" s="101" t="str">
        <f>Invoice!F888</f>
        <v>Exchange rate :</v>
      </c>
      <c r="B885" s="80">
        <f>Invoice!C888</f>
        <v>0</v>
      </c>
      <c r="C885" s="81">
        <f>Invoice!B888</f>
        <v>0</v>
      </c>
      <c r="D885" s="86">
        <f t="shared" si="38"/>
        <v>0</v>
      </c>
      <c r="E885" s="86">
        <f t="shared" si="39"/>
        <v>0</v>
      </c>
      <c r="F885" s="87">
        <f>Invoice!G888</f>
        <v>0</v>
      </c>
      <c r="G885" s="88">
        <f t="shared" si="40"/>
        <v>0</v>
      </c>
    </row>
    <row r="886" spans="1:7" s="85" customFormat="1" hidden="1">
      <c r="A886" s="101" t="str">
        <f>Invoice!F889</f>
        <v>Exchange rate :</v>
      </c>
      <c r="B886" s="80">
        <f>Invoice!C889</f>
        <v>0</v>
      </c>
      <c r="C886" s="81">
        <f>Invoice!B889</f>
        <v>0</v>
      </c>
      <c r="D886" s="86">
        <f t="shared" si="38"/>
        <v>0</v>
      </c>
      <c r="E886" s="86">
        <f t="shared" si="39"/>
        <v>0</v>
      </c>
      <c r="F886" s="87">
        <f>Invoice!G889</f>
        <v>0</v>
      </c>
      <c r="G886" s="88">
        <f t="shared" si="40"/>
        <v>0</v>
      </c>
    </row>
    <row r="887" spans="1:7" s="85" customFormat="1" hidden="1">
      <c r="A887" s="101" t="str">
        <f>Invoice!F890</f>
        <v>Exchange rate :</v>
      </c>
      <c r="B887" s="80">
        <f>Invoice!C890</f>
        <v>0</v>
      </c>
      <c r="C887" s="81">
        <f>Invoice!B890</f>
        <v>0</v>
      </c>
      <c r="D887" s="86">
        <f t="shared" si="38"/>
        <v>0</v>
      </c>
      <c r="E887" s="86">
        <f t="shared" si="39"/>
        <v>0</v>
      </c>
      <c r="F887" s="87">
        <f>Invoice!G890</f>
        <v>0</v>
      </c>
      <c r="G887" s="88">
        <f t="shared" si="40"/>
        <v>0</v>
      </c>
    </row>
    <row r="888" spans="1:7" s="85" customFormat="1" hidden="1">
      <c r="A888" s="101" t="str">
        <f>Invoice!F891</f>
        <v>Exchange rate :</v>
      </c>
      <c r="B888" s="80">
        <f>Invoice!C891</f>
        <v>0</v>
      </c>
      <c r="C888" s="81">
        <f>Invoice!B891</f>
        <v>0</v>
      </c>
      <c r="D888" s="86">
        <f t="shared" si="38"/>
        <v>0</v>
      </c>
      <c r="E888" s="86">
        <f t="shared" si="39"/>
        <v>0</v>
      </c>
      <c r="F888" s="87">
        <f>Invoice!G891</f>
        <v>0</v>
      </c>
      <c r="G888" s="88">
        <f t="shared" si="40"/>
        <v>0</v>
      </c>
    </row>
    <row r="889" spans="1:7" s="85" customFormat="1" hidden="1">
      <c r="A889" s="101" t="str">
        <f>Invoice!F892</f>
        <v>Exchange rate :</v>
      </c>
      <c r="B889" s="80">
        <f>Invoice!C892</f>
        <v>0</v>
      </c>
      <c r="C889" s="81">
        <f>Invoice!B892</f>
        <v>0</v>
      </c>
      <c r="D889" s="86">
        <f t="shared" si="38"/>
        <v>0</v>
      </c>
      <c r="E889" s="86">
        <f t="shared" si="39"/>
        <v>0</v>
      </c>
      <c r="F889" s="87">
        <f>Invoice!G892</f>
        <v>0</v>
      </c>
      <c r="G889" s="88">
        <f t="shared" si="40"/>
        <v>0</v>
      </c>
    </row>
    <row r="890" spans="1:7" s="85" customFormat="1" hidden="1">
      <c r="A890" s="101" t="str">
        <f>Invoice!F893</f>
        <v>Exchange rate :</v>
      </c>
      <c r="B890" s="80">
        <f>Invoice!C893</f>
        <v>0</v>
      </c>
      <c r="C890" s="81">
        <f>Invoice!B893</f>
        <v>0</v>
      </c>
      <c r="D890" s="86">
        <f t="shared" si="38"/>
        <v>0</v>
      </c>
      <c r="E890" s="86">
        <f t="shared" si="39"/>
        <v>0</v>
      </c>
      <c r="F890" s="87">
        <f>Invoice!G893</f>
        <v>0</v>
      </c>
      <c r="G890" s="88">
        <f t="shared" si="40"/>
        <v>0</v>
      </c>
    </row>
    <row r="891" spans="1:7" s="85" customFormat="1" hidden="1">
      <c r="A891" s="101" t="str">
        <f>Invoice!F894</f>
        <v>Exchange rate :</v>
      </c>
      <c r="B891" s="80">
        <f>Invoice!C894</f>
        <v>0</v>
      </c>
      <c r="C891" s="81">
        <f>Invoice!B894</f>
        <v>0</v>
      </c>
      <c r="D891" s="86">
        <f t="shared" si="38"/>
        <v>0</v>
      </c>
      <c r="E891" s="86">
        <f t="shared" si="39"/>
        <v>0</v>
      </c>
      <c r="F891" s="87">
        <f>Invoice!G894</f>
        <v>0</v>
      </c>
      <c r="G891" s="88">
        <f t="shared" si="40"/>
        <v>0</v>
      </c>
    </row>
    <row r="892" spans="1:7" s="85" customFormat="1" hidden="1">
      <c r="A892" s="101" t="str">
        <f>Invoice!F895</f>
        <v>Exchange rate :</v>
      </c>
      <c r="B892" s="80">
        <f>Invoice!C895</f>
        <v>0</v>
      </c>
      <c r="C892" s="81">
        <f>Invoice!B895</f>
        <v>0</v>
      </c>
      <c r="D892" s="86">
        <f t="shared" si="38"/>
        <v>0</v>
      </c>
      <c r="E892" s="86">
        <f t="shared" si="39"/>
        <v>0</v>
      </c>
      <c r="F892" s="87">
        <f>Invoice!G895</f>
        <v>0</v>
      </c>
      <c r="G892" s="88">
        <f t="shared" si="40"/>
        <v>0</v>
      </c>
    </row>
    <row r="893" spans="1:7" s="85" customFormat="1" hidden="1">
      <c r="A893" s="101" t="str">
        <f>Invoice!F896</f>
        <v>Exchange rate :</v>
      </c>
      <c r="B893" s="80">
        <f>Invoice!C896</f>
        <v>0</v>
      </c>
      <c r="C893" s="81">
        <f>Invoice!B896</f>
        <v>0</v>
      </c>
      <c r="D893" s="86">
        <f t="shared" si="38"/>
        <v>0</v>
      </c>
      <c r="E893" s="86">
        <f t="shared" si="39"/>
        <v>0</v>
      </c>
      <c r="F893" s="87">
        <f>Invoice!G896</f>
        <v>0</v>
      </c>
      <c r="G893" s="88">
        <f t="shared" si="40"/>
        <v>0</v>
      </c>
    </row>
    <row r="894" spans="1:7" s="85" customFormat="1" hidden="1">
      <c r="A894" s="101" t="str">
        <f>Invoice!F897</f>
        <v>Exchange rate :</v>
      </c>
      <c r="B894" s="80">
        <f>Invoice!C897</f>
        <v>0</v>
      </c>
      <c r="C894" s="81">
        <f>Invoice!B897</f>
        <v>0</v>
      </c>
      <c r="D894" s="86">
        <f t="shared" si="38"/>
        <v>0</v>
      </c>
      <c r="E894" s="86">
        <f t="shared" si="39"/>
        <v>0</v>
      </c>
      <c r="F894" s="87">
        <f>Invoice!G897</f>
        <v>0</v>
      </c>
      <c r="G894" s="88">
        <f t="shared" si="40"/>
        <v>0</v>
      </c>
    </row>
    <row r="895" spans="1:7" s="85" customFormat="1" hidden="1">
      <c r="A895" s="101" t="str">
        <f>Invoice!F898</f>
        <v>Exchange rate :</v>
      </c>
      <c r="B895" s="80">
        <f>Invoice!C898</f>
        <v>0</v>
      </c>
      <c r="C895" s="81">
        <f>Invoice!B898</f>
        <v>0</v>
      </c>
      <c r="D895" s="86">
        <f t="shared" si="38"/>
        <v>0</v>
      </c>
      <c r="E895" s="86">
        <f t="shared" si="39"/>
        <v>0</v>
      </c>
      <c r="F895" s="87">
        <f>Invoice!G898</f>
        <v>0</v>
      </c>
      <c r="G895" s="88">
        <f t="shared" si="40"/>
        <v>0</v>
      </c>
    </row>
    <row r="896" spans="1:7" s="85" customFormat="1" hidden="1">
      <c r="A896" s="101" t="str">
        <f>Invoice!F899</f>
        <v>Exchange rate :</v>
      </c>
      <c r="B896" s="80">
        <f>Invoice!C899</f>
        <v>0</v>
      </c>
      <c r="C896" s="81">
        <f>Invoice!B899</f>
        <v>0</v>
      </c>
      <c r="D896" s="86">
        <f t="shared" si="38"/>
        <v>0</v>
      </c>
      <c r="E896" s="86">
        <f t="shared" si="39"/>
        <v>0</v>
      </c>
      <c r="F896" s="87">
        <f>Invoice!G899</f>
        <v>0</v>
      </c>
      <c r="G896" s="88">
        <f t="shared" si="40"/>
        <v>0</v>
      </c>
    </row>
    <row r="897" spans="1:7" s="85" customFormat="1" hidden="1">
      <c r="A897" s="101" t="str">
        <f>Invoice!F900</f>
        <v>Exchange rate :</v>
      </c>
      <c r="B897" s="80">
        <f>Invoice!C900</f>
        <v>0</v>
      </c>
      <c r="C897" s="81">
        <f>Invoice!B900</f>
        <v>0</v>
      </c>
      <c r="D897" s="86">
        <f t="shared" ref="D897:D960" si="41">F897/$D$14</f>
        <v>0</v>
      </c>
      <c r="E897" s="86">
        <f t="shared" ref="E897:E960" si="42">G897/$D$14</f>
        <v>0</v>
      </c>
      <c r="F897" s="87">
        <f>Invoice!G900</f>
        <v>0</v>
      </c>
      <c r="G897" s="88">
        <f t="shared" ref="G897:G960" si="43">C897*F897</f>
        <v>0</v>
      </c>
    </row>
    <row r="898" spans="1:7" s="85" customFormat="1" hidden="1">
      <c r="A898" s="101" t="str">
        <f>Invoice!F901</f>
        <v>Exchange rate :</v>
      </c>
      <c r="B898" s="80">
        <f>Invoice!C901</f>
        <v>0</v>
      </c>
      <c r="C898" s="81">
        <f>Invoice!B901</f>
        <v>0</v>
      </c>
      <c r="D898" s="86">
        <f t="shared" si="41"/>
        <v>0</v>
      </c>
      <c r="E898" s="86">
        <f t="shared" si="42"/>
        <v>0</v>
      </c>
      <c r="F898" s="87">
        <f>Invoice!G901</f>
        <v>0</v>
      </c>
      <c r="G898" s="88">
        <f t="shared" si="43"/>
        <v>0</v>
      </c>
    </row>
    <row r="899" spans="1:7" s="85" customFormat="1" hidden="1">
      <c r="A899" s="101" t="str">
        <f>Invoice!F902</f>
        <v>Exchange rate :</v>
      </c>
      <c r="B899" s="80">
        <f>Invoice!C902</f>
        <v>0</v>
      </c>
      <c r="C899" s="81">
        <f>Invoice!B902</f>
        <v>0</v>
      </c>
      <c r="D899" s="86">
        <f t="shared" si="41"/>
        <v>0</v>
      </c>
      <c r="E899" s="86">
        <f t="shared" si="42"/>
        <v>0</v>
      </c>
      <c r="F899" s="87">
        <f>Invoice!G902</f>
        <v>0</v>
      </c>
      <c r="G899" s="88">
        <f t="shared" si="43"/>
        <v>0</v>
      </c>
    </row>
    <row r="900" spans="1:7" s="85" customFormat="1" hidden="1">
      <c r="A900" s="101" t="str">
        <f>Invoice!F903</f>
        <v>Exchange rate :</v>
      </c>
      <c r="B900" s="80">
        <f>Invoice!C903</f>
        <v>0</v>
      </c>
      <c r="C900" s="81">
        <f>Invoice!B903</f>
        <v>0</v>
      </c>
      <c r="D900" s="86">
        <f t="shared" si="41"/>
        <v>0</v>
      </c>
      <c r="E900" s="86">
        <f t="shared" si="42"/>
        <v>0</v>
      </c>
      <c r="F900" s="87">
        <f>Invoice!G903</f>
        <v>0</v>
      </c>
      <c r="G900" s="88">
        <f t="shared" si="43"/>
        <v>0</v>
      </c>
    </row>
    <row r="901" spans="1:7" s="85" customFormat="1" hidden="1">
      <c r="A901" s="101" t="str">
        <f>Invoice!F904</f>
        <v>Exchange rate :</v>
      </c>
      <c r="B901" s="80">
        <f>Invoice!C904</f>
        <v>0</v>
      </c>
      <c r="C901" s="81">
        <f>Invoice!B904</f>
        <v>0</v>
      </c>
      <c r="D901" s="86">
        <f t="shared" si="41"/>
        <v>0</v>
      </c>
      <c r="E901" s="86">
        <f t="shared" si="42"/>
        <v>0</v>
      </c>
      <c r="F901" s="87">
        <f>Invoice!G904</f>
        <v>0</v>
      </c>
      <c r="G901" s="88">
        <f t="shared" si="43"/>
        <v>0</v>
      </c>
    </row>
    <row r="902" spans="1:7" s="85" customFormat="1" hidden="1">
      <c r="A902" s="101" t="str">
        <f>Invoice!F905</f>
        <v>Exchange rate :</v>
      </c>
      <c r="B902" s="80">
        <f>Invoice!C905</f>
        <v>0</v>
      </c>
      <c r="C902" s="81">
        <f>Invoice!B905</f>
        <v>0</v>
      </c>
      <c r="D902" s="86">
        <f t="shared" si="41"/>
        <v>0</v>
      </c>
      <c r="E902" s="86">
        <f t="shared" si="42"/>
        <v>0</v>
      </c>
      <c r="F902" s="87">
        <f>Invoice!G905</f>
        <v>0</v>
      </c>
      <c r="G902" s="88">
        <f t="shared" si="43"/>
        <v>0</v>
      </c>
    </row>
    <row r="903" spans="1:7" s="85" customFormat="1" hidden="1">
      <c r="A903" s="101" t="str">
        <f>Invoice!F906</f>
        <v>Exchange rate :</v>
      </c>
      <c r="B903" s="80">
        <f>Invoice!C906</f>
        <v>0</v>
      </c>
      <c r="C903" s="81">
        <f>Invoice!B906</f>
        <v>0</v>
      </c>
      <c r="D903" s="86">
        <f t="shared" si="41"/>
        <v>0</v>
      </c>
      <c r="E903" s="86">
        <f t="shared" si="42"/>
        <v>0</v>
      </c>
      <c r="F903" s="87">
        <f>Invoice!G906</f>
        <v>0</v>
      </c>
      <c r="G903" s="88">
        <f t="shared" si="43"/>
        <v>0</v>
      </c>
    </row>
    <row r="904" spans="1:7" s="85" customFormat="1" hidden="1">
      <c r="A904" s="101" t="str">
        <f>Invoice!F907</f>
        <v>Exchange rate :</v>
      </c>
      <c r="B904" s="80">
        <f>Invoice!C907</f>
        <v>0</v>
      </c>
      <c r="C904" s="81">
        <f>Invoice!B907</f>
        <v>0</v>
      </c>
      <c r="D904" s="86">
        <f t="shared" si="41"/>
        <v>0</v>
      </c>
      <c r="E904" s="86">
        <f t="shared" si="42"/>
        <v>0</v>
      </c>
      <c r="F904" s="87">
        <f>Invoice!G907</f>
        <v>0</v>
      </c>
      <c r="G904" s="88">
        <f t="shared" si="43"/>
        <v>0</v>
      </c>
    </row>
    <row r="905" spans="1:7" s="85" customFormat="1" hidden="1">
      <c r="A905" s="101" t="str">
        <f>Invoice!F908</f>
        <v>Exchange rate :</v>
      </c>
      <c r="B905" s="80">
        <f>Invoice!C908</f>
        <v>0</v>
      </c>
      <c r="C905" s="81">
        <f>Invoice!B908</f>
        <v>0</v>
      </c>
      <c r="D905" s="86">
        <f t="shared" si="41"/>
        <v>0</v>
      </c>
      <c r="E905" s="86">
        <f t="shared" si="42"/>
        <v>0</v>
      </c>
      <c r="F905" s="87">
        <f>Invoice!G908</f>
        <v>0</v>
      </c>
      <c r="G905" s="88">
        <f t="shared" si="43"/>
        <v>0</v>
      </c>
    </row>
    <row r="906" spans="1:7" s="85" customFormat="1" hidden="1">
      <c r="A906" s="101" t="str">
        <f>Invoice!F909</f>
        <v>Exchange rate :</v>
      </c>
      <c r="B906" s="80">
        <f>Invoice!C909</f>
        <v>0</v>
      </c>
      <c r="C906" s="81">
        <f>Invoice!B909</f>
        <v>0</v>
      </c>
      <c r="D906" s="86">
        <f t="shared" si="41"/>
        <v>0</v>
      </c>
      <c r="E906" s="86">
        <f t="shared" si="42"/>
        <v>0</v>
      </c>
      <c r="F906" s="87">
        <f>Invoice!G909</f>
        <v>0</v>
      </c>
      <c r="G906" s="88">
        <f t="shared" si="43"/>
        <v>0</v>
      </c>
    </row>
    <row r="907" spans="1:7" s="85" customFormat="1" hidden="1">
      <c r="A907" s="101" t="str">
        <f>Invoice!F910</f>
        <v>Exchange rate :</v>
      </c>
      <c r="B907" s="80">
        <f>Invoice!C910</f>
        <v>0</v>
      </c>
      <c r="C907" s="81">
        <f>Invoice!B910</f>
        <v>0</v>
      </c>
      <c r="D907" s="86">
        <f t="shared" si="41"/>
        <v>0</v>
      </c>
      <c r="E907" s="86">
        <f t="shared" si="42"/>
        <v>0</v>
      </c>
      <c r="F907" s="87">
        <f>Invoice!G910</f>
        <v>0</v>
      </c>
      <c r="G907" s="88">
        <f t="shared" si="43"/>
        <v>0</v>
      </c>
    </row>
    <row r="908" spans="1:7" s="85" customFormat="1" hidden="1">
      <c r="A908" s="101" t="str">
        <f>Invoice!F911</f>
        <v>Exchange rate :</v>
      </c>
      <c r="B908" s="80">
        <f>Invoice!C911</f>
        <v>0</v>
      </c>
      <c r="C908" s="81">
        <f>Invoice!B911</f>
        <v>0</v>
      </c>
      <c r="D908" s="86">
        <f t="shared" si="41"/>
        <v>0</v>
      </c>
      <c r="E908" s="86">
        <f t="shared" si="42"/>
        <v>0</v>
      </c>
      <c r="F908" s="87">
        <f>Invoice!G911</f>
        <v>0</v>
      </c>
      <c r="G908" s="88">
        <f t="shared" si="43"/>
        <v>0</v>
      </c>
    </row>
    <row r="909" spans="1:7" s="85" customFormat="1" hidden="1">
      <c r="A909" s="101" t="str">
        <f>Invoice!F912</f>
        <v>Exchange rate :</v>
      </c>
      <c r="B909" s="80">
        <f>Invoice!C912</f>
        <v>0</v>
      </c>
      <c r="C909" s="81">
        <f>Invoice!B912</f>
        <v>0</v>
      </c>
      <c r="D909" s="86">
        <f t="shared" si="41"/>
        <v>0</v>
      </c>
      <c r="E909" s="86">
        <f t="shared" si="42"/>
        <v>0</v>
      </c>
      <c r="F909" s="87">
        <f>Invoice!G912</f>
        <v>0</v>
      </c>
      <c r="G909" s="88">
        <f t="shared" si="43"/>
        <v>0</v>
      </c>
    </row>
    <row r="910" spans="1:7" s="85" customFormat="1" hidden="1">
      <c r="A910" s="101" t="str">
        <f>Invoice!F913</f>
        <v>Exchange rate :</v>
      </c>
      <c r="B910" s="80">
        <f>Invoice!C913</f>
        <v>0</v>
      </c>
      <c r="C910" s="81">
        <f>Invoice!B913</f>
        <v>0</v>
      </c>
      <c r="D910" s="86">
        <f t="shared" si="41"/>
        <v>0</v>
      </c>
      <c r="E910" s="86">
        <f t="shared" si="42"/>
        <v>0</v>
      </c>
      <c r="F910" s="87">
        <f>Invoice!G913</f>
        <v>0</v>
      </c>
      <c r="G910" s="88">
        <f t="shared" si="43"/>
        <v>0</v>
      </c>
    </row>
    <row r="911" spans="1:7" s="85" customFormat="1" hidden="1">
      <c r="A911" s="101" t="str">
        <f>Invoice!F914</f>
        <v>Exchange rate :</v>
      </c>
      <c r="B911" s="80">
        <f>Invoice!C914</f>
        <v>0</v>
      </c>
      <c r="C911" s="81">
        <f>Invoice!B914</f>
        <v>0</v>
      </c>
      <c r="D911" s="86">
        <f t="shared" si="41"/>
        <v>0</v>
      </c>
      <c r="E911" s="86">
        <f t="shared" si="42"/>
        <v>0</v>
      </c>
      <c r="F911" s="87">
        <f>Invoice!G914</f>
        <v>0</v>
      </c>
      <c r="G911" s="88">
        <f t="shared" si="43"/>
        <v>0</v>
      </c>
    </row>
    <row r="912" spans="1:7" s="85" customFormat="1" hidden="1">
      <c r="A912" s="101" t="str">
        <f>Invoice!F915</f>
        <v>Exchange rate :</v>
      </c>
      <c r="B912" s="80">
        <f>Invoice!C915</f>
        <v>0</v>
      </c>
      <c r="C912" s="81">
        <f>Invoice!B915</f>
        <v>0</v>
      </c>
      <c r="D912" s="86">
        <f t="shared" si="41"/>
        <v>0</v>
      </c>
      <c r="E912" s="86">
        <f t="shared" si="42"/>
        <v>0</v>
      </c>
      <c r="F912" s="87">
        <f>Invoice!G915</f>
        <v>0</v>
      </c>
      <c r="G912" s="88">
        <f t="shared" si="43"/>
        <v>0</v>
      </c>
    </row>
    <row r="913" spans="1:7" s="85" customFormat="1" hidden="1">
      <c r="A913" s="101" t="str">
        <f>Invoice!F916</f>
        <v>Exchange rate :</v>
      </c>
      <c r="B913" s="80">
        <f>Invoice!C916</f>
        <v>0</v>
      </c>
      <c r="C913" s="81">
        <f>Invoice!B916</f>
        <v>0</v>
      </c>
      <c r="D913" s="86">
        <f t="shared" si="41"/>
        <v>0</v>
      </c>
      <c r="E913" s="86">
        <f t="shared" si="42"/>
        <v>0</v>
      </c>
      <c r="F913" s="87">
        <f>Invoice!G916</f>
        <v>0</v>
      </c>
      <c r="G913" s="88">
        <f t="shared" si="43"/>
        <v>0</v>
      </c>
    </row>
    <row r="914" spans="1:7" s="85" customFormat="1" hidden="1">
      <c r="A914" s="101" t="str">
        <f>Invoice!F917</f>
        <v>Exchange rate :</v>
      </c>
      <c r="B914" s="80">
        <f>Invoice!C917</f>
        <v>0</v>
      </c>
      <c r="C914" s="81">
        <f>Invoice!B917</f>
        <v>0</v>
      </c>
      <c r="D914" s="86">
        <f t="shared" si="41"/>
        <v>0</v>
      </c>
      <c r="E914" s="86">
        <f t="shared" si="42"/>
        <v>0</v>
      </c>
      <c r="F914" s="87">
        <f>Invoice!G917</f>
        <v>0</v>
      </c>
      <c r="G914" s="88">
        <f t="shared" si="43"/>
        <v>0</v>
      </c>
    </row>
    <row r="915" spans="1:7" s="85" customFormat="1" hidden="1">
      <c r="A915" s="101" t="str">
        <f>Invoice!F918</f>
        <v>Exchange rate :</v>
      </c>
      <c r="B915" s="80">
        <f>Invoice!C918</f>
        <v>0</v>
      </c>
      <c r="C915" s="81">
        <f>Invoice!B918</f>
        <v>0</v>
      </c>
      <c r="D915" s="86">
        <f t="shared" si="41"/>
        <v>0</v>
      </c>
      <c r="E915" s="86">
        <f t="shared" si="42"/>
        <v>0</v>
      </c>
      <c r="F915" s="87">
        <f>Invoice!G918</f>
        <v>0</v>
      </c>
      <c r="G915" s="88">
        <f t="shared" si="43"/>
        <v>0</v>
      </c>
    </row>
    <row r="916" spans="1:7" s="85" customFormat="1" hidden="1">
      <c r="A916" s="101" t="str">
        <f>Invoice!F919</f>
        <v>Exchange rate :</v>
      </c>
      <c r="B916" s="80">
        <f>Invoice!C919</f>
        <v>0</v>
      </c>
      <c r="C916" s="81">
        <f>Invoice!B919</f>
        <v>0</v>
      </c>
      <c r="D916" s="86">
        <f t="shared" si="41"/>
        <v>0</v>
      </c>
      <c r="E916" s="86">
        <f t="shared" si="42"/>
        <v>0</v>
      </c>
      <c r="F916" s="87">
        <f>Invoice!G919</f>
        <v>0</v>
      </c>
      <c r="G916" s="88">
        <f t="shared" si="43"/>
        <v>0</v>
      </c>
    </row>
    <row r="917" spans="1:7" s="85" customFormat="1" hidden="1">
      <c r="A917" s="101" t="str">
        <f>Invoice!F920</f>
        <v>Exchange rate :</v>
      </c>
      <c r="B917" s="80">
        <f>Invoice!C920</f>
        <v>0</v>
      </c>
      <c r="C917" s="81">
        <f>Invoice!B920</f>
        <v>0</v>
      </c>
      <c r="D917" s="86">
        <f t="shared" si="41"/>
        <v>0</v>
      </c>
      <c r="E917" s="86">
        <f t="shared" si="42"/>
        <v>0</v>
      </c>
      <c r="F917" s="87">
        <f>Invoice!G920</f>
        <v>0</v>
      </c>
      <c r="G917" s="88">
        <f t="shared" si="43"/>
        <v>0</v>
      </c>
    </row>
    <row r="918" spans="1:7" s="85" customFormat="1" hidden="1">
      <c r="A918" s="101" t="str">
        <f>Invoice!F921</f>
        <v>Exchange rate :</v>
      </c>
      <c r="B918" s="80">
        <f>Invoice!C921</f>
        <v>0</v>
      </c>
      <c r="C918" s="81">
        <f>Invoice!B921</f>
        <v>0</v>
      </c>
      <c r="D918" s="86">
        <f t="shared" si="41"/>
        <v>0</v>
      </c>
      <c r="E918" s="86">
        <f t="shared" si="42"/>
        <v>0</v>
      </c>
      <c r="F918" s="87">
        <f>Invoice!G921</f>
        <v>0</v>
      </c>
      <c r="G918" s="88">
        <f t="shared" si="43"/>
        <v>0</v>
      </c>
    </row>
    <row r="919" spans="1:7" s="85" customFormat="1" hidden="1">
      <c r="A919" s="101" t="str">
        <f>Invoice!F922</f>
        <v>Exchange rate :</v>
      </c>
      <c r="B919" s="80">
        <f>Invoice!C922</f>
        <v>0</v>
      </c>
      <c r="C919" s="81">
        <f>Invoice!B922</f>
        <v>0</v>
      </c>
      <c r="D919" s="86">
        <f t="shared" si="41"/>
        <v>0</v>
      </c>
      <c r="E919" s="86">
        <f t="shared" si="42"/>
        <v>0</v>
      </c>
      <c r="F919" s="87">
        <f>Invoice!G922</f>
        <v>0</v>
      </c>
      <c r="G919" s="88">
        <f t="shared" si="43"/>
        <v>0</v>
      </c>
    </row>
    <row r="920" spans="1:7" s="85" customFormat="1" hidden="1">
      <c r="A920" s="101" t="str">
        <f>Invoice!F923</f>
        <v>Exchange rate :</v>
      </c>
      <c r="B920" s="80">
        <f>Invoice!C923</f>
        <v>0</v>
      </c>
      <c r="C920" s="81">
        <f>Invoice!B923</f>
        <v>0</v>
      </c>
      <c r="D920" s="86">
        <f t="shared" si="41"/>
        <v>0</v>
      </c>
      <c r="E920" s="86">
        <f t="shared" si="42"/>
        <v>0</v>
      </c>
      <c r="F920" s="87">
        <f>Invoice!G923</f>
        <v>0</v>
      </c>
      <c r="G920" s="88">
        <f t="shared" si="43"/>
        <v>0</v>
      </c>
    </row>
    <row r="921" spans="1:7" s="85" customFormat="1" hidden="1">
      <c r="A921" s="101" t="str">
        <f>Invoice!F924</f>
        <v>Exchange rate :</v>
      </c>
      <c r="B921" s="80">
        <f>Invoice!C924</f>
        <v>0</v>
      </c>
      <c r="C921" s="81">
        <f>Invoice!B924</f>
        <v>0</v>
      </c>
      <c r="D921" s="86">
        <f t="shared" si="41"/>
        <v>0</v>
      </c>
      <c r="E921" s="86">
        <f t="shared" si="42"/>
        <v>0</v>
      </c>
      <c r="F921" s="87">
        <f>Invoice!G924</f>
        <v>0</v>
      </c>
      <c r="G921" s="88">
        <f t="shared" si="43"/>
        <v>0</v>
      </c>
    </row>
    <row r="922" spans="1:7" s="85" customFormat="1" hidden="1">
      <c r="A922" s="101" t="str">
        <f>Invoice!F925</f>
        <v>Exchange rate :</v>
      </c>
      <c r="B922" s="80">
        <f>Invoice!C925</f>
        <v>0</v>
      </c>
      <c r="C922" s="81">
        <f>Invoice!B925</f>
        <v>0</v>
      </c>
      <c r="D922" s="86">
        <f t="shared" si="41"/>
        <v>0</v>
      </c>
      <c r="E922" s="86">
        <f t="shared" si="42"/>
        <v>0</v>
      </c>
      <c r="F922" s="87">
        <f>Invoice!G925</f>
        <v>0</v>
      </c>
      <c r="G922" s="88">
        <f t="shared" si="43"/>
        <v>0</v>
      </c>
    </row>
    <row r="923" spans="1:7" s="85" customFormat="1" hidden="1">
      <c r="A923" s="101" t="str">
        <f>Invoice!F926</f>
        <v>Exchange rate :</v>
      </c>
      <c r="B923" s="80">
        <f>Invoice!C926</f>
        <v>0</v>
      </c>
      <c r="C923" s="81">
        <f>Invoice!B926</f>
        <v>0</v>
      </c>
      <c r="D923" s="86">
        <f t="shared" si="41"/>
        <v>0</v>
      </c>
      <c r="E923" s="86">
        <f t="shared" si="42"/>
        <v>0</v>
      </c>
      <c r="F923" s="87">
        <f>Invoice!G926</f>
        <v>0</v>
      </c>
      <c r="G923" s="88">
        <f t="shared" si="43"/>
        <v>0</v>
      </c>
    </row>
    <row r="924" spans="1:7" s="85" customFormat="1" hidden="1">
      <c r="A924" s="101" t="str">
        <f>Invoice!F927</f>
        <v>Exchange rate :</v>
      </c>
      <c r="B924" s="80">
        <f>Invoice!C927</f>
        <v>0</v>
      </c>
      <c r="C924" s="81">
        <f>Invoice!B927</f>
        <v>0</v>
      </c>
      <c r="D924" s="86">
        <f t="shared" si="41"/>
        <v>0</v>
      </c>
      <c r="E924" s="86">
        <f t="shared" si="42"/>
        <v>0</v>
      </c>
      <c r="F924" s="87">
        <f>Invoice!G927</f>
        <v>0</v>
      </c>
      <c r="G924" s="88">
        <f t="shared" si="43"/>
        <v>0</v>
      </c>
    </row>
    <row r="925" spans="1:7" s="85" customFormat="1" hidden="1">
      <c r="A925" s="101" t="str">
        <f>Invoice!F928</f>
        <v>Exchange rate :</v>
      </c>
      <c r="B925" s="80">
        <f>Invoice!C928</f>
        <v>0</v>
      </c>
      <c r="C925" s="81">
        <f>Invoice!B928</f>
        <v>0</v>
      </c>
      <c r="D925" s="86">
        <f t="shared" si="41"/>
        <v>0</v>
      </c>
      <c r="E925" s="86">
        <f t="shared" si="42"/>
        <v>0</v>
      </c>
      <c r="F925" s="87">
        <f>Invoice!G928</f>
        <v>0</v>
      </c>
      <c r="G925" s="88">
        <f t="shared" si="43"/>
        <v>0</v>
      </c>
    </row>
    <row r="926" spans="1:7" s="85" customFormat="1" hidden="1">
      <c r="A926" s="101" t="str">
        <f>Invoice!F929</f>
        <v>Exchange rate :</v>
      </c>
      <c r="B926" s="80">
        <f>Invoice!C929</f>
        <v>0</v>
      </c>
      <c r="C926" s="81">
        <f>Invoice!B929</f>
        <v>0</v>
      </c>
      <c r="D926" s="86">
        <f t="shared" si="41"/>
        <v>0</v>
      </c>
      <c r="E926" s="86">
        <f t="shared" si="42"/>
        <v>0</v>
      </c>
      <c r="F926" s="87">
        <f>Invoice!G929</f>
        <v>0</v>
      </c>
      <c r="G926" s="88">
        <f t="shared" si="43"/>
        <v>0</v>
      </c>
    </row>
    <row r="927" spans="1:7" s="85" customFormat="1" hidden="1">
      <c r="A927" s="101" t="str">
        <f>Invoice!F930</f>
        <v>Exchange rate :</v>
      </c>
      <c r="B927" s="80">
        <f>Invoice!C930</f>
        <v>0</v>
      </c>
      <c r="C927" s="81">
        <f>Invoice!B930</f>
        <v>0</v>
      </c>
      <c r="D927" s="86">
        <f t="shared" si="41"/>
        <v>0</v>
      </c>
      <c r="E927" s="86">
        <f t="shared" si="42"/>
        <v>0</v>
      </c>
      <c r="F927" s="87">
        <f>Invoice!G930</f>
        <v>0</v>
      </c>
      <c r="G927" s="88">
        <f t="shared" si="43"/>
        <v>0</v>
      </c>
    </row>
    <row r="928" spans="1:7" s="85" customFormat="1" hidden="1">
      <c r="A928" s="101" t="str">
        <f>Invoice!F931</f>
        <v>Exchange rate :</v>
      </c>
      <c r="B928" s="80">
        <f>Invoice!C931</f>
        <v>0</v>
      </c>
      <c r="C928" s="81">
        <f>Invoice!B931</f>
        <v>0</v>
      </c>
      <c r="D928" s="86">
        <f t="shared" si="41"/>
        <v>0</v>
      </c>
      <c r="E928" s="86">
        <f t="shared" si="42"/>
        <v>0</v>
      </c>
      <c r="F928" s="87">
        <f>Invoice!G931</f>
        <v>0</v>
      </c>
      <c r="G928" s="88">
        <f t="shared" si="43"/>
        <v>0</v>
      </c>
    </row>
    <row r="929" spans="1:7" s="85" customFormat="1" hidden="1">
      <c r="A929" s="101" t="str">
        <f>Invoice!F932</f>
        <v>Exchange rate :</v>
      </c>
      <c r="B929" s="80">
        <f>Invoice!C932</f>
        <v>0</v>
      </c>
      <c r="C929" s="81">
        <f>Invoice!B932</f>
        <v>0</v>
      </c>
      <c r="D929" s="86">
        <f t="shared" si="41"/>
        <v>0</v>
      </c>
      <c r="E929" s="86">
        <f t="shared" si="42"/>
        <v>0</v>
      </c>
      <c r="F929" s="87">
        <f>Invoice!G932</f>
        <v>0</v>
      </c>
      <c r="G929" s="88">
        <f t="shared" si="43"/>
        <v>0</v>
      </c>
    </row>
    <row r="930" spans="1:7" s="85" customFormat="1" hidden="1">
      <c r="A930" s="101" t="str">
        <f>Invoice!F933</f>
        <v>Exchange rate :</v>
      </c>
      <c r="B930" s="80">
        <f>Invoice!C933</f>
        <v>0</v>
      </c>
      <c r="C930" s="81">
        <f>Invoice!B933</f>
        <v>0</v>
      </c>
      <c r="D930" s="86">
        <f t="shared" si="41"/>
        <v>0</v>
      </c>
      <c r="E930" s="86">
        <f t="shared" si="42"/>
        <v>0</v>
      </c>
      <c r="F930" s="87">
        <f>Invoice!G933</f>
        <v>0</v>
      </c>
      <c r="G930" s="88">
        <f t="shared" si="43"/>
        <v>0</v>
      </c>
    </row>
    <row r="931" spans="1:7" s="85" customFormat="1" hidden="1">
      <c r="A931" s="101" t="str">
        <f>Invoice!F934</f>
        <v>Exchange rate :</v>
      </c>
      <c r="B931" s="80">
        <f>Invoice!C934</f>
        <v>0</v>
      </c>
      <c r="C931" s="81">
        <f>Invoice!B934</f>
        <v>0</v>
      </c>
      <c r="D931" s="86">
        <f t="shared" si="41"/>
        <v>0</v>
      </c>
      <c r="E931" s="86">
        <f t="shared" si="42"/>
        <v>0</v>
      </c>
      <c r="F931" s="87">
        <f>Invoice!G934</f>
        <v>0</v>
      </c>
      <c r="G931" s="88">
        <f t="shared" si="43"/>
        <v>0</v>
      </c>
    </row>
    <row r="932" spans="1:7" s="85" customFormat="1" hidden="1">
      <c r="A932" s="101" t="str">
        <f>Invoice!F935</f>
        <v>Exchange rate :</v>
      </c>
      <c r="B932" s="80">
        <f>Invoice!C935</f>
        <v>0</v>
      </c>
      <c r="C932" s="81">
        <f>Invoice!B935</f>
        <v>0</v>
      </c>
      <c r="D932" s="86">
        <f t="shared" si="41"/>
        <v>0</v>
      </c>
      <c r="E932" s="86">
        <f t="shared" si="42"/>
        <v>0</v>
      </c>
      <c r="F932" s="87">
        <f>Invoice!G935</f>
        <v>0</v>
      </c>
      <c r="G932" s="88">
        <f t="shared" si="43"/>
        <v>0</v>
      </c>
    </row>
    <row r="933" spans="1:7" s="85" customFormat="1" hidden="1">
      <c r="A933" s="101" t="str">
        <f>Invoice!F936</f>
        <v>Exchange rate :</v>
      </c>
      <c r="B933" s="80">
        <f>Invoice!C936</f>
        <v>0</v>
      </c>
      <c r="C933" s="81">
        <f>Invoice!B936</f>
        <v>0</v>
      </c>
      <c r="D933" s="86">
        <f t="shared" si="41"/>
        <v>0</v>
      </c>
      <c r="E933" s="86">
        <f t="shared" si="42"/>
        <v>0</v>
      </c>
      <c r="F933" s="87">
        <f>Invoice!G936</f>
        <v>0</v>
      </c>
      <c r="G933" s="88">
        <f t="shared" si="43"/>
        <v>0</v>
      </c>
    </row>
    <row r="934" spans="1:7" s="85" customFormat="1" hidden="1">
      <c r="A934" s="101" t="str">
        <f>Invoice!F937</f>
        <v>Exchange rate :</v>
      </c>
      <c r="B934" s="80">
        <f>Invoice!C937</f>
        <v>0</v>
      </c>
      <c r="C934" s="81">
        <f>Invoice!B937</f>
        <v>0</v>
      </c>
      <c r="D934" s="86">
        <f t="shared" si="41"/>
        <v>0</v>
      </c>
      <c r="E934" s="86">
        <f t="shared" si="42"/>
        <v>0</v>
      </c>
      <c r="F934" s="87">
        <f>Invoice!G937</f>
        <v>0</v>
      </c>
      <c r="G934" s="88">
        <f t="shared" si="43"/>
        <v>0</v>
      </c>
    </row>
    <row r="935" spans="1:7" s="85" customFormat="1" hidden="1">
      <c r="A935" s="101" t="str">
        <f>Invoice!F938</f>
        <v>Exchange rate :</v>
      </c>
      <c r="B935" s="80">
        <f>Invoice!C938</f>
        <v>0</v>
      </c>
      <c r="C935" s="81">
        <f>Invoice!B938</f>
        <v>0</v>
      </c>
      <c r="D935" s="86">
        <f t="shared" si="41"/>
        <v>0</v>
      </c>
      <c r="E935" s="86">
        <f t="shared" si="42"/>
        <v>0</v>
      </c>
      <c r="F935" s="87">
        <f>Invoice!G938</f>
        <v>0</v>
      </c>
      <c r="G935" s="88">
        <f t="shared" si="43"/>
        <v>0</v>
      </c>
    </row>
    <row r="936" spans="1:7" s="85" customFormat="1" hidden="1">
      <c r="A936" s="101" t="str">
        <f>Invoice!F939</f>
        <v>Exchange rate :</v>
      </c>
      <c r="B936" s="80">
        <f>Invoice!C939</f>
        <v>0</v>
      </c>
      <c r="C936" s="81">
        <f>Invoice!B939</f>
        <v>0</v>
      </c>
      <c r="D936" s="86">
        <f t="shared" si="41"/>
        <v>0</v>
      </c>
      <c r="E936" s="86">
        <f t="shared" si="42"/>
        <v>0</v>
      </c>
      <c r="F936" s="87">
        <f>Invoice!G939</f>
        <v>0</v>
      </c>
      <c r="G936" s="88">
        <f t="shared" si="43"/>
        <v>0</v>
      </c>
    </row>
    <row r="937" spans="1:7" s="85" customFormat="1" hidden="1">
      <c r="A937" s="101" t="str">
        <f>Invoice!F940</f>
        <v>Exchange rate :</v>
      </c>
      <c r="B937" s="80">
        <f>Invoice!C940</f>
        <v>0</v>
      </c>
      <c r="C937" s="81">
        <f>Invoice!B940</f>
        <v>0</v>
      </c>
      <c r="D937" s="86">
        <f t="shared" si="41"/>
        <v>0</v>
      </c>
      <c r="E937" s="86">
        <f t="shared" si="42"/>
        <v>0</v>
      </c>
      <c r="F937" s="87">
        <f>Invoice!G940</f>
        <v>0</v>
      </c>
      <c r="G937" s="88">
        <f t="shared" si="43"/>
        <v>0</v>
      </c>
    </row>
    <row r="938" spans="1:7" s="85" customFormat="1" hidden="1">
      <c r="A938" s="101" t="str">
        <f>Invoice!F941</f>
        <v>Exchange rate :</v>
      </c>
      <c r="B938" s="80">
        <f>Invoice!C941</f>
        <v>0</v>
      </c>
      <c r="C938" s="81">
        <f>Invoice!B941</f>
        <v>0</v>
      </c>
      <c r="D938" s="86">
        <f t="shared" si="41"/>
        <v>0</v>
      </c>
      <c r="E938" s="86">
        <f t="shared" si="42"/>
        <v>0</v>
      </c>
      <c r="F938" s="87">
        <f>Invoice!G941</f>
        <v>0</v>
      </c>
      <c r="G938" s="88">
        <f t="shared" si="43"/>
        <v>0</v>
      </c>
    </row>
    <row r="939" spans="1:7" s="85" customFormat="1" hidden="1">
      <c r="A939" s="101" t="str">
        <f>Invoice!F942</f>
        <v>Exchange rate :</v>
      </c>
      <c r="B939" s="80">
        <f>Invoice!C942</f>
        <v>0</v>
      </c>
      <c r="C939" s="81">
        <f>Invoice!B942</f>
        <v>0</v>
      </c>
      <c r="D939" s="86">
        <f t="shared" si="41"/>
        <v>0</v>
      </c>
      <c r="E939" s="86">
        <f t="shared" si="42"/>
        <v>0</v>
      </c>
      <c r="F939" s="87">
        <f>Invoice!G942</f>
        <v>0</v>
      </c>
      <c r="G939" s="88">
        <f t="shared" si="43"/>
        <v>0</v>
      </c>
    </row>
    <row r="940" spans="1:7" s="85" customFormat="1" hidden="1">
      <c r="A940" s="101" t="str">
        <f>Invoice!F943</f>
        <v>Exchange rate :</v>
      </c>
      <c r="B940" s="80">
        <f>Invoice!C943</f>
        <v>0</v>
      </c>
      <c r="C940" s="81">
        <f>Invoice!B943</f>
        <v>0</v>
      </c>
      <c r="D940" s="86">
        <f t="shared" si="41"/>
        <v>0</v>
      </c>
      <c r="E940" s="86">
        <f t="shared" si="42"/>
        <v>0</v>
      </c>
      <c r="F940" s="87">
        <f>Invoice!G943</f>
        <v>0</v>
      </c>
      <c r="G940" s="88">
        <f t="shared" si="43"/>
        <v>0</v>
      </c>
    </row>
    <row r="941" spans="1:7" s="85" customFormat="1" hidden="1">
      <c r="A941" s="101" t="str">
        <f>Invoice!F944</f>
        <v>Exchange rate :</v>
      </c>
      <c r="B941" s="80">
        <f>Invoice!C944</f>
        <v>0</v>
      </c>
      <c r="C941" s="81">
        <f>Invoice!B944</f>
        <v>0</v>
      </c>
      <c r="D941" s="86">
        <f t="shared" si="41"/>
        <v>0</v>
      </c>
      <c r="E941" s="86">
        <f t="shared" si="42"/>
        <v>0</v>
      </c>
      <c r="F941" s="87">
        <f>Invoice!G944</f>
        <v>0</v>
      </c>
      <c r="G941" s="88">
        <f t="shared" si="43"/>
        <v>0</v>
      </c>
    </row>
    <row r="942" spans="1:7" s="85" customFormat="1" hidden="1">
      <c r="A942" s="101" t="str">
        <f>Invoice!F945</f>
        <v>Exchange rate :</v>
      </c>
      <c r="B942" s="80">
        <f>Invoice!C945</f>
        <v>0</v>
      </c>
      <c r="C942" s="81">
        <f>Invoice!B945</f>
        <v>0</v>
      </c>
      <c r="D942" s="86">
        <f t="shared" si="41"/>
        <v>0</v>
      </c>
      <c r="E942" s="86">
        <f t="shared" si="42"/>
        <v>0</v>
      </c>
      <c r="F942" s="87">
        <f>Invoice!G945</f>
        <v>0</v>
      </c>
      <c r="G942" s="88">
        <f t="shared" si="43"/>
        <v>0</v>
      </c>
    </row>
    <row r="943" spans="1:7" s="85" customFormat="1" hidden="1">
      <c r="A943" s="101" t="str">
        <f>Invoice!F946</f>
        <v>Exchange rate :</v>
      </c>
      <c r="B943" s="80">
        <f>Invoice!C946</f>
        <v>0</v>
      </c>
      <c r="C943" s="81">
        <f>Invoice!B946</f>
        <v>0</v>
      </c>
      <c r="D943" s="86">
        <f t="shared" si="41"/>
        <v>0</v>
      </c>
      <c r="E943" s="86">
        <f t="shared" si="42"/>
        <v>0</v>
      </c>
      <c r="F943" s="87">
        <f>Invoice!G946</f>
        <v>0</v>
      </c>
      <c r="G943" s="88">
        <f t="shared" si="43"/>
        <v>0</v>
      </c>
    </row>
    <row r="944" spans="1:7" s="85" customFormat="1" hidden="1">
      <c r="A944" s="101" t="str">
        <f>Invoice!F947</f>
        <v>Exchange rate :</v>
      </c>
      <c r="B944" s="80">
        <f>Invoice!C947</f>
        <v>0</v>
      </c>
      <c r="C944" s="81">
        <f>Invoice!B947</f>
        <v>0</v>
      </c>
      <c r="D944" s="86">
        <f t="shared" si="41"/>
        <v>0</v>
      </c>
      <c r="E944" s="86">
        <f t="shared" si="42"/>
        <v>0</v>
      </c>
      <c r="F944" s="87">
        <f>Invoice!G947</f>
        <v>0</v>
      </c>
      <c r="G944" s="88">
        <f t="shared" si="43"/>
        <v>0</v>
      </c>
    </row>
    <row r="945" spans="1:7" s="85" customFormat="1" hidden="1">
      <c r="A945" s="101" t="str">
        <f>Invoice!F948</f>
        <v>Exchange rate :</v>
      </c>
      <c r="B945" s="80">
        <f>Invoice!C948</f>
        <v>0</v>
      </c>
      <c r="C945" s="81">
        <f>Invoice!B948</f>
        <v>0</v>
      </c>
      <c r="D945" s="86">
        <f t="shared" si="41"/>
        <v>0</v>
      </c>
      <c r="E945" s="86">
        <f t="shared" si="42"/>
        <v>0</v>
      </c>
      <c r="F945" s="87">
        <f>Invoice!G948</f>
        <v>0</v>
      </c>
      <c r="G945" s="88">
        <f t="shared" si="43"/>
        <v>0</v>
      </c>
    </row>
    <row r="946" spans="1:7" s="85" customFormat="1" hidden="1">
      <c r="A946" s="101" t="str">
        <f>Invoice!F949</f>
        <v>Exchange rate :</v>
      </c>
      <c r="B946" s="80">
        <f>Invoice!C949</f>
        <v>0</v>
      </c>
      <c r="C946" s="81">
        <f>Invoice!B949</f>
        <v>0</v>
      </c>
      <c r="D946" s="86">
        <f t="shared" si="41"/>
        <v>0</v>
      </c>
      <c r="E946" s="86">
        <f t="shared" si="42"/>
        <v>0</v>
      </c>
      <c r="F946" s="87">
        <f>Invoice!G949</f>
        <v>0</v>
      </c>
      <c r="G946" s="88">
        <f t="shared" si="43"/>
        <v>0</v>
      </c>
    </row>
    <row r="947" spans="1:7" s="85" customFormat="1" hidden="1">
      <c r="A947" s="101" t="str">
        <f>Invoice!F950</f>
        <v>Exchange rate :</v>
      </c>
      <c r="B947" s="80">
        <f>Invoice!C950</f>
        <v>0</v>
      </c>
      <c r="C947" s="81">
        <f>Invoice!B950</f>
        <v>0</v>
      </c>
      <c r="D947" s="86">
        <f t="shared" si="41"/>
        <v>0</v>
      </c>
      <c r="E947" s="86">
        <f t="shared" si="42"/>
        <v>0</v>
      </c>
      <c r="F947" s="87">
        <f>Invoice!G950</f>
        <v>0</v>
      </c>
      <c r="G947" s="88">
        <f t="shared" si="43"/>
        <v>0</v>
      </c>
    </row>
    <row r="948" spans="1:7" s="85" customFormat="1" hidden="1">
      <c r="A948" s="101" t="str">
        <f>Invoice!F951</f>
        <v>Exchange rate :</v>
      </c>
      <c r="B948" s="80">
        <f>Invoice!C951</f>
        <v>0</v>
      </c>
      <c r="C948" s="81">
        <f>Invoice!B951</f>
        <v>0</v>
      </c>
      <c r="D948" s="86">
        <f t="shared" si="41"/>
        <v>0</v>
      </c>
      <c r="E948" s="86">
        <f t="shared" si="42"/>
        <v>0</v>
      </c>
      <c r="F948" s="87">
        <f>Invoice!G951</f>
        <v>0</v>
      </c>
      <c r="G948" s="88">
        <f t="shared" si="43"/>
        <v>0</v>
      </c>
    </row>
    <row r="949" spans="1:7" s="85" customFormat="1" hidden="1">
      <c r="A949" s="101" t="str">
        <f>Invoice!F952</f>
        <v>Exchange rate :</v>
      </c>
      <c r="B949" s="80">
        <f>Invoice!C952</f>
        <v>0</v>
      </c>
      <c r="C949" s="81">
        <f>Invoice!B952</f>
        <v>0</v>
      </c>
      <c r="D949" s="86">
        <f t="shared" si="41"/>
        <v>0</v>
      </c>
      <c r="E949" s="86">
        <f t="shared" si="42"/>
        <v>0</v>
      </c>
      <c r="F949" s="87">
        <f>Invoice!G952</f>
        <v>0</v>
      </c>
      <c r="G949" s="88">
        <f t="shared" si="43"/>
        <v>0</v>
      </c>
    </row>
    <row r="950" spans="1:7" s="85" customFormat="1" hidden="1">
      <c r="A950" s="101" t="str">
        <f>Invoice!F953</f>
        <v>Exchange rate :</v>
      </c>
      <c r="B950" s="80">
        <f>Invoice!C953</f>
        <v>0</v>
      </c>
      <c r="C950" s="81">
        <f>Invoice!B953</f>
        <v>0</v>
      </c>
      <c r="D950" s="86">
        <f t="shared" si="41"/>
        <v>0</v>
      </c>
      <c r="E950" s="86">
        <f t="shared" si="42"/>
        <v>0</v>
      </c>
      <c r="F950" s="87">
        <f>Invoice!G953</f>
        <v>0</v>
      </c>
      <c r="G950" s="88">
        <f t="shared" si="43"/>
        <v>0</v>
      </c>
    </row>
    <row r="951" spans="1:7" s="85" customFormat="1" hidden="1">
      <c r="A951" s="101" t="str">
        <f>Invoice!F954</f>
        <v>Exchange rate :</v>
      </c>
      <c r="B951" s="80">
        <f>Invoice!C954</f>
        <v>0</v>
      </c>
      <c r="C951" s="81">
        <f>Invoice!B954</f>
        <v>0</v>
      </c>
      <c r="D951" s="86">
        <f t="shared" si="41"/>
        <v>0</v>
      </c>
      <c r="E951" s="86">
        <f t="shared" si="42"/>
        <v>0</v>
      </c>
      <c r="F951" s="87">
        <f>Invoice!G954</f>
        <v>0</v>
      </c>
      <c r="G951" s="88">
        <f t="shared" si="43"/>
        <v>0</v>
      </c>
    </row>
    <row r="952" spans="1:7" s="85" customFormat="1" hidden="1">
      <c r="A952" s="101" t="str">
        <f>Invoice!F955</f>
        <v>Exchange rate :</v>
      </c>
      <c r="B952" s="80">
        <f>Invoice!C955</f>
        <v>0</v>
      </c>
      <c r="C952" s="81">
        <f>Invoice!B955</f>
        <v>0</v>
      </c>
      <c r="D952" s="86">
        <f t="shared" si="41"/>
        <v>0</v>
      </c>
      <c r="E952" s="86">
        <f t="shared" si="42"/>
        <v>0</v>
      </c>
      <c r="F952" s="87">
        <f>Invoice!G955</f>
        <v>0</v>
      </c>
      <c r="G952" s="88">
        <f t="shared" si="43"/>
        <v>0</v>
      </c>
    </row>
    <row r="953" spans="1:7" s="85" customFormat="1" hidden="1">
      <c r="A953" s="101" t="str">
        <f>Invoice!F956</f>
        <v>Exchange rate :</v>
      </c>
      <c r="B953" s="80">
        <f>Invoice!C956</f>
        <v>0</v>
      </c>
      <c r="C953" s="81">
        <f>Invoice!B956</f>
        <v>0</v>
      </c>
      <c r="D953" s="86">
        <f t="shared" si="41"/>
        <v>0</v>
      </c>
      <c r="E953" s="86">
        <f t="shared" si="42"/>
        <v>0</v>
      </c>
      <c r="F953" s="87">
        <f>Invoice!G956</f>
        <v>0</v>
      </c>
      <c r="G953" s="88">
        <f t="shared" si="43"/>
        <v>0</v>
      </c>
    </row>
    <row r="954" spans="1:7" s="85" customFormat="1" hidden="1">
      <c r="A954" s="101" t="str">
        <f>Invoice!F957</f>
        <v>Exchange rate :</v>
      </c>
      <c r="B954" s="80">
        <f>Invoice!C957</f>
        <v>0</v>
      </c>
      <c r="C954" s="81">
        <f>Invoice!B957</f>
        <v>0</v>
      </c>
      <c r="D954" s="86">
        <f t="shared" si="41"/>
        <v>0</v>
      </c>
      <c r="E954" s="86">
        <f t="shared" si="42"/>
        <v>0</v>
      </c>
      <c r="F954" s="87">
        <f>Invoice!G957</f>
        <v>0</v>
      </c>
      <c r="G954" s="88">
        <f t="shared" si="43"/>
        <v>0</v>
      </c>
    </row>
    <row r="955" spans="1:7" s="85" customFormat="1" hidden="1">
      <c r="A955" s="101" t="str">
        <f>Invoice!F958</f>
        <v>Exchange rate :</v>
      </c>
      <c r="B955" s="80">
        <f>Invoice!C958</f>
        <v>0</v>
      </c>
      <c r="C955" s="81">
        <f>Invoice!B958</f>
        <v>0</v>
      </c>
      <c r="D955" s="86">
        <f t="shared" si="41"/>
        <v>0</v>
      </c>
      <c r="E955" s="86">
        <f t="shared" si="42"/>
        <v>0</v>
      </c>
      <c r="F955" s="87">
        <f>Invoice!G958</f>
        <v>0</v>
      </c>
      <c r="G955" s="88">
        <f t="shared" si="43"/>
        <v>0</v>
      </c>
    </row>
    <row r="956" spans="1:7" s="85" customFormat="1" hidden="1">
      <c r="A956" s="101" t="str">
        <f>Invoice!F959</f>
        <v>Exchange rate :</v>
      </c>
      <c r="B956" s="80">
        <f>Invoice!C959</f>
        <v>0</v>
      </c>
      <c r="C956" s="81">
        <f>Invoice!B959</f>
        <v>0</v>
      </c>
      <c r="D956" s="86">
        <f t="shared" si="41"/>
        <v>0</v>
      </c>
      <c r="E956" s="86">
        <f t="shared" si="42"/>
        <v>0</v>
      </c>
      <c r="F956" s="87">
        <f>Invoice!G959</f>
        <v>0</v>
      </c>
      <c r="G956" s="88">
        <f t="shared" si="43"/>
        <v>0</v>
      </c>
    </row>
    <row r="957" spans="1:7" s="85" customFormat="1" hidden="1">
      <c r="A957" s="101" t="str">
        <f>Invoice!F960</f>
        <v>Exchange rate :</v>
      </c>
      <c r="B957" s="80">
        <f>Invoice!C960</f>
        <v>0</v>
      </c>
      <c r="C957" s="81">
        <f>Invoice!B960</f>
        <v>0</v>
      </c>
      <c r="D957" s="86">
        <f t="shared" si="41"/>
        <v>0</v>
      </c>
      <c r="E957" s="86">
        <f t="shared" si="42"/>
        <v>0</v>
      </c>
      <c r="F957" s="87">
        <f>Invoice!G960</f>
        <v>0</v>
      </c>
      <c r="G957" s="88">
        <f t="shared" si="43"/>
        <v>0</v>
      </c>
    </row>
    <row r="958" spans="1:7" s="85" customFormat="1" hidden="1">
      <c r="A958" s="101" t="str">
        <f>Invoice!F961</f>
        <v>Exchange rate :</v>
      </c>
      <c r="B958" s="80">
        <f>Invoice!C961</f>
        <v>0</v>
      </c>
      <c r="C958" s="81">
        <f>Invoice!B961</f>
        <v>0</v>
      </c>
      <c r="D958" s="86">
        <f t="shared" si="41"/>
        <v>0</v>
      </c>
      <c r="E958" s="86">
        <f t="shared" si="42"/>
        <v>0</v>
      </c>
      <c r="F958" s="87">
        <f>Invoice!G961</f>
        <v>0</v>
      </c>
      <c r="G958" s="88">
        <f t="shared" si="43"/>
        <v>0</v>
      </c>
    </row>
    <row r="959" spans="1:7" s="85" customFormat="1" hidden="1">
      <c r="A959" s="101" t="str">
        <f>Invoice!F962</f>
        <v>Exchange rate :</v>
      </c>
      <c r="B959" s="80">
        <f>Invoice!C962</f>
        <v>0</v>
      </c>
      <c r="C959" s="81">
        <f>Invoice!B962</f>
        <v>0</v>
      </c>
      <c r="D959" s="86">
        <f t="shared" si="41"/>
        <v>0</v>
      </c>
      <c r="E959" s="86">
        <f t="shared" si="42"/>
        <v>0</v>
      </c>
      <c r="F959" s="87">
        <f>Invoice!G962</f>
        <v>0</v>
      </c>
      <c r="G959" s="88">
        <f t="shared" si="43"/>
        <v>0</v>
      </c>
    </row>
    <row r="960" spans="1:7" s="85" customFormat="1" hidden="1">
      <c r="A960" s="101" t="str">
        <f>Invoice!F963</f>
        <v>Exchange rate :</v>
      </c>
      <c r="B960" s="80">
        <f>Invoice!C963</f>
        <v>0</v>
      </c>
      <c r="C960" s="81">
        <f>Invoice!B963</f>
        <v>0</v>
      </c>
      <c r="D960" s="86">
        <f t="shared" si="41"/>
        <v>0</v>
      </c>
      <c r="E960" s="86">
        <f t="shared" si="42"/>
        <v>0</v>
      </c>
      <c r="F960" s="87">
        <f>Invoice!G963</f>
        <v>0</v>
      </c>
      <c r="G960" s="88">
        <f t="shared" si="43"/>
        <v>0</v>
      </c>
    </row>
    <row r="961" spans="1:7" s="85" customFormat="1" hidden="1">
      <c r="A961" s="101" t="str">
        <f>Invoice!F964</f>
        <v>Exchange rate :</v>
      </c>
      <c r="B961" s="80">
        <f>Invoice!C964</f>
        <v>0</v>
      </c>
      <c r="C961" s="81">
        <f>Invoice!B964</f>
        <v>0</v>
      </c>
      <c r="D961" s="86">
        <f t="shared" ref="D961:D998" si="44">F961/$D$14</f>
        <v>0</v>
      </c>
      <c r="E961" s="86">
        <f t="shared" ref="E961:E998" si="45">G961/$D$14</f>
        <v>0</v>
      </c>
      <c r="F961" s="87">
        <f>Invoice!G964</f>
        <v>0</v>
      </c>
      <c r="G961" s="88">
        <f t="shared" ref="G961:G998" si="46">C961*F961</f>
        <v>0</v>
      </c>
    </row>
    <row r="962" spans="1:7" s="85" customFormat="1" hidden="1">
      <c r="A962" s="101" t="str">
        <f>Invoice!F965</f>
        <v>Exchange rate :</v>
      </c>
      <c r="B962" s="80">
        <f>Invoice!C965</f>
        <v>0</v>
      </c>
      <c r="C962" s="81">
        <f>Invoice!B965</f>
        <v>0</v>
      </c>
      <c r="D962" s="86">
        <f t="shared" si="44"/>
        <v>0</v>
      </c>
      <c r="E962" s="86">
        <f t="shared" si="45"/>
        <v>0</v>
      </c>
      <c r="F962" s="87">
        <f>Invoice!G965</f>
        <v>0</v>
      </c>
      <c r="G962" s="88">
        <f t="shared" si="46"/>
        <v>0</v>
      </c>
    </row>
    <row r="963" spans="1:7" s="85" customFormat="1" hidden="1">
      <c r="A963" s="101" t="str">
        <f>Invoice!F966</f>
        <v>Exchange rate :</v>
      </c>
      <c r="B963" s="80">
        <f>Invoice!C966</f>
        <v>0</v>
      </c>
      <c r="C963" s="81">
        <f>Invoice!B966</f>
        <v>0</v>
      </c>
      <c r="D963" s="86">
        <f t="shared" si="44"/>
        <v>0</v>
      </c>
      <c r="E963" s="86">
        <f t="shared" si="45"/>
        <v>0</v>
      </c>
      <c r="F963" s="87">
        <f>Invoice!G966</f>
        <v>0</v>
      </c>
      <c r="G963" s="88">
        <f t="shared" si="46"/>
        <v>0</v>
      </c>
    </row>
    <row r="964" spans="1:7" s="85" customFormat="1" hidden="1">
      <c r="A964" s="101" t="str">
        <f>Invoice!F967</f>
        <v>Exchange rate :</v>
      </c>
      <c r="B964" s="80">
        <f>Invoice!C967</f>
        <v>0</v>
      </c>
      <c r="C964" s="81">
        <f>Invoice!B967</f>
        <v>0</v>
      </c>
      <c r="D964" s="86">
        <f t="shared" si="44"/>
        <v>0</v>
      </c>
      <c r="E964" s="86">
        <f t="shared" si="45"/>
        <v>0</v>
      </c>
      <c r="F964" s="87">
        <f>Invoice!G967</f>
        <v>0</v>
      </c>
      <c r="G964" s="88">
        <f t="shared" si="46"/>
        <v>0</v>
      </c>
    </row>
    <row r="965" spans="1:7" s="85" customFormat="1" hidden="1">
      <c r="A965" s="101" t="str">
        <f>Invoice!F968</f>
        <v>Exchange rate :</v>
      </c>
      <c r="B965" s="80">
        <f>Invoice!C968</f>
        <v>0</v>
      </c>
      <c r="C965" s="81">
        <f>Invoice!B968</f>
        <v>0</v>
      </c>
      <c r="D965" s="86">
        <f t="shared" si="44"/>
        <v>0</v>
      </c>
      <c r="E965" s="86">
        <f t="shared" si="45"/>
        <v>0</v>
      </c>
      <c r="F965" s="87">
        <f>Invoice!G968</f>
        <v>0</v>
      </c>
      <c r="G965" s="88">
        <f t="shared" si="46"/>
        <v>0</v>
      </c>
    </row>
    <row r="966" spans="1:7" s="85" customFormat="1" hidden="1">
      <c r="A966" s="101" t="str">
        <f>Invoice!F969</f>
        <v>Exchange rate :</v>
      </c>
      <c r="B966" s="80">
        <f>Invoice!C969</f>
        <v>0</v>
      </c>
      <c r="C966" s="81">
        <f>Invoice!B969</f>
        <v>0</v>
      </c>
      <c r="D966" s="86">
        <f t="shared" si="44"/>
        <v>0</v>
      </c>
      <c r="E966" s="86">
        <f t="shared" si="45"/>
        <v>0</v>
      </c>
      <c r="F966" s="87">
        <f>Invoice!G969</f>
        <v>0</v>
      </c>
      <c r="G966" s="88">
        <f t="shared" si="46"/>
        <v>0</v>
      </c>
    </row>
    <row r="967" spans="1:7" s="85" customFormat="1" hidden="1">
      <c r="A967" s="101" t="str">
        <f>Invoice!F970</f>
        <v>Exchange rate :</v>
      </c>
      <c r="B967" s="80">
        <f>Invoice!C970</f>
        <v>0</v>
      </c>
      <c r="C967" s="81">
        <f>Invoice!B970</f>
        <v>0</v>
      </c>
      <c r="D967" s="86">
        <f t="shared" si="44"/>
        <v>0</v>
      </c>
      <c r="E967" s="86">
        <f t="shared" si="45"/>
        <v>0</v>
      </c>
      <c r="F967" s="87">
        <f>Invoice!G970</f>
        <v>0</v>
      </c>
      <c r="G967" s="88">
        <f t="shared" si="46"/>
        <v>0</v>
      </c>
    </row>
    <row r="968" spans="1:7" s="85" customFormat="1" hidden="1">
      <c r="A968" s="101" t="str">
        <f>Invoice!F971</f>
        <v>Exchange rate :</v>
      </c>
      <c r="B968" s="80">
        <f>Invoice!C971</f>
        <v>0</v>
      </c>
      <c r="C968" s="81">
        <f>Invoice!B971</f>
        <v>0</v>
      </c>
      <c r="D968" s="86">
        <f t="shared" si="44"/>
        <v>0</v>
      </c>
      <c r="E968" s="86">
        <f t="shared" si="45"/>
        <v>0</v>
      </c>
      <c r="F968" s="87">
        <f>Invoice!G971</f>
        <v>0</v>
      </c>
      <c r="G968" s="88">
        <f t="shared" si="46"/>
        <v>0</v>
      </c>
    </row>
    <row r="969" spans="1:7" s="85" customFormat="1" hidden="1">
      <c r="A969" s="101" t="str">
        <f>Invoice!F972</f>
        <v>Exchange rate :</v>
      </c>
      <c r="B969" s="80">
        <f>Invoice!C972</f>
        <v>0</v>
      </c>
      <c r="C969" s="81">
        <f>Invoice!B972</f>
        <v>0</v>
      </c>
      <c r="D969" s="86">
        <f t="shared" si="44"/>
        <v>0</v>
      </c>
      <c r="E969" s="86">
        <f t="shared" si="45"/>
        <v>0</v>
      </c>
      <c r="F969" s="87">
        <f>Invoice!G972</f>
        <v>0</v>
      </c>
      <c r="G969" s="88">
        <f t="shared" si="46"/>
        <v>0</v>
      </c>
    </row>
    <row r="970" spans="1:7" s="85" customFormat="1" hidden="1">
      <c r="A970" s="101" t="str">
        <f>Invoice!F973</f>
        <v>Exchange rate :</v>
      </c>
      <c r="B970" s="80">
        <f>Invoice!C973</f>
        <v>0</v>
      </c>
      <c r="C970" s="81">
        <f>Invoice!B973</f>
        <v>0</v>
      </c>
      <c r="D970" s="86">
        <f t="shared" si="44"/>
        <v>0</v>
      </c>
      <c r="E970" s="86">
        <f t="shared" si="45"/>
        <v>0</v>
      </c>
      <c r="F970" s="87">
        <f>Invoice!G973</f>
        <v>0</v>
      </c>
      <c r="G970" s="88">
        <f t="shared" si="46"/>
        <v>0</v>
      </c>
    </row>
    <row r="971" spans="1:7" s="85" customFormat="1" hidden="1">
      <c r="A971" s="101" t="str">
        <f>Invoice!F974</f>
        <v>Exchange rate :</v>
      </c>
      <c r="B971" s="80">
        <f>Invoice!C974</f>
        <v>0</v>
      </c>
      <c r="C971" s="81">
        <f>Invoice!B974</f>
        <v>0</v>
      </c>
      <c r="D971" s="86">
        <f t="shared" si="44"/>
        <v>0</v>
      </c>
      <c r="E971" s="86">
        <f t="shared" si="45"/>
        <v>0</v>
      </c>
      <c r="F971" s="87">
        <f>Invoice!G974</f>
        <v>0</v>
      </c>
      <c r="G971" s="88">
        <f t="shared" si="46"/>
        <v>0</v>
      </c>
    </row>
    <row r="972" spans="1:7" s="85" customFormat="1" hidden="1">
      <c r="A972" s="101" t="str">
        <f>Invoice!F975</f>
        <v>Exchange rate :</v>
      </c>
      <c r="B972" s="80">
        <f>Invoice!C975</f>
        <v>0</v>
      </c>
      <c r="C972" s="81">
        <f>Invoice!B975</f>
        <v>0</v>
      </c>
      <c r="D972" s="86">
        <f t="shared" si="44"/>
        <v>0</v>
      </c>
      <c r="E972" s="86">
        <f t="shared" si="45"/>
        <v>0</v>
      </c>
      <c r="F972" s="87">
        <f>Invoice!G975</f>
        <v>0</v>
      </c>
      <c r="G972" s="88">
        <f t="shared" si="46"/>
        <v>0</v>
      </c>
    </row>
    <row r="973" spans="1:7" s="85" customFormat="1" hidden="1">
      <c r="A973" s="101" t="str">
        <f>Invoice!F976</f>
        <v>Exchange rate :</v>
      </c>
      <c r="B973" s="80">
        <f>Invoice!C976</f>
        <v>0</v>
      </c>
      <c r="C973" s="81">
        <f>Invoice!B976</f>
        <v>0</v>
      </c>
      <c r="D973" s="86">
        <f t="shared" si="44"/>
        <v>0</v>
      </c>
      <c r="E973" s="86">
        <f t="shared" si="45"/>
        <v>0</v>
      </c>
      <c r="F973" s="87">
        <f>Invoice!G976</f>
        <v>0</v>
      </c>
      <c r="G973" s="88">
        <f t="shared" si="46"/>
        <v>0</v>
      </c>
    </row>
    <row r="974" spans="1:7" s="85" customFormat="1" hidden="1">
      <c r="A974" s="101" t="str">
        <f>Invoice!F977</f>
        <v>Exchange rate :</v>
      </c>
      <c r="B974" s="80">
        <f>Invoice!C977</f>
        <v>0</v>
      </c>
      <c r="C974" s="81">
        <f>Invoice!B977</f>
        <v>0</v>
      </c>
      <c r="D974" s="86">
        <f t="shared" si="44"/>
        <v>0</v>
      </c>
      <c r="E974" s="86">
        <f t="shared" si="45"/>
        <v>0</v>
      </c>
      <c r="F974" s="87">
        <f>Invoice!G977</f>
        <v>0</v>
      </c>
      <c r="G974" s="88">
        <f t="shared" si="46"/>
        <v>0</v>
      </c>
    </row>
    <row r="975" spans="1:7" s="85" customFormat="1" hidden="1">
      <c r="A975" s="101" t="str">
        <f>Invoice!F978</f>
        <v>Exchange rate :</v>
      </c>
      <c r="B975" s="80">
        <f>Invoice!C978</f>
        <v>0</v>
      </c>
      <c r="C975" s="81">
        <f>Invoice!B978</f>
        <v>0</v>
      </c>
      <c r="D975" s="86">
        <f t="shared" si="44"/>
        <v>0</v>
      </c>
      <c r="E975" s="86">
        <f t="shared" si="45"/>
        <v>0</v>
      </c>
      <c r="F975" s="87">
        <f>Invoice!G978</f>
        <v>0</v>
      </c>
      <c r="G975" s="88">
        <f t="shared" si="46"/>
        <v>0</v>
      </c>
    </row>
    <row r="976" spans="1:7" s="85" customFormat="1" hidden="1">
      <c r="A976" s="101" t="str">
        <f>Invoice!F979</f>
        <v>Exchange rate :</v>
      </c>
      <c r="B976" s="80">
        <f>Invoice!C979</f>
        <v>0</v>
      </c>
      <c r="C976" s="81">
        <f>Invoice!B979</f>
        <v>0</v>
      </c>
      <c r="D976" s="86">
        <f t="shared" si="44"/>
        <v>0</v>
      </c>
      <c r="E976" s="86">
        <f t="shared" si="45"/>
        <v>0</v>
      </c>
      <c r="F976" s="87">
        <f>Invoice!G979</f>
        <v>0</v>
      </c>
      <c r="G976" s="88">
        <f t="shared" si="46"/>
        <v>0</v>
      </c>
    </row>
    <row r="977" spans="1:7" s="85" customFormat="1" hidden="1">
      <c r="A977" s="101" t="str">
        <f>Invoice!F980</f>
        <v>Exchange rate :</v>
      </c>
      <c r="B977" s="80">
        <f>Invoice!C980</f>
        <v>0</v>
      </c>
      <c r="C977" s="81">
        <f>Invoice!B980</f>
        <v>0</v>
      </c>
      <c r="D977" s="86">
        <f t="shared" si="44"/>
        <v>0</v>
      </c>
      <c r="E977" s="86">
        <f t="shared" si="45"/>
        <v>0</v>
      </c>
      <c r="F977" s="87">
        <f>Invoice!G980</f>
        <v>0</v>
      </c>
      <c r="G977" s="88">
        <f t="shared" si="46"/>
        <v>0</v>
      </c>
    </row>
    <row r="978" spans="1:7" s="85" customFormat="1" hidden="1">
      <c r="A978" s="101" t="str">
        <f>Invoice!F981</f>
        <v>Exchange rate :</v>
      </c>
      <c r="B978" s="80">
        <f>Invoice!C981</f>
        <v>0</v>
      </c>
      <c r="C978" s="81">
        <f>Invoice!B981</f>
        <v>0</v>
      </c>
      <c r="D978" s="86">
        <f t="shared" si="44"/>
        <v>0</v>
      </c>
      <c r="E978" s="86">
        <f t="shared" si="45"/>
        <v>0</v>
      </c>
      <c r="F978" s="87">
        <f>Invoice!G981</f>
        <v>0</v>
      </c>
      <c r="G978" s="88">
        <f t="shared" si="46"/>
        <v>0</v>
      </c>
    </row>
    <row r="979" spans="1:7" s="85" customFormat="1" hidden="1">
      <c r="A979" s="101" t="str">
        <f>Invoice!F982</f>
        <v>Exchange rate :</v>
      </c>
      <c r="B979" s="80">
        <f>Invoice!C982</f>
        <v>0</v>
      </c>
      <c r="C979" s="81">
        <f>Invoice!B982</f>
        <v>0</v>
      </c>
      <c r="D979" s="86">
        <f t="shared" si="44"/>
        <v>0</v>
      </c>
      <c r="E979" s="86">
        <f t="shared" si="45"/>
        <v>0</v>
      </c>
      <c r="F979" s="87">
        <f>Invoice!G982</f>
        <v>0</v>
      </c>
      <c r="G979" s="88">
        <f t="shared" si="46"/>
        <v>0</v>
      </c>
    </row>
    <row r="980" spans="1:7" s="85" customFormat="1" hidden="1">
      <c r="A980" s="101" t="str">
        <f>Invoice!F983</f>
        <v>Exchange rate :</v>
      </c>
      <c r="B980" s="80">
        <f>Invoice!C983</f>
        <v>0</v>
      </c>
      <c r="C980" s="81">
        <f>Invoice!B983</f>
        <v>0</v>
      </c>
      <c r="D980" s="86">
        <f t="shared" si="44"/>
        <v>0</v>
      </c>
      <c r="E980" s="86">
        <f t="shared" si="45"/>
        <v>0</v>
      </c>
      <c r="F980" s="87">
        <f>Invoice!G983</f>
        <v>0</v>
      </c>
      <c r="G980" s="88">
        <f t="shared" si="46"/>
        <v>0</v>
      </c>
    </row>
    <row r="981" spans="1:7" s="85" customFormat="1" hidden="1">
      <c r="A981" s="101" t="str">
        <f>Invoice!F984</f>
        <v>Exchange rate :</v>
      </c>
      <c r="B981" s="80">
        <f>Invoice!C984</f>
        <v>0</v>
      </c>
      <c r="C981" s="81">
        <f>Invoice!B984</f>
        <v>0</v>
      </c>
      <c r="D981" s="86">
        <f t="shared" si="44"/>
        <v>0</v>
      </c>
      <c r="E981" s="86">
        <f t="shared" si="45"/>
        <v>0</v>
      </c>
      <c r="F981" s="87">
        <f>Invoice!G984</f>
        <v>0</v>
      </c>
      <c r="G981" s="88">
        <f t="shared" si="46"/>
        <v>0</v>
      </c>
    </row>
    <row r="982" spans="1:7" s="85" customFormat="1" hidden="1">
      <c r="A982" s="101" t="str">
        <f>Invoice!F985</f>
        <v>Exchange rate :</v>
      </c>
      <c r="B982" s="80">
        <f>Invoice!C985</f>
        <v>0</v>
      </c>
      <c r="C982" s="81">
        <f>Invoice!B985</f>
        <v>0</v>
      </c>
      <c r="D982" s="86">
        <f t="shared" si="44"/>
        <v>0</v>
      </c>
      <c r="E982" s="86">
        <f t="shared" si="45"/>
        <v>0</v>
      </c>
      <c r="F982" s="87">
        <f>Invoice!G985</f>
        <v>0</v>
      </c>
      <c r="G982" s="88">
        <f t="shared" si="46"/>
        <v>0</v>
      </c>
    </row>
    <row r="983" spans="1:7" s="85" customFormat="1" hidden="1">
      <c r="A983" s="101" t="str">
        <f>Invoice!F986</f>
        <v>Exchange rate :</v>
      </c>
      <c r="B983" s="80">
        <f>Invoice!C986</f>
        <v>0</v>
      </c>
      <c r="C983" s="81">
        <f>Invoice!B986</f>
        <v>0</v>
      </c>
      <c r="D983" s="86">
        <f t="shared" si="44"/>
        <v>0</v>
      </c>
      <c r="E983" s="86">
        <f t="shared" si="45"/>
        <v>0</v>
      </c>
      <c r="F983" s="87">
        <f>Invoice!G986</f>
        <v>0</v>
      </c>
      <c r="G983" s="88">
        <f t="shared" si="46"/>
        <v>0</v>
      </c>
    </row>
    <row r="984" spans="1:7" s="85" customFormat="1" hidden="1">
      <c r="A984" s="101" t="str">
        <f>Invoice!F987</f>
        <v>Exchange rate :</v>
      </c>
      <c r="B984" s="80">
        <f>Invoice!C987</f>
        <v>0</v>
      </c>
      <c r="C984" s="81">
        <f>Invoice!B987</f>
        <v>0</v>
      </c>
      <c r="D984" s="86">
        <f t="shared" si="44"/>
        <v>0</v>
      </c>
      <c r="E984" s="86">
        <f t="shared" si="45"/>
        <v>0</v>
      </c>
      <c r="F984" s="87">
        <f>Invoice!G987</f>
        <v>0</v>
      </c>
      <c r="G984" s="88">
        <f t="shared" si="46"/>
        <v>0</v>
      </c>
    </row>
    <row r="985" spans="1:7" s="85" customFormat="1" hidden="1">
      <c r="A985" s="101" t="str">
        <f>Invoice!F988</f>
        <v>Exchange rate :</v>
      </c>
      <c r="B985" s="80">
        <f>Invoice!C988</f>
        <v>0</v>
      </c>
      <c r="C985" s="81">
        <f>Invoice!B988</f>
        <v>0</v>
      </c>
      <c r="D985" s="86">
        <f t="shared" si="44"/>
        <v>0</v>
      </c>
      <c r="E985" s="86">
        <f t="shared" si="45"/>
        <v>0</v>
      </c>
      <c r="F985" s="87">
        <f>Invoice!G988</f>
        <v>0</v>
      </c>
      <c r="G985" s="88">
        <f t="shared" si="46"/>
        <v>0</v>
      </c>
    </row>
    <row r="986" spans="1:7" s="85" customFormat="1" hidden="1">
      <c r="A986" s="101" t="str">
        <f>Invoice!F989</f>
        <v>Exchange rate :</v>
      </c>
      <c r="B986" s="80">
        <f>Invoice!C989</f>
        <v>0</v>
      </c>
      <c r="C986" s="81">
        <f>Invoice!B989</f>
        <v>0</v>
      </c>
      <c r="D986" s="86">
        <f t="shared" si="44"/>
        <v>0</v>
      </c>
      <c r="E986" s="86">
        <f t="shared" si="45"/>
        <v>0</v>
      </c>
      <c r="F986" s="87">
        <f>Invoice!G989</f>
        <v>0</v>
      </c>
      <c r="G986" s="88">
        <f t="shared" si="46"/>
        <v>0</v>
      </c>
    </row>
    <row r="987" spans="1:7" s="85" customFormat="1" hidden="1">
      <c r="A987" s="101" t="str">
        <f>Invoice!F990</f>
        <v>Exchange rate :</v>
      </c>
      <c r="B987" s="80">
        <f>Invoice!C990</f>
        <v>0</v>
      </c>
      <c r="C987" s="81">
        <f>Invoice!B990</f>
        <v>0</v>
      </c>
      <c r="D987" s="86">
        <f t="shared" si="44"/>
        <v>0</v>
      </c>
      <c r="E987" s="86">
        <f t="shared" si="45"/>
        <v>0</v>
      </c>
      <c r="F987" s="87">
        <f>Invoice!G990</f>
        <v>0</v>
      </c>
      <c r="G987" s="88">
        <f t="shared" si="46"/>
        <v>0</v>
      </c>
    </row>
    <row r="988" spans="1:7" s="85" customFormat="1" hidden="1">
      <c r="A988" s="101" t="str">
        <f>Invoice!F991</f>
        <v>Exchange rate :</v>
      </c>
      <c r="B988" s="80">
        <f>Invoice!C991</f>
        <v>0</v>
      </c>
      <c r="C988" s="81">
        <f>Invoice!B991</f>
        <v>0</v>
      </c>
      <c r="D988" s="86">
        <f t="shared" si="44"/>
        <v>0</v>
      </c>
      <c r="E988" s="86">
        <f t="shared" si="45"/>
        <v>0</v>
      </c>
      <c r="F988" s="87">
        <f>Invoice!G991</f>
        <v>0</v>
      </c>
      <c r="G988" s="88">
        <f t="shared" si="46"/>
        <v>0</v>
      </c>
    </row>
    <row r="989" spans="1:7" s="85" customFormat="1" hidden="1">
      <c r="A989" s="101" t="str">
        <f>Invoice!F992</f>
        <v>Exchange rate :</v>
      </c>
      <c r="B989" s="80">
        <f>Invoice!C992</f>
        <v>0</v>
      </c>
      <c r="C989" s="81">
        <f>Invoice!B992</f>
        <v>0</v>
      </c>
      <c r="D989" s="86">
        <f t="shared" si="44"/>
        <v>0</v>
      </c>
      <c r="E989" s="86">
        <f t="shared" si="45"/>
        <v>0</v>
      </c>
      <c r="F989" s="87">
        <f>Invoice!G992</f>
        <v>0</v>
      </c>
      <c r="G989" s="88">
        <f t="shared" si="46"/>
        <v>0</v>
      </c>
    </row>
    <row r="990" spans="1:7" s="85" customFormat="1" hidden="1">
      <c r="A990" s="101" t="str">
        <f>Invoice!F993</f>
        <v>Exchange rate :</v>
      </c>
      <c r="B990" s="80">
        <f>Invoice!C993</f>
        <v>0</v>
      </c>
      <c r="C990" s="81">
        <f>Invoice!B993</f>
        <v>0</v>
      </c>
      <c r="D990" s="86">
        <f t="shared" si="44"/>
        <v>0</v>
      </c>
      <c r="E990" s="86">
        <f t="shared" si="45"/>
        <v>0</v>
      </c>
      <c r="F990" s="87">
        <f>Invoice!G993</f>
        <v>0</v>
      </c>
      <c r="G990" s="88">
        <f t="shared" si="46"/>
        <v>0</v>
      </c>
    </row>
    <row r="991" spans="1:7" s="85" customFormat="1" hidden="1">
      <c r="A991" s="101" t="str">
        <f>Invoice!F994</f>
        <v>Exchange rate :</v>
      </c>
      <c r="B991" s="80">
        <f>Invoice!C994</f>
        <v>0</v>
      </c>
      <c r="C991" s="81">
        <f>Invoice!B994</f>
        <v>0</v>
      </c>
      <c r="D991" s="86">
        <f t="shared" si="44"/>
        <v>0</v>
      </c>
      <c r="E991" s="86">
        <f t="shared" si="45"/>
        <v>0</v>
      </c>
      <c r="F991" s="87">
        <f>Invoice!G994</f>
        <v>0</v>
      </c>
      <c r="G991" s="88">
        <f t="shared" si="46"/>
        <v>0</v>
      </c>
    </row>
    <row r="992" spans="1:7" s="85" customFormat="1" hidden="1">
      <c r="A992" s="101" t="str">
        <f>Invoice!F995</f>
        <v>Exchange rate :</v>
      </c>
      <c r="B992" s="80">
        <f>Invoice!C995</f>
        <v>0</v>
      </c>
      <c r="C992" s="81">
        <f>Invoice!B995</f>
        <v>0</v>
      </c>
      <c r="D992" s="86">
        <f t="shared" si="44"/>
        <v>0</v>
      </c>
      <c r="E992" s="86">
        <f t="shared" si="45"/>
        <v>0</v>
      </c>
      <c r="F992" s="87">
        <f>Invoice!G995</f>
        <v>0</v>
      </c>
      <c r="G992" s="88">
        <f t="shared" si="46"/>
        <v>0</v>
      </c>
    </row>
    <row r="993" spans="1:7" s="85" customFormat="1" hidden="1">
      <c r="A993" s="101" t="str">
        <f>Invoice!F996</f>
        <v>Exchange rate :</v>
      </c>
      <c r="B993" s="80">
        <f>Invoice!C996</f>
        <v>0</v>
      </c>
      <c r="C993" s="81">
        <f>Invoice!B996</f>
        <v>0</v>
      </c>
      <c r="D993" s="86">
        <f t="shared" si="44"/>
        <v>0</v>
      </c>
      <c r="E993" s="86">
        <f t="shared" si="45"/>
        <v>0</v>
      </c>
      <c r="F993" s="87">
        <f>Invoice!G996</f>
        <v>0</v>
      </c>
      <c r="G993" s="88">
        <f t="shared" si="46"/>
        <v>0</v>
      </c>
    </row>
    <row r="994" spans="1:7" s="85" customFormat="1" hidden="1">
      <c r="A994" s="101" t="str">
        <f>Invoice!F997</f>
        <v>Exchange rate :</v>
      </c>
      <c r="B994" s="80">
        <f>Invoice!C997</f>
        <v>0</v>
      </c>
      <c r="C994" s="81">
        <f>Invoice!B997</f>
        <v>0</v>
      </c>
      <c r="D994" s="86">
        <f t="shared" si="44"/>
        <v>0</v>
      </c>
      <c r="E994" s="86">
        <f t="shared" si="45"/>
        <v>0</v>
      </c>
      <c r="F994" s="87">
        <f>Invoice!G997</f>
        <v>0</v>
      </c>
      <c r="G994" s="88">
        <f t="shared" si="46"/>
        <v>0</v>
      </c>
    </row>
    <row r="995" spans="1:7" s="85" customFormat="1" hidden="1">
      <c r="A995" s="101" t="str">
        <f>Invoice!F998</f>
        <v>Exchange rate :</v>
      </c>
      <c r="B995" s="80">
        <f>Invoice!C998</f>
        <v>0</v>
      </c>
      <c r="C995" s="81">
        <f>Invoice!B998</f>
        <v>0</v>
      </c>
      <c r="D995" s="86">
        <f t="shared" si="44"/>
        <v>0</v>
      </c>
      <c r="E995" s="86">
        <f t="shared" si="45"/>
        <v>0</v>
      </c>
      <c r="F995" s="87">
        <f>Invoice!G998</f>
        <v>0</v>
      </c>
      <c r="G995" s="88">
        <f t="shared" si="46"/>
        <v>0</v>
      </c>
    </row>
    <row r="996" spans="1:7" s="85" customFormat="1" hidden="1">
      <c r="A996" s="101" t="str">
        <f>Invoice!F999</f>
        <v>Exchange rate :</v>
      </c>
      <c r="B996" s="80">
        <f>Invoice!C999</f>
        <v>0</v>
      </c>
      <c r="C996" s="81">
        <f>Invoice!B999</f>
        <v>0</v>
      </c>
      <c r="D996" s="86">
        <f t="shared" si="44"/>
        <v>0</v>
      </c>
      <c r="E996" s="86">
        <f t="shared" si="45"/>
        <v>0</v>
      </c>
      <c r="F996" s="87">
        <f>Invoice!G999</f>
        <v>0</v>
      </c>
      <c r="G996" s="88">
        <f t="shared" si="46"/>
        <v>0</v>
      </c>
    </row>
    <row r="997" spans="1:7" s="85" customFormat="1" hidden="1">
      <c r="A997" s="101" t="str">
        <f>Invoice!F1000</f>
        <v>Exchange rate :</v>
      </c>
      <c r="B997" s="80">
        <f>Invoice!C1000</f>
        <v>0</v>
      </c>
      <c r="C997" s="81">
        <f>Invoice!B1000</f>
        <v>0</v>
      </c>
      <c r="D997" s="86">
        <f t="shared" si="44"/>
        <v>0</v>
      </c>
      <c r="E997" s="86">
        <f t="shared" si="45"/>
        <v>0</v>
      </c>
      <c r="F997" s="87">
        <f>Invoice!G1000</f>
        <v>0</v>
      </c>
      <c r="G997" s="88">
        <f t="shared" si="46"/>
        <v>0</v>
      </c>
    </row>
    <row r="998" spans="1:7" s="85" customFormat="1" hidden="1">
      <c r="A998" s="101" t="str">
        <f>Invoice!F1001</f>
        <v>Exchange rate :</v>
      </c>
      <c r="B998" s="80">
        <f>Invoice!C1001</f>
        <v>0</v>
      </c>
      <c r="C998" s="81">
        <f>Invoice!B1001</f>
        <v>0</v>
      </c>
      <c r="D998" s="86">
        <f t="shared" si="44"/>
        <v>0</v>
      </c>
      <c r="E998" s="86">
        <f t="shared" si="45"/>
        <v>0</v>
      </c>
      <c r="F998" s="87">
        <f>Invoice!G1001</f>
        <v>0</v>
      </c>
      <c r="G998" s="88">
        <f t="shared" si="46"/>
        <v>0</v>
      </c>
    </row>
    <row r="999" spans="1:7" s="85" customFormat="1">
      <c r="A999" s="101"/>
      <c r="B999" s="80"/>
      <c r="C999" s="81"/>
      <c r="D999" s="86"/>
      <c r="E999" s="86"/>
      <c r="F999" s="87"/>
      <c r="G999" s="88"/>
    </row>
    <row r="1000" spans="1:7" s="85" customFormat="1">
      <c r="A1000" s="101" t="str">
        <f>Invoice!F1004</f>
        <v>Discount 40%:</v>
      </c>
      <c r="B1000" s="80"/>
      <c r="C1000" s="81"/>
      <c r="D1000" s="86">
        <f>F1000/$D$14</f>
        <v>-81.616703786191522</v>
      </c>
      <c r="E1000" s="86">
        <f>G1000/$D$14</f>
        <v>-81.616703786191522</v>
      </c>
      <c r="F1000" s="87">
        <f>Invoice!H1004</f>
        <v>-2931.6719999999996</v>
      </c>
      <c r="G1000" s="88">
        <f>F1000</f>
        <v>-2931.6719999999996</v>
      </c>
    </row>
    <row r="1001" spans="1:7" s="85" customFormat="1" ht="13.5" thickBot="1">
      <c r="A1001" s="89"/>
      <c r="B1001" s="90"/>
      <c r="C1001" s="91"/>
      <c r="D1001" s="92"/>
      <c r="E1001" s="92"/>
      <c r="F1001" s="93"/>
      <c r="G1001" s="94"/>
    </row>
    <row r="1002" spans="1:7" s="52" customFormat="1">
      <c r="D1002" s="52" t="s">
        <v>37</v>
      </c>
      <c r="G1002" s="95">
        <f>SUM(G18:G999)</f>
        <v>7329.1799999999985</v>
      </c>
    </row>
    <row r="1003" spans="1:7" s="52" customFormat="1">
      <c r="A1003" s="53"/>
      <c r="D1003" s="52" t="s">
        <v>38</v>
      </c>
      <c r="G1003" s="96">
        <f>G1002+G1000</f>
        <v>4397.5079999999989</v>
      </c>
    </row>
    <row r="1004" spans="1:7" s="52" customFormat="1">
      <c r="D1004" s="52" t="s">
        <v>39</v>
      </c>
      <c r="G1004" s="97">
        <f>G1003-G1005</f>
        <v>4109.820560747663</v>
      </c>
    </row>
    <row r="1005" spans="1:7" s="52" customFormat="1">
      <c r="D1005" s="52" t="s">
        <v>40</v>
      </c>
      <c r="G1005" s="97">
        <f>(G1003*7)/107</f>
        <v>287.68743925233639</v>
      </c>
    </row>
    <row r="1006" spans="1:7" s="52" customFormat="1">
      <c r="D1006" s="53" t="s">
        <v>41</v>
      </c>
      <c r="G1006" s="98">
        <f>SUM(G1004:G1005)</f>
        <v>4397.5079999999998</v>
      </c>
    </row>
    <row r="1007" spans="1:7" s="52" customFormat="1"/>
    <row r="1008" spans="1:7" s="52" customFormat="1" ht="8.25" customHeight="1"/>
    <row r="1009" spans="1:1" s="52" customFormat="1" ht="11.25" customHeight="1"/>
    <row r="1010" spans="1:1" s="52" customFormat="1" ht="8.25" customHeight="1"/>
    <row r="1011" spans="1:1" s="52" customFormat="1"/>
    <row r="1012" spans="1:1" s="52" customFormat="1" ht="10.5" customHeight="1">
      <c r="A1012" s="53"/>
    </row>
    <row r="1013" spans="1:1" s="52" customFormat="1" ht="9" customHeight="1"/>
    <row r="1014" spans="1:1" s="52" customFormat="1" ht="13.5" customHeight="1">
      <c r="A1014" s="53"/>
    </row>
    <row r="1015" spans="1:1" s="52" customFormat="1" ht="9.75" customHeight="1">
      <c r="A1015" s="100"/>
    </row>
    <row r="1016" spans="1:1" s="52" customFormat="1"/>
    <row r="1017" spans="1:1" s="52" customFormat="1"/>
    <row r="1018" spans="1:1" s="52" customFormat="1"/>
    <row r="1019" spans="1:1" s="52" customFormat="1"/>
    <row r="1020" spans="1:1" s="52" customFormat="1"/>
    <row r="1021" spans="1:1" s="52" customFormat="1"/>
    <row r="1022" spans="1:1" s="52" customFormat="1"/>
    <row r="1023" spans="1:1" s="52" customFormat="1"/>
    <row r="1024" spans="1:1" s="52" customFormat="1"/>
    <row r="1025" s="52" customFormat="1"/>
    <row r="1026" s="52" customFormat="1"/>
    <row r="1027" s="52" customFormat="1"/>
    <row r="1028" s="52" customFormat="1"/>
    <row r="1029" s="52" customFormat="1"/>
    <row r="1030" s="52" customFormat="1"/>
    <row r="1031" s="52" customFormat="1"/>
    <row r="1032" s="52" customFormat="1"/>
    <row r="1033" s="52" customFormat="1"/>
    <row r="1034" s="52" customFormat="1"/>
    <row r="1035" s="52" customFormat="1"/>
    <row r="1036" s="52" customFormat="1"/>
    <row r="1037" s="52" customFormat="1"/>
    <row r="1038" s="52" customFormat="1"/>
    <row r="1039" s="52" customFormat="1"/>
    <row r="1040" s="52" customFormat="1"/>
    <row r="1041" s="52" customFormat="1"/>
    <row r="1042" s="52" customFormat="1"/>
    <row r="1043" s="52" customFormat="1"/>
    <row r="1044" s="52" customFormat="1"/>
    <row r="1045" s="52" customFormat="1"/>
    <row r="1046" s="52" customFormat="1"/>
    <row r="1047" s="52" customFormat="1"/>
    <row r="1048" s="52" customFormat="1"/>
    <row r="1049" s="52" customFormat="1"/>
    <row r="1050" s="52" customFormat="1"/>
    <row r="1051" s="52" customFormat="1"/>
    <row r="1052" s="52" customFormat="1"/>
    <row r="1053" s="52" customFormat="1"/>
    <row r="1054" s="52" customFormat="1"/>
    <row r="1055" s="52" customFormat="1"/>
    <row r="1056" s="52" customFormat="1"/>
    <row r="1057" s="52" customFormat="1"/>
    <row r="1058" s="52" customFormat="1"/>
    <row r="1059" s="52" customFormat="1"/>
    <row r="1060" s="52" customFormat="1"/>
    <row r="1061" s="52" customFormat="1"/>
    <row r="1062" s="52" customFormat="1"/>
    <row r="1063" s="52" customFormat="1"/>
    <row r="1064" s="52" customFormat="1"/>
    <row r="1065" s="52" customFormat="1"/>
    <row r="1066" s="52" customFormat="1"/>
    <row r="1067" s="52" customFormat="1"/>
    <row r="1068" s="52" customFormat="1"/>
    <row r="1069" s="52" customFormat="1"/>
    <row r="1070" s="52" customFormat="1"/>
    <row r="1071" s="52" customFormat="1"/>
    <row r="1072" s="52" customFormat="1"/>
    <row r="1073" s="52" customFormat="1"/>
    <row r="1074" s="52" customFormat="1"/>
    <row r="1075" s="52" customFormat="1"/>
    <row r="1076" s="52" customFormat="1"/>
    <row r="1077" s="52" customFormat="1"/>
    <row r="1078" s="52" customFormat="1"/>
    <row r="1079" s="52" customFormat="1"/>
    <row r="1080" s="52" customFormat="1"/>
    <row r="1081" s="52" customFormat="1"/>
    <row r="1082" s="52" customFormat="1"/>
    <row r="1083" s="52" customFormat="1"/>
    <row r="1084" s="52" customFormat="1"/>
    <row r="1085" s="52" customFormat="1"/>
    <row r="1086" s="52" customFormat="1"/>
    <row r="1087" s="52" customFormat="1"/>
    <row r="1088" s="52" customFormat="1"/>
    <row r="1089" s="52" customFormat="1"/>
    <row r="1090" s="52" customFormat="1"/>
    <row r="1091" s="52" customFormat="1"/>
    <row r="1092" s="52" customFormat="1"/>
    <row r="1093" s="52" customFormat="1"/>
    <row r="1094" s="52" customFormat="1"/>
    <row r="1095" s="52" customFormat="1"/>
    <row r="1096" s="52" customFormat="1"/>
    <row r="1097" s="52" customFormat="1"/>
    <row r="1098" s="52" customFormat="1"/>
    <row r="1099" s="52" customFormat="1"/>
    <row r="1100" s="52" customFormat="1"/>
    <row r="1101" s="52" customFormat="1"/>
    <row r="1102" s="52" customFormat="1"/>
    <row r="1103" s="52" customFormat="1"/>
    <row r="1104" s="52" customFormat="1"/>
    <row r="1105" s="52" customFormat="1"/>
    <row r="1106" s="52" customFormat="1"/>
    <row r="1107" s="52" customFormat="1"/>
    <row r="1108" s="52" customFormat="1"/>
    <row r="1109" s="52" customFormat="1"/>
    <row r="1110" s="52" customFormat="1"/>
    <row r="1111" s="52" customFormat="1"/>
    <row r="1112" s="52" customFormat="1"/>
    <row r="1113" s="52" customFormat="1"/>
    <row r="1114" s="52" customFormat="1"/>
    <row r="1115" s="52" customFormat="1"/>
    <row r="1116" s="52" customFormat="1"/>
    <row r="1117" s="52" customFormat="1"/>
    <row r="1118" s="52" customFormat="1"/>
    <row r="1119" s="52" customFormat="1"/>
    <row r="1120" s="52" customFormat="1"/>
    <row r="1121" s="52" customFormat="1"/>
    <row r="1122" s="52" customFormat="1"/>
    <row r="1123" s="52" customFormat="1"/>
    <row r="1124" s="52" customFormat="1"/>
    <row r="1125" s="52" customFormat="1"/>
    <row r="1126" s="52" customFormat="1"/>
    <row r="1127" s="52" customFormat="1"/>
    <row r="1128" s="52" customFormat="1"/>
    <row r="1129" s="52" customFormat="1"/>
    <row r="1130" s="52" customFormat="1"/>
    <row r="1131" s="52" customFormat="1"/>
    <row r="1132" s="52" customFormat="1"/>
    <row r="1133" s="52" customFormat="1"/>
    <row r="1134" s="52" customFormat="1"/>
    <row r="1135" s="52" customFormat="1"/>
    <row r="1136" s="52" customFormat="1"/>
    <row r="1137" s="52" customFormat="1"/>
    <row r="1138" s="52" customFormat="1"/>
    <row r="1139" s="52" customFormat="1"/>
    <row r="1140" s="52" customFormat="1"/>
    <row r="1141" s="52" customFormat="1"/>
    <row r="1142" s="52" customFormat="1"/>
    <row r="1143" s="52" customFormat="1"/>
    <row r="1144" s="52" customFormat="1"/>
    <row r="1145" s="52" customFormat="1"/>
    <row r="1146" s="52" customFormat="1"/>
    <row r="1147" s="52" customFormat="1"/>
    <row r="1148" s="52" customFormat="1"/>
    <row r="1149" s="52" customFormat="1"/>
    <row r="1150" s="52" customFormat="1"/>
    <row r="1151" s="52" customFormat="1"/>
    <row r="1152" s="52" customFormat="1"/>
    <row r="1153" s="52" customFormat="1"/>
    <row r="1154" s="52" customFormat="1"/>
    <row r="1155" s="52" customFormat="1"/>
    <row r="1156" s="52" customFormat="1"/>
    <row r="1157" s="52" customFormat="1"/>
    <row r="1158" s="52" customFormat="1"/>
    <row r="1159" s="52" customFormat="1"/>
    <row r="1160" s="52" customFormat="1"/>
    <row r="1161" s="52" customFormat="1"/>
    <row r="1162" s="52" customFormat="1"/>
    <row r="1163" s="52" customFormat="1"/>
    <row r="1164" s="52" customFormat="1"/>
    <row r="1165" s="52" customFormat="1"/>
    <row r="1166" s="52" customFormat="1"/>
    <row r="1167" s="52" customFormat="1"/>
    <row r="1168" s="52" customFormat="1"/>
    <row r="1169" s="52" customFormat="1"/>
    <row r="1170" s="52" customFormat="1"/>
    <row r="1171" s="52" customFormat="1"/>
    <row r="1172" s="52" customFormat="1"/>
    <row r="1173" s="52" customFormat="1"/>
    <row r="1174" s="52" customFormat="1"/>
    <row r="1175" s="52" customFormat="1"/>
    <row r="1176" s="52" customFormat="1"/>
    <row r="1177" s="52" customFormat="1"/>
    <row r="1178" s="52" customFormat="1"/>
    <row r="1179" s="52" customFormat="1"/>
    <row r="1180" s="52" customFormat="1"/>
    <row r="1181" s="52" customFormat="1"/>
    <row r="1182" s="52" customFormat="1"/>
    <row r="1183" s="52" customFormat="1"/>
    <row r="1184" s="52" customFormat="1"/>
    <row r="1185" s="52" customFormat="1"/>
    <row r="1186" s="52" customFormat="1"/>
    <row r="1187" s="52" customFormat="1"/>
    <row r="1188" s="52" customFormat="1"/>
    <row r="1189" s="52" customFormat="1"/>
    <row r="1190" s="52" customFormat="1"/>
    <row r="1191" s="52" customFormat="1"/>
    <row r="1192" s="52" customFormat="1"/>
    <row r="1193" s="52" customFormat="1"/>
    <row r="1194" s="52" customFormat="1"/>
    <row r="1195" s="52" customFormat="1"/>
    <row r="1196" s="52" customFormat="1"/>
    <row r="1197" s="52" customFormat="1"/>
    <row r="1198" s="52" customFormat="1"/>
    <row r="1199" s="52" customFormat="1"/>
    <row r="1200" s="52" customFormat="1"/>
    <row r="1201" s="52" customFormat="1"/>
    <row r="1202" s="52" customFormat="1"/>
    <row r="1203" s="52" customFormat="1"/>
    <row r="1204" s="52" customFormat="1"/>
    <row r="1205" s="52" customFormat="1"/>
    <row r="1206" s="52" customFormat="1"/>
    <row r="1207" s="52" customFormat="1"/>
    <row r="1208" s="52" customFormat="1"/>
    <row r="1209" s="52" customFormat="1"/>
    <row r="1210" s="52" customFormat="1"/>
    <row r="1211" s="52" customFormat="1"/>
    <row r="1212" s="52" customFormat="1"/>
    <row r="1213" s="52" customFormat="1"/>
    <row r="1214" s="52" customFormat="1"/>
    <row r="1215" s="52" customFormat="1"/>
    <row r="1216" s="52" customFormat="1"/>
    <row r="1217" s="52" customFormat="1"/>
    <row r="1218" s="52" customFormat="1"/>
    <row r="1219" s="52" customFormat="1"/>
    <row r="1220" s="52" customFormat="1"/>
    <row r="1221" s="52" customFormat="1"/>
    <row r="1222" s="52" customFormat="1"/>
    <row r="1223" s="52" customFormat="1"/>
    <row r="1224" s="52" customFormat="1"/>
    <row r="1225" s="52" customFormat="1"/>
    <row r="1226" s="52" customFormat="1"/>
    <row r="1227" s="52" customFormat="1"/>
    <row r="1228" s="52" customFormat="1"/>
    <row r="1229" s="52" customFormat="1"/>
    <row r="1230" s="52" customFormat="1"/>
    <row r="1231" s="52" customFormat="1"/>
    <row r="1232" s="52" customFormat="1"/>
    <row r="1233" s="52" customFormat="1"/>
    <row r="1234" s="52" customFormat="1"/>
    <row r="1235" s="52" customFormat="1"/>
    <row r="1236" s="52" customFormat="1"/>
    <row r="1237" s="52" customFormat="1"/>
    <row r="1238" s="52" customFormat="1"/>
    <row r="1239" s="52" customFormat="1"/>
    <row r="1240" s="52" customFormat="1"/>
    <row r="1241" s="52" customFormat="1"/>
    <row r="1242" s="52" customFormat="1"/>
    <row r="1243" s="52" customFormat="1"/>
    <row r="1244" s="52" customFormat="1"/>
    <row r="1245" s="52" customFormat="1"/>
    <row r="1246" s="52" customFormat="1"/>
    <row r="1247" s="52" customFormat="1"/>
    <row r="1248" s="52" customFormat="1"/>
    <row r="1249" spans="1:7" s="52" customFormat="1"/>
    <row r="1250" spans="1:7" s="52" customFormat="1"/>
    <row r="1251" spans="1:7" s="52" customFormat="1"/>
    <row r="1252" spans="1:7" s="52" customFormat="1"/>
    <row r="1253" spans="1:7" s="52" customFormat="1"/>
    <row r="1254" spans="1:7" s="52" customFormat="1"/>
    <row r="1255" spans="1:7" s="52" customFormat="1"/>
    <row r="1256" spans="1:7" s="52" customFormat="1"/>
    <row r="1257" spans="1:7" s="52" customFormat="1"/>
    <row r="1258" spans="1:7" s="52" customFormat="1"/>
    <row r="1259" spans="1:7" s="52" customFormat="1"/>
    <row r="1260" spans="1:7" s="52" customFormat="1"/>
    <row r="1261" spans="1:7" s="52" customFormat="1"/>
    <row r="1262" spans="1:7" s="52" customFormat="1"/>
    <row r="1263" spans="1:7" s="52" customFormat="1"/>
    <row r="1264" spans="1:7" s="52" customFormat="1">
      <c r="A1264" s="99"/>
      <c r="B1264" s="99"/>
      <c r="C1264" s="99"/>
      <c r="D1264" s="99"/>
      <c r="E1264" s="99"/>
      <c r="F1264" s="99"/>
      <c r="G1264" s="99"/>
    </row>
    <row r="1265" spans="1:7" s="52" customFormat="1">
      <c r="A1265" s="99"/>
      <c r="B1265" s="99"/>
      <c r="C1265" s="99"/>
      <c r="D1265" s="99"/>
      <c r="E1265" s="99"/>
      <c r="F1265" s="99"/>
      <c r="G1265" s="99"/>
    </row>
    <row r="1266" spans="1:7" s="52" customFormat="1">
      <c r="A1266" s="99"/>
      <c r="B1266" s="99"/>
      <c r="C1266" s="99"/>
      <c r="D1266" s="99"/>
      <c r="E1266" s="99"/>
      <c r="F1266" s="99"/>
      <c r="G1266" s="99"/>
    </row>
    <row r="1267" spans="1:7" s="52" customFormat="1">
      <c r="A1267" s="99"/>
      <c r="B1267" s="99"/>
      <c r="C1267" s="99"/>
      <c r="D1267" s="99"/>
      <c r="E1267" s="99"/>
      <c r="F1267" s="99"/>
      <c r="G1267" s="99"/>
    </row>
    <row r="1268" spans="1:7" s="52" customFormat="1">
      <c r="A1268" s="99"/>
      <c r="B1268" s="99"/>
      <c r="C1268" s="99"/>
      <c r="D1268" s="99"/>
      <c r="E1268" s="99"/>
      <c r="F1268" s="99"/>
      <c r="G1268" s="99"/>
    </row>
    <row r="1269" spans="1:7" s="52" customFormat="1">
      <c r="A1269" s="99"/>
      <c r="B1269" s="99"/>
      <c r="C1269" s="99"/>
      <c r="D1269" s="99"/>
      <c r="E1269" s="99"/>
      <c r="F1269" s="99"/>
      <c r="G1269" s="99"/>
    </row>
    <row r="1270" spans="1:7" s="52" customFormat="1">
      <c r="A1270" s="99"/>
      <c r="B1270" s="99"/>
      <c r="C1270" s="99"/>
      <c r="D1270" s="99"/>
      <c r="E1270" s="99"/>
      <c r="F1270" s="99"/>
      <c r="G1270" s="99"/>
    </row>
    <row r="1271" spans="1:7" s="52" customFormat="1">
      <c r="A1271" s="99"/>
      <c r="B1271" s="99"/>
      <c r="C1271" s="99"/>
      <c r="D1271" s="99"/>
      <c r="E1271" s="99"/>
      <c r="F1271" s="99"/>
      <c r="G1271" s="99"/>
    </row>
    <row r="1272" spans="1:7" s="52" customFormat="1">
      <c r="A1272" s="99"/>
      <c r="B1272" s="99"/>
      <c r="C1272" s="99"/>
      <c r="D1272" s="99"/>
      <c r="E1272" s="99"/>
      <c r="F1272" s="99"/>
      <c r="G1272" s="99"/>
    </row>
    <row r="1273" spans="1:7" s="52" customFormat="1">
      <c r="A1273" s="99"/>
      <c r="B1273" s="99"/>
      <c r="C1273" s="99"/>
      <c r="D1273" s="99"/>
      <c r="E1273" s="99"/>
      <c r="F1273" s="99"/>
      <c r="G1273" s="99"/>
    </row>
    <row r="1274" spans="1:7" s="52" customFormat="1">
      <c r="A1274" s="99"/>
      <c r="B1274" s="99"/>
      <c r="C1274" s="99"/>
      <c r="D1274" s="99"/>
      <c r="E1274" s="99"/>
      <c r="F1274" s="99"/>
      <c r="G1274" s="99"/>
    </row>
    <row r="1275" spans="1:7" s="52" customFormat="1">
      <c r="A1275" s="99"/>
      <c r="B1275" s="99"/>
      <c r="C1275" s="99"/>
      <c r="D1275" s="99"/>
      <c r="E1275" s="99"/>
      <c r="F1275" s="99"/>
      <c r="G1275" s="99"/>
    </row>
    <row r="1276" spans="1:7" s="52" customFormat="1">
      <c r="A1276" s="99"/>
      <c r="B1276" s="99"/>
      <c r="C1276" s="99"/>
      <c r="D1276" s="99"/>
      <c r="E1276" s="99"/>
      <c r="F1276" s="99"/>
      <c r="G1276" s="99"/>
    </row>
    <row r="1277" spans="1:7" s="52" customFormat="1">
      <c r="A1277" s="99"/>
      <c r="B1277" s="99"/>
      <c r="C1277" s="99"/>
      <c r="D1277" s="99"/>
      <c r="E1277" s="99"/>
      <c r="F1277" s="99"/>
      <c r="G1277" s="99"/>
    </row>
    <row r="1278" spans="1:7" s="52" customFormat="1">
      <c r="A1278" s="99"/>
      <c r="B1278" s="99"/>
      <c r="C1278" s="99"/>
      <c r="D1278" s="99"/>
      <c r="E1278" s="99"/>
      <c r="F1278" s="99"/>
      <c r="G1278" s="99"/>
    </row>
    <row r="1279" spans="1:7" s="52" customFormat="1">
      <c r="A1279" s="99"/>
      <c r="B1279" s="99"/>
      <c r="C1279" s="99"/>
      <c r="D1279" s="99"/>
      <c r="E1279" s="99"/>
      <c r="F1279" s="99"/>
      <c r="G1279" s="99"/>
    </row>
    <row r="1280" spans="1:7" s="52" customFormat="1">
      <c r="A1280" s="99"/>
      <c r="B1280" s="99"/>
      <c r="C1280" s="99"/>
      <c r="D1280" s="99"/>
      <c r="E1280" s="99"/>
      <c r="F1280" s="99"/>
      <c r="G1280" s="99"/>
    </row>
    <row r="1281" spans="1:7" s="52" customFormat="1">
      <c r="A1281" s="99"/>
      <c r="B1281" s="99"/>
      <c r="C1281" s="99"/>
      <c r="D1281" s="99"/>
      <c r="E1281" s="99"/>
      <c r="F1281" s="99"/>
      <c r="G1281" s="99"/>
    </row>
    <row r="1282" spans="1:7" s="52" customFormat="1">
      <c r="A1282" s="99"/>
      <c r="B1282" s="99"/>
      <c r="C1282" s="99"/>
      <c r="D1282" s="99"/>
      <c r="E1282" s="99"/>
      <c r="F1282" s="99"/>
      <c r="G1282" s="99"/>
    </row>
    <row r="1283" spans="1:7" s="52" customFormat="1">
      <c r="A1283" s="99"/>
      <c r="B1283" s="99"/>
      <c r="C1283" s="99"/>
      <c r="D1283" s="99"/>
      <c r="E1283" s="99"/>
      <c r="F1283" s="99"/>
      <c r="G1283" s="99"/>
    </row>
    <row r="1284" spans="1:7" s="52" customFormat="1">
      <c r="A1284" s="99"/>
      <c r="B1284" s="99"/>
      <c r="C1284" s="99"/>
      <c r="D1284" s="99"/>
      <c r="E1284" s="99"/>
      <c r="F1284" s="99"/>
      <c r="G1284" s="99"/>
    </row>
    <row r="1285" spans="1:7" s="52" customFormat="1">
      <c r="A1285" s="99"/>
      <c r="B1285" s="99"/>
      <c r="C1285" s="99"/>
      <c r="D1285" s="99"/>
      <c r="E1285" s="99"/>
      <c r="F1285" s="99"/>
      <c r="G1285" s="99"/>
    </row>
    <row r="1286" spans="1:7" s="52" customFormat="1">
      <c r="A1286" s="99"/>
      <c r="B1286" s="99"/>
      <c r="C1286" s="99"/>
      <c r="D1286" s="99"/>
      <c r="E1286" s="99"/>
      <c r="F1286" s="99"/>
      <c r="G1286" s="99"/>
    </row>
    <row r="1287" spans="1:7" s="52" customFormat="1">
      <c r="A1287" s="99"/>
      <c r="B1287" s="99"/>
      <c r="C1287" s="99"/>
      <c r="D1287" s="99"/>
      <c r="E1287" s="99"/>
      <c r="F1287" s="99"/>
      <c r="G1287" s="99"/>
    </row>
    <row r="1288" spans="1:7" s="52" customFormat="1">
      <c r="A1288" s="99"/>
      <c r="B1288" s="99"/>
      <c r="C1288" s="99"/>
      <c r="D1288" s="99"/>
      <c r="E1288" s="99"/>
      <c r="F1288" s="99"/>
      <c r="G1288" s="99"/>
    </row>
    <row r="1289" spans="1:7" s="52" customFormat="1">
      <c r="A1289" s="99"/>
      <c r="B1289" s="99"/>
      <c r="C1289" s="99"/>
      <c r="D1289" s="99"/>
      <c r="E1289" s="99"/>
      <c r="F1289" s="99"/>
      <c r="G1289" s="99"/>
    </row>
    <row r="1290" spans="1:7" s="52" customFormat="1">
      <c r="A1290" s="99"/>
      <c r="B1290" s="99"/>
      <c r="C1290" s="99"/>
      <c r="D1290" s="99"/>
      <c r="E1290" s="99"/>
      <c r="F1290" s="99"/>
      <c r="G1290" s="99"/>
    </row>
    <row r="1291" spans="1:7" s="52" customFormat="1">
      <c r="A1291" s="99"/>
      <c r="B1291" s="99"/>
      <c r="C1291" s="99"/>
      <c r="D1291" s="99"/>
      <c r="E1291" s="99"/>
      <c r="F1291" s="99"/>
      <c r="G1291" s="99"/>
    </row>
    <row r="1292" spans="1:7" s="52" customFormat="1">
      <c r="A1292" s="99"/>
      <c r="B1292" s="99"/>
      <c r="C1292" s="99"/>
      <c r="D1292" s="99"/>
      <c r="E1292" s="99"/>
      <c r="F1292" s="99"/>
      <c r="G1292" s="99"/>
    </row>
    <row r="1293" spans="1:7" s="52" customFormat="1">
      <c r="A1293" s="99"/>
      <c r="B1293" s="99"/>
      <c r="C1293" s="99"/>
      <c r="D1293" s="99"/>
      <c r="E1293" s="99"/>
      <c r="F1293" s="99"/>
      <c r="G1293" s="99"/>
    </row>
    <row r="1294" spans="1:7" s="52" customFormat="1">
      <c r="A1294" s="99"/>
      <c r="B1294" s="99"/>
      <c r="C1294" s="99"/>
      <c r="D1294" s="99"/>
      <c r="E1294" s="99"/>
      <c r="F1294" s="99"/>
      <c r="G1294" s="99"/>
    </row>
    <row r="1295" spans="1:7" s="52" customFormat="1">
      <c r="A1295" s="99"/>
      <c r="B1295" s="99"/>
      <c r="C1295" s="99"/>
      <c r="D1295" s="99"/>
      <c r="E1295" s="99"/>
      <c r="F1295" s="99"/>
      <c r="G1295" s="99"/>
    </row>
    <row r="1296" spans="1:7" s="52" customFormat="1">
      <c r="A1296" s="99"/>
      <c r="B1296" s="99"/>
      <c r="C1296" s="99"/>
      <c r="D1296" s="99"/>
      <c r="E1296" s="99"/>
      <c r="F1296" s="99"/>
      <c r="G1296" s="99"/>
    </row>
    <row r="1297" spans="1:7" s="52" customFormat="1">
      <c r="A1297" s="99"/>
      <c r="B1297" s="99"/>
      <c r="C1297" s="99"/>
      <c r="D1297" s="99"/>
      <c r="E1297" s="99"/>
      <c r="F1297" s="99"/>
      <c r="G1297" s="99"/>
    </row>
    <row r="1298" spans="1:7" s="52" customFormat="1">
      <c r="A1298" s="99"/>
      <c r="B1298" s="99"/>
      <c r="C1298" s="99"/>
      <c r="D1298" s="99"/>
      <c r="E1298" s="99"/>
      <c r="F1298" s="99"/>
      <c r="G1298" s="99"/>
    </row>
    <row r="1299" spans="1:7" s="52" customFormat="1">
      <c r="A1299" s="99"/>
      <c r="B1299" s="99"/>
      <c r="C1299" s="99"/>
      <c r="D1299" s="99"/>
      <c r="E1299" s="99"/>
      <c r="F1299" s="99"/>
      <c r="G1299" s="99"/>
    </row>
    <row r="1300" spans="1:7" s="52" customFormat="1">
      <c r="A1300" s="99"/>
      <c r="B1300" s="99"/>
      <c r="C1300" s="99"/>
      <c r="D1300" s="99"/>
      <c r="E1300" s="99"/>
      <c r="F1300" s="99"/>
      <c r="G1300" s="99"/>
    </row>
    <row r="1301" spans="1:7" s="52" customFormat="1">
      <c r="A1301" s="99"/>
      <c r="B1301" s="99"/>
      <c r="C1301" s="99"/>
      <c r="D1301" s="99"/>
      <c r="E1301" s="99"/>
      <c r="F1301" s="99"/>
      <c r="G1301" s="99"/>
    </row>
    <row r="1302" spans="1:7" s="52" customFormat="1">
      <c r="A1302" s="99"/>
      <c r="B1302" s="99"/>
      <c r="C1302" s="99"/>
      <c r="D1302" s="99"/>
      <c r="E1302" s="99"/>
      <c r="F1302" s="99"/>
      <c r="G1302" s="99"/>
    </row>
    <row r="1303" spans="1:7" s="52" customFormat="1">
      <c r="A1303" s="99"/>
      <c r="B1303" s="99"/>
      <c r="C1303" s="99"/>
      <c r="D1303" s="99"/>
      <c r="E1303" s="99"/>
      <c r="F1303" s="99"/>
      <c r="G1303" s="99"/>
    </row>
    <row r="1304" spans="1:7" s="52" customFormat="1">
      <c r="A1304" s="99"/>
      <c r="B1304" s="99"/>
      <c r="C1304" s="99"/>
      <c r="D1304" s="99"/>
      <c r="E1304" s="99"/>
      <c r="F1304" s="99"/>
      <c r="G1304" s="99"/>
    </row>
    <row r="1305" spans="1:7" s="52" customFormat="1">
      <c r="A1305" s="99"/>
      <c r="B1305" s="99"/>
      <c r="C1305" s="99"/>
      <c r="D1305" s="99"/>
      <c r="E1305" s="99"/>
      <c r="F1305" s="99"/>
      <c r="G1305" s="99"/>
    </row>
    <row r="1306" spans="1:7" s="52" customFormat="1">
      <c r="A1306" s="99"/>
      <c r="B1306" s="99"/>
      <c r="C1306" s="99"/>
      <c r="D1306" s="99"/>
      <c r="E1306" s="99"/>
      <c r="F1306" s="99"/>
      <c r="G1306" s="99"/>
    </row>
    <row r="1307" spans="1:7" s="52" customFormat="1">
      <c r="A1307" s="99"/>
      <c r="B1307" s="99"/>
      <c r="C1307" s="99"/>
      <c r="D1307" s="99"/>
      <c r="E1307" s="99"/>
      <c r="F1307" s="99"/>
      <c r="G1307" s="99"/>
    </row>
    <row r="1308" spans="1:7" s="52" customFormat="1">
      <c r="A1308" s="99"/>
      <c r="B1308" s="99"/>
      <c r="C1308" s="99"/>
      <c r="D1308" s="99"/>
      <c r="E1308" s="99"/>
      <c r="F1308" s="99"/>
      <c r="G1308" s="99"/>
    </row>
    <row r="1309" spans="1:7" s="52" customFormat="1">
      <c r="A1309" s="99"/>
      <c r="B1309" s="99"/>
      <c r="C1309" s="99"/>
      <c r="D1309" s="99"/>
      <c r="E1309" s="99"/>
      <c r="F1309" s="99"/>
      <c r="G1309" s="99"/>
    </row>
    <row r="1310" spans="1:7" s="52" customFormat="1">
      <c r="A1310" s="99"/>
      <c r="B1310" s="99"/>
      <c r="C1310" s="99"/>
      <c r="D1310" s="99"/>
      <c r="E1310" s="99"/>
      <c r="F1310" s="99"/>
      <c r="G1310" s="99"/>
    </row>
    <row r="1311" spans="1:7" s="52" customFormat="1">
      <c r="A1311" s="99"/>
      <c r="B1311" s="99"/>
      <c r="C1311" s="99"/>
      <c r="D1311" s="99"/>
      <c r="E1311" s="99"/>
      <c r="F1311" s="99"/>
      <c r="G1311" s="99"/>
    </row>
    <row r="1312" spans="1:7" s="52" customFormat="1">
      <c r="A1312" s="99"/>
      <c r="B1312" s="99"/>
      <c r="C1312" s="99"/>
      <c r="D1312" s="99"/>
      <c r="E1312" s="99"/>
      <c r="F1312" s="99"/>
      <c r="G1312" s="99"/>
    </row>
    <row r="1313" spans="1:7" s="52" customFormat="1">
      <c r="A1313" s="99"/>
      <c r="B1313" s="99"/>
      <c r="C1313" s="99"/>
      <c r="D1313" s="99"/>
      <c r="E1313" s="99"/>
      <c r="F1313" s="99"/>
      <c r="G1313" s="99"/>
    </row>
    <row r="1314" spans="1:7" s="52" customFormat="1">
      <c r="A1314" s="99"/>
      <c r="B1314" s="99"/>
      <c r="C1314" s="99"/>
      <c r="D1314" s="99"/>
      <c r="E1314" s="99"/>
      <c r="F1314" s="99"/>
      <c r="G1314" s="99"/>
    </row>
    <row r="1315" spans="1:7" s="52" customFormat="1">
      <c r="A1315" s="99"/>
      <c r="B1315" s="99"/>
      <c r="C1315" s="99"/>
      <c r="D1315" s="99"/>
      <c r="E1315" s="99"/>
      <c r="F1315" s="99"/>
      <c r="G1315" s="99"/>
    </row>
    <row r="1316" spans="1:7" s="52" customFormat="1">
      <c r="A1316" s="99"/>
      <c r="B1316" s="99"/>
      <c r="C1316" s="99"/>
      <c r="D1316" s="99"/>
      <c r="E1316" s="99"/>
      <c r="F1316" s="99"/>
      <c r="G1316" s="99"/>
    </row>
    <row r="1317" spans="1:7" s="52" customFormat="1">
      <c r="A1317" s="99"/>
      <c r="B1317" s="99"/>
      <c r="C1317" s="99"/>
      <c r="D1317" s="99"/>
      <c r="E1317" s="99"/>
      <c r="F1317" s="99"/>
      <c r="G1317" s="99"/>
    </row>
    <row r="1318" spans="1:7" s="52" customFormat="1">
      <c r="A1318" s="99"/>
      <c r="B1318" s="99"/>
      <c r="C1318" s="99"/>
      <c r="D1318" s="99"/>
      <c r="E1318" s="99"/>
      <c r="F1318" s="99"/>
      <c r="G1318" s="99"/>
    </row>
    <row r="1319" spans="1:7" s="52" customFormat="1">
      <c r="A1319" s="99"/>
      <c r="B1319" s="99"/>
      <c r="C1319" s="99"/>
      <c r="D1319" s="99"/>
      <c r="E1319" s="99"/>
      <c r="F1319" s="99"/>
      <c r="G1319" s="99"/>
    </row>
    <row r="1320" spans="1:7" s="52" customFormat="1">
      <c r="A1320" s="99"/>
      <c r="B1320" s="99"/>
      <c r="C1320" s="99"/>
      <c r="D1320" s="99"/>
      <c r="E1320" s="99"/>
      <c r="F1320" s="99"/>
      <c r="G1320" s="99"/>
    </row>
    <row r="1321" spans="1:7" s="52" customFormat="1">
      <c r="A1321" s="99"/>
      <c r="B1321" s="99"/>
      <c r="C1321" s="99"/>
      <c r="D1321" s="99"/>
      <c r="E1321" s="99"/>
      <c r="F1321" s="99"/>
      <c r="G1321" s="99"/>
    </row>
    <row r="1322" spans="1:7" s="52" customFormat="1">
      <c r="A1322" s="99"/>
      <c r="B1322" s="99"/>
      <c r="C1322" s="99"/>
      <c r="D1322" s="99"/>
      <c r="E1322" s="99"/>
      <c r="F1322" s="99"/>
      <c r="G1322" s="99"/>
    </row>
    <row r="1323" spans="1:7" s="52" customFormat="1">
      <c r="A1323" s="99"/>
      <c r="B1323" s="99"/>
      <c r="C1323" s="99"/>
      <c r="D1323" s="99"/>
      <c r="E1323" s="99"/>
      <c r="F1323" s="99"/>
      <c r="G1323" s="99"/>
    </row>
    <row r="1324" spans="1:7" s="52" customFormat="1">
      <c r="A1324" s="99"/>
      <c r="B1324" s="99"/>
      <c r="C1324" s="99"/>
      <c r="D1324" s="99"/>
      <c r="E1324" s="99"/>
      <c r="F1324" s="99"/>
      <c r="G1324" s="99"/>
    </row>
    <row r="1325" spans="1:7" s="52" customFormat="1">
      <c r="A1325" s="99"/>
      <c r="B1325" s="99"/>
      <c r="C1325" s="99"/>
      <c r="D1325" s="99"/>
      <c r="E1325" s="99"/>
      <c r="F1325" s="99"/>
      <c r="G1325" s="99"/>
    </row>
    <row r="1326" spans="1:7" s="52" customFormat="1">
      <c r="A1326" s="99"/>
      <c r="B1326" s="99"/>
      <c r="C1326" s="99"/>
      <c r="D1326" s="99"/>
      <c r="E1326" s="99"/>
      <c r="F1326" s="99"/>
      <c r="G1326" s="99"/>
    </row>
    <row r="1327" spans="1:7" s="52" customFormat="1">
      <c r="A1327" s="99"/>
      <c r="B1327" s="99"/>
      <c r="C1327" s="99"/>
      <c r="D1327" s="99"/>
      <c r="E1327" s="99"/>
      <c r="F1327" s="99"/>
      <c r="G1327" s="99"/>
    </row>
    <row r="1328" spans="1:7" s="52" customFormat="1">
      <c r="A1328" s="99"/>
      <c r="B1328" s="99"/>
      <c r="C1328" s="99"/>
      <c r="D1328" s="99"/>
      <c r="E1328" s="99"/>
      <c r="F1328" s="99"/>
      <c r="G1328" s="99"/>
    </row>
    <row r="1329" spans="1:7" s="52" customFormat="1">
      <c r="A1329" s="99"/>
      <c r="B1329" s="99"/>
      <c r="C1329" s="99"/>
      <c r="D1329" s="99"/>
      <c r="E1329" s="99"/>
      <c r="F1329" s="99"/>
      <c r="G1329" s="99"/>
    </row>
    <row r="1330" spans="1:7" s="52" customFormat="1">
      <c r="A1330" s="99"/>
      <c r="B1330" s="99"/>
      <c r="C1330" s="99"/>
      <c r="D1330" s="99"/>
      <c r="E1330" s="99"/>
      <c r="F1330" s="99"/>
      <c r="G1330" s="99"/>
    </row>
    <row r="1331" spans="1:7" s="52" customFormat="1">
      <c r="A1331" s="99"/>
      <c r="B1331" s="99"/>
      <c r="C1331" s="99"/>
      <c r="D1331" s="99"/>
      <c r="E1331" s="99"/>
      <c r="F1331" s="99"/>
      <c r="G1331" s="99"/>
    </row>
    <row r="1332" spans="1:7" s="52" customFormat="1">
      <c r="A1332" s="99"/>
      <c r="B1332" s="99"/>
      <c r="C1332" s="99"/>
      <c r="D1332" s="99"/>
      <c r="E1332" s="99"/>
      <c r="F1332" s="99"/>
      <c r="G1332" s="99"/>
    </row>
    <row r="1333" spans="1:7" s="52" customFormat="1">
      <c r="A1333" s="99"/>
      <c r="B1333" s="99"/>
      <c r="C1333" s="99"/>
      <c r="D1333" s="99"/>
      <c r="E1333" s="99"/>
      <c r="F1333" s="99"/>
      <c r="G1333" s="99"/>
    </row>
    <row r="1334" spans="1:7" s="52" customFormat="1">
      <c r="A1334" s="99"/>
      <c r="B1334" s="99"/>
      <c r="C1334" s="99"/>
      <c r="D1334" s="99"/>
      <c r="E1334" s="99"/>
      <c r="F1334" s="99"/>
      <c r="G1334" s="99"/>
    </row>
    <row r="1335" spans="1:7" s="52" customFormat="1">
      <c r="A1335" s="99"/>
      <c r="B1335" s="99"/>
      <c r="C1335" s="99"/>
      <c r="D1335" s="99"/>
      <c r="E1335" s="99"/>
      <c r="F1335" s="99"/>
      <c r="G1335" s="99"/>
    </row>
    <row r="1336" spans="1:7" s="52" customFormat="1">
      <c r="A1336" s="99"/>
      <c r="B1336" s="99"/>
      <c r="C1336" s="99"/>
      <c r="D1336" s="99"/>
      <c r="E1336" s="99"/>
      <c r="F1336" s="99"/>
      <c r="G1336" s="99"/>
    </row>
    <row r="1337" spans="1:7" s="52" customFormat="1">
      <c r="A1337" s="99"/>
      <c r="B1337" s="99"/>
      <c r="C1337" s="99"/>
      <c r="D1337" s="99"/>
      <c r="E1337" s="99"/>
      <c r="F1337" s="99"/>
      <c r="G1337" s="99"/>
    </row>
    <row r="1338" spans="1:7" s="52" customFormat="1">
      <c r="A1338" s="99"/>
      <c r="B1338" s="99"/>
      <c r="C1338" s="99"/>
      <c r="D1338" s="99"/>
      <c r="E1338" s="99"/>
      <c r="F1338" s="99"/>
      <c r="G1338" s="99"/>
    </row>
    <row r="1339" spans="1:7" s="52" customFormat="1">
      <c r="A1339" s="99"/>
      <c r="B1339" s="99"/>
      <c r="C1339" s="99"/>
      <c r="D1339" s="99"/>
      <c r="E1339" s="99"/>
      <c r="F1339" s="99"/>
      <c r="G1339" s="99"/>
    </row>
    <row r="1340" spans="1:7" s="52" customFormat="1">
      <c r="A1340" s="99"/>
      <c r="B1340" s="99"/>
      <c r="C1340" s="99"/>
      <c r="D1340" s="99"/>
      <c r="E1340" s="99"/>
      <c r="F1340" s="99"/>
      <c r="G1340" s="99"/>
    </row>
    <row r="1341" spans="1:7" s="52" customFormat="1">
      <c r="A1341" s="99"/>
      <c r="B1341" s="99"/>
      <c r="C1341" s="99"/>
      <c r="D1341" s="99"/>
      <c r="E1341" s="99"/>
      <c r="F1341" s="99"/>
      <c r="G1341" s="99"/>
    </row>
    <row r="1342" spans="1:7" s="52" customFormat="1">
      <c r="A1342" s="99"/>
      <c r="B1342" s="99"/>
      <c r="C1342" s="99"/>
      <c r="D1342" s="99"/>
      <c r="E1342" s="99"/>
      <c r="F1342" s="99"/>
      <c r="G1342" s="99"/>
    </row>
  </sheetData>
  <conditionalFormatting sqref="A10:A15">
    <cfRule type="containsText" dxfId="4" priority="4" stopIfTrue="1" operator="containsText" text="0">
      <formula>NOT(ISERROR(SEARCH("0",A10)))</formula>
    </cfRule>
  </conditionalFormatting>
  <conditionalFormatting sqref="A18:A998">
    <cfRule type="containsText" dxfId="3" priority="3" stopIfTrue="1" operator="containsText" text="Exchange Rate :">
      <formula>NOT(ISERROR(SEARCH("Exchange Rate :",A18)))</formula>
    </cfRule>
  </conditionalFormatting>
  <conditionalFormatting sqref="B18:G1000">
    <cfRule type="cellIs" dxfId="2" priority="2" stopIfTrue="1" operator="equal">
      <formula>0</formula>
    </cfRule>
  </conditionalFormatting>
  <conditionalFormatting sqref="C18:C1001 B27">
    <cfRule type="cellIs" dxfId="1" priority="5" stopIfTrue="1" operator="equal">
      <formula>"ALERT"</formula>
    </cfRule>
  </conditionalFormatting>
  <conditionalFormatting sqref="E10:E15">
    <cfRule type="cellIs" dxfId="0" priority="1" stopIfTrue="1" operator="equal">
      <formula>0</formula>
    </cfRule>
  </conditionalFormatting>
  <hyperlinks>
    <hyperlink ref="A7" r:id="rId1" display="http://www.achadirect.com/" xr:uid="{00000000-0004-0000-0100-000000000000}"/>
  </hyperlinks>
  <printOptions horizontalCentered="1" verticalCentered="1"/>
  <pageMargins left="0.12" right="0.18" top="0.22" bottom="0.3" header="0.15748031496063" footer="0.15748031496063"/>
  <pageSetup paperSize="9" scale="80" orientation="portrait" horizontalDpi="4294967293" verticalDpi="300" r:id="rId2"/>
  <headerFooter alignWithMargins="0">
    <oddFooter>Page &amp;P of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Invoice</vt:lpstr>
      <vt:lpstr>Tax Invoice</vt:lpstr>
      <vt:lpstr>Invoice!Print_Area</vt:lpstr>
      <vt:lpstr>'Tax Invoice'!Print_Area</vt:lpstr>
      <vt:lpstr>Invoice!Print_Titles</vt:lpstr>
      <vt:lpstr>'Tax Invoice'!Print_Titles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2024-03-20T07:26:59Z</cp:lastPrinted>
  <dcterms:created xsi:type="dcterms:W3CDTF">2006-01-06T19:59:33Z</dcterms:created>
  <dcterms:modified xsi:type="dcterms:W3CDTF">2024-03-20T09:02:14Z</dcterms:modified>
</cp:coreProperties>
</file>