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7581C4A-26A1-46A8-AA7C-941E2D53A2BB}"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Invoice!$A$1:$K$37</definedName>
    <definedName name="_xlnm.Print_Area" localSheetId="2">'Shipping Invoice'!$A$1:$L$32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7" l="1"/>
  <c r="K29" i="7"/>
  <c r="E23" i="6"/>
  <c r="E22" i="6"/>
  <c r="E21" i="6"/>
  <c r="E20" i="6"/>
  <c r="E19" i="6"/>
  <c r="E18" i="6"/>
  <c r="K14" i="7"/>
  <c r="K17" i="7"/>
  <c r="K10" i="7"/>
  <c r="N1" i="7"/>
  <c r="I27" i="7" s="1"/>
  <c r="N1" i="6"/>
  <c r="F1002" i="6"/>
  <c r="F1001" i="6"/>
  <c r="D23" i="6"/>
  <c r="B27" i="7" s="1"/>
  <c r="D22" i="6"/>
  <c r="B26" i="7" s="1"/>
  <c r="D21" i="6"/>
  <c r="B25" i="7" s="1"/>
  <c r="D20" i="6"/>
  <c r="B24" i="7" s="1"/>
  <c r="D19" i="6"/>
  <c r="B23" i="7" s="1"/>
  <c r="D18" i="6"/>
  <c r="B22" i="7" s="1"/>
  <c r="G3" i="6"/>
  <c r="I27" i="5"/>
  <c r="I26" i="5"/>
  <c r="I25" i="5"/>
  <c r="I24" i="5"/>
  <c r="I23" i="5"/>
  <c r="I22" i="5"/>
  <c r="J27" i="2"/>
  <c r="J26" i="2"/>
  <c r="J25" i="2"/>
  <c r="J24" i="2"/>
  <c r="J23" i="2"/>
  <c r="J22" i="2"/>
  <c r="J28" i="2" s="1"/>
  <c r="J31" i="2" s="1"/>
  <c r="A1007" i="6"/>
  <c r="A1006" i="6"/>
  <c r="A1005" i="6"/>
  <c r="F1004" i="6"/>
  <c r="A1004" i="6"/>
  <c r="A1003" i="6"/>
  <c r="A1002" i="6"/>
  <c r="A1001" i="6"/>
  <c r="I22" i="7" l="1"/>
  <c r="K22" i="7" s="1"/>
  <c r="K28" i="7" s="1"/>
  <c r="K31" i="7" s="1"/>
  <c r="I23" i="7"/>
  <c r="I24" i="7"/>
  <c r="K24" i="7" s="1"/>
  <c r="I25" i="7"/>
  <c r="I26" i="7"/>
  <c r="K23" i="7"/>
  <c r="K25" i="7"/>
  <c r="K26" i="7"/>
  <c r="K27" i="7"/>
  <c r="B28" i="7"/>
  <c r="M11" i="6"/>
  <c r="I34" i="2" s="1"/>
  <c r="I35" i="2" l="1"/>
  <c r="I3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<sst xmlns="http://schemas.openxmlformats.org/spreadsheetml/2006/main" count="1949" uniqueCount="736">
  <si>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</si>
  <si>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</si>
  <si>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</si>
  <si>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</si>
  <si>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</si>
  <si>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</si>
  <si>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</si>
  <si>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</si>
  <si>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</si>
  <si>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</si>
  <si>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</si>
  <si>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</si>
  <si>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</si>
  <si>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</si>
  <si>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</si>
  <si>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</si>
  <si>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</si>
  <si>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</si>
  <si>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</si>
  <si>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</si>
  <si>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</si>
  <si>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</si>
  <si>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</si>
  <si>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</si>
  <si>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</si>
  <si>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</si>
  <si>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</si>
  <si>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</si>
  <si>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</si>
  <si>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</si>
  <si>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</si>
  <si>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</si>
  <si>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</si>
  <si>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</si>
  <si>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</si>
  <si>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</si>
  <si>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</si>
  <si>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</si>
  <si>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</si>
  <si>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</si>
  <si>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</si>
  <si>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</si>
  <si>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</si>
  <si>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</si>
  <si>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</si>
  <si>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</si>
  <si>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</si>
  <si>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</si>
  <si>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</si>
  <si>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</si>
  <si>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</si>
  <si>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</si>
  <si>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</si>
  <si>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</si>
  <si>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</si>
  <si>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</si>
  <si>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</si>
  <si>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</si>
  <si>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</si>
  <si>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</si>
  <si>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</si>
  <si>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</si>
  <si>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</si>
  <si>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</si>
  <si>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</si>
  <si>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</si>
  <si>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</si>
  <si>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</si>
  <si>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</si>
  <si>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</si>
  <si>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</si>
  <si>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</si>
  <si>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</si>
  <si>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</si>
  <si>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</si>
  <si>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</si>
  <si>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</si>
  <si>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</si>
  <si>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</si>
  <si>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</si>
  <si>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</si>
  <si>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</si>
  <si>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</si>
  <si>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</si>
  <si>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</si>
  <si>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</si>
  <si>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</si>
  <si>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</si>
  <si>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</si>
  <si>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</si>
  <si>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</si>
  <si>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</si>
  <si>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</si>
  <si>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</si>
  <si>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</si>
  <si>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</si>
  <si>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</si>
  <si>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</si>
  <si>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</si>
  <si>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</si>
  <si>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</si>
  <si>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</si>
  <si>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</si>
  <si>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</si>
  <si>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</si>
  <si>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</si>
  <si>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</si>
  <si>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</si>
  <si>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</si>
  <si>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</si>
  <si>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</si>
  <si>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</si>
  <si>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</si>
  <si>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</si>
  <si>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</si>
  <si>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</si>
  <si>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</si>
  <si>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</si>
  <si>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</si>
  <si>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</si>
  <si>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</si>
  <si>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</si>
  <si>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</si>
  <si>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</si>
  <si>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</si>
  <si>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</si>
  <si>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</si>
  <si>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</si>
  <si>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</si>
  <si>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</si>
  <si>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</si>
  <si>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</si>
  <si>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</si>
  <si>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</si>
  <si>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</si>
  <si>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</si>
  <si>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</si>
  <si>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</si>
  <si>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</si>
  <si>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</si>
  <si>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</si>
  <si>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</si>
  <si>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</si>
  <si>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</si>
  <si>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</si>
  <si>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</si>
  <si>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</si>
  <si>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</si>
  <si>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</si>
  <si>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</si>
  <si>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</si>
  <si>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</si>
  <si>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</si>
  <si>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</si>
  <si>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</si>
  <si>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</si>
  <si>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</si>
  <si>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</si>
  <si>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</si>
  <si>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</si>
  <si>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</si>
  <si>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</si>
  <si>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</si>
  <si>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</si>
  <si>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</si>
  <si>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</si>
  <si>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</si>
  <si>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</si>
  <si>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</si>
  <si>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</si>
  <si>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</si>
  <si>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</si>
  <si>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</si>
  <si>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</si>
  <si>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</si>
  <si>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</si>
  <si>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</si>
  <si>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</si>
  <si>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</si>
  <si>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</si>
  <si>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</si>
  <si>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</si>
  <si>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</si>
  <si>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</si>
  <si>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</si>
  <si>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</si>
  <si>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</si>
  <si>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</si>
  <si>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</si>
  <si>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</si>
  <si>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</si>
  <si>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</si>
  <si>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</si>
  <si>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</si>
  <si>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</si>
  <si>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</si>
  <si>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</si>
  <si>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</si>
  <si>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</si>
  <si>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</si>
  <si>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</si>
  <si>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</si>
  <si>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</si>
  <si>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</si>
  <si>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</si>
  <si>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</si>
  <si>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</si>
  <si>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</si>
  <si>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</si>
  <si>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</si>
  <si>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</si>
  <si>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</si>
  <si>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</si>
  <si>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</si>
  <si>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</si>
  <si>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</si>
  <si>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</si>
  <si>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</si>
  <si>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</si>
  <si>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</si>
  <si>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</si>
  <si>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</si>
  <si>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</si>
  <si>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</si>
  <si>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</si>
  <si>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</si>
  <si>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</si>
  <si>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</si>
  <si>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</si>
  <si>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</si>
  <si>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</si>
  <si>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</si>
  <si>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</si>
  <si>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</si>
  <si>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</si>
  <si>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</si>
  <si>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</si>
  <si>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</si>
  <si>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</si>
  <si>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</si>
  <si>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</si>
  <si>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</si>
  <si>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</si>
  <si>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</si>
  <si>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</si>
  <si>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</si>
  <si>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</si>
  <si>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</si>
  <si>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</si>
  <si>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</si>
  <si>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</si>
  <si>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</si>
  <si>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</si>
  <si>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</si>
  <si>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</si>
  <si>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</si>
  <si>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</si>
  <si>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</si>
  <si>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</si>
  <si>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</si>
  <si>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</si>
  <si>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</si>
  <si>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</si>
  <si>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</si>
  <si>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</si>
  <si>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</si>
  <si>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</si>
  <si>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</si>
  <si>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</si>
  <si>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</si>
  <si>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</si>
  <si>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</si>
  <si>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</si>
  <si>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</si>
  <si>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</si>
  <si>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</si>
  <si>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</si>
  <si>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</si>
  <si>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</si>
  <si>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</si>
  <si>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</si>
  <si>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</si>
  <si>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</si>
  <si>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</si>
  <si>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</si>
  <si>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</si>
  <si>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</si>
  <si>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</si>
  <si>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</si>
  <si>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</si>
  <si>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</si>
  <si>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</si>
  <si>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</si>
  <si>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</si>
  <si>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</si>
  <si>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</si>
  <si>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</si>
  <si>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</si>
  <si>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</si>
  <si>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</si>
  <si>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</si>
  <si>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</si>
  <si>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</si>
  <si>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</si>
  <si>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</si>
  <si>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</si>
  <si>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</si>
  <si>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</si>
  <si>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</si>
  <si>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</si>
  <si>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</si>
  <si>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</si>
  <si>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</si>
  <si>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</si>
  <si>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</si>
  <si>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</si>
  <si>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</si>
  <si>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</si>
  <si>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</si>
  <si>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</si>
  <si>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</si>
  <si>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</si>
  <si>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</si>
  <si>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</si>
  <si>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</si>
  <si>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</si>
  <si>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</si>
  <si>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</si>
  <si>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</si>
  <si>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</si>
  <si>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</si>
  <si>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</si>
  <si>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</si>
  <si>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</si>
  <si>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</si>
  <si>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</si>
  <si>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</si>
  <si>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</si>
  <si>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</si>
  <si>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</si>
  <si>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</si>
  <si>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</si>
  <si>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</si>
  <si>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</si>
  <si>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</si>
  <si>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</si>
  <si>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</si>
  <si>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</si>
  <si>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</si>
  <si>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</si>
  <si>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</si>
  <si>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</si>
  <si>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</si>
  <si>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</si>
  <si>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</si>
  <si>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</si>
  <si>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</si>
  <si>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</si>
  <si>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</si>
  <si>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</si>
  <si>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</si>
  <si>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</si>
  <si>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</si>
  <si>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</si>
  <si>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</si>
  <si>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</si>
  <si>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</si>
  <si>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</si>
  <si>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</si>
  <si>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</si>
  <si>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</si>
  <si>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</si>
  <si>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</si>
  <si>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</si>
  <si>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</si>
  <si>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</si>
  <si>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</si>
  <si>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</si>
  <si>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</si>
  <si>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</si>
  <si>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</si>
  <si>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</si>
  <si>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</si>
  <si>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</si>
  <si>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</si>
  <si>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</si>
  <si>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</si>
  <si>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</si>
  <si>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</si>
  <si>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</si>
  <si>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</si>
  <si>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</si>
  <si>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</si>
  <si>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</si>
  <si>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</si>
  <si>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</si>
  <si>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</si>
  <si>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</si>
  <si>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</si>
  <si>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</si>
  <si>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</si>
  <si>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</si>
  <si>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</si>
  <si>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</si>
  <si>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</si>
  <si>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</si>
  <si>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</si>
  <si>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</si>
  <si>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</si>
  <si>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</si>
  <si>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</si>
  <si>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</si>
  <si>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</si>
  <si>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</si>
  <si>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</si>
  <si>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</si>
  <si>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</si>
  <si>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</si>
  <si>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</si>
  <si>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</si>
  <si>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</si>
  <si>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</si>
  <si>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</si>
  <si>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</si>
  <si>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</si>
  <si>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</si>
  <si>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</si>
  <si>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</si>
  <si>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</si>
  <si>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</si>
  <si>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</si>
  <si>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</si>
  <si>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</si>
  <si>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</si>
  <si>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</si>
  <si>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</si>
  <si>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</si>
  <si>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</si>
  <si>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</si>
  <si>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</si>
  <si>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</si>
  <si>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</si>
  <si>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</si>
  <si>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</si>
  <si>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</si>
  <si>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</si>
  <si>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</si>
  <si>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</si>
  <si>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</si>
  <si>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</si>
  <si>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</si>
  <si>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</si>
  <si>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</si>
  <si>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</si>
  <si>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</si>
  <si>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</si>
  <si>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</si>
  <si>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</si>
  <si>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</si>
  <si>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</si>
  <si>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</si>
  <si>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</si>
  <si>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</si>
  <si>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</si>
  <si>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</si>
  <si>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</si>
  <si>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</si>
  <si>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</si>
  <si>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</si>
  <si>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</si>
  <si>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</si>
  <si>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</si>
  <si>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</si>
  <si>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</si>
  <si>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</si>
  <si>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</si>
  <si>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</si>
  <si>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</si>
  <si>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</si>
  <si>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</si>
  <si>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</si>
  <si>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</si>
  <si>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</si>
  <si>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</si>
  <si>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</si>
  <si>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</si>
  <si>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</si>
  <si>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</si>
  <si>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</si>
  <si>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</si>
  <si>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</si>
  <si>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</si>
  <si>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</si>
  <si>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</si>
  <si>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</si>
  <si>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</si>
  <si>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</si>
  <si>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</si>
  <si>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</si>
  <si>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</si>
  <si>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</si>
  <si>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</si>
  <si>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</si>
  <si>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</si>
  <si>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</si>
  <si>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</si>
  <si>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</si>
  <si>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</si>
  <si>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</si>
  <si>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</si>
  <si>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</si>
  <si>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</si>
  <si>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</si>
  <si>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</si>
  <si>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</si>
  <si>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</si>
  <si>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</si>
  <si>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</si>
  <si>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</si>
  <si>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</si>
  <si>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</si>
  <si>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</si>
  <si>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</si>
  <si>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</si>
  <si>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</si>
  <si>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</si>
  <si>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</si>
  <si>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</si>
  <si>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</si>
  <si>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</si>
  <si>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</si>
  <si>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</si>
  <si>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</si>
  <si>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</si>
  <si>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</si>
  <si>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</si>
  <si>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</si>
  <si>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</si>
  <si>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</si>
  <si>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</si>
  <si>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</si>
  <si>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</si>
  <si>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</si>
  <si>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</si>
  <si>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</si>
  <si>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</si>
  <si>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</si>
  <si>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</si>
  <si>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</si>
  <si>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</si>
  <si>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</si>
  <si>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</si>
  <si>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</si>
  <si>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</si>
  <si>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</si>
  <si>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</si>
  <si>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</si>
  <si>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</si>
  <si>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</si>
  <si>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</si>
  <si>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</si>
  <si>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</si>
  <si>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</si>
  <si>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</si>
  <si>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</si>
  <si>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</si>
  <si>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</si>
  <si>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</si>
  <si>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</si>
  <si>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</si>
  <si>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</si>
  <si>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</si>
  <si>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</si>
  <si>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</si>
  <si>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</si>
  <si>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</si>
  <si>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</si>
  <si>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</si>
  <si>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</si>
  <si>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</si>
  <si>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</si>
  <si>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</si>
  <si>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</si>
  <si>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</si>
  <si>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</si>
  <si>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</si>
  <si>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</si>
  <si>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</si>
  <si>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</si>
  <si>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</si>
  <si>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</si>
  <si>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</si>
  <si>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</si>
  <si>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</si>
  <si>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</si>
  <si>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</si>
  <si>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</si>
  <si>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</si>
  <si>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</si>
  <si>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</si>
  <si>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</si>
  <si>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</si>
  <si>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</si>
  <si>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</si>
  <si>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</si>
  <si>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</si>
  <si>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</si>
  <si>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</si>
  <si>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</si>
  <si>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</si>
  <si>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</si>
  <si>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</si>
  <si>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</si>
  <si>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</si>
  <si>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</si>
  <si>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</si>
  <si>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</si>
  <si>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</si>
  <si>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</si>
  <si>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</si>
  <si>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</si>
  <si>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</si>
  <si>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</si>
  <si>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</si>
  <si>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</si>
  <si>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</si>
  <si>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</si>
  <si>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</si>
  <si>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</si>
  <si>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</si>
  <si>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</si>
  <si>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</si>
  <si>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</si>
  <si>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</si>
  <si>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</si>
  <si>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</si>
  <si>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</si>
  <si>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</si>
  <si>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</si>
  <si>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</si>
  <si>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</si>
  <si>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</si>
  <si>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</si>
  <si>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</si>
  <si>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</si>
  <si>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</si>
  <si>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</si>
  <si>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</si>
  <si>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</si>
  <si>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</si>
  <si>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</si>
  <si>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</si>
  <si>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</si>
  <si>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</si>
  <si>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</si>
  <si>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</si>
  <si>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</si>
  <si>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</si>
  <si>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</si>
  <si>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</si>
  <si>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</si>
  <si>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</si>
  <si>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</si>
  <si>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</si>
  <si>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</si>
  <si>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</si>
  <si>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</si>
  <si>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</si>
  <si>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</si>
  <si>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</si>
  <si>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</si>
  <si>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</si>
  <si>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</si>
  <si>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</si>
  <si>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</si>
  <si>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</si>
  <si>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</si>
  <si>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</si>
  <si>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</si>
  <si>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</si>
  <si>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</si>
  <si>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</si>
  <si>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</si>
  <si>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</si>
  <si>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</si>
  <si>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</si>
  <si>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</si>
  <si>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</si>
  <si>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</si>
  <si>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</si>
  <si>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</si>
  <si>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</si>
  <si>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</si>
  <si>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</si>
  <si>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</si>
  <si>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</si>
  <si>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</si>
  <si>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</si>
  <si>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</si>
  <si>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</si>
  <si>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</si>
  <si>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</si>
  <si>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</si>
  <si>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</si>
  <si>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</si>
  <si>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</si>
  <si>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</si>
  <si>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</si>
  <si>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dark woods tattoo studio</t>
  </si>
  <si>
    <t>michael gilbert</t>
  </si>
  <si>
    <t>1100 thornwood dr lot 48</t>
  </si>
  <si>
    <t>43056 heath</t>
  </si>
  <si>
    <t>United States</t>
  </si>
  <si>
    <t>Tel: 740-522-3275</t>
  </si>
  <si>
    <t>Email: dead14u2@yahoo.com</t>
  </si>
  <si>
    <t>IJF4</t>
  </si>
  <si>
    <t>316L steel 4mm dermal anchor top part with bezel set flat crystal for 1.6mm (14g) posts with 1.2mm internal threading</t>
  </si>
  <si>
    <t>UBNE25</t>
  </si>
  <si>
    <t>Titanium G23 banana, 16g (1.2mm) with two 2.5mm balls</t>
  </si>
  <si>
    <t>UCBEB</t>
  </si>
  <si>
    <t>Titanium G23 circular barbell, 16g (1.2mm) with two 3mm balls</t>
  </si>
  <si>
    <t>ULB25</t>
  </si>
  <si>
    <t>Titanium G23 labret 16g (1.2mm) with a 2.5mm ball</t>
  </si>
  <si>
    <t>ULBPISZ20</t>
  </si>
  <si>
    <t>Titanium G23 labret, 0.8mm (20g) with threadless push pin top with 1.5mm to 3mm round clear bezel set Cubic Zirconia (CZ) stone, and 2.5mm base plate</t>
  </si>
  <si>
    <t>ULBPISZ20X25</t>
  </si>
  <si>
    <t>Five Hundred Fifty Nine and 50 cents USD</t>
  </si>
  <si>
    <t>Mina</t>
  </si>
  <si>
    <t>Dark Woods Tattoo Studio</t>
  </si>
  <si>
    <t>Michael Gilbert</t>
  </si>
  <si>
    <t>1100 Thornwood Dr. Lot # 48</t>
  </si>
  <si>
    <t>43056 Heath, Ohio</t>
  </si>
  <si>
    <t xml:space="preserve">VAT: 26-2311897  </t>
  </si>
  <si>
    <t>Shipping cost to USA via DHL:</t>
  </si>
  <si>
    <t>GSP Eligible</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</si>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</sst>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18" xfId="0" applyFont="1" applyFill="1" applyBorder="1"/>
    <xf numFmtId="0" fontId="18" fillId="2" borderId="20" xfId="0" applyFont="1" applyFill="1" applyBorder="1"/>
    <xf numFmtId="0" fontId="18" fillId="2" borderId="14" xfId="0" applyFont="1" applyFill="1" applyBorder="1"/>
    <xf numFmtId="1" fontId="1" fillId="2" borderId="0" xfId="0" applyNumberFormat="1" applyFont="1" applyFill="1" applyAlignment="1">
      <alignment horizontal="center"/>
    </xf>
    <xf numFmtId="0" fontId="18" fillId="2" borderId="0" xfId="2" applyFont="1" applyFill="1" applyAlignment="1">
      <alignment horizontal="center"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0">
    <cellStyle name="Comma 2" xfId="7" xr:uid="{9C384654-842F-4D49-8BAD-C4D68A133394}"/>
    <cellStyle name="Comma 2 2" xfId="4430" xr:uid="{72D6AFB0-ABC4-49DB-8AA1-C83D6597C72A}"/>
    <cellStyle name="Comma 2 2 2" xfId="4755" xr:uid="{AB5780FD-4AE8-4B01-B6B3-4365411A5FDA}"/>
    <cellStyle name="Comma 2 2 2 2" xfId="5326" xr:uid="{6443495A-EB83-4804-BB6A-6FAA9E123B4B}"/>
    <cellStyle name="Comma 2 2 3" xfId="4591" xr:uid="{8D9609D5-66C4-4534-901F-EEDA49445CA5}"/>
    <cellStyle name="Comma 3" xfId="4318" xr:uid="{1C2F1E08-D42A-4FEB-81B9-50BA2D1BBE0E}"/>
    <cellStyle name="Comma 3 2" xfId="4432" xr:uid="{4DDD1D73-0A63-4C2C-AC74-D5A2BCB871B6}"/>
    <cellStyle name="Comma 3 2 2" xfId="4756" xr:uid="{D6DF67F6-2B33-40D6-A9D7-0AC28CC8AEE5}"/>
    <cellStyle name="Comma 3 2 2 2" xfId="5327" xr:uid="{28550D8D-842F-482D-9180-37F9A965230F}"/>
    <cellStyle name="Comma 3 2 3" xfId="5325" xr:uid="{022FD098-732C-43E8-9285-5A1D5788EA8C}"/>
    <cellStyle name="Currency 10" xfId="8" xr:uid="{A89B2F2A-468B-477C-BA40-8200BEE517BB}"/>
    <cellStyle name="Currency 10 2" xfId="9" xr:uid="{2F69F927-28B7-4B10-AB61-6AB32EECFA53}"/>
    <cellStyle name="Currency 10 2 2" xfId="203" xr:uid="{D1960C21-AF86-4524-8743-E712998DE5F6}"/>
    <cellStyle name="Currency 10 2 2 2" xfId="4616" xr:uid="{7972CA16-2A88-461F-962D-526A26BE2ECA}"/>
    <cellStyle name="Currency 10 2 3" xfId="4511" xr:uid="{2FABFFD4-EDE9-4222-A778-B0191FC41C8E}"/>
    <cellStyle name="Currency 10 3" xfId="10" xr:uid="{961FC214-0016-47FA-8161-B57B558FB06A}"/>
    <cellStyle name="Currency 10 3 2" xfId="204" xr:uid="{F998B39B-5167-461B-A728-6EC5852F154F}"/>
    <cellStyle name="Currency 10 3 2 2" xfId="4617" xr:uid="{9A439FC4-C0F0-4C58-85C9-8547A50D76F4}"/>
    <cellStyle name="Currency 10 3 3" xfId="4512" xr:uid="{D9A5B787-BDED-4607-B102-E334B10A27CD}"/>
    <cellStyle name="Currency 10 4" xfId="205" xr:uid="{F8660E6F-F38B-4BE0-96AF-2E22157F599B}"/>
    <cellStyle name="Currency 10 4 2" xfId="4618" xr:uid="{A48B85EA-3A01-44F9-9D7D-5F37106F9248}"/>
    <cellStyle name="Currency 10 5" xfId="4437" xr:uid="{994799CF-D59A-483E-B1E9-E123E366BB37}"/>
    <cellStyle name="Currency 10 6" xfId="4510" xr:uid="{8CDFCD2A-7AE4-4BAD-B7AD-1AA3F4132D2A}"/>
    <cellStyle name="Currency 11" xfId="11" xr:uid="{9F596F6C-DFCD-4AE3-B93C-2F935C9BD900}"/>
    <cellStyle name="Currency 11 2" xfId="12" xr:uid="{84773ED5-8E78-4465-86D2-8323011D2734}"/>
    <cellStyle name="Currency 11 2 2" xfId="206" xr:uid="{E1B7C20A-3D59-428F-934A-925B900A645E}"/>
    <cellStyle name="Currency 11 2 2 2" xfId="4619" xr:uid="{EEC94FDF-0328-42E4-9839-58AFD7DB9C6A}"/>
    <cellStyle name="Currency 11 2 3" xfId="4514" xr:uid="{7A5E3299-3586-485B-A621-E0B4342AA6A5}"/>
    <cellStyle name="Currency 11 3" xfId="13" xr:uid="{5DEBF101-748B-472A-AB7F-96BD33E26890}"/>
    <cellStyle name="Currency 11 3 2" xfId="207" xr:uid="{242D5945-6764-4B38-B70B-4DAC59C2B1C0}"/>
    <cellStyle name="Currency 11 3 2 2" xfId="4620" xr:uid="{5164D310-FB55-433C-9410-254B3D65929A}"/>
    <cellStyle name="Currency 11 3 3" xfId="4515" xr:uid="{1571739B-834E-4EC8-9871-0058C2CB4CB1}"/>
    <cellStyle name="Currency 11 4" xfId="208" xr:uid="{DF2C52CC-9868-4C21-BD4E-271674A8D6AE}"/>
    <cellStyle name="Currency 11 4 2" xfId="4621" xr:uid="{99E22BE7-76D3-4ED4-8D69-ECEC19A61E86}"/>
    <cellStyle name="Currency 11 5" xfId="4319" xr:uid="{5791720F-F5DC-4AAD-A4FE-CC9A8E8D7BFE}"/>
    <cellStyle name="Currency 11 5 2" xfId="4438" xr:uid="{486A6702-BEB7-4292-81C1-FE6BE073F3EE}"/>
    <cellStyle name="Currency 11 5 3" xfId="4720" xr:uid="{59680EB7-2DD4-4DCE-8FB9-6397D89C080D}"/>
    <cellStyle name="Currency 11 5 3 2" xfId="5315" xr:uid="{14B3184F-B53F-4A14-810C-2EC8CB5F5073}"/>
    <cellStyle name="Currency 11 5 3 3" xfId="4757" xr:uid="{85A0DE27-D6C1-48B2-AED0-1B899908D13D}"/>
    <cellStyle name="Currency 11 5 4" xfId="4697" xr:uid="{C376BDE9-E260-48AB-A8CA-D425E844BD5F}"/>
    <cellStyle name="Currency 11 6" xfId="4513" xr:uid="{0852C111-0776-4557-B9D1-09775E8612D8}"/>
    <cellStyle name="Currency 12" xfId="14" xr:uid="{0E009FCB-89D5-4D6F-AE0A-EC7600DE0E91}"/>
    <cellStyle name="Currency 12 2" xfId="15" xr:uid="{844FEEC7-FCBE-45EC-97AC-ECAC78A1F7C4}"/>
    <cellStyle name="Currency 12 2 2" xfId="209" xr:uid="{B3051A13-CA6C-43C8-8137-ABDE55F92EF3}"/>
    <cellStyle name="Currency 12 2 2 2" xfId="4622" xr:uid="{1202BAFC-7A72-4E0F-95EF-9EDF5F0A7B2D}"/>
    <cellStyle name="Currency 12 2 3" xfId="4517" xr:uid="{C057D963-53F5-4F78-81B5-321D20B030D4}"/>
    <cellStyle name="Currency 12 3" xfId="210" xr:uid="{6D8726BE-04F4-4568-A084-A889964BFEFE}"/>
    <cellStyle name="Currency 12 3 2" xfId="4623" xr:uid="{FA059E54-9DD2-4466-AF85-C755D9025CED}"/>
    <cellStyle name="Currency 12 4" xfId="4516" xr:uid="{B5AF8876-1992-4E4C-8A0D-FE190FFF19F0}"/>
    <cellStyle name="Currency 13" xfId="16" xr:uid="{AF6F7F33-8DAA-496A-A5B0-D151E9C21521}"/>
    <cellStyle name="Currency 13 2" xfId="4321" xr:uid="{85DBCDB1-4386-45C1-8CE0-82E9C12CC721}"/>
    <cellStyle name="Currency 13 3" xfId="4322" xr:uid="{DACAFB57-38AC-459E-A10A-9AA8A2816EBD}"/>
    <cellStyle name="Currency 13 3 2" xfId="4759" xr:uid="{5E83DF08-C8D1-47AA-9C93-A5456441587C}"/>
    <cellStyle name="Currency 13 4" xfId="4320" xr:uid="{2F6361D3-564D-4200-B81C-1323DCBFC764}"/>
    <cellStyle name="Currency 13 5" xfId="4758" xr:uid="{47C84D13-82BF-4971-9A41-E1706B0C461C}"/>
    <cellStyle name="Currency 14" xfId="17" xr:uid="{B635AEDB-4D9F-4E47-BC3E-1866C3BF9E09}"/>
    <cellStyle name="Currency 14 2" xfId="211" xr:uid="{2B73D26A-63A8-482C-AF5A-DF9A3A61CB8A}"/>
    <cellStyle name="Currency 14 2 2" xfId="4624" xr:uid="{713A52F2-94DE-4DE2-BF26-035F676A5379}"/>
    <cellStyle name="Currency 14 3" xfId="4518" xr:uid="{C43A93C3-CB67-4230-8644-D0CEB9F54390}"/>
    <cellStyle name="Currency 15" xfId="4414" xr:uid="{30A14E69-9514-4A5D-B2C6-F809C779C3E5}"/>
    <cellStyle name="Currency 17" xfId="4323" xr:uid="{1777D1E6-66DB-449E-9E7D-98E66A26EFED}"/>
    <cellStyle name="Currency 2" xfId="18" xr:uid="{294AAFAC-0A96-4794-90A6-C73D6BBA0FB4}"/>
    <cellStyle name="Currency 2 2" xfId="19" xr:uid="{BEC59DF5-18DE-4BC9-8128-B63B1075244C}"/>
    <cellStyle name="Currency 2 2 2" xfId="20" xr:uid="{028B3A05-1A85-42A3-AC6F-91FBAD8D9867}"/>
    <cellStyle name="Currency 2 2 2 2" xfId="21" xr:uid="{E898A226-7CB7-473F-94B3-1332FD3F41A9}"/>
    <cellStyle name="Currency 2 2 2 2 2" xfId="4760" xr:uid="{0691836E-9992-4F02-AF4A-2790C6F0D1BA}"/>
    <cellStyle name="Currency 2 2 2 3" xfId="22" xr:uid="{CDE55C76-621D-46C2-8BAA-DF5EC899624E}"/>
    <cellStyle name="Currency 2 2 2 3 2" xfId="212" xr:uid="{9486BF0D-4771-461F-A9FA-7D68AF786522}"/>
    <cellStyle name="Currency 2 2 2 3 2 2" xfId="4625" xr:uid="{52A73B36-2C89-4C33-8DA0-93E99ED40F6F}"/>
    <cellStyle name="Currency 2 2 2 3 3" xfId="4521" xr:uid="{660787E6-0A39-4BDC-A21C-62A53ECE616A}"/>
    <cellStyle name="Currency 2 2 2 4" xfId="213" xr:uid="{9AD31ACB-C819-41BD-9D0B-74F53233BC97}"/>
    <cellStyle name="Currency 2 2 2 4 2" xfId="4626" xr:uid="{C94218F3-C425-4F78-8B78-25CF45332BCA}"/>
    <cellStyle name="Currency 2 2 2 5" xfId="4520" xr:uid="{BD1085FF-A797-4DBA-8C4F-E858A1E7745B}"/>
    <cellStyle name="Currency 2 2 3" xfId="214" xr:uid="{A56E4FB9-2AA7-4BCB-A6D1-FCF809C3D650}"/>
    <cellStyle name="Currency 2 2 3 2" xfId="4627" xr:uid="{1B2B79AB-D904-4EA7-B38C-AC6BC7CD5839}"/>
    <cellStyle name="Currency 2 2 4" xfId="4519" xr:uid="{D74FD5AB-DD5D-48A5-A2EA-D8EAC514319C}"/>
    <cellStyle name="Currency 2 3" xfId="23" xr:uid="{380AF245-58BF-484C-AC9A-E9C789D05BC9}"/>
    <cellStyle name="Currency 2 3 2" xfId="215" xr:uid="{B9F292E9-6413-4FBB-9275-271245B00B89}"/>
    <cellStyle name="Currency 2 3 2 2" xfId="4628" xr:uid="{4CA68405-68A3-41E2-B140-FA5743B92C37}"/>
    <cellStyle name="Currency 2 3 3" xfId="4522" xr:uid="{08C41E9E-A132-4E18-9AC7-7BFE5BC4B023}"/>
    <cellStyle name="Currency 2 4" xfId="216" xr:uid="{5A536D1B-DC4F-4C9F-AE23-5D8A5F63B910}"/>
    <cellStyle name="Currency 2 4 2" xfId="217" xr:uid="{15ADCF5B-D81B-4ABC-9624-4839A2A84A19}"/>
    <cellStyle name="Currency 2 5" xfId="218" xr:uid="{BC1A2713-A97E-4801-8363-D0FA22C59999}"/>
    <cellStyle name="Currency 2 5 2" xfId="219" xr:uid="{09C08155-4B2A-4E93-930C-3AF01789C85A}"/>
    <cellStyle name="Currency 2 6" xfId="220" xr:uid="{BA195522-23A9-4F7C-AFBF-CB7116124B01}"/>
    <cellStyle name="Currency 3" xfId="24" xr:uid="{42FFEDE8-8CEC-4E21-AFE8-6697EB052FCD}"/>
    <cellStyle name="Currency 3 2" xfId="25" xr:uid="{F4FAABE1-F928-4328-8BC6-1500A2A20783}"/>
    <cellStyle name="Currency 3 2 2" xfId="221" xr:uid="{AC475B44-8937-4E73-A87D-9DA04632A4DE}"/>
    <cellStyle name="Currency 3 2 2 2" xfId="4629" xr:uid="{4DE3CA79-304D-446E-BAE7-C0A46DE089F5}"/>
    <cellStyle name="Currency 3 2 3" xfId="4524" xr:uid="{71CE7A11-4175-4AB7-9321-B9FD8EC23750}"/>
    <cellStyle name="Currency 3 3" xfId="26" xr:uid="{B5AF11AD-E420-4DF6-9B23-17A95DF4F5B0}"/>
    <cellStyle name="Currency 3 3 2" xfId="222" xr:uid="{D07E6BC7-B311-47BD-B3A8-BAAC217FF178}"/>
    <cellStyle name="Currency 3 3 2 2" xfId="4630" xr:uid="{677BB1F3-CA64-4C81-8B08-C814E99F94FC}"/>
    <cellStyle name="Currency 3 3 3" xfId="4525" xr:uid="{12943095-E378-42AA-AB87-BA89B10E9E14}"/>
    <cellStyle name="Currency 3 4" xfId="27" xr:uid="{59809F28-8077-46A3-81A4-4C6D12AB2ECB}"/>
    <cellStyle name="Currency 3 4 2" xfId="223" xr:uid="{9D4D75F8-E857-4375-980B-3EE3480A2A37}"/>
    <cellStyle name="Currency 3 4 2 2" xfId="4631" xr:uid="{8F368C2D-5FDF-4A03-8FC8-02FD3B9E97C9}"/>
    <cellStyle name="Currency 3 4 3" xfId="4526" xr:uid="{9CE84A36-3CA0-4537-8998-1D28C7330319}"/>
    <cellStyle name="Currency 3 5" xfId="224" xr:uid="{2F996A0F-3ACD-4214-84C6-7A80592F8308}"/>
    <cellStyle name="Currency 3 5 2" xfId="4632" xr:uid="{72659372-2653-4CBE-9A04-E20075AB700E}"/>
    <cellStyle name="Currency 3 6" xfId="4523" xr:uid="{DC27F510-B857-45D1-BADC-B35FEAA2683E}"/>
    <cellStyle name="Currency 4" xfId="28" xr:uid="{A2AC6BE2-7E75-47CB-B49F-98407AEA9C9B}"/>
    <cellStyle name="Currency 4 2" xfId="29" xr:uid="{7102C8CF-4838-4AFB-A619-B22528190CB8}"/>
    <cellStyle name="Currency 4 2 2" xfId="225" xr:uid="{7A2422B7-73C4-46D3-A478-7ACCF6DF3467}"/>
    <cellStyle name="Currency 4 2 2 2" xfId="4633" xr:uid="{57B8A1E2-B3B8-4E81-8285-C9F72C98C477}"/>
    <cellStyle name="Currency 4 2 3" xfId="4528" xr:uid="{9EBCFC9E-1FE0-4550-BE0F-C143A3AB039E}"/>
    <cellStyle name="Currency 4 3" xfId="30" xr:uid="{91004F41-3058-42CA-8028-3B248895F023}"/>
    <cellStyle name="Currency 4 3 2" xfId="226" xr:uid="{FBA47855-3B72-40B3-8BD3-C7733B348ECC}"/>
    <cellStyle name="Currency 4 3 2 2" xfId="4634" xr:uid="{03CE0A25-F85E-4784-9A3D-2A48D4837C65}"/>
    <cellStyle name="Currency 4 3 3" xfId="4529" xr:uid="{CE289EBE-68E5-449B-BE9E-E517B0712E12}"/>
    <cellStyle name="Currency 4 4" xfId="227" xr:uid="{7D7BD843-49F1-4767-A261-07FCAFDEE21B}"/>
    <cellStyle name="Currency 4 4 2" xfId="4635" xr:uid="{48EEDECD-F06B-42B0-A435-08CD1CC2636E}"/>
    <cellStyle name="Currency 4 5" xfId="4324" xr:uid="{3FE12FDF-7E91-4F41-8A42-83B5B806B7DE}"/>
    <cellStyle name="Currency 4 5 2" xfId="4439" xr:uid="{B7754528-33C1-4DC0-A8FD-51C5ECD274EF}"/>
    <cellStyle name="Currency 4 5 3" xfId="4721" xr:uid="{7400864B-E10E-40A7-ABC3-8CD776219625}"/>
    <cellStyle name="Currency 4 5 3 2" xfId="5316" xr:uid="{ECF2E5B2-684E-412D-8BF6-8018BD6C8724}"/>
    <cellStyle name="Currency 4 5 3 3" xfId="4761" xr:uid="{11876730-065B-4823-B6D0-E6DD854FD597}"/>
    <cellStyle name="Currency 4 5 4" xfId="4698" xr:uid="{722217B6-AFD3-4AD4-A6D9-B7C786F3FCBC}"/>
    <cellStyle name="Currency 4 6" xfId="4527" xr:uid="{4BC90087-1529-406C-814C-184F8E54287B}"/>
    <cellStyle name="Currency 5" xfId="31" xr:uid="{A948C9DF-67E1-419E-982D-0C282F20E076}"/>
    <cellStyle name="Currency 5 2" xfId="32" xr:uid="{78288F93-E6C2-40E3-8E09-8AC43D7F5D27}"/>
    <cellStyle name="Currency 5 2 2" xfId="228" xr:uid="{FEB12715-2470-4586-866A-93D02865D149}"/>
    <cellStyle name="Currency 5 2 2 2" xfId="4636" xr:uid="{F501CC84-D42A-497C-95CC-C59031134D93}"/>
    <cellStyle name="Currency 5 2 3" xfId="4530" xr:uid="{5922B6FA-C908-4479-AB49-DE89CBED74E7}"/>
    <cellStyle name="Currency 5 3" xfId="4325" xr:uid="{975F7150-B918-4F6F-A601-B07BA7601F40}"/>
    <cellStyle name="Currency 5 3 2" xfId="4440" xr:uid="{73BA88FD-75C5-496C-9EE2-19AA3AE8A63A}"/>
    <cellStyle name="Currency 5 3 2 2" xfId="5306" xr:uid="{6C5F0BE1-90DB-421A-BA69-B246A4016E3C}"/>
    <cellStyle name="Currency 5 3 2 3" xfId="4763" xr:uid="{BAF2CB37-A275-4284-8B70-D6735C5355DD}"/>
    <cellStyle name="Currency 5 4" xfId="4762" xr:uid="{7B65C0F6-AD0A-46CD-AC18-079673D3435A}"/>
    <cellStyle name="Currency 6" xfId="33" xr:uid="{E64C61ED-17E2-4820-9DE2-4C3D69403761}"/>
    <cellStyle name="Currency 6 2" xfId="229" xr:uid="{EB7FCA23-F61D-4BAE-A37B-042370C29DA8}"/>
    <cellStyle name="Currency 6 2 2" xfId="4637" xr:uid="{C5A886BF-293F-4B71-AE35-3E4D0868BA63}"/>
    <cellStyle name="Currency 6 3" xfId="4326" xr:uid="{D019CF20-7271-48F5-8B58-721A2621B0B5}"/>
    <cellStyle name="Currency 6 3 2" xfId="4441" xr:uid="{9C8E7470-F7EE-4BC3-9650-CACC42ECB71C}"/>
    <cellStyle name="Currency 6 3 3" xfId="4722" xr:uid="{71B0EDA6-F7CD-4801-BD56-7FF4894FE885}"/>
    <cellStyle name="Currency 6 3 3 2" xfId="5317" xr:uid="{69B80812-4D09-4854-8182-34D6C89D90E8}"/>
    <cellStyle name="Currency 6 3 3 3" xfId="4764" xr:uid="{6D9D0662-ED41-47D5-AB5D-0710666AD051}"/>
    <cellStyle name="Currency 6 3 4" xfId="4699" xr:uid="{233F2273-D9C7-4EAD-8D4D-99024D2A03E2}"/>
    <cellStyle name="Currency 6 4" xfId="4531" xr:uid="{3FBC9CBF-DB5C-4AED-9D55-207D9E88A796}"/>
    <cellStyle name="Currency 7" xfId="34" xr:uid="{BC527487-B1DB-4FFE-8FD1-941A0792A687}"/>
    <cellStyle name="Currency 7 2" xfId="35" xr:uid="{104F5CB0-FB36-4D64-BE03-3C095C6A8B8D}"/>
    <cellStyle name="Currency 7 2 2" xfId="250" xr:uid="{51B8C897-346F-4234-A45D-668C92290662}"/>
    <cellStyle name="Currency 7 2 2 2" xfId="4638" xr:uid="{5A273B83-FD7C-44BD-9105-A18A11F8FF9E}"/>
    <cellStyle name="Currency 7 2 3" xfId="4533" xr:uid="{EB46A84B-1863-4BC6-B916-F040075325D5}"/>
    <cellStyle name="Currency 7 3" xfId="230" xr:uid="{0F36021D-D561-40B3-8B8C-7650E58868D6}"/>
    <cellStyle name="Currency 7 3 2" xfId="4639" xr:uid="{38773143-BA4B-431B-89A1-C507EF2F142D}"/>
    <cellStyle name="Currency 7 4" xfId="4442" xr:uid="{ED1645D9-1FCD-4CD7-962E-27AEC8377572}"/>
    <cellStyle name="Currency 7 5" xfId="4532" xr:uid="{931B6E76-288F-492E-9807-E9199A5E5E80}"/>
    <cellStyle name="Currency 8" xfId="36" xr:uid="{842759F9-F47B-4928-A91E-CB73C43493AC}"/>
    <cellStyle name="Currency 8 2" xfId="37" xr:uid="{69037933-FC62-4B3E-A556-816A8A71EF21}"/>
    <cellStyle name="Currency 8 2 2" xfId="231" xr:uid="{C32BA887-73B6-48CB-9F52-6740C2088BBB}"/>
    <cellStyle name="Currency 8 2 2 2" xfId="4640" xr:uid="{0D9423C5-FEBF-4F2D-8E6B-F80FB4AEBA88}"/>
    <cellStyle name="Currency 8 2 3" xfId="4535" xr:uid="{77F2DF5A-42AD-485F-894E-5E567485E3B7}"/>
    <cellStyle name="Currency 8 3" xfId="38" xr:uid="{BB5523F0-D7E7-48EB-BF36-85AD66F84B37}"/>
    <cellStyle name="Currency 8 3 2" xfId="232" xr:uid="{D3240C6F-7831-4236-BDC4-FB8110CBBAAA}"/>
    <cellStyle name="Currency 8 3 2 2" xfId="4641" xr:uid="{6BCA94CA-FD21-4274-AC85-11AC570FC62C}"/>
    <cellStyle name="Currency 8 3 3" xfId="4536" xr:uid="{3DEA7C38-7ED0-4C4C-BA31-E0334D7DA7FE}"/>
    <cellStyle name="Currency 8 4" xfId="39" xr:uid="{8D8E3540-D953-4B53-AD9A-CE7A765AD10C}"/>
    <cellStyle name="Currency 8 4 2" xfId="233" xr:uid="{D8DDA3B6-9868-47A4-8947-82A3921AADF2}"/>
    <cellStyle name="Currency 8 4 2 2" xfId="4642" xr:uid="{8B899190-C838-440A-B091-209626EA7382}"/>
    <cellStyle name="Currency 8 4 3" xfId="4537" xr:uid="{0DF4239B-5785-436E-8D1D-5E198703EBF7}"/>
    <cellStyle name="Currency 8 5" xfId="234" xr:uid="{13355F8D-46F9-4BFC-B9B1-AA240FFCBA33}"/>
    <cellStyle name="Currency 8 5 2" xfId="4643" xr:uid="{3B41A6FC-3AC0-4FD4-94B5-DC21E2310078}"/>
    <cellStyle name="Currency 8 6" xfId="4443" xr:uid="{5CB2779E-C7E1-435C-A015-4BD1AF8B605E}"/>
    <cellStyle name="Currency 8 7" xfId="4534" xr:uid="{674E4D8C-3E1D-4DE8-9EAA-A845F5996FB2}"/>
    <cellStyle name="Currency 9" xfId="40" xr:uid="{86955550-D67A-4521-B24D-CA1104D1077B}"/>
    <cellStyle name="Currency 9 2" xfId="41" xr:uid="{C6474EE2-481C-40C8-B4A1-2768BFB396F6}"/>
    <cellStyle name="Currency 9 2 2" xfId="235" xr:uid="{CEC69FEC-E85D-4331-BCDF-CFF24E8EFBEF}"/>
    <cellStyle name="Currency 9 2 2 2" xfId="4644" xr:uid="{C519F38F-D8AB-4D11-9692-89A12B29C734}"/>
    <cellStyle name="Currency 9 2 3" xfId="4539" xr:uid="{337C936E-D2AB-4201-AF91-6AE3F0F6FDDB}"/>
    <cellStyle name="Currency 9 3" xfId="42" xr:uid="{6A518185-CE96-4E47-84B5-E805750003C6}"/>
    <cellStyle name="Currency 9 3 2" xfId="236" xr:uid="{BEF719DA-ECA0-4EB1-9BB8-FA53EE33A94A}"/>
    <cellStyle name="Currency 9 3 2 2" xfId="4645" xr:uid="{2E9B8E6F-D9BA-4CB5-B98C-965702186D35}"/>
    <cellStyle name="Currency 9 3 3" xfId="4540" xr:uid="{ECDD0936-1255-42C7-BDDB-3A4F8175E468}"/>
    <cellStyle name="Currency 9 4" xfId="237" xr:uid="{94217CC0-5692-4405-86A0-2740F9B10962}"/>
    <cellStyle name="Currency 9 4 2" xfId="4646" xr:uid="{9CF65327-C950-4AC1-8804-60016DBC68D4}"/>
    <cellStyle name="Currency 9 5" xfId="4327" xr:uid="{B71C940E-4C74-4F96-AAB2-8B21F420E7D9}"/>
    <cellStyle name="Currency 9 5 2" xfId="4444" xr:uid="{00E6F1CF-1B3D-499E-A554-1430D227A3F7}"/>
    <cellStyle name="Currency 9 5 3" xfId="4723" xr:uid="{B4411D9F-6298-4A5D-BA3A-F08A989D8672}"/>
    <cellStyle name="Currency 9 5 4" xfId="4700" xr:uid="{A3672B96-9EA4-453B-A050-54A5FC3F36FB}"/>
    <cellStyle name="Currency 9 6" xfId="4538" xr:uid="{74B4B751-CF0E-479E-896E-69CF4589BA58}"/>
    <cellStyle name="Hyperlink 2" xfId="6" xr:uid="{6CFFD761-E1C4-4FFC-9C82-FDD569F38491}"/>
    <cellStyle name="Hyperlink 3" xfId="202" xr:uid="{B1A956B3-107A-4EE0-8029-9018A7A63E75}"/>
    <cellStyle name="Hyperlink 3 2" xfId="4415" xr:uid="{DFD0B559-3040-4408-A565-CEEC5317F604}"/>
    <cellStyle name="Hyperlink 3 3" xfId="4328" xr:uid="{BB9D796B-51A0-4387-A97B-6834A9FCD58C}"/>
    <cellStyle name="Hyperlink 4" xfId="4329" xr:uid="{E34DB0BF-B385-4656-80CD-535C7F670D84}"/>
    <cellStyle name="Normal" xfId="0" builtinId="0"/>
    <cellStyle name="Normal 10" xfId="43" xr:uid="{227D4196-F847-40D7-9698-CDE97DA033CE}"/>
    <cellStyle name="Normal 10 10" xfId="903" xr:uid="{6FC26D77-88DD-4F97-8B07-C0A34926DAAF}"/>
    <cellStyle name="Normal 10 10 2" xfId="2508" xr:uid="{C0F2FCC9-478A-437D-9EB4-8531729FDA33}"/>
    <cellStyle name="Normal 10 10 2 2" xfId="4331" xr:uid="{0881D3C2-9923-437C-B9A6-D0559E4A7BA4}"/>
    <cellStyle name="Normal 10 10 2 3" xfId="4675" xr:uid="{ED5B360C-FF5C-4859-9953-1B30AE6D8640}"/>
    <cellStyle name="Normal 10 10 3" xfId="2509" xr:uid="{70297A4E-70D0-4AF8-B9EE-13B2C91E8FE0}"/>
    <cellStyle name="Normal 10 10 4" xfId="2510" xr:uid="{4889A897-784F-40E3-B977-1A98DB73C7BF}"/>
    <cellStyle name="Normal 10 11" xfId="2511" xr:uid="{59F78D8E-1AAA-4958-914F-12ADD78FE5F6}"/>
    <cellStyle name="Normal 10 11 2" xfId="2512" xr:uid="{658B0A05-B482-4177-9D8C-D7CD70781F53}"/>
    <cellStyle name="Normal 10 11 3" xfId="2513" xr:uid="{1742DE39-185A-4FBF-B5F5-2BA91F1ADE53}"/>
    <cellStyle name="Normal 10 11 4" xfId="2514" xr:uid="{28349FD3-67F0-4078-A68E-BA2B76C3710F}"/>
    <cellStyle name="Normal 10 12" xfId="2515" xr:uid="{F8581CD1-0ECD-4A6F-9369-129A92B85E6A}"/>
    <cellStyle name="Normal 10 12 2" xfId="2516" xr:uid="{5A264E49-BDEC-4220-BC22-DAA1F47F7918}"/>
    <cellStyle name="Normal 10 13" xfId="2517" xr:uid="{2E17D8D7-95BE-4389-A113-A01FF771EE0C}"/>
    <cellStyle name="Normal 10 14" xfId="2518" xr:uid="{ADDD4C70-DF73-4404-992B-650DAE44F1C7}"/>
    <cellStyle name="Normal 10 15" xfId="2519" xr:uid="{1077A382-5FF7-4D51-A957-2EAAACD55D45}"/>
    <cellStyle name="Normal 10 2" xfId="44" xr:uid="{EC05012F-4A71-404F-B739-FEC621B16EF6}"/>
    <cellStyle name="Normal 10 2 10" xfId="2520" xr:uid="{8F7C3497-14F0-4CA1-B477-2A2A9E0F1812}"/>
    <cellStyle name="Normal 10 2 11" xfId="2521" xr:uid="{F4627AE0-9191-4A5E-B47D-006FB2E1BE09}"/>
    <cellStyle name="Normal 10 2 2" xfId="45" xr:uid="{D584B291-CC48-4682-93D0-4D8DF3E96A5C}"/>
    <cellStyle name="Normal 10 2 2 2" xfId="46" xr:uid="{AB9DE6AD-B953-4418-8D9D-7E0C548E6180}"/>
    <cellStyle name="Normal 10 2 2 2 2" xfId="238" xr:uid="{0EEC450C-C573-4FA6-95FB-8749EB49878B}"/>
    <cellStyle name="Normal 10 2 2 2 2 2" xfId="454" xr:uid="{D03CACFE-700D-4712-B1DB-F661BBAB1242}"/>
    <cellStyle name="Normal 10 2 2 2 2 2 2" xfId="455" xr:uid="{8F5C18CA-2641-4D59-8BE8-C3E401D426BB}"/>
    <cellStyle name="Normal 10 2 2 2 2 2 2 2" xfId="904" xr:uid="{866C1361-3D75-435D-91D0-D4473CA3F173}"/>
    <cellStyle name="Normal 10 2 2 2 2 2 2 2 2" xfId="905" xr:uid="{B7D6FAAB-DB4E-4B40-B87D-5EC5AAD7BF63}"/>
    <cellStyle name="Normal 10 2 2 2 2 2 2 3" xfId="906" xr:uid="{B73B51A3-C386-448C-9CC9-8A6A66D6267E}"/>
    <cellStyle name="Normal 10 2 2 2 2 2 3" xfId="907" xr:uid="{E0A16557-4FE4-4EDB-B052-1F4A88912D37}"/>
    <cellStyle name="Normal 10 2 2 2 2 2 3 2" xfId="908" xr:uid="{42FE7372-61AB-40CF-9AFE-A57EE52B8C19}"/>
    <cellStyle name="Normal 10 2 2 2 2 2 4" xfId="909" xr:uid="{C09367DC-7445-423D-9378-72A96A48AAAD}"/>
    <cellStyle name="Normal 10 2 2 2 2 3" xfId="456" xr:uid="{884F491C-4633-4579-8FBA-384D580C7F54}"/>
    <cellStyle name="Normal 10 2 2 2 2 3 2" xfId="910" xr:uid="{3940C39B-9659-43D5-95AC-89782F64D2CF}"/>
    <cellStyle name="Normal 10 2 2 2 2 3 2 2" xfId="911" xr:uid="{95CB33DF-F6DB-4B0D-A813-34D891EC4038}"/>
    <cellStyle name="Normal 10 2 2 2 2 3 3" xfId="912" xr:uid="{BA6C1AB7-D725-48F9-B0FC-2B4AE5A1E31F}"/>
    <cellStyle name="Normal 10 2 2 2 2 3 4" xfId="2522" xr:uid="{9EFC3A0D-F24C-4214-81C2-F331EF64659A}"/>
    <cellStyle name="Normal 10 2 2 2 2 4" xfId="913" xr:uid="{F22E9057-87F5-45D7-8B24-CE105E76FE56}"/>
    <cellStyle name="Normal 10 2 2 2 2 4 2" xfId="914" xr:uid="{8C0C149A-3F7B-406C-9E4A-6C8841884100}"/>
    <cellStyle name="Normal 10 2 2 2 2 5" xfId="915" xr:uid="{9A940E80-BB03-4515-9D3E-0E4CBAE0E722}"/>
    <cellStyle name="Normal 10 2 2 2 2 6" xfId="2523" xr:uid="{975103AC-DA51-4C25-B4DB-65F70AF86019}"/>
    <cellStyle name="Normal 10 2 2 2 3" xfId="239" xr:uid="{3F835F4A-999A-44A4-BCF9-43C016CFE36C}"/>
    <cellStyle name="Normal 10 2 2 2 3 2" xfId="457" xr:uid="{178014BC-5CA7-43EA-A787-87CCC051B78D}"/>
    <cellStyle name="Normal 10 2 2 2 3 2 2" xfId="458" xr:uid="{E436B956-CFB4-47A5-A88E-C1012F3E5B9A}"/>
    <cellStyle name="Normal 10 2 2 2 3 2 2 2" xfId="916" xr:uid="{39DDDFC4-7428-494D-B484-ACF00ADE1324}"/>
    <cellStyle name="Normal 10 2 2 2 3 2 2 2 2" xfId="917" xr:uid="{DEDC4E18-10E9-43C7-B26B-6441E6CD0361}"/>
    <cellStyle name="Normal 10 2 2 2 3 2 2 3" xfId="918" xr:uid="{52F656BB-67CC-42F8-A4C1-EE090039136D}"/>
    <cellStyle name="Normal 10 2 2 2 3 2 3" xfId="919" xr:uid="{8B3168A8-6A5B-444A-9F18-537C23F79F03}"/>
    <cellStyle name="Normal 10 2 2 2 3 2 3 2" xfId="920" xr:uid="{B9C2FDF6-31EB-4278-BFF9-3867037662C9}"/>
    <cellStyle name="Normal 10 2 2 2 3 2 4" xfId="921" xr:uid="{7416B1D9-B81F-4106-BBA1-2C97D86A58F5}"/>
    <cellStyle name="Normal 10 2 2 2 3 3" xfId="459" xr:uid="{8CB11B7B-215B-4AAF-8E87-ED4282FD8C77}"/>
    <cellStyle name="Normal 10 2 2 2 3 3 2" xfId="922" xr:uid="{A7AB13EC-5F03-4D71-B2E9-E268E86ED21B}"/>
    <cellStyle name="Normal 10 2 2 2 3 3 2 2" xfId="923" xr:uid="{E637CD21-4717-40D0-A51F-900D48AA0ECB}"/>
    <cellStyle name="Normal 10 2 2 2 3 3 3" xfId="924" xr:uid="{2105D914-F4DE-4C81-9F04-983DB81F4001}"/>
    <cellStyle name="Normal 10 2 2 2 3 4" xfId="925" xr:uid="{7E48A460-E5B8-48B4-8D27-F6A46CA620F8}"/>
    <cellStyle name="Normal 10 2 2 2 3 4 2" xfId="926" xr:uid="{0905FF48-37E8-41EA-90E2-B8D372EC6955}"/>
    <cellStyle name="Normal 10 2 2 2 3 5" xfId="927" xr:uid="{25B7F51F-9FC8-45D5-A71B-266E0298FFA4}"/>
    <cellStyle name="Normal 10 2 2 2 4" xfId="460" xr:uid="{CBDA6274-E0CA-441F-9014-A6CACD18B4FC}"/>
    <cellStyle name="Normal 10 2 2 2 4 2" xfId="461" xr:uid="{7C675A41-41B2-4C15-9682-F69782327968}"/>
    <cellStyle name="Normal 10 2 2 2 4 2 2" xfId="928" xr:uid="{5788AE15-2FA3-417B-8A5E-E198E96BC0E7}"/>
    <cellStyle name="Normal 10 2 2 2 4 2 2 2" xfId="929" xr:uid="{7D4C76CD-43BC-4D2E-899D-522AD9F9BA67}"/>
    <cellStyle name="Normal 10 2 2 2 4 2 3" xfId="930" xr:uid="{DFA4406B-CC04-4224-BFF4-DA9B2A42B082}"/>
    <cellStyle name="Normal 10 2 2 2 4 3" xfId="931" xr:uid="{71246A93-4482-493B-9500-4CAD83DCDA08}"/>
    <cellStyle name="Normal 10 2 2 2 4 3 2" xfId="932" xr:uid="{489AAAC6-6533-4306-9A66-F8578C4707B4}"/>
    <cellStyle name="Normal 10 2 2 2 4 4" xfId="933" xr:uid="{281F6BC7-D27C-4A3D-A5ED-CE26B5E5F844}"/>
    <cellStyle name="Normal 10 2 2 2 5" xfId="462" xr:uid="{5F2864F8-258C-4B43-A49B-32F802B51A9B}"/>
    <cellStyle name="Normal 10 2 2 2 5 2" xfId="934" xr:uid="{3569BB7D-0677-43DA-882C-C450C2A910CA}"/>
    <cellStyle name="Normal 10 2 2 2 5 2 2" xfId="935" xr:uid="{8363EEA9-B86A-484C-A098-C33E45926E50}"/>
    <cellStyle name="Normal 10 2 2 2 5 3" xfId="936" xr:uid="{0D7B2F33-8AB2-43C6-A13D-6AFE7C1AAE26}"/>
    <cellStyle name="Normal 10 2 2 2 5 4" xfId="2524" xr:uid="{5B951DE0-5B5D-4710-85E7-D7D3CB9759B4}"/>
    <cellStyle name="Normal 10 2 2 2 6" xfId="937" xr:uid="{4AAB857C-5EF4-48B6-B5DB-4CA4D15EFF82}"/>
    <cellStyle name="Normal 10 2 2 2 6 2" xfId="938" xr:uid="{56B5582C-2035-482A-99C2-3BAA8DB8525C}"/>
    <cellStyle name="Normal 10 2 2 2 7" xfId="939" xr:uid="{52DEB854-FA1E-44E4-ADCA-99EEDC82DF40}"/>
    <cellStyle name="Normal 10 2 2 2 8" xfId="2525" xr:uid="{D3F27FD6-FE34-47F8-A61B-A7AFAA30A355}"/>
    <cellStyle name="Normal 10 2 2 3" xfId="240" xr:uid="{48D21942-33DB-4152-823B-1A25C95179FD}"/>
    <cellStyle name="Normal 10 2 2 3 2" xfId="463" xr:uid="{68F83222-7DB6-48DD-85FD-126F5374F579}"/>
    <cellStyle name="Normal 10 2 2 3 2 2" xfId="464" xr:uid="{B7C90D29-F04F-4D93-BFCE-4F6AB7EAE739}"/>
    <cellStyle name="Normal 10 2 2 3 2 2 2" xfId="940" xr:uid="{A09F549D-6AB9-4F7A-844A-946C77070D5F}"/>
    <cellStyle name="Normal 10 2 2 3 2 2 2 2" xfId="941" xr:uid="{1A808918-0EE7-4CCB-A1DD-921DBD914496}"/>
    <cellStyle name="Normal 10 2 2 3 2 2 3" xfId="942" xr:uid="{0AA8AE37-6DF2-4D7D-8214-0ECFB007DD4B}"/>
    <cellStyle name="Normal 10 2 2 3 2 3" xfId="943" xr:uid="{0A88ADB5-613B-40B6-9D43-58EFB861162C}"/>
    <cellStyle name="Normal 10 2 2 3 2 3 2" xfId="944" xr:uid="{2FD57E20-16B4-4F3A-997C-407D8F401870}"/>
    <cellStyle name="Normal 10 2 2 3 2 4" xfId="945" xr:uid="{8949EDA3-53FE-40F5-9079-ABC1677F6D58}"/>
    <cellStyle name="Normal 10 2 2 3 3" xfId="465" xr:uid="{46C1EF8F-1A2E-4F7C-A0DB-E46A8128A144}"/>
    <cellStyle name="Normal 10 2 2 3 3 2" xfId="946" xr:uid="{C558A628-8097-43B1-9E45-5462094F2E54}"/>
    <cellStyle name="Normal 10 2 2 3 3 2 2" xfId="947" xr:uid="{BFC82676-7FD0-4321-818E-D5F527D6BA33}"/>
    <cellStyle name="Normal 10 2 2 3 3 3" xfId="948" xr:uid="{18A87E6D-3F6D-4BA0-8B76-2007D508A004}"/>
    <cellStyle name="Normal 10 2 2 3 3 4" xfId="2526" xr:uid="{5B724AF6-5BC4-4180-8BB6-19532C648228}"/>
    <cellStyle name="Normal 10 2 2 3 4" xfId="949" xr:uid="{38A70F99-7A08-4480-B339-DD06C2173A9C}"/>
    <cellStyle name="Normal 10 2 2 3 4 2" xfId="950" xr:uid="{6517DDE0-4BF5-4A20-8B88-019F328D1A8C}"/>
    <cellStyle name="Normal 10 2 2 3 5" xfId="951" xr:uid="{014A3FD6-0BA8-44D5-8F58-3764763E5559}"/>
    <cellStyle name="Normal 10 2 2 3 6" xfId="2527" xr:uid="{4910C05B-A69C-4D9C-B1B8-AEF2B1F80006}"/>
    <cellStyle name="Normal 10 2 2 4" xfId="241" xr:uid="{CB72D935-3C64-410F-A0B5-681C4A6FD471}"/>
    <cellStyle name="Normal 10 2 2 4 2" xfId="466" xr:uid="{7DBFA2C9-524A-49C5-BDD5-BBB597C7FA06}"/>
    <cellStyle name="Normal 10 2 2 4 2 2" xfId="467" xr:uid="{4394AD90-A7EE-44B9-AC33-B6C97DDECB0F}"/>
    <cellStyle name="Normal 10 2 2 4 2 2 2" xfId="952" xr:uid="{9AA1E25D-7D87-4F80-9513-8FD02BB6B1E4}"/>
    <cellStyle name="Normal 10 2 2 4 2 2 2 2" xfId="953" xr:uid="{A681DF58-54C2-4B63-B602-95356DF701C0}"/>
    <cellStyle name="Normal 10 2 2 4 2 2 3" xfId="954" xr:uid="{CB6CF289-0E74-4A3C-BD39-DC4822F4F965}"/>
    <cellStyle name="Normal 10 2 2 4 2 3" xfId="955" xr:uid="{41E4FBC8-EA97-4CC5-96B5-9528146598C4}"/>
    <cellStyle name="Normal 10 2 2 4 2 3 2" xfId="956" xr:uid="{A821F20C-AA5B-4438-A4CB-27B80AD97398}"/>
    <cellStyle name="Normal 10 2 2 4 2 4" xfId="957" xr:uid="{D5EE9D42-486A-4E5B-BBD6-0BD94D63C297}"/>
    <cellStyle name="Normal 10 2 2 4 3" xfId="468" xr:uid="{9E18CF8E-E271-4EC0-87E6-4D29DFAB718C}"/>
    <cellStyle name="Normal 10 2 2 4 3 2" xfId="958" xr:uid="{3B3721D6-6FF1-43C6-AB3B-F0AD0F21975D}"/>
    <cellStyle name="Normal 10 2 2 4 3 2 2" xfId="959" xr:uid="{6DEFF945-A488-480C-83C4-9F74844E451C}"/>
    <cellStyle name="Normal 10 2 2 4 3 3" xfId="960" xr:uid="{42766CBA-5D54-480C-840B-8A2B54C83C00}"/>
    <cellStyle name="Normal 10 2 2 4 4" xfId="961" xr:uid="{AE35C3FC-8591-4211-8216-FF1B46E78A91}"/>
    <cellStyle name="Normal 10 2 2 4 4 2" xfId="962" xr:uid="{81FC506A-C938-4AF9-9CB9-F96BBF394E90}"/>
    <cellStyle name="Normal 10 2 2 4 5" xfId="963" xr:uid="{25176FCF-69D9-4BBB-8DC6-88B28CDD0CFA}"/>
    <cellStyle name="Normal 10 2 2 5" xfId="242" xr:uid="{2FC37EDE-52F7-459E-A949-F6D0080220B2}"/>
    <cellStyle name="Normal 10 2 2 5 2" xfId="469" xr:uid="{1DCCC540-EF01-4C46-B684-D58197A8CC12}"/>
    <cellStyle name="Normal 10 2 2 5 2 2" xfId="964" xr:uid="{858298DC-3772-45B2-81D0-E7BFC632161F}"/>
    <cellStyle name="Normal 10 2 2 5 2 2 2" xfId="965" xr:uid="{B7A19F39-178B-4DF6-9636-9233C7DB2E43}"/>
    <cellStyle name="Normal 10 2 2 5 2 3" xfId="966" xr:uid="{89FD0E81-6E2C-45AF-A157-1E83FDE0E6B4}"/>
    <cellStyle name="Normal 10 2 2 5 3" xfId="967" xr:uid="{88D629ED-EA2A-40EC-8741-E71E9333AA0D}"/>
    <cellStyle name="Normal 10 2 2 5 3 2" xfId="968" xr:uid="{0E647D26-1CC1-49E5-8CF1-A2154469AB4D}"/>
    <cellStyle name="Normal 10 2 2 5 4" xfId="969" xr:uid="{4E9085E9-7038-46A0-ACF9-2FF7C335BE2A}"/>
    <cellStyle name="Normal 10 2 2 6" xfId="470" xr:uid="{81C07BCB-C9E9-42C2-A563-E2820BA9BFD9}"/>
    <cellStyle name="Normal 10 2 2 6 2" xfId="970" xr:uid="{0DE2EDED-1DE2-4BF0-A7F5-A509618606E2}"/>
    <cellStyle name="Normal 10 2 2 6 2 2" xfId="971" xr:uid="{EADFE659-CE31-4057-ACEA-C2571BE468AF}"/>
    <cellStyle name="Normal 10 2 2 6 2 3" xfId="4333" xr:uid="{42E0E946-156C-4AFE-A1A0-12F808CBA4C5}"/>
    <cellStyle name="Normal 10 2 2 6 3" xfId="972" xr:uid="{42A382F8-6D99-454B-A383-CD5BA1F4E417}"/>
    <cellStyle name="Normal 10 2 2 6 4" xfId="2528" xr:uid="{DFECD4AF-977F-4AE3-BD84-92192FDB4282}"/>
    <cellStyle name="Normal 10 2 2 6 4 2" xfId="4564" xr:uid="{3AFFFB25-E916-41A0-9E25-A785989BC597}"/>
    <cellStyle name="Normal 10 2 2 6 4 3" xfId="4676" xr:uid="{68E14917-F51A-4037-80AA-72F801BB7F50}"/>
    <cellStyle name="Normal 10 2 2 6 4 4" xfId="4602" xr:uid="{54446AF2-8157-4526-82E2-5D1FA5CD8B83}"/>
    <cellStyle name="Normal 10 2 2 7" xfId="973" xr:uid="{2CC912AD-8DE6-41F4-B8D6-4C8793863C54}"/>
    <cellStyle name="Normal 10 2 2 7 2" xfId="974" xr:uid="{A4813490-4C68-4F48-86E8-6485BDCB38CC}"/>
    <cellStyle name="Normal 10 2 2 8" xfId="975" xr:uid="{9517BD2B-6577-488F-8EB7-7CA5A1A4EDAD}"/>
    <cellStyle name="Normal 10 2 2 9" xfId="2529" xr:uid="{03DE7FEA-0CB5-4C00-9EAA-16690805BD49}"/>
    <cellStyle name="Normal 10 2 3" xfId="47" xr:uid="{18836606-5870-41C2-B809-3967AC2C6E16}"/>
    <cellStyle name="Normal 10 2 3 2" xfId="48" xr:uid="{C06F2BB4-2775-4852-8AAF-5A2C7180C2D6}"/>
    <cellStyle name="Normal 10 2 3 2 2" xfId="471" xr:uid="{F76DBF6A-6CD0-40A1-B26F-EB708EBD66CA}"/>
    <cellStyle name="Normal 10 2 3 2 2 2" xfId="472" xr:uid="{40609FB5-AB3F-4D9C-9644-4C97412156CA}"/>
    <cellStyle name="Normal 10 2 3 2 2 2 2" xfId="976" xr:uid="{B348DDC1-2BE1-4D51-A860-32AF789B719E}"/>
    <cellStyle name="Normal 10 2 3 2 2 2 2 2" xfId="977" xr:uid="{8071A1D4-DD63-4E1C-8FAB-E7DED3E1C05E}"/>
    <cellStyle name="Normal 10 2 3 2 2 2 3" xfId="978" xr:uid="{FA3579B3-122E-478C-96DD-42A76FA62459}"/>
    <cellStyle name="Normal 10 2 3 2 2 3" xfId="979" xr:uid="{BA22266D-3F39-4893-9B55-CFCC472A6CBB}"/>
    <cellStyle name="Normal 10 2 3 2 2 3 2" xfId="980" xr:uid="{6F3C4807-D716-45EF-B0B1-807D3FFFC0EA}"/>
    <cellStyle name="Normal 10 2 3 2 2 4" xfId="981" xr:uid="{60CB0F08-346D-460E-BACE-8163B91AE4E9}"/>
    <cellStyle name="Normal 10 2 3 2 3" xfId="473" xr:uid="{E4F2E3B2-444D-49A3-94C9-4B3945815B4A}"/>
    <cellStyle name="Normal 10 2 3 2 3 2" xfId="982" xr:uid="{B190DAF0-BED9-4535-9991-5B1F9EF60628}"/>
    <cellStyle name="Normal 10 2 3 2 3 2 2" xfId="983" xr:uid="{B5887E7F-B31D-4DED-8738-9DA1B4EA2EC5}"/>
    <cellStyle name="Normal 10 2 3 2 3 3" xfId="984" xr:uid="{BDEE3185-FD1B-473E-AF22-AB12E945DF6B}"/>
    <cellStyle name="Normal 10 2 3 2 3 4" xfId="2530" xr:uid="{94811444-CA51-4552-9194-052736CF9836}"/>
    <cellStyle name="Normal 10 2 3 2 4" xfId="985" xr:uid="{F30A406B-C8D0-4041-8C9E-52243CD81DC2}"/>
    <cellStyle name="Normal 10 2 3 2 4 2" xfId="986" xr:uid="{0E644087-1B46-4F56-BB9C-53736C4FB72B}"/>
    <cellStyle name="Normal 10 2 3 2 5" xfId="987" xr:uid="{5471D201-D019-4C40-B5E2-FBFCD3C4ED5C}"/>
    <cellStyle name="Normal 10 2 3 2 6" xfId="2531" xr:uid="{159A1B1F-511C-4E19-8AC7-83C054B368CB}"/>
    <cellStyle name="Normal 10 2 3 3" xfId="243" xr:uid="{3A6A13EE-57E4-49C7-A42F-C97FE22F0688}"/>
    <cellStyle name="Normal 10 2 3 3 2" xfId="474" xr:uid="{3186D473-427E-472E-B66E-80F33552682E}"/>
    <cellStyle name="Normal 10 2 3 3 2 2" xfId="475" xr:uid="{51310040-9298-40E5-9E1A-5A794045470E}"/>
    <cellStyle name="Normal 10 2 3 3 2 2 2" xfId="988" xr:uid="{914F02AB-5635-4974-A76E-9924C4F9C4D1}"/>
    <cellStyle name="Normal 10 2 3 3 2 2 2 2" xfId="989" xr:uid="{66481510-CEE2-45E2-80A2-285BB5967EA6}"/>
    <cellStyle name="Normal 10 2 3 3 2 2 3" xfId="990" xr:uid="{1AF8D015-C78E-4084-A1BB-113CCD40E4DE}"/>
    <cellStyle name="Normal 10 2 3 3 2 3" xfId="991" xr:uid="{53309DA7-F8B5-43F8-A771-B72EF18A6110}"/>
    <cellStyle name="Normal 10 2 3 3 2 3 2" xfId="992" xr:uid="{491F8C95-5161-45C3-A507-FBA1F307A4A8}"/>
    <cellStyle name="Normal 10 2 3 3 2 4" xfId="993" xr:uid="{17E96097-AAE0-427F-B382-0508A4735957}"/>
    <cellStyle name="Normal 10 2 3 3 3" xfId="476" xr:uid="{E1D8AF0D-F5B4-464A-B43D-1C7C5B3B84FD}"/>
    <cellStyle name="Normal 10 2 3 3 3 2" xfId="994" xr:uid="{18DDFA5E-432C-4508-BD19-E1D2A65D082C}"/>
    <cellStyle name="Normal 10 2 3 3 3 2 2" xfId="995" xr:uid="{FADA0D7F-1CC0-4953-90C4-F928791E9C46}"/>
    <cellStyle name="Normal 10 2 3 3 3 3" xfId="996" xr:uid="{3080FC0D-C4E4-4FF5-92ED-5BC0BB85A1B3}"/>
    <cellStyle name="Normal 10 2 3 3 4" xfId="997" xr:uid="{E434A83F-2137-4822-9FE1-ED237F96BB82}"/>
    <cellStyle name="Normal 10 2 3 3 4 2" xfId="998" xr:uid="{82DA04A0-4EB4-4EDE-9FA3-1F81915B418B}"/>
    <cellStyle name="Normal 10 2 3 3 5" xfId="999" xr:uid="{AE944605-9E7E-4539-9110-C2326019CA8B}"/>
    <cellStyle name="Normal 10 2 3 4" xfId="244" xr:uid="{0578BA38-A022-46EA-981B-B03A354A3E71}"/>
    <cellStyle name="Normal 10 2 3 4 2" xfId="477" xr:uid="{09F5BB17-2470-4E1F-9064-D384F784445F}"/>
    <cellStyle name="Normal 10 2 3 4 2 2" xfId="1000" xr:uid="{28B10DAD-2E4A-4368-A2D0-A017F796A846}"/>
    <cellStyle name="Normal 10 2 3 4 2 2 2" xfId="1001" xr:uid="{3E4778E7-1A1A-47A5-9AC2-38EACAD12ACE}"/>
    <cellStyle name="Normal 10 2 3 4 2 3" xfId="1002" xr:uid="{AFE518BB-6958-4192-992D-9DE37EC208A6}"/>
    <cellStyle name="Normal 10 2 3 4 3" xfId="1003" xr:uid="{3DDCC275-31F6-42E9-A3D2-E9D6B575B017}"/>
    <cellStyle name="Normal 10 2 3 4 3 2" xfId="1004" xr:uid="{CA0DFC5E-986A-4E4F-A1BC-73B827C562A0}"/>
    <cellStyle name="Normal 10 2 3 4 4" xfId="1005" xr:uid="{46AEBCF7-8F9B-47A7-8ECB-FFC45B9131B3}"/>
    <cellStyle name="Normal 10 2 3 5" xfId="478" xr:uid="{30F435A5-1BFC-4857-8B66-6741389BAF61}"/>
    <cellStyle name="Normal 10 2 3 5 2" xfId="1006" xr:uid="{9F5F68B7-4CDF-439D-B1AA-E93CE988E003}"/>
    <cellStyle name="Normal 10 2 3 5 2 2" xfId="1007" xr:uid="{989F2805-27B8-464A-8FE3-CD6375645243}"/>
    <cellStyle name="Normal 10 2 3 5 2 3" xfId="4334" xr:uid="{8B29A036-F05B-4290-9F1B-CC8B7F6996C1}"/>
    <cellStyle name="Normal 10 2 3 5 3" xfId="1008" xr:uid="{B1901E0B-549C-4ED4-85FC-6359DFA24396}"/>
    <cellStyle name="Normal 10 2 3 5 4" xfId="2532" xr:uid="{A0C01233-6846-4B60-BC1F-4CEC6FD4E3A1}"/>
    <cellStyle name="Normal 10 2 3 5 4 2" xfId="4565" xr:uid="{EF57CA7F-D0CF-47F4-BF02-B917EA0E6724}"/>
    <cellStyle name="Normal 10 2 3 5 4 3" xfId="4677" xr:uid="{837EC205-2674-4D57-8314-F78B7C0D24B2}"/>
    <cellStyle name="Normal 10 2 3 5 4 4" xfId="4603" xr:uid="{EC613C43-A200-4284-BC6F-6D02356B3B8D}"/>
    <cellStyle name="Normal 10 2 3 6" xfId="1009" xr:uid="{EFF88273-C013-4706-81EC-65206DAABB02}"/>
    <cellStyle name="Normal 10 2 3 6 2" xfId="1010" xr:uid="{DBDB0411-FEB7-47F0-AAAE-D3A688BEF8AA}"/>
    <cellStyle name="Normal 10 2 3 7" xfId="1011" xr:uid="{498878F3-7B58-40BD-A911-A955061916C7}"/>
    <cellStyle name="Normal 10 2 3 8" xfId="2533" xr:uid="{6D1EBF13-E834-4F72-936E-3D8FE0EEB14B}"/>
    <cellStyle name="Normal 10 2 4" xfId="49" xr:uid="{DE0B5B4A-C3FA-45AA-BD06-5EEB5DFECFB2}"/>
    <cellStyle name="Normal 10 2 4 2" xfId="429" xr:uid="{EC595D16-DF86-4046-9753-D7A4FC9324D2}"/>
    <cellStyle name="Normal 10 2 4 2 2" xfId="479" xr:uid="{CDD4F9AC-3DA7-465B-99FC-161F3FB1FEFF}"/>
    <cellStyle name="Normal 10 2 4 2 2 2" xfId="1012" xr:uid="{C55F9F43-F9EC-4FBA-BB3A-27865FD836F8}"/>
    <cellStyle name="Normal 10 2 4 2 2 2 2" xfId="1013" xr:uid="{084A86A7-7BB9-42A5-A853-566F97F54049}"/>
    <cellStyle name="Normal 10 2 4 2 2 3" xfId="1014" xr:uid="{41180198-DCD2-4B84-BF71-D956401F508E}"/>
    <cellStyle name="Normal 10 2 4 2 2 4" xfId="2534" xr:uid="{93B8E740-77CE-4746-8695-E9F7D115A19C}"/>
    <cellStyle name="Normal 10 2 4 2 3" xfId="1015" xr:uid="{8E5D1907-E46B-461E-9CDA-2F614A05FAF0}"/>
    <cellStyle name="Normal 10 2 4 2 3 2" xfId="1016" xr:uid="{C6746F6E-5BAC-4007-A3F0-72EC47781D29}"/>
    <cellStyle name="Normal 10 2 4 2 4" xfId="1017" xr:uid="{A0A011ED-775A-4D96-BDEA-AAD593CACED6}"/>
    <cellStyle name="Normal 10 2 4 2 5" xfId="2535" xr:uid="{A1C94D35-5757-425A-A537-BE68050B0402}"/>
    <cellStyle name="Normal 10 2 4 3" xfId="480" xr:uid="{D89C1508-42F8-4431-BAAA-668039ECE229}"/>
    <cellStyle name="Normal 10 2 4 3 2" xfId="1018" xr:uid="{8AF8CC18-A993-4426-B64A-534885BB2D69}"/>
    <cellStyle name="Normal 10 2 4 3 2 2" xfId="1019" xr:uid="{3E7B78D6-254B-40FA-9E50-A8F8B13CE3AA}"/>
    <cellStyle name="Normal 10 2 4 3 3" xfId="1020" xr:uid="{669415ED-6D7B-4A9E-A68E-5D0934628D8A}"/>
    <cellStyle name="Normal 10 2 4 3 4" xfId="2536" xr:uid="{9815F1F1-65B3-46AA-BE80-0C62F70110FC}"/>
    <cellStyle name="Normal 10 2 4 4" xfId="1021" xr:uid="{4F50062B-4505-4EAD-9E8D-07CCA1CC74E4}"/>
    <cellStyle name="Normal 10 2 4 4 2" xfId="1022" xr:uid="{F71379DE-6382-44D4-BF28-0EF8D36366EA}"/>
    <cellStyle name="Normal 10 2 4 4 3" xfId="2537" xr:uid="{49955476-D4EE-4CAD-8ECF-12EF7C31DD00}"/>
    <cellStyle name="Normal 10 2 4 4 4" xfId="2538" xr:uid="{A5064C0C-B952-450C-86F9-481A4E81C86A}"/>
    <cellStyle name="Normal 10 2 4 5" xfId="1023" xr:uid="{4BB85435-05AA-4A23-B725-563C8009791D}"/>
    <cellStyle name="Normal 10 2 4 6" xfId="2539" xr:uid="{29194FB6-ECC1-4CBC-959B-9409190D0552}"/>
    <cellStyle name="Normal 10 2 4 7" xfId="2540" xr:uid="{3F0290B5-C79A-4136-9D4D-E4DA4CB579FC}"/>
    <cellStyle name="Normal 10 2 5" xfId="245" xr:uid="{42F3FD6D-D0FD-449F-AC30-357B629286A9}"/>
    <cellStyle name="Normal 10 2 5 2" xfId="481" xr:uid="{A7C932DF-23B1-493E-B4B5-D8B55B81728F}"/>
    <cellStyle name="Normal 10 2 5 2 2" xfId="482" xr:uid="{D560EE90-9C46-44B3-B7D8-0297AFA57A1B}"/>
    <cellStyle name="Normal 10 2 5 2 2 2" xfId="1024" xr:uid="{27120D8C-84B6-42DD-8462-24C607198AB7}"/>
    <cellStyle name="Normal 10 2 5 2 2 2 2" xfId="1025" xr:uid="{0178CA88-EFD5-4034-860C-E5CDE28D66AC}"/>
    <cellStyle name="Normal 10 2 5 2 2 3" xfId="1026" xr:uid="{EE243290-B1C1-435A-92E9-F85A43D7D5F5}"/>
    <cellStyle name="Normal 10 2 5 2 3" xfId="1027" xr:uid="{6E67F258-7A3D-4113-B116-3B812EEB0648}"/>
    <cellStyle name="Normal 10 2 5 2 3 2" xfId="1028" xr:uid="{7C11BD4F-037A-4FAA-98BD-E33182CB7761}"/>
    <cellStyle name="Normal 10 2 5 2 4" xfId="1029" xr:uid="{98E72552-C8FA-4EEC-BFF5-62DC0B6B88A4}"/>
    <cellStyle name="Normal 10 2 5 3" xfId="483" xr:uid="{D8992A8E-5F7D-4421-924D-B78CCFFFAE58}"/>
    <cellStyle name="Normal 10 2 5 3 2" xfId="1030" xr:uid="{7E070A0C-BB0E-4E3B-B6F0-2A618B9EC94C}"/>
    <cellStyle name="Normal 10 2 5 3 2 2" xfId="1031" xr:uid="{735C5C37-1DA3-4217-BF02-A7240E47C1B5}"/>
    <cellStyle name="Normal 10 2 5 3 3" xfId="1032" xr:uid="{E2F89257-E318-4ABD-9495-2417A531456C}"/>
    <cellStyle name="Normal 10 2 5 3 4" xfId="2541" xr:uid="{E37F2B16-80DB-4A22-A61E-F4E46560ACBE}"/>
    <cellStyle name="Normal 10 2 5 4" xfId="1033" xr:uid="{6CCA8BDD-85F1-46DB-87C1-B0F1EA984DB3}"/>
    <cellStyle name="Normal 10 2 5 4 2" xfId="1034" xr:uid="{E947C6D7-939D-4554-9984-C35D59D7C58B}"/>
    <cellStyle name="Normal 10 2 5 5" xfId="1035" xr:uid="{98C1BC93-1473-4137-84E0-48400725AA1B}"/>
    <cellStyle name="Normal 10 2 5 6" xfId="2542" xr:uid="{EBC66A44-2560-4615-AA06-ABC47C998D9C}"/>
    <cellStyle name="Normal 10 2 6" xfId="246" xr:uid="{D4F12E3C-A781-4ED1-A868-548372D31D52}"/>
    <cellStyle name="Normal 10 2 6 2" xfId="484" xr:uid="{8E8269F3-C96A-444E-9B1E-0533CD6B4DDD}"/>
    <cellStyle name="Normal 10 2 6 2 2" xfId="1036" xr:uid="{C31B4C60-8187-428A-BAD7-91D1D995A01B}"/>
    <cellStyle name="Normal 10 2 6 2 2 2" xfId="1037" xr:uid="{B273363D-A890-433C-B121-A1D4EF669783}"/>
    <cellStyle name="Normal 10 2 6 2 3" xfId="1038" xr:uid="{54EC60B6-61AE-4B89-A268-B13516E5D8AE}"/>
    <cellStyle name="Normal 10 2 6 2 4" xfId="2543" xr:uid="{E23D0345-7018-4BAC-9862-940AC3D02B19}"/>
    <cellStyle name="Normal 10 2 6 3" xfId="1039" xr:uid="{59A76FBE-41F3-4E32-AE26-99601F7E4F86}"/>
    <cellStyle name="Normal 10 2 6 3 2" xfId="1040" xr:uid="{E952CE9F-6BF8-4CD1-8642-225FC0788F32}"/>
    <cellStyle name="Normal 10 2 6 4" xfId="1041" xr:uid="{EDC9E90B-B345-459F-9E74-B916C5A8DA92}"/>
    <cellStyle name="Normal 10 2 6 5" xfId="2544" xr:uid="{3FEFB0C1-22A7-4BB1-ADFF-2F7E4DA6ABC8}"/>
    <cellStyle name="Normal 10 2 7" xfId="485" xr:uid="{0D54FC84-4EA2-48F2-A473-7239530BE49B}"/>
    <cellStyle name="Normal 10 2 7 2" xfId="1042" xr:uid="{3132F0EA-E6C6-45B8-80DF-AF87FB67E38D}"/>
    <cellStyle name="Normal 10 2 7 2 2" xfId="1043" xr:uid="{2635DDC2-0365-49AB-8490-6FB84596C407}"/>
    <cellStyle name="Normal 10 2 7 2 3" xfId="4332" xr:uid="{51C94F71-CA5D-4538-AFD0-C92EE12CA001}"/>
    <cellStyle name="Normal 10 2 7 3" xfId="1044" xr:uid="{0B82597F-F33F-428E-BE69-D7B3130607FB}"/>
    <cellStyle name="Normal 10 2 7 4" xfId="2545" xr:uid="{2C48D629-B027-4658-905F-FC73A1C74D38}"/>
    <cellStyle name="Normal 10 2 7 4 2" xfId="4563" xr:uid="{C0ABDB61-D3A3-467B-AABC-916DD43D4DC3}"/>
    <cellStyle name="Normal 10 2 7 4 3" xfId="4678" xr:uid="{EC8B3031-84DB-4A30-A581-97AFA327C0F0}"/>
    <cellStyle name="Normal 10 2 7 4 4" xfId="4601" xr:uid="{67F68386-C322-4234-BA59-B785FDB7A904}"/>
    <cellStyle name="Normal 10 2 8" xfId="1045" xr:uid="{58F53D83-0D84-4718-B26C-82AC32E4941E}"/>
    <cellStyle name="Normal 10 2 8 2" xfId="1046" xr:uid="{3D90948E-A761-449E-9725-39B5172DEC91}"/>
    <cellStyle name="Normal 10 2 8 3" xfId="2546" xr:uid="{29ECCDBB-86AF-436E-A3B4-430FD26D3944}"/>
    <cellStyle name="Normal 10 2 8 4" xfId="2547" xr:uid="{515910F0-A230-4813-80D9-CAEA4669E14B}"/>
    <cellStyle name="Normal 10 2 9" xfId="1047" xr:uid="{DDD53DCE-FF03-490C-9228-9E4F89D2CF79}"/>
    <cellStyle name="Normal 10 3" xfId="50" xr:uid="{A76C1B94-93D1-40DF-A297-07815C788306}"/>
    <cellStyle name="Normal 10 3 10" xfId="2548" xr:uid="{2DFA4122-60B1-4524-B61B-CA2A25752F0C}"/>
    <cellStyle name="Normal 10 3 11" xfId="2549" xr:uid="{1907CD0A-0A7A-4338-9F73-095FA2D95C59}"/>
    <cellStyle name="Normal 10 3 2" xfId="51" xr:uid="{0112E9E5-6D62-429B-964F-A24C6A6557E9}"/>
    <cellStyle name="Normal 10 3 2 2" xfId="52" xr:uid="{6BC749B5-FCDD-44FB-B8D6-8AE1968647DE}"/>
    <cellStyle name="Normal 10 3 2 2 2" xfId="247" xr:uid="{E0688313-E238-4417-B29F-44D00632F964}"/>
    <cellStyle name="Normal 10 3 2 2 2 2" xfId="486" xr:uid="{DE528D5B-6DBF-4F03-B5F9-F43C0AC2223E}"/>
    <cellStyle name="Normal 10 3 2 2 2 2 2" xfId="1048" xr:uid="{FFABE00F-1C83-4FB5-A309-BAACB1C2DF94}"/>
    <cellStyle name="Normal 10 3 2 2 2 2 2 2" xfId="1049" xr:uid="{BCBEB9DB-49D6-4A02-8F5D-71519D196E84}"/>
    <cellStyle name="Normal 10 3 2 2 2 2 3" xfId="1050" xr:uid="{C4E49886-9A65-4BE3-A8E0-979801C1C3B7}"/>
    <cellStyle name="Normal 10 3 2 2 2 2 4" xfId="2550" xr:uid="{1F2E4D0C-6DA0-4A5E-AF43-B3BF6DDE0B5A}"/>
    <cellStyle name="Normal 10 3 2 2 2 3" xfId="1051" xr:uid="{745518DF-418F-4EEA-BF66-BDDBE679B7F3}"/>
    <cellStyle name="Normal 10 3 2 2 2 3 2" xfId="1052" xr:uid="{4AB8678C-3845-4354-A5B1-70A86B44344A}"/>
    <cellStyle name="Normal 10 3 2 2 2 3 3" xfId="2551" xr:uid="{82488FD3-2F56-46FD-A58A-309BC5BC3923}"/>
    <cellStyle name="Normal 10 3 2 2 2 3 4" xfId="2552" xr:uid="{345C7797-6817-458C-B25C-DA5F6049CBC1}"/>
    <cellStyle name="Normal 10 3 2 2 2 4" xfId="1053" xr:uid="{50284C37-4F30-4FAF-AB0E-59771C44E0F4}"/>
    <cellStyle name="Normal 10 3 2 2 2 5" xfId="2553" xr:uid="{87E05882-CF81-4E40-AA54-FC414EF59E08}"/>
    <cellStyle name="Normal 10 3 2 2 2 6" xfId="2554" xr:uid="{59EDC603-7155-40CF-89D2-C925B4F865BA}"/>
    <cellStyle name="Normal 10 3 2 2 3" xfId="487" xr:uid="{16933466-2AB7-4A67-B93F-71FBF297E649}"/>
    <cellStyle name="Normal 10 3 2 2 3 2" xfId="1054" xr:uid="{37375B5F-09E5-4A98-B37F-18F32A63DCE1}"/>
    <cellStyle name="Normal 10 3 2 2 3 2 2" xfId="1055" xr:uid="{7DF0909E-FB6D-45DE-BA08-7F73C5A5BF41}"/>
    <cellStyle name="Normal 10 3 2 2 3 2 3" xfId="2555" xr:uid="{D7D8F15A-2B14-4DE6-93B5-1D276979EFEA}"/>
    <cellStyle name="Normal 10 3 2 2 3 2 4" xfId="2556" xr:uid="{4F22232C-17AA-41BF-A4E8-C8BD8DEFCA4D}"/>
    <cellStyle name="Normal 10 3 2 2 3 3" xfId="1056" xr:uid="{A99D12AF-BFDF-4EC3-81CC-AD111C9068FB}"/>
    <cellStyle name="Normal 10 3 2 2 3 4" xfId="2557" xr:uid="{2D4D85D3-79F7-4FAB-847B-7DB0380C05FE}"/>
    <cellStyle name="Normal 10 3 2 2 3 5" xfId="2558" xr:uid="{595361B3-D0DA-474F-BDFD-4CC090323865}"/>
    <cellStyle name="Normal 10 3 2 2 4" xfId="1057" xr:uid="{E8C740B1-5EC9-4F1A-AFAD-BF4D9537326A}"/>
    <cellStyle name="Normal 10 3 2 2 4 2" xfId="1058" xr:uid="{632FC4AC-75A5-499F-B6F0-C0F9009FB144}"/>
    <cellStyle name="Normal 10 3 2 2 4 3" xfId="2559" xr:uid="{81FD4AEA-44C4-496F-99AB-D227D139D509}"/>
    <cellStyle name="Normal 10 3 2 2 4 4" xfId="2560" xr:uid="{65068A54-07AD-4959-A4E0-B5A18E08DB5D}"/>
    <cellStyle name="Normal 10 3 2 2 5" xfId="1059" xr:uid="{905DC2D2-7826-4CC0-8E8D-9F3E01F30044}"/>
    <cellStyle name="Normal 10 3 2 2 5 2" xfId="2561" xr:uid="{13751BEC-955A-42EB-9A71-601C7C43D65B}"/>
    <cellStyle name="Normal 10 3 2 2 5 3" xfId="2562" xr:uid="{ADF9E9D9-8DEC-47A9-BD1D-6D6E469675AC}"/>
    <cellStyle name="Normal 10 3 2 2 5 4" xfId="2563" xr:uid="{5C600735-A1A0-417B-877E-AF3177E101DC}"/>
    <cellStyle name="Normal 10 3 2 2 6" xfId="2564" xr:uid="{1B235A64-CFC3-4CF8-A13C-D7361347BA03}"/>
    <cellStyle name="Normal 10 3 2 2 7" xfId="2565" xr:uid="{5F8B485E-BFE4-4E2F-957C-905AB6E17A42}"/>
    <cellStyle name="Normal 10 3 2 2 8" xfId="2566" xr:uid="{C7C25F4E-3E4D-49AD-B4DA-E309B29BEDFC}"/>
    <cellStyle name="Normal 10 3 2 3" xfId="248" xr:uid="{1CCF59CD-80D5-40F6-8224-FFF4BD42CE87}"/>
    <cellStyle name="Normal 10 3 2 3 2" xfId="488" xr:uid="{B9E64024-1B69-4915-AA23-74953E563F02}"/>
    <cellStyle name="Normal 10 3 2 3 2 2" xfId="489" xr:uid="{D4B2AD32-8BD5-466F-A5FF-F951960DDC01}"/>
    <cellStyle name="Normal 10 3 2 3 2 2 2" xfId="1060" xr:uid="{1A04A082-BE47-4A5A-994A-465FD845FA23}"/>
    <cellStyle name="Normal 10 3 2 3 2 2 2 2" xfId="1061" xr:uid="{E2635DA9-45E0-4824-AA06-983D4945E2E9}"/>
    <cellStyle name="Normal 10 3 2 3 2 2 3" xfId="1062" xr:uid="{D61F5E53-919F-426D-8149-5351D615F996}"/>
    <cellStyle name="Normal 10 3 2 3 2 3" xfId="1063" xr:uid="{DDBC08D7-2506-4FB2-858E-27DF77FFD797}"/>
    <cellStyle name="Normal 10 3 2 3 2 3 2" xfId="1064" xr:uid="{4998B8BF-449A-4D89-88E2-0DAA4DFB2C02}"/>
    <cellStyle name="Normal 10 3 2 3 2 4" xfId="1065" xr:uid="{B9A55F7D-A859-472F-BF65-9301A3595A8E}"/>
    <cellStyle name="Normal 10 3 2 3 3" xfId="490" xr:uid="{6573D323-EEC7-44B4-95CF-E9A3520C7EBC}"/>
    <cellStyle name="Normal 10 3 2 3 3 2" xfId="1066" xr:uid="{AA74B966-CB8A-461D-989C-86B17CF70D96}"/>
    <cellStyle name="Normal 10 3 2 3 3 2 2" xfId="1067" xr:uid="{5D65A0BE-C8DC-4453-9429-630EF2FF1F1C}"/>
    <cellStyle name="Normal 10 3 2 3 3 3" xfId="1068" xr:uid="{38F27334-0F9C-4617-A714-C0606AF5F926}"/>
    <cellStyle name="Normal 10 3 2 3 3 4" xfId="2567" xr:uid="{E87C4C48-ABC7-4473-997D-02FA96F5415A}"/>
    <cellStyle name="Normal 10 3 2 3 4" xfId="1069" xr:uid="{15600F86-848C-4907-B2B8-78B8ED0BC01E}"/>
    <cellStyle name="Normal 10 3 2 3 4 2" xfId="1070" xr:uid="{3CA10DB8-EEFF-4877-8CEB-EA881261CE5C}"/>
    <cellStyle name="Normal 10 3 2 3 5" xfId="1071" xr:uid="{4FFEBDCD-3465-4735-9A2E-231C0E50563D}"/>
    <cellStyle name="Normal 10 3 2 3 6" xfId="2568" xr:uid="{252BAC18-69DF-4605-A97D-D46A54B67A16}"/>
    <cellStyle name="Normal 10 3 2 4" xfId="249" xr:uid="{7E0A7EA9-BBAA-47A7-B9D0-D47A7F12DECE}"/>
    <cellStyle name="Normal 10 3 2 4 2" xfId="491" xr:uid="{95DC948A-5B97-4D67-9EE9-BE5976256324}"/>
    <cellStyle name="Normal 10 3 2 4 2 2" xfId="1072" xr:uid="{0C624A47-6BB8-4529-92F8-46892BDC5E4F}"/>
    <cellStyle name="Normal 10 3 2 4 2 2 2" xfId="1073" xr:uid="{1551EE97-B330-4A4F-9413-E0A0857AC7A1}"/>
    <cellStyle name="Normal 10 3 2 4 2 3" xfId="1074" xr:uid="{A1BA3550-ABCE-475E-B4DD-11F3C96B67E5}"/>
    <cellStyle name="Normal 10 3 2 4 2 4" xfId="2569" xr:uid="{89228A12-8E40-4E7A-9F7C-7FD55743E4FC}"/>
    <cellStyle name="Normal 10 3 2 4 3" xfId="1075" xr:uid="{2054560B-FA37-4BC2-BC12-6B890D2D166B}"/>
    <cellStyle name="Normal 10 3 2 4 3 2" xfId="1076" xr:uid="{71ABD618-E913-44D2-853F-CCF865B23EB8}"/>
    <cellStyle name="Normal 10 3 2 4 4" xfId="1077" xr:uid="{E37E1E52-B887-4DB1-AB52-9C12C3114C3F}"/>
    <cellStyle name="Normal 10 3 2 4 5" xfId="2570" xr:uid="{D2B2B58B-69ED-40A7-BFA3-7C5BC7F9A866}"/>
    <cellStyle name="Normal 10 3 2 5" xfId="251" xr:uid="{EE3ADEB0-59D3-47E2-9BAE-244EF3075412}"/>
    <cellStyle name="Normal 10 3 2 5 2" xfId="1078" xr:uid="{BC45D562-8004-485B-A40D-0249A4B12DE0}"/>
    <cellStyle name="Normal 10 3 2 5 2 2" xfId="1079" xr:uid="{D53DDEAC-B55A-40D5-8B90-A171E284FAFD}"/>
    <cellStyle name="Normal 10 3 2 5 3" xfId="1080" xr:uid="{A29A2AFC-E1BB-43E0-A054-A3CFDA78A6C0}"/>
    <cellStyle name="Normal 10 3 2 5 4" xfId="2571" xr:uid="{4A021C2F-C5DA-4B54-8695-06BA448B47FA}"/>
    <cellStyle name="Normal 10 3 2 6" xfId="1081" xr:uid="{B6C3A097-F6BE-4321-AFAE-379D3105B594}"/>
    <cellStyle name="Normal 10 3 2 6 2" xfId="1082" xr:uid="{8DFAA137-9D74-43E6-96B5-1BB8944186B8}"/>
    <cellStyle name="Normal 10 3 2 6 3" xfId="2572" xr:uid="{0E3D3FCE-0FE1-4B32-8FF6-75A826D657E9}"/>
    <cellStyle name="Normal 10 3 2 6 4" xfId="2573" xr:uid="{7B4F75FD-3D8F-4B7C-B7DC-EF1B5D1DCC3D}"/>
    <cellStyle name="Normal 10 3 2 7" xfId="1083" xr:uid="{1B56A5D6-5E19-4A1F-AB64-FC84B7491968}"/>
    <cellStyle name="Normal 10 3 2 8" xfId="2574" xr:uid="{C06CF0BC-43A2-4CC4-9BB3-9FBDBAF61154}"/>
    <cellStyle name="Normal 10 3 2 9" xfId="2575" xr:uid="{A5F3F3FB-0557-4887-AC03-6C98DD7577C5}"/>
    <cellStyle name="Normal 10 3 3" xfId="53" xr:uid="{D7CCBA7C-CA73-4A5C-A288-0D6CEC01F656}"/>
    <cellStyle name="Normal 10 3 3 2" xfId="54" xr:uid="{35F11FA6-5366-447B-B00E-088337A67C07}"/>
    <cellStyle name="Normal 10 3 3 2 2" xfId="492" xr:uid="{FA2AC39E-A1EA-46FC-83B7-70C6AF2D6F25}"/>
    <cellStyle name="Normal 10 3 3 2 2 2" xfId="1084" xr:uid="{6385507A-C3BA-4C55-BE6D-FC0805D45B64}"/>
    <cellStyle name="Normal 10 3 3 2 2 2 2" xfId="1085" xr:uid="{AEB20971-DC52-48B9-8538-6041716187BA}"/>
    <cellStyle name="Normal 10 3 3 2 2 2 2 2" xfId="4445" xr:uid="{28637392-4C33-4414-8567-6EB0B204435B}"/>
    <cellStyle name="Normal 10 3 3 2 2 2 3" xfId="4446" xr:uid="{25076989-D1E0-4390-BA0B-AE80769BB7F8}"/>
    <cellStyle name="Normal 10 3 3 2 2 3" xfId="1086" xr:uid="{8FDD3A2C-BD56-46D0-AF3C-DAF996CEA766}"/>
    <cellStyle name="Normal 10 3 3 2 2 3 2" xfId="4447" xr:uid="{EF8CA1FB-AF94-4ABE-94F5-1C50C302E38E}"/>
    <cellStyle name="Normal 10 3 3 2 2 4" xfId="2576" xr:uid="{FDB56F0C-909D-477B-9D20-110AF504BDFC}"/>
    <cellStyle name="Normal 10 3 3 2 3" xfId="1087" xr:uid="{EC53E696-D777-4CF8-BDE2-C2582BB45D73}"/>
    <cellStyle name="Normal 10 3 3 2 3 2" xfId="1088" xr:uid="{D1C6A239-FD47-4ECB-B5EE-4ED31B6CC455}"/>
    <cellStyle name="Normal 10 3 3 2 3 2 2" xfId="4448" xr:uid="{32F570A1-C057-4DA1-A5BD-73FE352940C1}"/>
    <cellStyle name="Normal 10 3 3 2 3 3" xfId="2577" xr:uid="{6A6AB8B6-BD56-462F-8DA6-BFBCA2906A60}"/>
    <cellStyle name="Normal 10 3 3 2 3 4" xfId="2578" xr:uid="{A0A39521-7FAC-4B6C-92ED-3B287FE5EED1}"/>
    <cellStyle name="Normal 10 3 3 2 4" xfId="1089" xr:uid="{3A7B97A8-B1D0-42F7-A8B2-442032218DF1}"/>
    <cellStyle name="Normal 10 3 3 2 4 2" xfId="4449" xr:uid="{0E0B5652-0691-40E0-8817-E43751FD5FCE}"/>
    <cellStyle name="Normal 10 3 3 2 5" xfId="2579" xr:uid="{EF19AF05-A5D3-4503-8725-AB0C170EC28E}"/>
    <cellStyle name="Normal 10 3 3 2 6" xfId="2580" xr:uid="{3305D652-1DE0-419B-8D31-A359E42A0EBE}"/>
    <cellStyle name="Normal 10 3 3 3" xfId="252" xr:uid="{BBDE37BB-3844-4D5F-86F6-A01F7AE45D4D}"/>
    <cellStyle name="Normal 10 3 3 3 2" xfId="1090" xr:uid="{DD2E9026-64D8-4C6B-97E0-D3C059578DD0}"/>
    <cellStyle name="Normal 10 3 3 3 2 2" xfId="1091" xr:uid="{05A04CFF-A90C-44F7-9D84-DC8172995E76}"/>
    <cellStyle name="Normal 10 3 3 3 2 2 2" xfId="4450" xr:uid="{A821D1FA-564A-4D7D-A88A-6AB3E009EBBD}"/>
    <cellStyle name="Normal 10 3 3 3 2 3" xfId="2581" xr:uid="{59FB852A-5076-44EF-A9EF-BAB412A84A1D}"/>
    <cellStyle name="Normal 10 3 3 3 2 4" xfId="2582" xr:uid="{81116C70-40BB-450A-94C7-E666337C040D}"/>
    <cellStyle name="Normal 10 3 3 3 3" xfId="1092" xr:uid="{C8833EE9-0EA0-43DF-9A9B-EB5C8806D791}"/>
    <cellStyle name="Normal 10 3 3 3 3 2" xfId="4451" xr:uid="{DA6A3FA3-C412-4E91-9F7A-9B28BAFA858F}"/>
    <cellStyle name="Normal 10 3 3 3 4" xfId="2583" xr:uid="{827DE625-9353-483F-9028-CEEB73CF2CFA}"/>
    <cellStyle name="Normal 10 3 3 3 5" xfId="2584" xr:uid="{5D7242B9-A2A4-4DC7-B57E-A2FEF58264FA}"/>
    <cellStyle name="Normal 10 3 3 4" xfId="1093" xr:uid="{04C54FEE-AB36-4A4D-9EF8-ED6B1E02ADF7}"/>
    <cellStyle name="Normal 10 3 3 4 2" xfId="1094" xr:uid="{7BBE435F-D24F-4666-ADD0-6FC33E687ADB}"/>
    <cellStyle name="Normal 10 3 3 4 2 2" xfId="4452" xr:uid="{9B8B07D5-9005-4EAF-80D3-35FF2719115F}"/>
    <cellStyle name="Normal 10 3 3 4 3" xfId="2585" xr:uid="{385C433E-5D4A-4383-B476-34E60989928A}"/>
    <cellStyle name="Normal 10 3 3 4 4" xfId="2586" xr:uid="{847D9B2B-8CE7-47C1-A20B-CD16A3920ABF}"/>
    <cellStyle name="Normal 10 3 3 5" xfId="1095" xr:uid="{573F790D-F019-4B98-ADFB-3A1340A0B912}"/>
    <cellStyle name="Normal 10 3 3 5 2" xfId="2587" xr:uid="{3111CEA0-610A-457F-ACD8-88023E127C25}"/>
    <cellStyle name="Normal 10 3 3 5 3" xfId="2588" xr:uid="{7EF3E4AC-756D-4020-BA41-0739E6DBE087}"/>
    <cellStyle name="Normal 10 3 3 5 4" xfId="2589" xr:uid="{1EED948B-5D16-4A7A-B05F-326E563FCEB6}"/>
    <cellStyle name="Normal 10 3 3 6" xfId="2590" xr:uid="{E7460E25-3BA0-4D5B-8CB5-583C67C39CF5}"/>
    <cellStyle name="Normal 10 3 3 7" xfId="2591" xr:uid="{7D2D7856-0A96-44C7-9F4B-EFCC3DE3B7FD}"/>
    <cellStyle name="Normal 10 3 3 8" xfId="2592" xr:uid="{A1C07496-97BB-480E-94B1-EA2049615DAB}"/>
    <cellStyle name="Normal 10 3 4" xfId="55" xr:uid="{48FA9F41-58D2-4BBF-9E9E-D1C7C6A9FCAE}"/>
    <cellStyle name="Normal 10 3 4 2" xfId="493" xr:uid="{5B8DC403-FA30-4991-B16D-8CFFB9853080}"/>
    <cellStyle name="Normal 10 3 4 2 2" xfId="494" xr:uid="{4B803F64-0479-47C7-9385-C3204439DFB9}"/>
    <cellStyle name="Normal 10 3 4 2 2 2" xfId="1096" xr:uid="{9102A93C-90DE-44C6-AC64-1927931F2506}"/>
    <cellStyle name="Normal 10 3 4 2 2 2 2" xfId="1097" xr:uid="{2AEE4558-619F-43EF-A3EA-E3DFAB229030}"/>
    <cellStyle name="Normal 10 3 4 2 2 3" xfId="1098" xr:uid="{DFB5CC53-FD15-453F-B474-B8B1A486EDC2}"/>
    <cellStyle name="Normal 10 3 4 2 2 4" xfId="2593" xr:uid="{6B439B57-6530-42CF-873C-8DE7B3B6CD47}"/>
    <cellStyle name="Normal 10 3 4 2 3" xfId="1099" xr:uid="{464EBCD1-A643-4CE4-8013-C993C7F787A8}"/>
    <cellStyle name="Normal 10 3 4 2 3 2" xfId="1100" xr:uid="{ADB82A10-BB62-4951-9F83-78653B02BFD3}"/>
    <cellStyle name="Normal 10 3 4 2 4" xfId="1101" xr:uid="{C9D8BC69-1539-414F-8E72-3912551D7F1D}"/>
    <cellStyle name="Normal 10 3 4 2 5" xfId="2594" xr:uid="{7AD53C58-FFC1-4996-BBD2-8FA7350C2CE7}"/>
    <cellStyle name="Normal 10 3 4 3" xfId="495" xr:uid="{7D559869-891D-43C7-A6B8-09BAC61C0D11}"/>
    <cellStyle name="Normal 10 3 4 3 2" xfId="1102" xr:uid="{35157316-9B45-4162-BFA4-80DC79C2D0F2}"/>
    <cellStyle name="Normal 10 3 4 3 2 2" xfId="1103" xr:uid="{E878A0A5-1F94-45E1-A906-94E3CD2132B4}"/>
    <cellStyle name="Normal 10 3 4 3 3" xfId="1104" xr:uid="{25437536-5437-49E4-A9F7-DB69E69D768A}"/>
    <cellStyle name="Normal 10 3 4 3 4" xfId="2595" xr:uid="{4780042F-DAF9-4A0A-9A8A-FBDDF61EDEC5}"/>
    <cellStyle name="Normal 10 3 4 4" xfId="1105" xr:uid="{CF71339E-320E-420A-AE0D-C9DBFCC3F5A6}"/>
    <cellStyle name="Normal 10 3 4 4 2" xfId="1106" xr:uid="{FA5BFD24-337D-442C-A700-ED79BC1221AE}"/>
    <cellStyle name="Normal 10 3 4 4 3" xfId="2596" xr:uid="{0A6C987D-FFCF-4534-BF7D-BA930A881753}"/>
    <cellStyle name="Normal 10 3 4 4 4" xfId="2597" xr:uid="{0CB8BE01-B6DE-4C74-B4FC-7C1887677FEE}"/>
    <cellStyle name="Normal 10 3 4 5" xfId="1107" xr:uid="{1CA34407-9017-4B91-9450-4D64BA8035A2}"/>
    <cellStyle name="Normal 10 3 4 6" xfId="2598" xr:uid="{E3B45F70-4B0C-4264-A79C-33C7E16696F2}"/>
    <cellStyle name="Normal 10 3 4 7" xfId="2599" xr:uid="{12D4071A-20EF-4CAC-BEF7-45DECD522ADC}"/>
    <cellStyle name="Normal 10 3 5" xfId="253" xr:uid="{C759FDD0-12FE-4E01-BE32-FB13C16A6DC6}"/>
    <cellStyle name="Normal 10 3 5 2" xfId="496" xr:uid="{62A5BA4A-6FD4-4C9B-B6BE-CEEEDCBF4C85}"/>
    <cellStyle name="Normal 10 3 5 2 2" xfId="1108" xr:uid="{DF18CA75-ED8C-4A77-AD7F-D96347CD9DF8}"/>
    <cellStyle name="Normal 10 3 5 2 2 2" xfId="1109" xr:uid="{2D8307CE-8EBD-4E09-9B46-D6B197B0A819}"/>
    <cellStyle name="Normal 10 3 5 2 3" xfId="1110" xr:uid="{7584CA3B-5970-4A63-9DB3-6EC56F4AA9DE}"/>
    <cellStyle name="Normal 10 3 5 2 4" xfId="2600" xr:uid="{4F9AD80F-A04C-4B28-B4C4-FB9B12B6E89C}"/>
    <cellStyle name="Normal 10 3 5 3" xfId="1111" xr:uid="{DD0321BB-C537-4EAD-9370-C5CC27974A1B}"/>
    <cellStyle name="Normal 10 3 5 3 2" xfId="1112" xr:uid="{AD48C329-9F86-4328-8333-B252FC0A4088}"/>
    <cellStyle name="Normal 10 3 5 3 3" xfId="2601" xr:uid="{115847AC-6085-40CA-8A86-521DBA13CF80}"/>
    <cellStyle name="Normal 10 3 5 3 4" xfId="2602" xr:uid="{1FB31C45-B126-4AC9-926D-D8B58DFD9BF6}"/>
    <cellStyle name="Normal 10 3 5 4" xfId="1113" xr:uid="{DFB036F6-AC86-450A-BE72-BA46AC636607}"/>
    <cellStyle name="Normal 10 3 5 5" xfId="2603" xr:uid="{9C707C3C-3BBC-44AF-8249-42374A9DE80F}"/>
    <cellStyle name="Normal 10 3 5 6" xfId="2604" xr:uid="{2B8A916D-CBD9-4B53-AA79-06C638E92562}"/>
    <cellStyle name="Normal 10 3 6" xfId="254" xr:uid="{517B4E8F-5FAB-4254-A3CA-EF452DDE95F8}"/>
    <cellStyle name="Normal 10 3 6 2" xfId="1114" xr:uid="{167B9797-278D-4FE4-BE4D-E026D3632CCA}"/>
    <cellStyle name="Normal 10 3 6 2 2" xfId="1115" xr:uid="{D527700E-F673-4D74-B017-9C7405638B78}"/>
    <cellStyle name="Normal 10 3 6 2 3" xfId="2605" xr:uid="{7E146045-699E-4BBA-AD61-4E69956C5AF2}"/>
    <cellStyle name="Normal 10 3 6 2 4" xfId="2606" xr:uid="{DF8623E5-289A-43E7-BE21-54D28B6CCA70}"/>
    <cellStyle name="Normal 10 3 6 3" xfId="1116" xr:uid="{00D53AF9-3253-4DC4-9B8A-AF1D22B7F1C2}"/>
    <cellStyle name="Normal 10 3 6 4" xfId="2607" xr:uid="{6D4EFFAF-2BAA-47ED-B930-9F37FBCF3163}"/>
    <cellStyle name="Normal 10 3 6 5" xfId="2608" xr:uid="{3827C87B-33A7-453B-B590-03968BDC85DA}"/>
    <cellStyle name="Normal 10 3 7" xfId="1117" xr:uid="{2963DB32-A297-4F9A-94CE-C489A0C5875E}"/>
    <cellStyle name="Normal 10 3 7 2" xfId="1118" xr:uid="{EF2CEEFB-B815-4909-B7B0-7ACC06ADCF64}"/>
    <cellStyle name="Normal 10 3 7 3" xfId="2609" xr:uid="{3DD45208-CFB4-4CE8-965C-133679801516}"/>
    <cellStyle name="Normal 10 3 7 4" xfId="2610" xr:uid="{BD9B8852-AEE0-40F2-B30E-257D3491D2DF}"/>
    <cellStyle name="Normal 10 3 8" xfId="1119" xr:uid="{9EF830E9-8D25-4410-873A-3EDC3E233444}"/>
    <cellStyle name="Normal 10 3 8 2" xfId="2611" xr:uid="{0B22DFB8-BB9B-4294-8688-8346646AE5A8}"/>
    <cellStyle name="Normal 10 3 8 3" xfId="2612" xr:uid="{949816BC-C1E7-423A-860E-407B4C93E611}"/>
    <cellStyle name="Normal 10 3 8 4" xfId="2613" xr:uid="{0D072AB6-0D3C-4022-93C5-64B563E75A00}"/>
    <cellStyle name="Normal 10 3 9" xfId="2614" xr:uid="{2E965FD9-FC25-4444-9E84-4239506B3E16}"/>
    <cellStyle name="Normal 10 4" xfId="56" xr:uid="{87DBDAC8-E075-40AF-8364-C5E2CC1B10F2}"/>
    <cellStyle name="Normal 10 4 10" xfId="2615" xr:uid="{4A2D9F25-B7A8-4D69-8D41-04B24EB7229F}"/>
    <cellStyle name="Normal 10 4 11" xfId="2616" xr:uid="{D0460052-34A2-4A1D-B48D-F61BAF803164}"/>
    <cellStyle name="Normal 10 4 2" xfId="57" xr:uid="{62CC809A-1FF6-4B27-BE4E-45C71B2BD845}"/>
    <cellStyle name="Normal 10 4 2 2" xfId="255" xr:uid="{27705064-9544-4B31-9AEE-5EA52CE4FD52}"/>
    <cellStyle name="Normal 10 4 2 2 2" xfId="497" xr:uid="{E420DDAF-DE36-434B-858E-78F2DC7BC98F}"/>
    <cellStyle name="Normal 10 4 2 2 2 2" xfId="498" xr:uid="{A2F4AE2D-9C58-4E0C-B3A9-D14613225FE1}"/>
    <cellStyle name="Normal 10 4 2 2 2 2 2" xfId="1120" xr:uid="{F38099B1-9C7C-495E-BEA9-7B77E89E6F8C}"/>
    <cellStyle name="Normal 10 4 2 2 2 2 3" xfId="2617" xr:uid="{5B69E169-A912-4E3E-A007-55454E531460}"/>
    <cellStyle name="Normal 10 4 2 2 2 2 4" xfId="2618" xr:uid="{0CA7F3D1-38EA-430E-A641-EAFD4A2E09A3}"/>
    <cellStyle name="Normal 10 4 2 2 2 3" xfId="1121" xr:uid="{F20712FF-AD94-4A82-A495-9A96AADC7B0A}"/>
    <cellStyle name="Normal 10 4 2 2 2 3 2" xfId="2619" xr:uid="{6F7BD4EB-7AEE-46DA-94DD-4BF6C916CC01}"/>
    <cellStyle name="Normal 10 4 2 2 2 3 3" xfId="2620" xr:uid="{5D4B3E56-6B61-438F-BC03-F37EB881B7BF}"/>
    <cellStyle name="Normal 10 4 2 2 2 3 4" xfId="2621" xr:uid="{A8554149-8DC9-49CD-8CDC-A19C72CFF39B}"/>
    <cellStyle name="Normal 10 4 2 2 2 4" xfId="2622" xr:uid="{3D5D2314-A092-41C0-B8E2-A8AAC8A19B7B}"/>
    <cellStyle name="Normal 10 4 2 2 2 5" xfId="2623" xr:uid="{78EA84A9-3390-4C1D-B5CC-72555BE74EB0}"/>
    <cellStyle name="Normal 10 4 2 2 2 6" xfId="2624" xr:uid="{786AB4A8-83C7-4D56-A290-217C2D138CF4}"/>
    <cellStyle name="Normal 10 4 2 2 3" xfId="499" xr:uid="{2F46A0FD-B471-4264-A25F-1B1A26493911}"/>
    <cellStyle name="Normal 10 4 2 2 3 2" xfId="1122" xr:uid="{FA2FAFAB-574D-4D7F-8CFF-4EE130882DA8}"/>
    <cellStyle name="Normal 10 4 2 2 3 2 2" xfId="2625" xr:uid="{85C6A1A9-F9B2-4C89-8433-C40D04988FFC}"/>
    <cellStyle name="Normal 10 4 2 2 3 2 3" xfId="2626" xr:uid="{2211468C-BF88-442D-BBE0-80137C5A7A0A}"/>
    <cellStyle name="Normal 10 4 2 2 3 2 4" xfId="2627" xr:uid="{46064B72-7EC0-4423-87A5-2DC458ECB01C}"/>
    <cellStyle name="Normal 10 4 2 2 3 3" xfId="2628" xr:uid="{B55A7A36-4009-4218-A589-57671C810745}"/>
    <cellStyle name="Normal 10 4 2 2 3 4" xfId="2629" xr:uid="{AB06C545-87FE-4961-B93C-74257A34DDCE}"/>
    <cellStyle name="Normal 10 4 2 2 3 5" xfId="2630" xr:uid="{91905ED9-A3E5-4CB5-BD3A-A3D1CC801A10}"/>
    <cellStyle name="Normal 10 4 2 2 4" xfId="1123" xr:uid="{F9363994-6924-4497-8523-80F5F5CDCA2B}"/>
    <cellStyle name="Normal 10 4 2 2 4 2" xfId="2631" xr:uid="{72BC8960-062C-4319-89A1-9E366DA511D7}"/>
    <cellStyle name="Normal 10 4 2 2 4 3" xfId="2632" xr:uid="{904C6D2E-9EA5-4C08-A4B1-33152C223741}"/>
    <cellStyle name="Normal 10 4 2 2 4 4" xfId="2633" xr:uid="{4FD96E82-9A40-4D09-BE61-596F9313B760}"/>
    <cellStyle name="Normal 10 4 2 2 5" xfId="2634" xr:uid="{C4229C36-8AAE-43A9-8A71-EF0D4FD966ED}"/>
    <cellStyle name="Normal 10 4 2 2 5 2" xfId="2635" xr:uid="{2DCBCCDA-3734-494F-BF5F-067208605E60}"/>
    <cellStyle name="Normal 10 4 2 2 5 3" xfId="2636" xr:uid="{30AD23C8-54D4-4B34-BD4E-E18708405DA5}"/>
    <cellStyle name="Normal 10 4 2 2 5 4" xfId="2637" xr:uid="{2D66424A-0F47-4090-83AA-38F183F24612}"/>
    <cellStyle name="Normal 10 4 2 2 6" xfId="2638" xr:uid="{49979618-6E0E-4D3A-A642-5B96E4031A4B}"/>
    <cellStyle name="Normal 10 4 2 2 7" xfId="2639" xr:uid="{CAAA8E74-5FAA-4051-8339-3C2029B31AAE}"/>
    <cellStyle name="Normal 10 4 2 2 8" xfId="2640" xr:uid="{A02758C2-F97A-47FC-B66F-19E61C132473}"/>
    <cellStyle name="Normal 10 4 2 3" xfId="500" xr:uid="{77566A09-C5B4-4F5A-904C-740566929E4D}"/>
    <cellStyle name="Normal 10 4 2 3 2" xfId="501" xr:uid="{47C6E8A4-B0A7-4BD4-89C1-E36BDBBBEEC8}"/>
    <cellStyle name="Normal 10 4 2 3 2 2" xfId="502" xr:uid="{D59CEFE9-E13C-45D4-AB46-DA6A4AF3B039}"/>
    <cellStyle name="Normal 10 4 2 3 2 3" xfId="2641" xr:uid="{F74AB7D5-1016-4A48-B9FB-BDDC6C87EAF0}"/>
    <cellStyle name="Normal 10 4 2 3 2 4" xfId="2642" xr:uid="{4E93D362-D7AB-4FB0-B92F-073E11F2FAAE}"/>
    <cellStyle name="Normal 10 4 2 3 3" xfId="503" xr:uid="{31BBFCA4-3BA0-45AC-9DAF-85A2EB25E410}"/>
    <cellStyle name="Normal 10 4 2 3 3 2" xfId="2643" xr:uid="{4E06F30B-A089-49B0-8474-F2B292F93DA6}"/>
    <cellStyle name="Normal 10 4 2 3 3 3" xfId="2644" xr:uid="{7D306487-E023-470B-A57D-765D50241F32}"/>
    <cellStyle name="Normal 10 4 2 3 3 4" xfId="2645" xr:uid="{436D8E6B-D2D5-48B1-9473-F719DDA211B2}"/>
    <cellStyle name="Normal 10 4 2 3 4" xfId="2646" xr:uid="{F9ECF5BB-F9A9-4314-A7D0-42C8442BD955}"/>
    <cellStyle name="Normal 10 4 2 3 5" xfId="2647" xr:uid="{B6291D47-07E9-45CD-BC6B-834975019B5F}"/>
    <cellStyle name="Normal 10 4 2 3 6" xfId="2648" xr:uid="{67CD8337-DE5B-489A-BC5A-6D6B0581FBBD}"/>
    <cellStyle name="Normal 10 4 2 4" xfId="504" xr:uid="{22EDCE4F-742E-4710-9608-0CBE5C24DAB0}"/>
    <cellStyle name="Normal 10 4 2 4 2" xfId="505" xr:uid="{5EAB567F-16B2-4BAD-999A-171D93D0CB38}"/>
    <cellStyle name="Normal 10 4 2 4 2 2" xfId="2649" xr:uid="{591DBC10-A629-4CD5-975C-E16AE31FFDD2}"/>
    <cellStyle name="Normal 10 4 2 4 2 3" xfId="2650" xr:uid="{92622C45-4DEE-476D-BDED-21AF2D0AA9C7}"/>
    <cellStyle name="Normal 10 4 2 4 2 4" xfId="2651" xr:uid="{B48B09F1-3A5A-4C43-A282-9D86E7B4B091}"/>
    <cellStyle name="Normal 10 4 2 4 3" xfId="2652" xr:uid="{74F11F35-933B-4A06-A4D5-0B4B77443DD9}"/>
    <cellStyle name="Normal 10 4 2 4 4" xfId="2653" xr:uid="{E25F8B26-BEF4-40FA-8B79-88AC7F1830E3}"/>
    <cellStyle name="Normal 10 4 2 4 5" xfId="2654" xr:uid="{97439439-2149-4AC1-8324-4BF126ECFE35}"/>
    <cellStyle name="Normal 10 4 2 5" xfId="506" xr:uid="{6AEEBA67-D497-4E68-9C35-E06EA996F684}"/>
    <cellStyle name="Normal 10 4 2 5 2" xfId="2655" xr:uid="{0D927A32-578A-4D5D-A478-13B297E836E6}"/>
    <cellStyle name="Normal 10 4 2 5 3" xfId="2656" xr:uid="{B366FB20-C976-4B8C-AAD5-7B599EED62F9}"/>
    <cellStyle name="Normal 10 4 2 5 4" xfId="2657" xr:uid="{AF86D398-C31F-4B88-BA9A-17CDAC29854F}"/>
    <cellStyle name="Normal 10 4 2 6" xfId="2658" xr:uid="{E1D178B1-A96B-468F-BCFE-54A5E63C5A92}"/>
    <cellStyle name="Normal 10 4 2 6 2" xfId="2659" xr:uid="{5217B1B1-4DB7-4F36-8178-9FAB49C0BDE0}"/>
    <cellStyle name="Normal 10 4 2 6 3" xfId="2660" xr:uid="{BC109287-CA46-4C71-BB3B-173C0BBD39E5}"/>
    <cellStyle name="Normal 10 4 2 6 4" xfId="2661" xr:uid="{EDC17CE3-BF07-4384-8E81-31C79C66A084}"/>
    <cellStyle name="Normal 10 4 2 7" xfId="2662" xr:uid="{1315B294-70C3-4586-9877-D1C7B3374F61}"/>
    <cellStyle name="Normal 10 4 2 8" xfId="2663" xr:uid="{FE9BFFC4-2139-40DB-80FF-6466BE280DF2}"/>
    <cellStyle name="Normal 10 4 2 9" xfId="2664" xr:uid="{5D11F609-B9F1-4FED-8323-073595C1D200}"/>
    <cellStyle name="Normal 10 4 3" xfId="256" xr:uid="{3663AFAD-5A01-4237-A1DC-5712DEEF367E}"/>
    <cellStyle name="Normal 10 4 3 2" xfId="507" xr:uid="{0EA81072-236E-4257-B451-064A66D97B63}"/>
    <cellStyle name="Normal 10 4 3 2 2" xfId="508" xr:uid="{6B42489C-F1F6-4697-B5D4-A5444C3A8678}"/>
    <cellStyle name="Normal 10 4 3 2 2 2" xfId="1124" xr:uid="{2DBCC30C-23B9-46A3-882E-CF9E3F97E78C}"/>
    <cellStyle name="Normal 10 4 3 2 2 2 2" xfId="1125" xr:uid="{83E24071-38A1-4328-A35B-BD70314DA696}"/>
    <cellStyle name="Normal 10 4 3 2 2 3" xfId="1126" xr:uid="{B707CEC4-B300-491C-975A-A9F04D140AA1}"/>
    <cellStyle name="Normal 10 4 3 2 2 4" xfId="2665" xr:uid="{FB9096DD-0081-479B-895D-83F5710C9EA7}"/>
    <cellStyle name="Normal 10 4 3 2 3" xfId="1127" xr:uid="{80B4472C-55A3-4A93-BE11-7D5896099ABE}"/>
    <cellStyle name="Normal 10 4 3 2 3 2" xfId="1128" xr:uid="{7B921210-5417-47F1-BBA0-C6CB450C32B9}"/>
    <cellStyle name="Normal 10 4 3 2 3 3" xfId="2666" xr:uid="{80A67ECB-B289-4C09-8D9A-AD2AE8B42EB8}"/>
    <cellStyle name="Normal 10 4 3 2 3 4" xfId="2667" xr:uid="{8013439C-E1CE-4104-83BF-785B20916C31}"/>
    <cellStyle name="Normal 10 4 3 2 4" xfId="1129" xr:uid="{26BBA50D-1EE9-4F45-A7CD-77F19110A89B}"/>
    <cellStyle name="Normal 10 4 3 2 5" xfId="2668" xr:uid="{A38978A0-46E9-4CFE-9C11-ADE1364E0786}"/>
    <cellStyle name="Normal 10 4 3 2 6" xfId="2669" xr:uid="{7431C251-5DF0-4676-9074-FEDE2AE4B670}"/>
    <cellStyle name="Normal 10 4 3 3" xfId="509" xr:uid="{7DFF4DBB-F4CC-4E04-B0DF-9F0718091C82}"/>
    <cellStyle name="Normal 10 4 3 3 2" xfId="1130" xr:uid="{26802426-2E39-4029-82ED-1A396D156992}"/>
    <cellStyle name="Normal 10 4 3 3 2 2" xfId="1131" xr:uid="{3BECF99C-E6B7-42A0-BB33-6B33990CA079}"/>
    <cellStyle name="Normal 10 4 3 3 2 3" xfId="2670" xr:uid="{24874C46-D5E6-45E7-8F12-20BFC5E8692C}"/>
    <cellStyle name="Normal 10 4 3 3 2 4" xfId="2671" xr:uid="{8998AE0A-AE1F-4D82-9DC1-A04043C97549}"/>
    <cellStyle name="Normal 10 4 3 3 3" xfId="1132" xr:uid="{C95B8AA5-D23D-4E74-B3E6-B6FCE128D747}"/>
    <cellStyle name="Normal 10 4 3 3 4" xfId="2672" xr:uid="{FFC90C6A-2A5B-483E-9637-5829A2AF2F13}"/>
    <cellStyle name="Normal 10 4 3 3 5" xfId="2673" xr:uid="{87EBCF98-345B-4F37-A1A9-19142D9396E9}"/>
    <cellStyle name="Normal 10 4 3 4" xfId="1133" xr:uid="{2FA7F99D-9B23-455A-B43E-43BE9B932E99}"/>
    <cellStyle name="Normal 10 4 3 4 2" xfId="1134" xr:uid="{068FEEA2-4773-4286-BAD4-F14EEF8E173E}"/>
    <cellStyle name="Normal 10 4 3 4 3" xfId="2674" xr:uid="{5F13DD7A-0622-4572-B51D-8F87D55389B3}"/>
    <cellStyle name="Normal 10 4 3 4 4" xfId="2675" xr:uid="{B1FF66FE-FADF-4778-B35D-C6A0FB448D6C}"/>
    <cellStyle name="Normal 10 4 3 5" xfId="1135" xr:uid="{13F728B6-9F0A-4576-87CB-A5014D4EC979}"/>
    <cellStyle name="Normal 10 4 3 5 2" xfId="2676" xr:uid="{5C6DAE14-EA4A-4A3F-81EB-CF00AD8E7214}"/>
    <cellStyle name="Normal 10 4 3 5 3" xfId="2677" xr:uid="{3AE0B5C6-1871-4A32-8C74-123D02C6B494}"/>
    <cellStyle name="Normal 10 4 3 5 4" xfId="2678" xr:uid="{F8316B81-6EE7-4539-9EFE-CCFE84398042}"/>
    <cellStyle name="Normal 10 4 3 6" xfId="2679" xr:uid="{53F686E9-9877-4AED-9A9D-B55E58E4BAF5}"/>
    <cellStyle name="Normal 10 4 3 7" xfId="2680" xr:uid="{701C8EF2-A17C-4905-BB42-B3A138FFA05D}"/>
    <cellStyle name="Normal 10 4 3 8" xfId="2681" xr:uid="{037F2992-8795-4C2C-86D9-D619D56FFA98}"/>
    <cellStyle name="Normal 10 4 4" xfId="257" xr:uid="{B0FE2D96-E70F-4B62-BCEE-E33D3F3E0312}"/>
    <cellStyle name="Normal 10 4 4 2" xfId="510" xr:uid="{44429EA6-ACE7-4416-9E81-5D64BF188472}"/>
    <cellStyle name="Normal 10 4 4 2 2" xfId="511" xr:uid="{AC2DCD68-3D52-4A41-AE30-79CDABDCD5E0}"/>
    <cellStyle name="Normal 10 4 4 2 2 2" xfId="1136" xr:uid="{FFA3375E-9F5B-4CB2-87E9-C335809F7F60}"/>
    <cellStyle name="Normal 10 4 4 2 2 3" xfId="2682" xr:uid="{ADBD77E2-4BA9-40A5-B303-1B09286EDD6F}"/>
    <cellStyle name="Normal 10 4 4 2 2 4" xfId="2683" xr:uid="{5F26653D-E8CE-463E-A025-87A007DDDF2C}"/>
    <cellStyle name="Normal 10 4 4 2 3" xfId="1137" xr:uid="{24F27FA2-4BB6-4745-8533-7F808A4B7A66}"/>
    <cellStyle name="Normal 10 4 4 2 4" xfId="2684" xr:uid="{A1878160-EB7F-45CA-A70A-10B6F1526196}"/>
    <cellStyle name="Normal 10 4 4 2 5" xfId="2685" xr:uid="{AFA16C01-8548-410A-9826-02D73C4379B8}"/>
    <cellStyle name="Normal 10 4 4 3" xfId="512" xr:uid="{B8E3CEF6-3E8A-4D02-8110-C12EA197DA24}"/>
    <cellStyle name="Normal 10 4 4 3 2" xfId="1138" xr:uid="{1936E802-4A8F-4EE8-8358-303DCCCCCC80}"/>
    <cellStyle name="Normal 10 4 4 3 3" xfId="2686" xr:uid="{F1D19BC1-CFE4-422F-89F9-5A7E0A6EAEC3}"/>
    <cellStyle name="Normal 10 4 4 3 4" xfId="2687" xr:uid="{34209245-F09C-42AB-AFC8-B6433B2C8380}"/>
    <cellStyle name="Normal 10 4 4 4" xfId="1139" xr:uid="{7E90DA8D-1034-4E56-8ED6-9944FF09677E}"/>
    <cellStyle name="Normal 10 4 4 4 2" xfId="2688" xr:uid="{BC2D2876-DBC1-4633-8BD2-76286A72E749}"/>
    <cellStyle name="Normal 10 4 4 4 3" xfId="2689" xr:uid="{BBF1D921-C924-4C12-8880-6BA350FD8A99}"/>
    <cellStyle name="Normal 10 4 4 4 4" xfId="2690" xr:uid="{68F54F85-1F32-4A9E-A2E5-9D2E5A489D29}"/>
    <cellStyle name="Normal 10 4 4 5" xfId="2691" xr:uid="{113791B5-6812-41DB-B419-A4E278452BF2}"/>
    <cellStyle name="Normal 10 4 4 6" xfId="2692" xr:uid="{F1279FB9-3E56-4E0E-938C-6764D0109F09}"/>
    <cellStyle name="Normal 10 4 4 7" xfId="2693" xr:uid="{2A86D3AC-1051-4F4E-89CE-2C33A656778F}"/>
    <cellStyle name="Normal 10 4 5" xfId="258" xr:uid="{BFED7D62-EE6E-4835-8A93-02073AC3826B}"/>
    <cellStyle name="Normal 10 4 5 2" xfId="513" xr:uid="{74BD8822-42CD-47E9-8920-175F8773218B}"/>
    <cellStyle name="Normal 10 4 5 2 2" xfId="1140" xr:uid="{374EE6FF-72EB-45F8-8A91-C39D040D46D2}"/>
    <cellStyle name="Normal 10 4 5 2 3" xfId="2694" xr:uid="{CD80596B-7778-4091-BBCD-73E11DF0AE5F}"/>
    <cellStyle name="Normal 10 4 5 2 4" xfId="2695" xr:uid="{6E3A4299-8FA2-4693-A0F1-5054C7640E95}"/>
    <cellStyle name="Normal 10 4 5 3" xfId="1141" xr:uid="{F955EC29-A0CB-4985-A8D5-69BD1AE6540B}"/>
    <cellStyle name="Normal 10 4 5 3 2" xfId="2696" xr:uid="{13E3473C-1EEB-44D4-86FC-4628E48DDE7B}"/>
    <cellStyle name="Normal 10 4 5 3 3" xfId="2697" xr:uid="{E72F789C-B5A8-42B8-8EFC-E8B2115147A4}"/>
    <cellStyle name="Normal 10 4 5 3 4" xfId="2698" xr:uid="{652C4CCB-A5CC-474B-9921-ECFB5C1FCEB1}"/>
    <cellStyle name="Normal 10 4 5 4" xfId="2699" xr:uid="{98F795A8-0AE3-4370-85CF-3B716E139357}"/>
    <cellStyle name="Normal 10 4 5 5" xfId="2700" xr:uid="{7D77452B-59C1-4C28-8847-64AE4B38DF76}"/>
    <cellStyle name="Normal 10 4 5 6" xfId="2701" xr:uid="{AB178B1B-0C3E-4451-B5E8-015DBF35CEC7}"/>
    <cellStyle name="Normal 10 4 6" xfId="514" xr:uid="{4050F18C-6977-4E9D-A6F6-2F01A45D6D2C}"/>
    <cellStyle name="Normal 10 4 6 2" xfId="1142" xr:uid="{6049E563-9566-46B0-8E80-319C92B364F9}"/>
    <cellStyle name="Normal 10 4 6 2 2" xfId="2702" xr:uid="{408AC085-C87D-4B6A-970F-6F1AD8BE2950}"/>
    <cellStyle name="Normal 10 4 6 2 3" xfId="2703" xr:uid="{799B989A-0AB5-452B-9636-1291C94ED13E}"/>
    <cellStyle name="Normal 10 4 6 2 4" xfId="2704" xr:uid="{684C67B8-B373-438B-9EA0-283DBD125749}"/>
    <cellStyle name="Normal 10 4 6 3" xfId="2705" xr:uid="{965077D0-2C84-4CC2-B46A-F6A65328DF02}"/>
    <cellStyle name="Normal 10 4 6 4" xfId="2706" xr:uid="{E07D3DF0-BE39-42B3-8508-0EDF40EBAD8B}"/>
    <cellStyle name="Normal 10 4 6 5" xfId="2707" xr:uid="{B214C208-9309-4997-A8D5-59CBEFAAA600}"/>
    <cellStyle name="Normal 10 4 7" xfId="1143" xr:uid="{C33BC272-6507-4928-A4E3-2BCF42123F16}"/>
    <cellStyle name="Normal 10 4 7 2" xfId="2708" xr:uid="{4F814F0E-5E6A-416D-8938-E3E30F9A43AD}"/>
    <cellStyle name="Normal 10 4 7 3" xfId="2709" xr:uid="{C1065FF0-78C7-479B-BC60-70E4129EF3E5}"/>
    <cellStyle name="Normal 10 4 7 4" xfId="2710" xr:uid="{3E6ADAF0-8DCE-4BB7-83C6-BE492E82F41F}"/>
    <cellStyle name="Normal 10 4 8" xfId="2711" xr:uid="{A2060099-AFF5-46CB-B19F-79624B72EDFE}"/>
    <cellStyle name="Normal 10 4 8 2" xfId="2712" xr:uid="{210C0082-4C85-4DD0-9AB3-5476FD603467}"/>
    <cellStyle name="Normal 10 4 8 3" xfId="2713" xr:uid="{14E1699C-28D3-44C6-B8B5-96578068595C}"/>
    <cellStyle name="Normal 10 4 8 4" xfId="2714" xr:uid="{0BB4DCBC-AF2D-4EE0-8129-3D30C3C03A33}"/>
    <cellStyle name="Normal 10 4 9" xfId="2715" xr:uid="{FB68BCE8-9399-42E7-B594-1D2A7D76FDBA}"/>
    <cellStyle name="Normal 10 5" xfId="58" xr:uid="{CEAE00A8-A061-4AE7-B38E-4899D2ED7D3C}"/>
    <cellStyle name="Normal 10 5 2" xfId="59" xr:uid="{836D2C68-716B-4643-99A5-4E5590421177}"/>
    <cellStyle name="Normal 10 5 2 2" xfId="259" xr:uid="{FD41E710-03C0-4ECD-92A6-C09AC23B29A4}"/>
    <cellStyle name="Normal 10 5 2 2 2" xfId="515" xr:uid="{F7C35C10-5BB5-46D3-AAA6-0251745096C4}"/>
    <cellStyle name="Normal 10 5 2 2 2 2" xfId="1144" xr:uid="{FD8B41CB-F4CC-4D27-A5AA-CDD2373789FF}"/>
    <cellStyle name="Normal 10 5 2 2 2 3" xfId="2716" xr:uid="{D278B2B5-EA43-4411-884D-4CF4562EA789}"/>
    <cellStyle name="Normal 10 5 2 2 2 4" xfId="2717" xr:uid="{1A11C4E6-1C84-4658-A1D6-7CA1F8176A04}"/>
    <cellStyle name="Normal 10 5 2 2 3" xfId="1145" xr:uid="{903C438F-8E67-4CB1-9298-0786A14EED0F}"/>
    <cellStyle name="Normal 10 5 2 2 3 2" xfId="2718" xr:uid="{8CA77CA0-9EB0-4450-931E-7CD3FCBB5D95}"/>
    <cellStyle name="Normal 10 5 2 2 3 3" xfId="2719" xr:uid="{5EEEBDA3-AB84-46AC-A3AE-5BB16F368255}"/>
    <cellStyle name="Normal 10 5 2 2 3 4" xfId="2720" xr:uid="{92C92D77-C5A3-4761-B0F9-F854FC778623}"/>
    <cellStyle name="Normal 10 5 2 2 4" xfId="2721" xr:uid="{8BD1B508-FB4E-4917-82B6-A1E4AB0B9CA4}"/>
    <cellStyle name="Normal 10 5 2 2 5" xfId="2722" xr:uid="{19021E1F-7806-4B96-9833-709BE9ADC917}"/>
    <cellStyle name="Normal 10 5 2 2 6" xfId="2723" xr:uid="{288D4BA1-370A-4101-AAF4-8723624BBEA4}"/>
    <cellStyle name="Normal 10 5 2 3" xfId="516" xr:uid="{CAA14E03-FF69-445A-BA76-1F89477C3E28}"/>
    <cellStyle name="Normal 10 5 2 3 2" xfId="1146" xr:uid="{1F5D2500-7CAA-4EFC-A0CE-E6149816FAE6}"/>
    <cellStyle name="Normal 10 5 2 3 2 2" xfId="2724" xr:uid="{5E797017-1927-4087-BA69-ABD677020E98}"/>
    <cellStyle name="Normal 10 5 2 3 2 3" xfId="2725" xr:uid="{FA218427-ABE3-42C7-80F2-3D6167B95000}"/>
    <cellStyle name="Normal 10 5 2 3 2 4" xfId="2726" xr:uid="{3ECEABF3-E1BB-4B15-BBCB-48195BD6AEB4}"/>
    <cellStyle name="Normal 10 5 2 3 3" xfId="2727" xr:uid="{450355D5-8AD2-4EC1-8480-46FC188B30BC}"/>
    <cellStyle name="Normal 10 5 2 3 4" xfId="2728" xr:uid="{439A4D45-1C08-4021-B80B-7032D1FCBECC}"/>
    <cellStyle name="Normal 10 5 2 3 5" xfId="2729" xr:uid="{A609FB1F-99CB-4937-817F-601D76689B50}"/>
    <cellStyle name="Normal 10 5 2 4" xfId="1147" xr:uid="{3BF619BC-E510-4971-A928-46819918C44A}"/>
    <cellStyle name="Normal 10 5 2 4 2" xfId="2730" xr:uid="{26166375-CFE9-4123-B780-A59FBF5D36E5}"/>
    <cellStyle name="Normal 10 5 2 4 3" xfId="2731" xr:uid="{0F33B11D-EDD8-4872-B79A-9EA855FE9CC1}"/>
    <cellStyle name="Normal 10 5 2 4 4" xfId="2732" xr:uid="{7FDA3137-834D-4643-B1FD-7BD3F5A82AC1}"/>
    <cellStyle name="Normal 10 5 2 5" xfId="2733" xr:uid="{83DDF3D7-EEA2-4B83-AACB-B5F24B6E9CF0}"/>
    <cellStyle name="Normal 10 5 2 5 2" xfId="2734" xr:uid="{8F4E5CA9-4804-45C5-81DB-F8160A655C32}"/>
    <cellStyle name="Normal 10 5 2 5 3" xfId="2735" xr:uid="{1E16C93B-3063-4616-B39A-3416A5B06CEA}"/>
    <cellStyle name="Normal 10 5 2 5 4" xfId="2736" xr:uid="{DFB127DE-CEEF-4471-A4DC-24B1D84CFE07}"/>
    <cellStyle name="Normal 10 5 2 6" xfId="2737" xr:uid="{17BC7C53-EE2E-4AB4-BEE9-9D0AB4882E64}"/>
    <cellStyle name="Normal 10 5 2 7" xfId="2738" xr:uid="{24771A9E-FC13-483E-BB41-E878A5ABE372}"/>
    <cellStyle name="Normal 10 5 2 8" xfId="2739" xr:uid="{DA8D9BE3-E9F1-4A10-B793-96A0B12D637D}"/>
    <cellStyle name="Normal 10 5 3" xfId="260" xr:uid="{95C077F3-0BF2-4993-956D-056FF7C92DA1}"/>
    <cellStyle name="Normal 10 5 3 2" xfId="517" xr:uid="{B3CD188C-8D30-4773-ADA7-897588959EC8}"/>
    <cellStyle name="Normal 10 5 3 2 2" xfId="518" xr:uid="{E41D4AC1-2039-4FEE-90D0-C783741DE88B}"/>
    <cellStyle name="Normal 10 5 3 2 3" xfId="2740" xr:uid="{265DC4B4-FDFF-49DA-BB6C-1E74A40BCCD2}"/>
    <cellStyle name="Normal 10 5 3 2 4" xfId="2741" xr:uid="{B9697511-9AAE-4898-97D0-6A9A99A243AB}"/>
    <cellStyle name="Normal 10 5 3 3" xfId="519" xr:uid="{7D617372-DD3C-40C2-A5E4-B921AA912032}"/>
    <cellStyle name="Normal 10 5 3 3 2" xfId="2742" xr:uid="{5A9E9F33-BED5-4F05-977B-3ECF585BDA29}"/>
    <cellStyle name="Normal 10 5 3 3 3" xfId="2743" xr:uid="{AEA99765-1253-406B-B506-6A013CB26868}"/>
    <cellStyle name="Normal 10 5 3 3 4" xfId="2744" xr:uid="{015BC0FB-7EBD-4A77-8A81-4A802784E221}"/>
    <cellStyle name="Normal 10 5 3 4" xfId="2745" xr:uid="{E8E8FD86-818A-4FFB-BDC6-F3B734B29604}"/>
    <cellStyle name="Normal 10 5 3 5" xfId="2746" xr:uid="{6CF364A5-0161-454A-9365-D5A3747DFEA9}"/>
    <cellStyle name="Normal 10 5 3 6" xfId="2747" xr:uid="{DDA4CAC5-5BD3-414F-9864-4A8A38C93E62}"/>
    <cellStyle name="Normal 10 5 4" xfId="261" xr:uid="{C4FB2778-AB68-4ED8-8CF4-3FC62EABF4AD}"/>
    <cellStyle name="Normal 10 5 4 2" xfId="520" xr:uid="{6CE77BC7-4BA3-4590-9B4E-B0F3090B4921}"/>
    <cellStyle name="Normal 10 5 4 2 2" xfId="2748" xr:uid="{2118F10D-D22D-4F2B-B356-9A4F59CFF784}"/>
    <cellStyle name="Normal 10 5 4 2 3" xfId="2749" xr:uid="{A8240EF7-E01C-4DD0-B10C-E3618528E000}"/>
    <cellStyle name="Normal 10 5 4 2 4" xfId="2750" xr:uid="{5A23D627-DD58-4EB2-BE2A-53E33675B274}"/>
    <cellStyle name="Normal 10 5 4 3" xfId="2751" xr:uid="{74F9478A-F15A-4E3B-A977-0C8A5AE0179C}"/>
    <cellStyle name="Normal 10 5 4 4" xfId="2752" xr:uid="{B83AD7BF-A9F4-427D-BC34-5140F9179055}"/>
    <cellStyle name="Normal 10 5 4 5" xfId="2753" xr:uid="{759AEA26-19F0-4A87-9D76-69731001F023}"/>
    <cellStyle name="Normal 10 5 5" xfId="521" xr:uid="{8EA04FA8-C849-4500-B81C-9FA50C5079BA}"/>
    <cellStyle name="Normal 10 5 5 2" xfId="2754" xr:uid="{ACE5C412-B7DB-4D67-9EAC-FA0974C064C4}"/>
    <cellStyle name="Normal 10 5 5 3" xfId="2755" xr:uid="{19635EC4-333E-4550-AC13-7380AF77E428}"/>
    <cellStyle name="Normal 10 5 5 4" xfId="2756" xr:uid="{E8F86B65-7DA0-4511-A8F6-DC4676EB226D}"/>
    <cellStyle name="Normal 10 5 6" xfId="2757" xr:uid="{8FD0F9FD-C856-4661-B5EF-FFD8AB28849D}"/>
    <cellStyle name="Normal 10 5 6 2" xfId="2758" xr:uid="{F6389960-FDE8-466F-87A1-B2A7594CFA17}"/>
    <cellStyle name="Normal 10 5 6 3" xfId="2759" xr:uid="{D0CD01F9-98D1-4D7F-A437-B585EFBF6F9D}"/>
    <cellStyle name="Normal 10 5 6 4" xfId="2760" xr:uid="{283BA98C-ED86-4908-B4E5-AB8DA5835E81}"/>
    <cellStyle name="Normal 10 5 7" xfId="2761" xr:uid="{CAA8B400-4122-4BF7-AF2C-EBF1199239E2}"/>
    <cellStyle name="Normal 10 5 8" xfId="2762" xr:uid="{A66C544F-1E61-45EC-B3DA-BE8A114C03A3}"/>
    <cellStyle name="Normal 10 5 9" xfId="2763" xr:uid="{AF71BA11-3726-47C5-BB37-87463B749BF0}"/>
    <cellStyle name="Normal 10 6" xfId="60" xr:uid="{6A1EFC9E-4991-48C4-AF93-46B96794865A}"/>
    <cellStyle name="Normal 10 6 2" xfId="262" xr:uid="{575A1B5C-A1D4-4725-BF7E-8C2ACE327357}"/>
    <cellStyle name="Normal 10 6 2 2" xfId="522" xr:uid="{1E91811D-49A8-477C-8444-C9D9DEC6F1F3}"/>
    <cellStyle name="Normal 10 6 2 2 2" xfId="1148" xr:uid="{AA5BD6D8-DB44-44F2-83C2-279625CE2F28}"/>
    <cellStyle name="Normal 10 6 2 2 2 2" xfId="1149" xr:uid="{D5EFD247-7A02-4017-9D1D-F296055FFA0E}"/>
    <cellStyle name="Normal 10 6 2 2 3" xfId="1150" xr:uid="{DD7500AB-62EF-4625-851C-4B38A33C7FAC}"/>
    <cellStyle name="Normal 10 6 2 2 4" xfId="2764" xr:uid="{5CE52A56-FA42-49C4-BEBB-5ACD974FB2BB}"/>
    <cellStyle name="Normal 10 6 2 3" xfId="1151" xr:uid="{2BF3B427-6885-4C71-86FA-4537BEF7E437}"/>
    <cellStyle name="Normal 10 6 2 3 2" xfId="1152" xr:uid="{D8FDC933-E28C-42DE-895C-866EA304418D}"/>
    <cellStyle name="Normal 10 6 2 3 3" xfId="2765" xr:uid="{C3BDE28B-9048-486A-8AC1-FBD34371BEAF}"/>
    <cellStyle name="Normal 10 6 2 3 4" xfId="2766" xr:uid="{63C1ADFF-4FFE-4BAE-9C07-FA9A8AFF1C2C}"/>
    <cellStyle name="Normal 10 6 2 4" xfId="1153" xr:uid="{6B6D5BCC-3A50-41AB-A116-1034B705A09F}"/>
    <cellStyle name="Normal 10 6 2 5" xfId="2767" xr:uid="{2CC97061-5E57-45A1-8F58-8FFACC951316}"/>
    <cellStyle name="Normal 10 6 2 6" xfId="2768" xr:uid="{8B417A3D-E2C3-4167-AE92-18FC29B98E44}"/>
    <cellStyle name="Normal 10 6 3" xfId="523" xr:uid="{0CED5D63-311F-490B-87E1-5097B389E92D}"/>
    <cellStyle name="Normal 10 6 3 2" xfId="1154" xr:uid="{A113D4BD-1A6F-4687-8281-AD2B489B847E}"/>
    <cellStyle name="Normal 10 6 3 2 2" xfId="1155" xr:uid="{ECD64FDC-420B-426E-9F59-DE61025D738D}"/>
    <cellStyle name="Normal 10 6 3 2 3" xfId="2769" xr:uid="{CD73AD6D-79FB-47AF-AE14-BEA476380716}"/>
    <cellStyle name="Normal 10 6 3 2 4" xfId="2770" xr:uid="{3AFCD5ED-72EB-4E1D-9B45-F75502126E7B}"/>
    <cellStyle name="Normal 10 6 3 3" xfId="1156" xr:uid="{0A84517A-FB20-4908-912D-D37D34EE4039}"/>
    <cellStyle name="Normal 10 6 3 4" xfId="2771" xr:uid="{32C1EDC6-A54C-4DDE-8894-9B3CEB31D90C}"/>
    <cellStyle name="Normal 10 6 3 5" xfId="2772" xr:uid="{DB5CB9CF-0237-4D6D-9A14-C62CF24D6CF8}"/>
    <cellStyle name="Normal 10 6 4" xfId="1157" xr:uid="{ECE50B18-23E9-45B1-8203-B46EEF68940B}"/>
    <cellStyle name="Normal 10 6 4 2" xfId="1158" xr:uid="{761AE0F9-987B-4D83-BBA4-AA587F9F1DFF}"/>
    <cellStyle name="Normal 10 6 4 3" xfId="2773" xr:uid="{08F201CC-2B8F-497D-91A7-D7A2DAA2030B}"/>
    <cellStyle name="Normal 10 6 4 4" xfId="2774" xr:uid="{8F466616-F790-43D7-B3DB-E6D196004160}"/>
    <cellStyle name="Normal 10 6 5" xfId="1159" xr:uid="{BB5D6D35-CF17-437D-B8E6-23B357EF6A7C}"/>
    <cellStyle name="Normal 10 6 5 2" xfId="2775" xr:uid="{854086A5-F44B-4A49-B99F-0E9B87A5BAA6}"/>
    <cellStyle name="Normal 10 6 5 3" xfId="2776" xr:uid="{55154F65-B99D-4B71-8372-D60C5B099380}"/>
    <cellStyle name="Normal 10 6 5 4" xfId="2777" xr:uid="{F89FD451-F019-4DFC-AE4A-696344B1FC2C}"/>
    <cellStyle name="Normal 10 6 6" xfId="2778" xr:uid="{3B6EB07D-D657-401E-9841-E9A0CE274EBC}"/>
    <cellStyle name="Normal 10 6 7" xfId="2779" xr:uid="{6C7F9BB9-0FDA-441E-A88B-496CAE4BEA69}"/>
    <cellStyle name="Normal 10 6 8" xfId="2780" xr:uid="{4D919C6D-84E3-414C-954B-C06CB2377460}"/>
    <cellStyle name="Normal 10 7" xfId="263" xr:uid="{C56C975F-1FC7-4F0D-B9C2-B0FF764469D7}"/>
    <cellStyle name="Normal 10 7 2" xfId="524" xr:uid="{AA8C76ED-1AEE-4B85-8408-DD01C12B8F1A}"/>
    <cellStyle name="Normal 10 7 2 2" xfId="525" xr:uid="{026E6373-B889-4C7B-9A4E-4DF5E722FBE3}"/>
    <cellStyle name="Normal 10 7 2 2 2" xfId="1160" xr:uid="{6524ACEF-3A2D-48DE-9BBD-4647466A8EC6}"/>
    <cellStyle name="Normal 10 7 2 2 3" xfId="2781" xr:uid="{3E4173C3-08C7-495C-A971-41F36CA9F0FE}"/>
    <cellStyle name="Normal 10 7 2 2 4" xfId="2782" xr:uid="{CF12928B-74B7-47D8-8BB4-9FAEB31F8109}"/>
    <cellStyle name="Normal 10 7 2 3" xfId="1161" xr:uid="{B6D951F4-57C5-460E-87AF-7975A78DEB43}"/>
    <cellStyle name="Normal 10 7 2 4" xfId="2783" xr:uid="{7C79647B-EBD6-475E-808C-380583933F69}"/>
    <cellStyle name="Normal 10 7 2 5" xfId="2784" xr:uid="{3B63C6E3-7D22-43BA-9F4D-0CC1284D0AF0}"/>
    <cellStyle name="Normal 10 7 3" xfId="526" xr:uid="{0D9DE78E-354E-45D3-98E6-14746ADB8D1B}"/>
    <cellStyle name="Normal 10 7 3 2" xfId="1162" xr:uid="{C50EDFA2-D336-4BA0-BC4B-0BECCF720B1D}"/>
    <cellStyle name="Normal 10 7 3 3" xfId="2785" xr:uid="{36CC2D4C-BFD8-45EC-95B9-5CF673272BA9}"/>
    <cellStyle name="Normal 10 7 3 4" xfId="2786" xr:uid="{39D09389-C51E-4BB2-98F5-BA0C0BF33FFD}"/>
    <cellStyle name="Normal 10 7 4" xfId="1163" xr:uid="{1126A18A-8F13-4F3F-8EFE-CA20110833FB}"/>
    <cellStyle name="Normal 10 7 4 2" xfId="2787" xr:uid="{B0431BFB-337E-4BFB-88B5-8EDD8BAC303B}"/>
    <cellStyle name="Normal 10 7 4 3" xfId="2788" xr:uid="{FDD8B826-C3B7-4F37-8D17-1EDBD9D691AA}"/>
    <cellStyle name="Normal 10 7 4 4" xfId="2789" xr:uid="{B8A470D8-C125-4A70-9CB8-01AD832E7F8F}"/>
    <cellStyle name="Normal 10 7 5" xfId="2790" xr:uid="{550E47B2-B8A1-49E4-BBEE-B7FB98CF10BF}"/>
    <cellStyle name="Normal 10 7 6" xfId="2791" xr:uid="{3BEEE2C0-96BE-4605-A53F-71DF9813B962}"/>
    <cellStyle name="Normal 10 7 7" xfId="2792" xr:uid="{37C6A4A3-601D-44C7-A137-125215466416}"/>
    <cellStyle name="Normal 10 8" xfId="264" xr:uid="{AD0F5318-0E3B-4558-8147-634D60339B5F}"/>
    <cellStyle name="Normal 10 8 2" xfId="527" xr:uid="{9A663756-BF6A-45FC-AA94-C4ECF05B8B18}"/>
    <cellStyle name="Normal 10 8 2 2" xfId="1164" xr:uid="{4A689C2D-B894-43F5-AD62-16838B4D1B61}"/>
    <cellStyle name="Normal 10 8 2 3" xfId="2793" xr:uid="{76CE545B-A253-425B-897E-8BDA03FC5A05}"/>
    <cellStyle name="Normal 10 8 2 4" xfId="2794" xr:uid="{9F3B408F-560E-45A3-BC17-DC83447871F2}"/>
    <cellStyle name="Normal 10 8 3" xfId="1165" xr:uid="{AFF04C82-45B1-4E5F-AB70-2A79927C276C}"/>
    <cellStyle name="Normal 10 8 3 2" xfId="2795" xr:uid="{8D1F5299-43E5-497B-957F-E1207FAB8ED6}"/>
    <cellStyle name="Normal 10 8 3 3" xfId="2796" xr:uid="{10E5BDAE-A0D2-4F12-96FE-6D3C32326A8C}"/>
    <cellStyle name="Normal 10 8 3 4" xfId="2797" xr:uid="{595FCDAB-EFA8-4A7B-8CE3-6B60A7D73523}"/>
    <cellStyle name="Normal 10 8 4" xfId="2798" xr:uid="{CA5136AD-BC2E-4E9F-88D3-AD519B1A2B1A}"/>
    <cellStyle name="Normal 10 8 5" xfId="2799" xr:uid="{3750E675-8A1B-49CB-9C49-AEC88FC98D5A}"/>
    <cellStyle name="Normal 10 8 6" xfId="2800" xr:uid="{BE99CDD0-D738-44E4-8A40-F26379C6890B}"/>
    <cellStyle name="Normal 10 9" xfId="265" xr:uid="{2D469E35-941A-4602-B90C-60739B82A379}"/>
    <cellStyle name="Normal 10 9 2" xfId="1166" xr:uid="{5AAFB252-8E26-4B91-97BA-12C352D7B837}"/>
    <cellStyle name="Normal 10 9 2 2" xfId="2801" xr:uid="{4E549E0D-934A-40F4-8DF2-F0A1E0310C0B}"/>
    <cellStyle name="Normal 10 9 2 2 2" xfId="4330" xr:uid="{B0A9535D-4B86-4F13-9D78-C7A6D17D4AF6}"/>
    <cellStyle name="Normal 10 9 2 2 3" xfId="4679" xr:uid="{A75451DD-47AF-43EE-9775-92E2B60C2982}"/>
    <cellStyle name="Normal 10 9 2 3" xfId="2802" xr:uid="{AEC17085-E11B-48A8-9DF3-DE9352F3CA4F}"/>
    <cellStyle name="Normal 10 9 2 4" xfId="2803" xr:uid="{0C3F9227-DB5F-4AB9-9D52-F007B972428C}"/>
    <cellStyle name="Normal 10 9 3" xfId="2804" xr:uid="{D2AB3DB0-8E5C-4C8B-9714-BD59119B0C98}"/>
    <cellStyle name="Normal 10 9 4" xfId="2805" xr:uid="{AF3134B4-52D8-4513-BD44-84421912C7DA}"/>
    <cellStyle name="Normal 10 9 4 2" xfId="4562" xr:uid="{654FAC82-E841-412A-84CC-6B96152AAFD6}"/>
    <cellStyle name="Normal 10 9 4 3" xfId="4680" xr:uid="{DF319A54-D744-4D25-A181-154C2503ABE0}"/>
    <cellStyle name="Normal 10 9 4 4" xfId="4600" xr:uid="{775D0BCE-676E-4B9D-B932-317A1DA7ADBD}"/>
    <cellStyle name="Normal 10 9 5" xfId="2806" xr:uid="{3082F628-E9C3-4D43-A29A-299E22ACCB8F}"/>
    <cellStyle name="Normal 11" xfId="61" xr:uid="{1432E160-95B7-4A08-8E94-12D0C654EE4B}"/>
    <cellStyle name="Normal 11 2" xfId="266" xr:uid="{1224B6D5-483C-4187-84A6-B706A8246C20}"/>
    <cellStyle name="Normal 11 2 2" xfId="4647" xr:uid="{43C69246-622E-4F4D-B35B-D7E28B0494A1}"/>
    <cellStyle name="Normal 11 3" xfId="4335" xr:uid="{42DF0809-5890-44B2-B7FF-95C883967CDA}"/>
    <cellStyle name="Normal 11 3 2" xfId="4541" xr:uid="{9768EF43-39A4-4AD9-A73E-30DAE2115BEB}"/>
    <cellStyle name="Normal 11 3 3" xfId="4724" xr:uid="{06F9C1B0-864B-4FCD-819C-3DDEFBB59083}"/>
    <cellStyle name="Normal 11 3 4" xfId="4701" xr:uid="{A876DF83-66A8-4D16-BCEE-498DBB5BB7A4}"/>
    <cellStyle name="Normal 12" xfId="62" xr:uid="{9560025B-645E-4C07-9B58-BC074E36B2E8}"/>
    <cellStyle name="Normal 12 2" xfId="267" xr:uid="{49016712-8F7B-4898-8A55-792900C8E79E}"/>
    <cellStyle name="Normal 12 2 2" xfId="4648" xr:uid="{28FB8592-4022-4D88-82CF-04E81E9DE1C8}"/>
    <cellStyle name="Normal 12 3" xfId="4542" xr:uid="{C0C46ECA-857A-4121-9E76-A7693BA5BA64}"/>
    <cellStyle name="Normal 13" xfId="63" xr:uid="{81651F32-6309-4EF5-8CAC-DF50EE671B06}"/>
    <cellStyle name="Normal 13 2" xfId="64" xr:uid="{058D0CC4-48D4-4ACA-8D7B-238E58917CAF}"/>
    <cellStyle name="Normal 13 2 2" xfId="268" xr:uid="{B79A8A57-6363-455B-891E-86FEA8B9328C}"/>
    <cellStyle name="Normal 13 2 2 2" xfId="4649" xr:uid="{5249A0C8-B2B6-4746-BF94-DA42C3FDA055}"/>
    <cellStyle name="Normal 13 2 3" xfId="4337" xr:uid="{9788F1CC-89DC-43D9-B612-8E591AB344DB}"/>
    <cellStyle name="Normal 13 2 3 2" xfId="4543" xr:uid="{66067EBD-0E63-4781-981A-72E53C8AF968}"/>
    <cellStyle name="Normal 13 2 3 3" xfId="4725" xr:uid="{39C6CFF5-73CF-45D9-A61E-CD09AFF5EFA5}"/>
    <cellStyle name="Normal 13 2 3 4" xfId="4702" xr:uid="{313FF9E9-9EE1-495C-B40A-C26688DB648A}"/>
    <cellStyle name="Normal 13 3" xfId="269" xr:uid="{9DD72E3F-17F5-4F88-8B3E-903C12503015}"/>
    <cellStyle name="Normal 13 3 2" xfId="4421" xr:uid="{2AEEA24E-6BB6-4731-BE03-2FCAFBB5BC92}"/>
    <cellStyle name="Normal 13 3 3" xfId="4338" xr:uid="{D389EB07-94D0-4D49-B590-B60958D283E0}"/>
    <cellStyle name="Normal 13 3 4" xfId="4566" xr:uid="{DEE12AFD-A6FB-4FDB-9495-9D7B364208D7}"/>
    <cellStyle name="Normal 13 3 5" xfId="4726" xr:uid="{1E677243-FF91-4834-99AA-7E334FA9BDD4}"/>
    <cellStyle name="Normal 13 4" xfId="4339" xr:uid="{B383CDBC-CDCE-4EE0-BEA1-8EC42B7F706A}"/>
    <cellStyle name="Normal 13 5" xfId="4336" xr:uid="{A9A5B246-3E6A-4791-B403-09092C914F36}"/>
    <cellStyle name="Normal 14" xfId="65" xr:uid="{BE7412C6-B183-4F43-B784-ECE98CA0EACD}"/>
    <cellStyle name="Normal 14 18" xfId="4341" xr:uid="{2670930A-F932-462F-AB69-49E6332B744F}"/>
    <cellStyle name="Normal 14 2" xfId="270" xr:uid="{47CB4E47-90A0-4240-BA19-EED04A76275B}"/>
    <cellStyle name="Normal 14 2 2" xfId="430" xr:uid="{26D4BEC1-3D6C-4286-BF8C-8613C43C3D0B}"/>
    <cellStyle name="Normal 14 2 2 2" xfId="431" xr:uid="{6F6890C9-CD55-4D84-AB7D-5A10E24BB439}"/>
    <cellStyle name="Normal 14 2 3" xfId="432" xr:uid="{1DB142A7-83B7-4622-853F-F8F05F0BACFB}"/>
    <cellStyle name="Normal 14 3" xfId="433" xr:uid="{52641D92-2136-47BF-81AD-6D218C15673B}"/>
    <cellStyle name="Normal 14 3 2" xfId="4650" xr:uid="{6A7FB746-5DF2-451A-88E9-4DB19B93B72E}"/>
    <cellStyle name="Normal 14 4" xfId="4340" xr:uid="{6FC8ACD8-7DF7-4E80-8829-3F412BFC1B44}"/>
    <cellStyle name="Normal 14 4 2" xfId="4544" xr:uid="{2DE8EDB4-DF0B-4F32-9413-0729807B9890}"/>
    <cellStyle name="Normal 14 4 3" xfId="4727" xr:uid="{847A240C-0003-496D-8B47-5F387EE556D8}"/>
    <cellStyle name="Normal 14 4 4" xfId="4703" xr:uid="{A1F01742-6850-4C10-B33C-7A9654E367B1}"/>
    <cellStyle name="Normal 15" xfId="66" xr:uid="{828FB352-3A59-41EE-9BE5-937B1AAF8271}"/>
    <cellStyle name="Normal 15 2" xfId="67" xr:uid="{39059961-29DE-4E3A-9F86-BBFDF8EC288F}"/>
    <cellStyle name="Normal 15 2 2" xfId="271" xr:uid="{6C5C5D33-DA39-4378-8325-B854CD44068E}"/>
    <cellStyle name="Normal 15 2 2 2" xfId="4453" xr:uid="{F6934F57-2FAF-425D-ABBF-E4B22B239846}"/>
    <cellStyle name="Normal 15 2 3" xfId="4546" xr:uid="{96123AC6-619A-4E33-99BB-CCCC171AEAD4}"/>
    <cellStyle name="Normal 15 3" xfId="272" xr:uid="{4B4D9135-E9CE-4933-8EB7-F01AFBE5F6E5}"/>
    <cellStyle name="Normal 15 3 2" xfId="4422" xr:uid="{3374111F-91D5-47E2-A95C-6682E3FADCE6}"/>
    <cellStyle name="Normal 15 3 3" xfId="4343" xr:uid="{6F511F20-1BE2-4C88-8546-6C58D47C5922}"/>
    <cellStyle name="Normal 15 3 4" xfId="4567" xr:uid="{F35E28D8-F4FC-4666-A515-03DE33445B3E}"/>
    <cellStyle name="Normal 15 3 5" xfId="4729" xr:uid="{7B3A6D16-107C-4E1B-9088-263FD948E275}"/>
    <cellStyle name="Normal 15 4" xfId="4342" xr:uid="{1A9459D9-15AF-400F-9CC5-8A9274720201}"/>
    <cellStyle name="Normal 15 4 2" xfId="4545" xr:uid="{D20EA332-A72C-417C-986B-E95D58F173F1}"/>
    <cellStyle name="Normal 15 4 3" xfId="4728" xr:uid="{6E219A93-82A8-4FDB-B191-2D1CD9CC0B20}"/>
    <cellStyle name="Normal 15 4 4" xfId="4704" xr:uid="{9B0F891A-FF98-4471-98DD-FB213B94C2AB}"/>
    <cellStyle name="Normal 16" xfId="68" xr:uid="{4D7BF778-B3B2-42D7-B610-52A265283A50}"/>
    <cellStyle name="Normal 16 2" xfId="273" xr:uid="{042D4982-7B90-46FA-8D9A-AB23D35DA707}"/>
    <cellStyle name="Normal 16 2 2" xfId="4423" xr:uid="{E692C463-0654-468A-8CBF-BC582F27705B}"/>
    <cellStyle name="Normal 16 2 3" xfId="4344" xr:uid="{2C3FD5AA-641C-46DA-AB24-05BBF27C7844}"/>
    <cellStyle name="Normal 16 2 4" xfId="4568" xr:uid="{86CE8ED2-A1B7-4381-A3EE-CB892C77264F}"/>
    <cellStyle name="Normal 16 2 5" xfId="4730" xr:uid="{BC9CFDF0-0A9F-41DC-8EB2-93CE19309A54}"/>
    <cellStyle name="Normal 16 3" xfId="274" xr:uid="{9E7DC804-D74B-4D7A-B87C-A26BC359AA11}"/>
    <cellStyle name="Normal 17" xfId="69" xr:uid="{E1E4E1E9-14C8-4054-98AC-00DD9E0EAB9E}"/>
    <cellStyle name="Normal 17 2" xfId="275" xr:uid="{98945D69-E085-40F8-8CFB-F5E77E32C22E}"/>
    <cellStyle name="Normal 17 2 2" xfId="4424" xr:uid="{A30C70A7-486D-4F43-A7F8-2BD8056BDB4D}"/>
    <cellStyle name="Normal 17 2 3" xfId="4346" xr:uid="{12FE2158-E00E-4C1D-BEA0-19AA5D895105}"/>
    <cellStyle name="Normal 17 2 4" xfId="4569" xr:uid="{9138F66B-D212-44C2-BBB5-4781CCC7CA77}"/>
    <cellStyle name="Normal 17 2 5" xfId="4731" xr:uid="{219F2F90-4470-4B45-B3DF-BAA68AC18DC9}"/>
    <cellStyle name="Normal 17 3" xfId="4347" xr:uid="{D1C518CE-579A-4B4D-A317-E22CC38FA40E}"/>
    <cellStyle name="Normal 17 4" xfId="4345" xr:uid="{7CB09B34-26FB-499C-ABEA-FBCFC67BA62A}"/>
    <cellStyle name="Normal 18" xfId="70" xr:uid="{0B5DF01A-FBEB-4647-8CE7-4EA5AA093F78}"/>
    <cellStyle name="Normal 18 2" xfId="276" xr:uid="{72201337-71E7-4252-8402-272E6A59D99F}"/>
    <cellStyle name="Normal 18 2 2" xfId="4454" xr:uid="{FFEF4972-877B-470A-8B12-1BAD6A414D16}"/>
    <cellStyle name="Normal 18 3" xfId="4348" xr:uid="{30DF6FE5-4DD1-4CB3-8962-8B628B1AB3B3}"/>
    <cellStyle name="Normal 18 3 2" xfId="4547" xr:uid="{F68A5557-E2EC-4C70-93B5-B8EFD4B33D56}"/>
    <cellStyle name="Normal 18 3 3" xfId="4732" xr:uid="{384F6FFA-B571-416B-AEBE-117B8A0024BA}"/>
    <cellStyle name="Normal 18 3 4" xfId="4705" xr:uid="{B35A79DD-BB5C-44D5-A7DF-ED59E580D737}"/>
    <cellStyle name="Normal 19" xfId="71" xr:uid="{BBD311F6-4151-49C3-81B5-030912E15432}"/>
    <cellStyle name="Normal 19 2" xfId="72" xr:uid="{F1DE47F1-93CE-4B22-80F3-1407421C1D21}"/>
    <cellStyle name="Normal 19 2 2" xfId="277" xr:uid="{9C54B22E-0931-4815-892B-24F60A3C0825}"/>
    <cellStyle name="Normal 19 2 2 2" xfId="4651" xr:uid="{DA223C43-CE5E-4385-845B-F522833255F1}"/>
    <cellStyle name="Normal 19 2 3" xfId="4549" xr:uid="{1AF0CF32-C63B-4D6D-A4C4-900E35541838}"/>
    <cellStyle name="Normal 19 3" xfId="278" xr:uid="{D3E3D7DC-8D56-44A7-BB20-5A676CAF5204}"/>
    <cellStyle name="Normal 19 3 2" xfId="4652" xr:uid="{090464F7-2E35-4CBF-BAF9-93B1826237B1}"/>
    <cellStyle name="Normal 19 4" xfId="4548" xr:uid="{900FD940-82A4-456B-A374-2036EDA0C836}"/>
    <cellStyle name="Normal 2" xfId="3" xr:uid="{0035700C-F3A5-4A6F-B63A-5CE25669DEE2}"/>
    <cellStyle name="Normal 2 2" xfId="73" xr:uid="{528F59FC-C19E-4FAC-8381-85F7E5FFA2AA}"/>
    <cellStyle name="Normal 2 2 2" xfId="74" xr:uid="{97DF6DC4-D23A-4695-99EA-118645FAD8EF}"/>
    <cellStyle name="Normal 2 2 2 2" xfId="279" xr:uid="{4BCF56CB-4784-4E37-B43C-969AB2D955D2}"/>
    <cellStyle name="Normal 2 2 2 2 2" xfId="4655" xr:uid="{1D7EC414-2A0F-48EC-BE6F-71C3D431F974}"/>
    <cellStyle name="Normal 2 2 2 3" xfId="4551" xr:uid="{E1EB9D65-0EE8-41AB-A742-14C8F2C2B3C5}"/>
    <cellStyle name="Normal 2 2 3" xfId="280" xr:uid="{A50EA090-80D3-40DE-BAC9-7A7833BBD334}"/>
    <cellStyle name="Normal 2 2 3 2" xfId="4455" xr:uid="{56AC5CC8-7D71-459D-850F-EE8B95A390B3}"/>
    <cellStyle name="Normal 2 2 3 2 2" xfId="4585" xr:uid="{40FD14DE-3C5F-4937-818D-03CFD0F273B6}"/>
    <cellStyle name="Normal 2 2 3 2 2 2" xfId="4656" xr:uid="{9154FDC0-9BDF-48DD-AF60-F7C13866DD28}"/>
    <cellStyle name="Normal 2 2 3 2 3" xfId="4750" xr:uid="{8070A344-C6AF-4BD1-B3EB-FA7E17C3D892}"/>
    <cellStyle name="Normal 2 2 3 2 4" xfId="5305" xr:uid="{36779FBA-F436-453D-AB4F-E20AE7254567}"/>
    <cellStyle name="Normal 2 2 3 3" xfId="4435" xr:uid="{DBDF464D-817F-4120-B37C-608C5DE75B71}"/>
    <cellStyle name="Normal 2 2 3 4" xfId="4706" xr:uid="{4FC9C895-E0DE-476E-A2EF-BA88F9AB5A6C}"/>
    <cellStyle name="Normal 2 2 3 5" xfId="4695" xr:uid="{CABC09CE-CA07-4E6E-B484-9DFEEDFFC145}"/>
    <cellStyle name="Normal 2 2 4" xfId="4349" xr:uid="{C32BE813-DA11-41FA-BB1C-64DDE0CC8C18}"/>
    <cellStyle name="Normal 2 2 4 2" xfId="4550" xr:uid="{AC31E5BF-7B87-4DEA-8BAC-1D193443A737}"/>
    <cellStyle name="Normal 2 2 4 3" xfId="4733" xr:uid="{610621DC-2A04-4EED-AD09-9142BC0FC469}"/>
    <cellStyle name="Normal 2 2 4 4" xfId="4707" xr:uid="{8296673E-8FCB-4518-932F-5513AFF4FF96}"/>
    <cellStyle name="Normal 2 2 5" xfId="4654" xr:uid="{3C9BCD86-42CC-473E-9006-D2E69AEE0251}"/>
    <cellStyle name="Normal 2 2 6" xfId="4753" xr:uid="{A78C812A-9922-4B2F-8B5C-FCD558DC9175}"/>
    <cellStyle name="Normal 2 3" xfId="75" xr:uid="{66CA686C-E194-4329-A01C-18BE22CA95D1}"/>
    <cellStyle name="Normal 2 3 2" xfId="76" xr:uid="{12D54B8E-F972-431B-8FBE-65447496C756}"/>
    <cellStyle name="Normal 2 3 2 2" xfId="281" xr:uid="{8839449F-9BF1-4062-94F6-98B894E35247}"/>
    <cellStyle name="Normal 2 3 2 2 2" xfId="4657" xr:uid="{B74466B8-2DC8-4F73-B24C-EB7A610FF83E}"/>
    <cellStyle name="Normal 2 3 2 3" xfId="4351" xr:uid="{8DA53BEF-1020-4015-80E2-44493ADD0733}"/>
    <cellStyle name="Normal 2 3 2 3 2" xfId="4553" xr:uid="{64304B4F-EE1F-44A6-9E5E-CAEEEBE1A77B}"/>
    <cellStyle name="Normal 2 3 2 3 3" xfId="4735" xr:uid="{5835B7ED-F41B-416B-8410-7706D75A06B5}"/>
    <cellStyle name="Normal 2 3 2 3 4" xfId="4708" xr:uid="{C7E231FF-739F-4A3A-B348-7382B09410F0}"/>
    <cellStyle name="Normal 2 3 3" xfId="77" xr:uid="{278D8F85-A619-497B-9F70-7DF8A88F9756}"/>
    <cellStyle name="Normal 2 3 4" xfId="78" xr:uid="{98E534BA-F881-4880-9319-3D776CB1F3C4}"/>
    <cellStyle name="Normal 2 3 5" xfId="185" xr:uid="{A5461767-9164-4F65-BB7B-C1A9481435AF}"/>
    <cellStyle name="Normal 2 3 5 2" xfId="4658" xr:uid="{122A0DEF-000F-40BA-A15D-A2D6782FE135}"/>
    <cellStyle name="Normal 2 3 6" xfId="4350" xr:uid="{48A2100F-373F-4804-BF73-187EB809EC9C}"/>
    <cellStyle name="Normal 2 3 6 2" xfId="4552" xr:uid="{BE9A9DB7-2550-4D95-986A-FD669E428672}"/>
    <cellStyle name="Normal 2 3 6 3" xfId="4734" xr:uid="{C571BD8B-A65C-4B91-95F2-683C7F169C28}"/>
    <cellStyle name="Normal 2 3 6 4" xfId="4709" xr:uid="{5307A717-F7FE-48FA-85FD-52564DD9A5E0}"/>
    <cellStyle name="Normal 2 3 7" xfId="5318" xr:uid="{438ADA63-2611-436B-AA00-9DBF82E2D25D}"/>
    <cellStyle name="Normal 2 4" xfId="79" xr:uid="{9145F293-CB0C-4B0A-9DF0-60BCBE526BD7}"/>
    <cellStyle name="Normal 2 4 2" xfId="80" xr:uid="{5E3585BC-E59C-489F-A480-3D92ADF31C16}"/>
    <cellStyle name="Normal 2 4 3" xfId="282" xr:uid="{6072F83C-7BB6-4BFA-977F-7CE95AE8FC98}"/>
    <cellStyle name="Normal 2 4 3 2" xfId="4659" xr:uid="{D11DD92F-D703-4ABE-8E90-B71B8CD90D9D}"/>
    <cellStyle name="Normal 2 4 3 3" xfId="4673" xr:uid="{6D9D88CB-3678-4A4B-8826-C5325A4F4E92}"/>
    <cellStyle name="Normal 2 4 4" xfId="4554" xr:uid="{F5EC3A14-E5CE-4392-98A1-CA1D7D758BFC}"/>
    <cellStyle name="Normal 2 4 5" xfId="4754" xr:uid="{65A76783-DF97-4796-A0FE-629B190137CE}"/>
    <cellStyle name="Normal 2 4 6" xfId="4752" xr:uid="{8EEADEEE-CF97-458C-AEBE-8BA32668CC40}"/>
    <cellStyle name="Normal 2 5" xfId="184" xr:uid="{9AC754B5-B50D-4D17-AE24-8E9A48E6910B}"/>
    <cellStyle name="Normal 2 5 2" xfId="284" xr:uid="{33FB9EC4-D0E0-40FC-A6EB-E73281AE6FBB}"/>
    <cellStyle name="Normal 2 5 2 2" xfId="2505" xr:uid="{AE22324F-6E60-48B1-9E3A-52C26C6AC7FF}"/>
    <cellStyle name="Normal 2 5 3" xfId="283" xr:uid="{85A335D5-5676-43F6-8AB5-05FB616EB8DC}"/>
    <cellStyle name="Normal 2 5 3 2" xfId="4586" xr:uid="{2C003498-8C04-4A03-BD3C-1636BC54EF09}"/>
    <cellStyle name="Normal 2 5 3 3" xfId="4746" xr:uid="{334AAA73-C467-4166-A56A-4B482F05AF73}"/>
    <cellStyle name="Normal 2 5 3 4" xfId="5302" xr:uid="{2E7E039A-8996-4A34-8ABA-E61F61A1F9C3}"/>
    <cellStyle name="Normal 2 5 4" xfId="4660" xr:uid="{2FD9946D-F6F9-47A5-8616-846CB6A754F8}"/>
    <cellStyle name="Normal 2 5 5" xfId="4615" xr:uid="{53CC82C6-D05D-43A6-AA0A-FED7BCC62AA4}"/>
    <cellStyle name="Normal 2 5 6" xfId="4614" xr:uid="{395E5F52-CD7B-4769-B33E-0455E8265B93}"/>
    <cellStyle name="Normal 2 5 7" xfId="4749" xr:uid="{77983F07-1D65-4A47-A34E-9B89D102144E}"/>
    <cellStyle name="Normal 2 5 8" xfId="4719" xr:uid="{D090278C-AB55-4116-8C1C-79CF7B23F33B}"/>
    <cellStyle name="Normal 2 6" xfId="285" xr:uid="{849800C9-36B6-4422-8931-626917644429}"/>
    <cellStyle name="Normal 2 6 2" xfId="286" xr:uid="{4F75B9E3-6BDA-496E-939B-F2C2C28D8C36}"/>
    <cellStyle name="Normal 2 6 3" xfId="452" xr:uid="{9CBEB808-A834-4958-8617-83CBD30DF1A0}"/>
    <cellStyle name="Normal 2 6 3 2" xfId="5335" xr:uid="{2E24657C-BF92-48CC-B6CE-2445075B2DA4}"/>
    <cellStyle name="Normal 2 6 4" xfId="4661" xr:uid="{F8BC7A05-368D-4C8C-87E4-4E28302676E4}"/>
    <cellStyle name="Normal 2 6 5" xfId="4612" xr:uid="{4DE399C7-45ED-4897-9C2B-8371BAE027A3}"/>
    <cellStyle name="Normal 2 6 5 2" xfId="4710" xr:uid="{193B4532-D244-4FC9-9487-5ABCC9370F1E}"/>
    <cellStyle name="Normal 2 6 6" xfId="4598" xr:uid="{BB083F9D-02A3-40A5-98EB-7C316EF0761E}"/>
    <cellStyle name="Normal 2 6 7" xfId="5322" xr:uid="{C83E4F45-81D6-4EE3-97B0-A13757EC9BDD}"/>
    <cellStyle name="Normal 2 6 8" xfId="5331" xr:uid="{780D25EE-E63A-41A0-98FC-79BC2CAD518C}"/>
    <cellStyle name="Normal 2 7" xfId="287" xr:uid="{8DCFCC1F-39BF-4D17-8655-F6CDB1829D5A}"/>
    <cellStyle name="Normal 2 7 2" xfId="4456" xr:uid="{7A3A6B9D-A06A-446C-B8E0-90786380BE70}"/>
    <cellStyle name="Normal 2 7 3" xfId="4662" xr:uid="{EEA70717-AD68-46BE-93F3-10EF1DEF848D}"/>
    <cellStyle name="Normal 2 7 4" xfId="5303" xr:uid="{5F3EC99F-A3BF-467C-8820-0191A077B8BE}"/>
    <cellStyle name="Normal 2 8" xfId="4508" xr:uid="{8DA833A2-CB15-4D6C-8976-F62EB8072C97}"/>
    <cellStyle name="Normal 2 9" xfId="4653" xr:uid="{ACD3A66A-A29A-41AC-B35B-28053D5B2B76}"/>
    <cellStyle name="Normal 20" xfId="434" xr:uid="{45D47166-46E8-42D4-8FDC-B83C1CD91511}"/>
    <cellStyle name="Normal 20 2" xfId="435" xr:uid="{F5245102-C40D-451A-B891-5CA931C2043E}"/>
    <cellStyle name="Normal 20 2 2" xfId="436" xr:uid="{A939C56B-8B0E-4218-9A31-4C691B934F96}"/>
    <cellStyle name="Normal 20 2 2 2" xfId="4425" xr:uid="{30A3EE6C-E48D-4E9A-9882-D2DF564BD133}"/>
    <cellStyle name="Normal 20 2 2 3" xfId="4417" xr:uid="{740E1845-2D03-4FB3-85E5-38B1CEAAD89E}"/>
    <cellStyle name="Normal 20 2 2 4" xfId="4582" xr:uid="{5C0E1C4A-21D7-40F9-99C3-5607AB344B09}"/>
    <cellStyle name="Normal 20 2 2 5" xfId="4744" xr:uid="{2F0C8C18-42D7-4F7F-A9D0-BF6B05317AB8}"/>
    <cellStyle name="Normal 20 2 3" xfId="4420" xr:uid="{301824C7-31A5-4CD6-BAB1-77A12B33524E}"/>
    <cellStyle name="Normal 20 2 4" xfId="4416" xr:uid="{495A68C9-DCB3-4D4D-B245-30010047A6C5}"/>
    <cellStyle name="Normal 20 2 5" xfId="4581" xr:uid="{57CD80C0-5FE4-4932-BEF8-11F0A75E4C80}"/>
    <cellStyle name="Normal 20 2 6" xfId="4743" xr:uid="{66A9145F-E2A6-452B-B28D-2163EDA5C359}"/>
    <cellStyle name="Normal 20 3" xfId="1167" xr:uid="{41860065-2DED-41CD-B409-AD40DB47F1CC}"/>
    <cellStyle name="Normal 20 3 2" xfId="4457" xr:uid="{080887C1-93B7-432C-BBD0-B307F24D0613}"/>
    <cellStyle name="Normal 20 4" xfId="4352" xr:uid="{3F1D7298-9D09-4E23-98BD-ACF25E4DCB25}"/>
    <cellStyle name="Normal 20 4 2" xfId="4555" xr:uid="{161FD25C-2BA4-4828-9DB6-A4C2691855C7}"/>
    <cellStyle name="Normal 20 4 3" xfId="4736" xr:uid="{F0327B62-0FA4-459B-AFF7-2F7B8DDD8F05}"/>
    <cellStyle name="Normal 20 4 4" xfId="4711" xr:uid="{A99E02A3-0BC5-4AC2-9A15-7EB44D8F9C71}"/>
    <cellStyle name="Normal 20 5" xfId="4433" xr:uid="{FAA5C2B5-6696-415F-9115-AB2627CD7771}"/>
    <cellStyle name="Normal 20 5 2" xfId="5328" xr:uid="{176E4F84-2527-468B-A74A-F483480C26C6}"/>
    <cellStyle name="Normal 20 6" xfId="4587" xr:uid="{401E575D-7BBE-4666-AA89-DD318D053311}"/>
    <cellStyle name="Normal 20 7" xfId="4696" xr:uid="{59CC9EFF-EE8F-49DF-818C-C15D54F196A1}"/>
    <cellStyle name="Normal 20 8" xfId="4717" xr:uid="{3B7EBE57-0D5A-4EC1-94A8-89DE9D81E0EF}"/>
    <cellStyle name="Normal 20 9" xfId="4716" xr:uid="{E1B50998-8842-4232-971C-AD333EA47D4A}"/>
    <cellStyle name="Normal 21" xfId="437" xr:uid="{DB30FD42-DF4B-45EA-96FD-8F63ACA86AF2}"/>
    <cellStyle name="Normal 21 2" xfId="438" xr:uid="{043BCE2F-FD0A-4B36-8246-78AE5DC6051B}"/>
    <cellStyle name="Normal 21 2 2" xfId="439" xr:uid="{1E2A9C66-2A1F-41D2-8AC0-11B8B2A38B8D}"/>
    <cellStyle name="Normal 21 3" xfId="4353" xr:uid="{1681AB1E-FF91-447B-8073-C527BF1F2D01}"/>
    <cellStyle name="Normal 21 3 2" xfId="4459" xr:uid="{0497FC01-258E-400F-BC41-C724CF1DC355}"/>
    <cellStyle name="Normal 21 3 3" xfId="4458" xr:uid="{5493D2FB-126D-4073-8E27-B3A842FDA4DE}"/>
    <cellStyle name="Normal 21 4" xfId="4570" xr:uid="{C778EBCE-0C20-44F9-9BB1-CB32DB3D9F92}"/>
    <cellStyle name="Normal 21 5" xfId="4737" xr:uid="{98B1C29A-4C99-415C-A782-7AD84A6D8481}"/>
    <cellStyle name="Normal 22" xfId="440" xr:uid="{AF364588-8C84-40AA-BF24-6C3A2D4F8D50}"/>
    <cellStyle name="Normal 22 2" xfId="441" xr:uid="{65DB0208-3146-4608-97C3-36F2334D0858}"/>
    <cellStyle name="Normal 22 3" xfId="4310" xr:uid="{A768E39D-C3A4-44B7-A4D2-AC23BA438AE0}"/>
    <cellStyle name="Normal 22 3 2" xfId="4354" xr:uid="{15519972-753D-42BF-8100-2E86E75CE01A}"/>
    <cellStyle name="Normal 22 3 2 2" xfId="4461" xr:uid="{7F29CBF6-0FE4-4CFD-A296-5FF533A16C1E}"/>
    <cellStyle name="Normal 22 3 3" xfId="4460" xr:uid="{20D73EDF-3611-424B-9CF7-CF65B7D6F510}"/>
    <cellStyle name="Normal 22 3 4" xfId="4691" xr:uid="{EF609B00-B694-424C-81B9-80E0D1DC6FAA}"/>
    <cellStyle name="Normal 22 4" xfId="4313" xr:uid="{A99BB900-1E62-4137-8082-32C098B25769}"/>
    <cellStyle name="Normal 22 4 2" xfId="4431" xr:uid="{F010D30C-ED20-46B1-A28A-FACC89D14E75}"/>
    <cellStyle name="Normal 22 4 3" xfId="4571" xr:uid="{5FEE394A-8A0A-41C1-9828-42A6C1210DDB}"/>
    <cellStyle name="Normal 22 4 3 2" xfId="4590" xr:uid="{1675259F-CD83-44C0-ADD2-F0AB9C677D48}"/>
    <cellStyle name="Normal 22 4 3 3" xfId="4748" xr:uid="{1B6B89CC-6D93-4C5A-AB70-FFA1B205DE61}"/>
    <cellStyle name="Normal 22 4 3 4" xfId="5338" xr:uid="{5A7D496C-12D6-4802-A431-C031AF25970F}"/>
    <cellStyle name="Normal 22 4 3 5" xfId="5334" xr:uid="{B3B9C486-FE98-40CA-942F-31323CFFE072}"/>
    <cellStyle name="Normal 22 4 4" xfId="4692" xr:uid="{D97A2E47-A39D-48C6-B4E0-AEC023351B1C}"/>
    <cellStyle name="Normal 22 4 5" xfId="4604" xr:uid="{19C6F072-400F-4213-84A6-58F737E79160}"/>
    <cellStyle name="Normal 22 4 6" xfId="4595" xr:uid="{AC297DDF-290F-4B1D-8748-F504FAFD0427}"/>
    <cellStyle name="Normal 22 4 7" xfId="4594" xr:uid="{AF63E253-D7E5-4C9E-BA22-FC444D14191F}"/>
    <cellStyle name="Normal 22 4 8" xfId="4593" xr:uid="{7C2A3310-8C9A-4AA5-934E-C09DC1C69E26}"/>
    <cellStyle name="Normal 22 4 9" xfId="4592" xr:uid="{AA7DAB50-5011-4351-8380-274ADE0B856E}"/>
    <cellStyle name="Normal 22 5" xfId="4738" xr:uid="{2E46F10B-3386-45E8-9D0E-68EF8B9361DF}"/>
    <cellStyle name="Normal 23" xfId="442" xr:uid="{6DFC3C90-53DE-4217-AF06-F738A3493F59}"/>
    <cellStyle name="Normal 23 2" xfId="2500" xr:uid="{B17C0133-F974-4138-A4D8-D51387DC7738}"/>
    <cellStyle name="Normal 23 2 2" xfId="4356" xr:uid="{FEEF6818-1419-4C1D-B047-A356711D7011}"/>
    <cellStyle name="Normal 23 2 2 2" xfId="4751" xr:uid="{D74B3952-AB23-436E-A57C-DA85A1214251}"/>
    <cellStyle name="Normal 23 2 2 3" xfId="4693" xr:uid="{13F5F909-F0A2-4CB6-AEE0-A93323F7B03C}"/>
    <cellStyle name="Normal 23 2 2 4" xfId="4663" xr:uid="{A4B2E96A-1989-4245-B4E7-1E198A58C0EE}"/>
    <cellStyle name="Normal 23 2 3" xfId="4605" xr:uid="{DB37650D-567F-474A-8B43-4F1B7B8ECED8}"/>
    <cellStyle name="Normal 23 2 4" xfId="4712" xr:uid="{8CC567B4-FA64-4B54-9E3E-16598E55702E}"/>
    <cellStyle name="Normal 23 3" xfId="4426" xr:uid="{2367512D-93F7-46FF-85AC-6C0ACC7FE440}"/>
    <cellStyle name="Normal 23 4" xfId="4355" xr:uid="{7B8FB33B-EEEF-4AC3-AF3A-95761C8586A2}"/>
    <cellStyle name="Normal 23 5" xfId="4572" xr:uid="{BF8BC161-F648-4BBA-BEDC-D2099A48B913}"/>
    <cellStyle name="Normal 23 6" xfId="4739" xr:uid="{296623D3-0E3C-43BB-8DD4-3B058AF69C51}"/>
    <cellStyle name="Normal 24" xfId="443" xr:uid="{6666221F-F4DB-447C-BEAB-97E5F7821995}"/>
    <cellStyle name="Normal 24 2" xfId="444" xr:uid="{692C9FB1-3671-473A-9DD2-FF5E6B4D0191}"/>
    <cellStyle name="Normal 24 2 2" xfId="4428" xr:uid="{56F73B58-9D92-4311-9BAD-E64C00BFC628}"/>
    <cellStyle name="Normal 24 2 3" xfId="4358" xr:uid="{BA88476D-0F72-4CE3-A621-34C7C696CAF0}"/>
    <cellStyle name="Normal 24 2 4" xfId="4574" xr:uid="{5BC326D1-C47D-46FE-AA89-EAAD869E3238}"/>
    <cellStyle name="Normal 24 2 5" xfId="4741" xr:uid="{EA21883D-0590-40B2-AA8B-DBF2B0358965}"/>
    <cellStyle name="Normal 24 3" xfId="4427" xr:uid="{F28EF3FD-A4BF-46D6-8B24-368D3592F526}"/>
    <cellStyle name="Normal 24 4" xfId="4357" xr:uid="{307B8766-DAE2-4684-825D-ADF799C771DA}"/>
    <cellStyle name="Normal 24 5" xfId="4573" xr:uid="{FA01A441-2AF9-4583-A687-632FEA4FD2B5}"/>
    <cellStyle name="Normal 24 6" xfId="4740" xr:uid="{9E1C3F15-BC4B-4BE7-8416-D2811BEF2743}"/>
    <cellStyle name="Normal 25" xfId="451" xr:uid="{F5B72E86-6972-4691-9AC6-69B25F8C30F3}"/>
    <cellStyle name="Normal 25 2" xfId="4360" xr:uid="{60D64889-7EA9-4513-97D9-52774A0D7FA7}"/>
    <cellStyle name="Normal 25 2 2" xfId="5337" xr:uid="{8922C006-C48D-4750-B478-B2296F80092E}"/>
    <cellStyle name="Normal 25 3" xfId="4429" xr:uid="{887A7944-DA37-45E1-86EA-33319EFC26B4}"/>
    <cellStyle name="Normal 25 4" xfId="4359" xr:uid="{B2C2BAA6-99EE-4AFB-BC08-C6BA8AFFC31B}"/>
    <cellStyle name="Normal 25 5" xfId="4575" xr:uid="{82DBC380-C4F1-4F4A-A65E-766FD9AFFD40}"/>
    <cellStyle name="Normal 26" xfId="2498" xr:uid="{688DA16E-A01E-4BF3-A846-A358091106F9}"/>
    <cellStyle name="Normal 26 2" xfId="2499" xr:uid="{1275FFDC-7766-44C0-A2E4-E7D4E820C690}"/>
    <cellStyle name="Normal 26 2 2" xfId="4362" xr:uid="{18AFF3CC-3B85-4963-BF43-6F0888D0CE14}"/>
    <cellStyle name="Normal 26 3" xfId="4361" xr:uid="{458E8343-06F3-4677-B67F-762402EE627B}"/>
    <cellStyle name="Normal 26 3 2" xfId="4436" xr:uid="{98B0F925-4D29-4CFE-9A39-047DFF68AB0C}"/>
    <cellStyle name="Normal 27" xfId="2507" xr:uid="{A61128EB-6C3B-4455-8FCE-E9BBA6F9BA0F}"/>
    <cellStyle name="Normal 27 2" xfId="4364" xr:uid="{0DBD87E2-8A05-406C-841C-91FA48424AA1}"/>
    <cellStyle name="Normal 27 3" xfId="4363" xr:uid="{FC7BF16D-ECFB-4C6E-9DEB-CB7A06DA68B7}"/>
    <cellStyle name="Normal 27 4" xfId="4599" xr:uid="{2861B692-515E-4978-9A3D-040D5FD15D79}"/>
    <cellStyle name="Normal 27 5" xfId="5320" xr:uid="{FE8BA4C9-0DBD-4007-B00A-67F408AA118E}"/>
    <cellStyle name="Normal 27 6" xfId="4589" xr:uid="{17CBFE53-9C1D-45D2-A029-A50BA4803B6D}"/>
    <cellStyle name="Normal 27 7" xfId="5332" xr:uid="{A4720320-CF6B-492A-B4E0-3CC8244FC47F}"/>
    <cellStyle name="Normal 28" xfId="4365" xr:uid="{C37045FD-3A0D-4E05-BA92-CAB9715F4CA6}"/>
    <cellStyle name="Normal 28 2" xfId="4366" xr:uid="{F8A2BDAA-0101-4049-8942-FB565499657E}"/>
    <cellStyle name="Normal 28 3" xfId="4367" xr:uid="{48A96653-0136-45E8-95D5-C897D97778CE}"/>
    <cellStyle name="Normal 29" xfId="4368" xr:uid="{A37CEB5F-D68D-4AEA-AA64-6D895F550878}"/>
    <cellStyle name="Normal 29 2" xfId="4369" xr:uid="{B4F772FB-D94A-4035-AC0B-5EAFA9C0C120}"/>
    <cellStyle name="Normal 3" xfId="2" xr:uid="{665067A7-73F8-4B7E-BFD2-7BB3B9468366}"/>
    <cellStyle name="Normal 3 2" xfId="81" xr:uid="{92889036-331B-4DB2-8047-EC9432F458D2}"/>
    <cellStyle name="Normal 3 2 2" xfId="82" xr:uid="{1CA71044-E03C-4649-A5F4-BE9D5D15B245}"/>
    <cellStyle name="Normal 3 2 2 2" xfId="288" xr:uid="{88D5F226-A967-4508-B2E3-D322585642B0}"/>
    <cellStyle name="Normal 3 2 2 2 2" xfId="4665" xr:uid="{1A12CA5C-8CDC-4C36-B235-3A08B1BB5901}"/>
    <cellStyle name="Normal 3 2 2 3" xfId="4556" xr:uid="{AE9AF17A-5F98-448D-9F4F-57BFCE30903D}"/>
    <cellStyle name="Normal 3 2 3" xfId="83" xr:uid="{8B59D19C-47FC-4378-ACF1-98C93E3F4799}"/>
    <cellStyle name="Normal 3 2 4" xfId="289" xr:uid="{D55A1633-FA7B-4538-BF41-5B60FFED6551}"/>
    <cellStyle name="Normal 3 2 4 2" xfId="4666" xr:uid="{CCD5DDCF-276B-4D82-A695-A6F92965103C}"/>
    <cellStyle name="Normal 3 2 5" xfId="2506" xr:uid="{9BF1D3C0-88D0-43AF-97BB-51C979587624}"/>
    <cellStyle name="Normal 3 2 5 2" xfId="4509" xr:uid="{9983DA15-C2DD-4AA8-926F-65A4C02AD0A1}"/>
    <cellStyle name="Normal 3 2 5 3" xfId="5304" xr:uid="{77BF0F2E-0057-406F-8AAC-CFFBF9969A7B}"/>
    <cellStyle name="Normal 3 3" xfId="84" xr:uid="{CB759443-D7A6-498E-8D56-AA58AC0686B0}"/>
    <cellStyle name="Normal 3 3 2" xfId="290" xr:uid="{0A2E18D0-2F14-4C25-A88C-DB08FDE52D55}"/>
    <cellStyle name="Normal 3 3 2 2" xfId="4667" xr:uid="{984A4A43-9F5C-4D27-9C0B-CFACBC3DEE91}"/>
    <cellStyle name="Normal 3 3 3" xfId="4557" xr:uid="{63768A1E-D8F3-43F4-B8E7-DF85CFB3DF39}"/>
    <cellStyle name="Normal 3 4" xfId="85" xr:uid="{970AE6D5-8066-461A-A27D-833BB540E5B9}"/>
    <cellStyle name="Normal 3 4 2" xfId="2502" xr:uid="{E94D0118-EFCB-4837-AE55-1B56BD1B8D0E}"/>
    <cellStyle name="Normal 3 4 2 2" xfId="4668" xr:uid="{6C747A5A-33FC-4D31-87CD-F2C64803D39D}"/>
    <cellStyle name="Normal 3 5" xfId="2501" xr:uid="{58C29267-11D7-4033-A932-DE10188F5E4A}"/>
    <cellStyle name="Normal 3 5 2" xfId="4669" xr:uid="{42B8AB78-4DA2-43B5-9047-16CA9AD1C733}"/>
    <cellStyle name="Normal 3 5 3" xfId="4745" xr:uid="{056E3F78-89B0-4127-B457-58FE05601C5E}"/>
    <cellStyle name="Normal 3 5 4" xfId="4713" xr:uid="{2E086275-40F8-47E7-B2C5-7D0BA5D25D5F}"/>
    <cellStyle name="Normal 3 6" xfId="4664" xr:uid="{1218A27B-CD41-4801-8B01-299DE636A22C}"/>
    <cellStyle name="Normal 3 6 2" xfId="5336" xr:uid="{96162CC3-7FBD-4525-87B5-6CF680E6FBF5}"/>
    <cellStyle name="Normal 3 6 2 2" xfId="5333" xr:uid="{303FDCC4-05D0-4082-BB89-30781EE0175A}"/>
    <cellStyle name="Normal 30" xfId="4370" xr:uid="{94FBA7E3-78E6-4F66-AAD9-FAB7A7E02C25}"/>
    <cellStyle name="Normal 30 2" xfId="4371" xr:uid="{418FE8D2-20AD-4384-AE65-1BEA65F1A52F}"/>
    <cellStyle name="Normal 31" xfId="4372" xr:uid="{2A97CEA9-A97A-4618-9B02-F5A24C29EC19}"/>
    <cellStyle name="Normal 31 2" xfId="4373" xr:uid="{753C91B1-D5A9-4FF4-9E0E-4F985FC1174F}"/>
    <cellStyle name="Normal 32" xfId="4374" xr:uid="{4F358919-F3BB-4361-8694-199BF91157C6}"/>
    <cellStyle name="Normal 33" xfId="4375" xr:uid="{5C378879-2032-4E39-8B49-7F63CC73E445}"/>
    <cellStyle name="Normal 33 2" xfId="4376" xr:uid="{9E85065D-2588-4DDA-BE3E-68061C36899D}"/>
    <cellStyle name="Normal 34" xfId="4377" xr:uid="{4A9D9812-2D6D-4A89-AEA5-71AC461D44A5}"/>
    <cellStyle name="Normal 34 2" xfId="4378" xr:uid="{72BB506B-D9B6-4500-8801-125CACF89190}"/>
    <cellStyle name="Normal 35" xfId="4379" xr:uid="{B3CA7288-868D-4595-A00D-97AB54658EA2}"/>
    <cellStyle name="Normal 35 2" xfId="4380" xr:uid="{6DA231A1-E1CC-4162-BAB9-BE83ACAB07C2}"/>
    <cellStyle name="Normal 36" xfId="4381" xr:uid="{52367791-E6E8-44B9-9B3B-D1D64722A9AB}"/>
    <cellStyle name="Normal 36 2" xfId="4382" xr:uid="{7E73E04C-89F6-4419-9811-EF8CA8D7DE93}"/>
    <cellStyle name="Normal 37" xfId="4383" xr:uid="{3BFE961A-F82F-419E-96BD-FF2FFA6009F6}"/>
    <cellStyle name="Normal 37 2" xfId="4384" xr:uid="{7708A38E-FF1C-4C8D-910B-509AFBBE1DDB}"/>
    <cellStyle name="Normal 38" xfId="4385" xr:uid="{D5F2BCD7-3FF4-4EA7-90D7-9A7C3A3C87A6}"/>
    <cellStyle name="Normal 38 2" xfId="4386" xr:uid="{C1EEDE70-798A-443B-A592-82B5B75CB0E4}"/>
    <cellStyle name="Normal 39" xfId="4387" xr:uid="{D37020FF-EA0A-4C4F-A0AD-D0F244643856}"/>
    <cellStyle name="Normal 39 2" xfId="4388" xr:uid="{0A8D6BFE-A948-4C35-92DF-967054140DF9}"/>
    <cellStyle name="Normal 39 2 2" xfId="4389" xr:uid="{69E2DB74-4057-46B1-B8D6-95293B76AB97}"/>
    <cellStyle name="Normal 39 3" xfId="4390" xr:uid="{EB38394D-8DF0-4E7E-B90F-3E1245CF2180}"/>
    <cellStyle name="Normal 4" xfId="86" xr:uid="{F174CDD3-CE0D-4A40-A64F-26DE796B50EB}"/>
    <cellStyle name="Normal 4 2" xfId="87" xr:uid="{4B505C71-EB6E-4F34-A5F9-9D773C02DAAD}"/>
    <cellStyle name="Normal 4 2 2" xfId="88" xr:uid="{A007CF73-17CD-4383-9A5A-B7D9F219BAAC}"/>
    <cellStyle name="Normal 4 2 2 2" xfId="445" xr:uid="{06549E93-CFB7-4A41-8090-F4FEA19D0064}"/>
    <cellStyle name="Normal 4 2 2 3" xfId="2807" xr:uid="{62546B50-D63E-4C67-BE5C-375BBC68562E}"/>
    <cellStyle name="Normal 4 2 2 4" xfId="2808" xr:uid="{609E7A52-362A-4E96-B6F6-3013FC799B51}"/>
    <cellStyle name="Normal 4 2 2 4 2" xfId="2809" xr:uid="{6971292A-3548-46CC-A1CB-31D0E4FD494A}"/>
    <cellStyle name="Normal 4 2 2 4 3" xfId="2810" xr:uid="{1129B899-94EF-4CCC-8C1B-147F8B7296F6}"/>
    <cellStyle name="Normal 4 2 2 4 3 2" xfId="2811" xr:uid="{14474662-BA6C-418F-9BAE-08C14982418B}"/>
    <cellStyle name="Normal 4 2 2 4 3 3" xfId="4312" xr:uid="{81D36866-6AB4-46B5-8E02-8F1334D7FB09}"/>
    <cellStyle name="Normal 4 2 3" xfId="2493" xr:uid="{E4412CFE-0BD4-4DFB-9F18-292947EBB230}"/>
    <cellStyle name="Normal 4 2 3 2" xfId="2504" xr:uid="{E207EEE5-D930-4316-B8EA-4F8FD4794170}"/>
    <cellStyle name="Normal 4 2 3 2 2" xfId="4462" xr:uid="{F221FD3D-EA8E-453D-ABAE-DAF48934AFC7}"/>
    <cellStyle name="Normal 4 2 3 3" xfId="4463" xr:uid="{F1FF1119-FA98-4D9A-AD2B-F330FA122C6C}"/>
    <cellStyle name="Normal 4 2 3 3 2" xfId="4464" xr:uid="{7577D217-9AAE-42C5-A460-1EC962249835}"/>
    <cellStyle name="Normal 4 2 3 4" xfId="4465" xr:uid="{550A1676-A058-4EA3-B11C-BF83F96C413F}"/>
    <cellStyle name="Normal 4 2 3 5" xfId="4466" xr:uid="{ACFA18C2-6EA1-40FE-B63A-A4B541D1A885}"/>
    <cellStyle name="Normal 4 2 4" xfId="2494" xr:uid="{C3C1D07D-6587-4D94-9977-F233342D43FE}"/>
    <cellStyle name="Normal 4 2 4 2" xfId="4392" xr:uid="{52445305-CE0A-4063-B14B-9E780424DBC4}"/>
    <cellStyle name="Normal 4 2 4 2 2" xfId="4467" xr:uid="{A7FB077E-9A1F-440D-9E90-F581B37B01EB}"/>
    <cellStyle name="Normal 4 2 4 2 3" xfId="4694" xr:uid="{CC8B3057-10AE-48C4-AF2E-81B9EE868368}"/>
    <cellStyle name="Normal 4 2 4 2 4" xfId="4613" xr:uid="{F65A87DE-78E1-49E3-B1C1-BD8889669559}"/>
    <cellStyle name="Normal 4 2 4 3" xfId="4576" xr:uid="{F2E52AF6-9935-4EF6-ABAB-66BE32BE893D}"/>
    <cellStyle name="Normal 4 2 4 4" xfId="4714" xr:uid="{C36EF3BD-C811-432B-BCFA-C1C7DCD879E0}"/>
    <cellStyle name="Normal 4 2 5" xfId="1168" xr:uid="{5DE2EA59-DEC3-4C68-976A-C01E4DF86EF5}"/>
    <cellStyle name="Normal 4 2 6" xfId="4558" xr:uid="{1B345488-CED9-41DC-AB38-358DD9E37FA8}"/>
    <cellStyle name="Normal 4 3" xfId="528" xr:uid="{759B2673-7DF1-4FDF-9B7B-654633471436}"/>
    <cellStyle name="Normal 4 3 2" xfId="1170" xr:uid="{1072AECD-922A-4B2A-A6D4-D8DEB466AC8A}"/>
    <cellStyle name="Normal 4 3 2 2" xfId="1171" xr:uid="{92FC75BC-8972-4D99-B6F7-FD234306B2CB}"/>
    <cellStyle name="Normal 4 3 2 3" xfId="1172" xr:uid="{93A230AA-412A-44F4-8CB9-344A600D5504}"/>
    <cellStyle name="Normal 4 3 3" xfId="1169" xr:uid="{F8909EB3-8B6B-4ED2-91B6-B807560D8489}"/>
    <cellStyle name="Normal 4 3 3 2" xfId="4434" xr:uid="{3203C754-0068-4BEA-88BA-5A2397B7BEA5}"/>
    <cellStyle name="Normal 4 3 4" xfId="2812" xr:uid="{B08D90B9-C78D-45C6-9EB3-9901508E429B}"/>
    <cellStyle name="Normal 4 3 5" xfId="2813" xr:uid="{D55251B9-6AF1-43B0-9D80-4AA8E77C927A}"/>
    <cellStyle name="Normal 4 3 5 2" xfId="2814" xr:uid="{EB0186B6-C1A1-44AC-A9AE-AFD82F262FB3}"/>
    <cellStyle name="Normal 4 3 5 3" xfId="2815" xr:uid="{460B892D-1CB5-4771-8208-CE4E63A8A64B}"/>
    <cellStyle name="Normal 4 3 5 3 2" xfId="2816" xr:uid="{91678EF1-F392-4CE6-8CE1-5A44BAB2E531}"/>
    <cellStyle name="Normal 4 3 5 3 3" xfId="4311" xr:uid="{3A6256DE-D507-4024-9E47-5538C3E982BB}"/>
    <cellStyle name="Normal 4 3 6" xfId="4314" xr:uid="{CFFE0449-691B-4E55-8F06-1C9FAD28AC28}"/>
    <cellStyle name="Normal 4 4" xfId="453" xr:uid="{0D4A7612-854F-414C-BE84-8CF78E482936}"/>
    <cellStyle name="Normal 4 4 2" xfId="2495" xr:uid="{C288B105-BED6-43CF-A94D-A01F2CB3077A}"/>
    <cellStyle name="Normal 4 4 2 2" xfId="5339" xr:uid="{0E2C94B9-AD30-451C-AB33-737F13F6D1C0}"/>
    <cellStyle name="Normal 4 4 3" xfId="2503" xr:uid="{1B2704B9-4043-49C6-9060-455DEDFB0AA3}"/>
    <cellStyle name="Normal 4 4 3 2" xfId="4317" xr:uid="{314FF65E-7936-464E-AD56-8DA43E27B244}"/>
    <cellStyle name="Normal 4 4 3 3" xfId="4316" xr:uid="{8469DEA3-31E8-49E1-9463-444756DE022E}"/>
    <cellStyle name="Normal 4 4 4" xfId="4747" xr:uid="{3DCAB8E1-153D-481B-8A3C-2F35926F734C}"/>
    <cellStyle name="Normal 4 5" xfId="2496" xr:uid="{5599F0C8-AFD3-4333-A6DF-7A65A199E03A}"/>
    <cellStyle name="Normal 4 5 2" xfId="4391" xr:uid="{54990352-0DB9-4F52-BCB0-A49ADD5B948F}"/>
    <cellStyle name="Normal 4 6" xfId="2497" xr:uid="{5897323C-680E-4629-AC87-490510B82A2E}"/>
    <cellStyle name="Normal 4 7" xfId="900" xr:uid="{8C855796-CFBC-4AC0-ACB4-5B9DC3137323}"/>
    <cellStyle name="Normal 40" xfId="4393" xr:uid="{53145762-DEAD-4CA7-A044-B59BD5A59AD4}"/>
    <cellStyle name="Normal 40 2" xfId="4394" xr:uid="{7164528E-2FA0-4098-9ACF-F64ACCB73AB1}"/>
    <cellStyle name="Normal 40 2 2" xfId="4395" xr:uid="{10AD2EBA-C459-4610-BD54-0DB89B5E4E23}"/>
    <cellStyle name="Normal 40 3" xfId="4396" xr:uid="{A04BFF39-FE81-4E27-A4DC-BA796A72734A}"/>
    <cellStyle name="Normal 41" xfId="4397" xr:uid="{E08909A7-C18B-47D7-9E04-C726DEC451D0}"/>
    <cellStyle name="Normal 41 2" xfId="4398" xr:uid="{DFD44BEC-C577-4692-843E-B0A938B3E2A2}"/>
    <cellStyle name="Normal 42" xfId="4399" xr:uid="{7254EF06-C315-4571-89FD-A2781B75224E}"/>
    <cellStyle name="Normal 42 2" xfId="4400" xr:uid="{1BF550B4-3502-48FF-9FB6-0FA2A9A13730}"/>
    <cellStyle name="Normal 43" xfId="4401" xr:uid="{F40C7D67-B905-42EA-818A-EABB600E7893}"/>
    <cellStyle name="Normal 43 2" xfId="4402" xr:uid="{0E26D827-0D7C-49A3-BF05-F51F538EC520}"/>
    <cellStyle name="Normal 44" xfId="4412" xr:uid="{480D5680-EFCB-4C4F-B6C3-46D61AE554DB}"/>
    <cellStyle name="Normal 44 2" xfId="4413" xr:uid="{DC965925-060E-44BD-B9AA-364A8EBD4281}"/>
    <cellStyle name="Normal 45" xfId="4674" xr:uid="{57242BAF-2C95-49B5-A02F-E664F7A0C990}"/>
    <cellStyle name="Normal 45 2" xfId="5324" xr:uid="{6648F9D1-B233-405D-9CBF-65DB57850F21}"/>
    <cellStyle name="Normal 45 3" xfId="5323" xr:uid="{942B78EF-01E3-4B6B-9E4F-78407F6DD485}"/>
    <cellStyle name="Normal 5" xfId="89" xr:uid="{A4A74E0D-8D25-4C11-A427-462EEB7F4B14}"/>
    <cellStyle name="Normal 5 10" xfId="291" xr:uid="{4DD39A61-9F33-413B-9B3A-8A74D7EB6315}"/>
    <cellStyle name="Normal 5 10 2" xfId="529" xr:uid="{D7AA1B8D-675C-4DAC-8CE3-84F98AABE499}"/>
    <cellStyle name="Normal 5 10 2 2" xfId="1173" xr:uid="{0C564437-1BB6-4D76-90E9-98170EEA4261}"/>
    <cellStyle name="Normal 5 10 2 3" xfId="2817" xr:uid="{2D4AC618-592D-4331-9F5C-54648BD699A5}"/>
    <cellStyle name="Normal 5 10 2 4" xfId="2818" xr:uid="{106C40CE-6C5D-45CB-B295-81AEE49AEC1B}"/>
    <cellStyle name="Normal 5 10 3" xfId="1174" xr:uid="{18DD5BE3-9046-424A-9CEA-FC9D4AA3867B}"/>
    <cellStyle name="Normal 5 10 3 2" xfId="2819" xr:uid="{D773E935-1C02-489B-8D87-798F69144300}"/>
    <cellStyle name="Normal 5 10 3 3" xfId="2820" xr:uid="{F29DE172-C825-4274-9C8E-0CFABECABDBE}"/>
    <cellStyle name="Normal 5 10 3 4" xfId="2821" xr:uid="{86A1C611-D644-4A14-8A63-9FEB2D6F4AB4}"/>
    <cellStyle name="Normal 5 10 4" xfId="2822" xr:uid="{35429553-AF47-4D47-826C-114138348B6D}"/>
    <cellStyle name="Normal 5 10 5" xfId="2823" xr:uid="{C6E0E2C6-4A2C-4BDB-A22B-961683EDD7F2}"/>
    <cellStyle name="Normal 5 10 6" xfId="2824" xr:uid="{082A2803-390B-4E97-A334-4F9042B5F8F2}"/>
    <cellStyle name="Normal 5 11" xfId="292" xr:uid="{7E92C2B2-A77F-4B2E-B75D-124B0EC719CF}"/>
    <cellStyle name="Normal 5 11 2" xfId="1175" xr:uid="{F23AE9EA-F70F-4355-A0CB-A1E24374922C}"/>
    <cellStyle name="Normal 5 11 2 2" xfId="2825" xr:uid="{AFF91133-9F6C-4FB9-BBE4-6A3F8705B2D7}"/>
    <cellStyle name="Normal 5 11 2 2 2" xfId="4403" xr:uid="{DA97732C-3C7A-46EF-8B5C-928B0510000F}"/>
    <cellStyle name="Normal 5 11 2 2 3" xfId="4681" xr:uid="{ABD47B18-3E50-4BB7-8289-3A3219BABE74}"/>
    <cellStyle name="Normal 5 11 2 3" xfId="2826" xr:uid="{D8AE2725-6A5E-4A45-A35A-52AD212A4AF9}"/>
    <cellStyle name="Normal 5 11 2 4" xfId="2827" xr:uid="{642A4FBA-784D-4BF9-8181-DD3F70101B1A}"/>
    <cellStyle name="Normal 5 11 3" xfId="2828" xr:uid="{049C52AF-6B46-4966-B7B8-FB609D691098}"/>
    <cellStyle name="Normal 5 11 4" xfId="2829" xr:uid="{9DEE9BFE-617A-4C2A-976C-9D18E99472F3}"/>
    <cellStyle name="Normal 5 11 4 2" xfId="4577" xr:uid="{D478D518-D81D-45D3-AC46-7BA2B039670A}"/>
    <cellStyle name="Normal 5 11 4 3" xfId="4682" xr:uid="{81B828DA-57A1-4B7D-ADE8-F8F4D32F2399}"/>
    <cellStyle name="Normal 5 11 4 4" xfId="4606" xr:uid="{83C8038B-4E69-4E9B-81BA-760EEA62DDF5}"/>
    <cellStyle name="Normal 5 11 5" xfId="2830" xr:uid="{92211EFB-07D7-4422-B500-BE4EFA2DCE76}"/>
    <cellStyle name="Normal 5 12" xfId="1176" xr:uid="{68DF1435-97BE-429C-9BE7-1EA8886844DE}"/>
    <cellStyle name="Normal 5 12 2" xfId="2831" xr:uid="{870CFC27-2333-4B40-B29A-5C32DAFF5BF4}"/>
    <cellStyle name="Normal 5 12 3" xfId="2832" xr:uid="{01374FF5-D0FA-47AC-B521-57F987CBD50D}"/>
    <cellStyle name="Normal 5 12 4" xfId="2833" xr:uid="{464AB1CB-A024-46C0-84AA-6DFADBB7856E}"/>
    <cellStyle name="Normal 5 13" xfId="901" xr:uid="{3B68AA41-09E1-47B7-86E0-9001BACBD3D0}"/>
    <cellStyle name="Normal 5 13 2" xfId="2834" xr:uid="{847BD0BD-5107-489A-BC0D-28D8E69DFA5B}"/>
    <cellStyle name="Normal 5 13 3" xfId="2835" xr:uid="{1ABA80CB-0EB9-4888-A3B2-C7855777CB35}"/>
    <cellStyle name="Normal 5 13 4" xfId="2836" xr:uid="{00A00B84-D6B9-4A47-9FAD-CBF9B8D37AFD}"/>
    <cellStyle name="Normal 5 14" xfId="2837" xr:uid="{6E3B3E5A-04FD-4643-9708-C1B02BA3F538}"/>
    <cellStyle name="Normal 5 14 2" xfId="2838" xr:uid="{8EB4079F-8869-4CC0-80A3-45D617E0043E}"/>
    <cellStyle name="Normal 5 15" xfId="2839" xr:uid="{5FA7306E-1DDB-4ECB-BB74-4FCBB76D4897}"/>
    <cellStyle name="Normal 5 16" xfId="2840" xr:uid="{330B7163-8FEE-4B12-843D-DD21F2DBE6B9}"/>
    <cellStyle name="Normal 5 17" xfId="2841" xr:uid="{F4D4B294-88B3-45C4-B363-FE0B584AE738}"/>
    <cellStyle name="Normal 5 2" xfId="90" xr:uid="{18D49745-9DFB-4AA1-B5A8-CE18FFAB410F}"/>
    <cellStyle name="Normal 5 2 2" xfId="187" xr:uid="{81710B87-0FF4-46BB-94D5-8B9AFE489EE6}"/>
    <cellStyle name="Normal 5 2 2 2" xfId="188" xr:uid="{518BE6E2-F8C7-43D1-918A-60E9DFF30101}"/>
    <cellStyle name="Normal 5 2 2 2 2" xfId="189" xr:uid="{49EC4ABB-122F-4380-8457-28E020513FFE}"/>
    <cellStyle name="Normal 5 2 2 2 2 2" xfId="190" xr:uid="{41EFCE9A-AFBD-4900-8F1A-73F42B5178D9}"/>
    <cellStyle name="Normal 5 2 2 2 3" xfId="191" xr:uid="{21648CC4-75EA-463B-8B89-491987680F0D}"/>
    <cellStyle name="Normal 5 2 2 2 4" xfId="4670" xr:uid="{B2519ACD-58DD-411A-8FFB-C2E6464D303B}"/>
    <cellStyle name="Normal 5 2 2 2 5" xfId="5300" xr:uid="{66E7DE28-346A-474D-9DB2-189BFDABF563}"/>
    <cellStyle name="Normal 5 2 2 3" xfId="192" xr:uid="{042056E7-7744-4A5D-B3B5-408BEB814362}"/>
    <cellStyle name="Normal 5 2 2 3 2" xfId="193" xr:uid="{F6D12703-AD7B-4829-8A4B-E7D0004F4E2A}"/>
    <cellStyle name="Normal 5 2 2 4" xfId="194" xr:uid="{7EAA7AA4-E004-4A32-BA8D-1C30FAE70024}"/>
    <cellStyle name="Normal 5 2 2 5" xfId="293" xr:uid="{BE6B0018-8712-4E0C-AFD6-7893977EAFC4}"/>
    <cellStyle name="Normal 5 2 2 6" xfId="4596" xr:uid="{65CED34D-2ABB-4A66-8EAB-ABDF090BF2CD}"/>
    <cellStyle name="Normal 5 2 2 7" xfId="5329" xr:uid="{722C1C41-302F-4579-A61E-E78FAD6A8B66}"/>
    <cellStyle name="Normal 5 2 3" xfId="195" xr:uid="{FD177112-57E5-4F4C-A66C-1F61A6F5151D}"/>
    <cellStyle name="Normal 5 2 3 2" xfId="196" xr:uid="{B0A976B0-BD12-4B38-91C5-90C2C73FBF90}"/>
    <cellStyle name="Normal 5 2 3 2 2" xfId="197" xr:uid="{032038E9-4264-4D4E-B80E-57B65CC802DE}"/>
    <cellStyle name="Normal 5 2 3 2 3" xfId="4559" xr:uid="{5C54BDC5-A7EF-4210-B170-106A82DDC93B}"/>
    <cellStyle name="Normal 5 2 3 2 4" xfId="5301" xr:uid="{F28A0702-6017-45A1-9F21-AC01C08FBA50}"/>
    <cellStyle name="Normal 5 2 3 3" xfId="198" xr:uid="{4512964E-A7FE-44CE-9FD0-2782D31BFF6F}"/>
    <cellStyle name="Normal 5 2 3 3 2" xfId="4742" xr:uid="{8B34EE6A-9808-4653-BF6A-3C8C6D55E249}"/>
    <cellStyle name="Normal 5 2 3 4" xfId="4404" xr:uid="{A8401661-7FFE-47A2-9B5E-5FDAF4A0A82E}"/>
    <cellStyle name="Normal 5 2 3 4 2" xfId="4715" xr:uid="{B8A65976-7D80-491B-8699-6E320BAB5D7C}"/>
    <cellStyle name="Normal 5 2 3 5" xfId="4597" xr:uid="{893BAAEA-48A8-4545-88B5-64CD5FCDD0C0}"/>
    <cellStyle name="Normal 5 2 3 6" xfId="5321" xr:uid="{834A459B-5F88-48A4-9C53-3ABC6EEE58C4}"/>
    <cellStyle name="Normal 5 2 3 7" xfId="5330" xr:uid="{6DCE65E6-9721-4D52-AE0B-9AEFC10EED66}"/>
    <cellStyle name="Normal 5 2 4" xfId="199" xr:uid="{18B87AF0-F531-4C7B-BE39-7520CB554BC5}"/>
    <cellStyle name="Normal 5 2 4 2" xfId="200" xr:uid="{87D0B6C7-EB40-4AD2-AE86-9565E1E6D29E}"/>
    <cellStyle name="Normal 5 2 5" xfId="201" xr:uid="{296AA78E-AE20-46A8-9C6E-12E92BFAB47A}"/>
    <cellStyle name="Normal 5 2 6" xfId="186" xr:uid="{11374493-F29D-42E6-A4C7-D22FF32D3C07}"/>
    <cellStyle name="Normal 5 3" xfId="91" xr:uid="{0EDF88C8-C31E-44FB-A5DD-B582C3C8064D}"/>
    <cellStyle name="Normal 5 3 2" xfId="4406" xr:uid="{C85ACCAE-C6F9-4F03-B5B0-2F76BCD053C9}"/>
    <cellStyle name="Normal 5 3 3" xfId="4405" xr:uid="{9616330C-E4F0-4343-9527-F1E0EA914B0B}"/>
    <cellStyle name="Normal 5 4" xfId="92" xr:uid="{4194441E-879D-478C-9C45-EC3CA0250552}"/>
    <cellStyle name="Normal 5 4 10" xfId="2842" xr:uid="{FFBE45B0-8907-4869-B4CD-04CCEC472CB0}"/>
    <cellStyle name="Normal 5 4 11" xfId="2843" xr:uid="{2190C774-E867-4B2F-B2A9-6E378FC5162E}"/>
    <cellStyle name="Normal 5 4 2" xfId="93" xr:uid="{6EE76C65-C515-45CC-AA94-D1D41E6A6868}"/>
    <cellStyle name="Normal 5 4 2 2" xfId="94" xr:uid="{538F4D41-03B3-4C92-A239-118B07F373FB}"/>
    <cellStyle name="Normal 5 4 2 2 2" xfId="294" xr:uid="{1412C7D2-5BA4-442D-9943-F714F7C58373}"/>
    <cellStyle name="Normal 5 4 2 2 2 2" xfId="530" xr:uid="{15D28017-D2E6-4961-96A9-07A742783251}"/>
    <cellStyle name="Normal 5 4 2 2 2 2 2" xfId="531" xr:uid="{B4DC6623-908C-4924-BE56-0FE1EF0F3B06}"/>
    <cellStyle name="Normal 5 4 2 2 2 2 2 2" xfId="1177" xr:uid="{19F0A865-7AEF-4F15-B663-09F301CEEA0F}"/>
    <cellStyle name="Normal 5 4 2 2 2 2 2 2 2" xfId="1178" xr:uid="{7CC49629-01AD-4B1F-A726-5246603D3A33}"/>
    <cellStyle name="Normal 5 4 2 2 2 2 2 3" xfId="1179" xr:uid="{F2A35693-A212-4B27-83CC-27EA608776C2}"/>
    <cellStyle name="Normal 5 4 2 2 2 2 3" xfId="1180" xr:uid="{68573152-A27B-41D0-A0B4-74FBFFB0BC93}"/>
    <cellStyle name="Normal 5 4 2 2 2 2 3 2" xfId="1181" xr:uid="{5C38635B-D970-428A-BA17-1B9A5C5D7BEB}"/>
    <cellStyle name="Normal 5 4 2 2 2 2 4" xfId="1182" xr:uid="{D245094B-E8BF-41B0-B126-B81F528B738D}"/>
    <cellStyle name="Normal 5 4 2 2 2 3" xfId="532" xr:uid="{044E0918-D0FD-42FD-8410-BF12BD75CFFD}"/>
    <cellStyle name="Normal 5 4 2 2 2 3 2" xfId="1183" xr:uid="{1435055B-70A9-4A47-A368-7602A8E29633}"/>
    <cellStyle name="Normal 5 4 2 2 2 3 2 2" xfId="1184" xr:uid="{857A075D-9CC7-4DA6-AFF1-4BD84B596FE6}"/>
    <cellStyle name="Normal 5 4 2 2 2 3 3" xfId="1185" xr:uid="{83AF443E-5C2B-4837-8BFF-124382C33607}"/>
    <cellStyle name="Normal 5 4 2 2 2 3 4" xfId="2844" xr:uid="{8313229D-3A46-412B-9C9E-3259B5A97E52}"/>
    <cellStyle name="Normal 5 4 2 2 2 4" xfId="1186" xr:uid="{143D2854-52A9-45C2-B6FC-0DBE886898ED}"/>
    <cellStyle name="Normal 5 4 2 2 2 4 2" xfId="1187" xr:uid="{54F90752-9810-4570-8EBA-3B9C94C9825E}"/>
    <cellStyle name="Normal 5 4 2 2 2 5" xfId="1188" xr:uid="{9ED263E5-AF49-411D-A7CE-EA6FDFD683F6}"/>
    <cellStyle name="Normal 5 4 2 2 2 6" xfId="2845" xr:uid="{594A3FAA-BDF2-47DE-9F2D-B28BD3C24F4C}"/>
    <cellStyle name="Normal 5 4 2 2 3" xfId="295" xr:uid="{14538FCF-AEC8-45CB-8D82-EEC4FA95090F}"/>
    <cellStyle name="Normal 5 4 2 2 3 2" xfId="533" xr:uid="{DF38E4D4-479C-45DF-AB2C-5AC4F794093A}"/>
    <cellStyle name="Normal 5 4 2 2 3 2 2" xfId="534" xr:uid="{F96490BB-1F78-41FA-8A27-850C3F5A21E3}"/>
    <cellStyle name="Normal 5 4 2 2 3 2 2 2" xfId="1189" xr:uid="{11296781-DCD6-4BC9-BA24-EE932819BBF3}"/>
    <cellStyle name="Normal 5 4 2 2 3 2 2 2 2" xfId="1190" xr:uid="{A98FC59C-1088-423C-9FA0-48DC293A123F}"/>
    <cellStyle name="Normal 5 4 2 2 3 2 2 3" xfId="1191" xr:uid="{2BE03412-8BAB-4279-966E-115B4221E348}"/>
    <cellStyle name="Normal 5 4 2 2 3 2 3" xfId="1192" xr:uid="{EE3F01CE-69EF-43C0-AEFB-AA153B417604}"/>
    <cellStyle name="Normal 5 4 2 2 3 2 3 2" xfId="1193" xr:uid="{6C7AA084-A0D7-42A0-A50B-5E4AA12FA6E0}"/>
    <cellStyle name="Normal 5 4 2 2 3 2 4" xfId="1194" xr:uid="{44CAE6D6-E8BE-42D8-8CCA-C3D25B2D972B}"/>
    <cellStyle name="Normal 5 4 2 2 3 3" xfId="535" xr:uid="{F5258C18-1620-42A1-9B80-FE893B2A8575}"/>
    <cellStyle name="Normal 5 4 2 2 3 3 2" xfId="1195" xr:uid="{8C2CC56E-17AA-4A84-8999-6BF996538061}"/>
    <cellStyle name="Normal 5 4 2 2 3 3 2 2" xfId="1196" xr:uid="{0D8C3431-E8FC-4B71-B6D1-8F3951815006}"/>
    <cellStyle name="Normal 5 4 2 2 3 3 3" xfId="1197" xr:uid="{905F4FF1-2231-42CD-9BE8-E6E17A8F1329}"/>
    <cellStyle name="Normal 5 4 2 2 3 4" xfId="1198" xr:uid="{134317B7-A7F8-4B43-B652-41168523F408}"/>
    <cellStyle name="Normal 5 4 2 2 3 4 2" xfId="1199" xr:uid="{62CF5A38-35A4-49A4-AECD-0A196E3468FB}"/>
    <cellStyle name="Normal 5 4 2 2 3 5" xfId="1200" xr:uid="{3AC2A0EC-B97F-4B28-9708-A54DFD25C01F}"/>
    <cellStyle name="Normal 5 4 2 2 4" xfId="536" xr:uid="{73DAF06B-EAAF-4E5D-A45E-D1F999FF7ED7}"/>
    <cellStyle name="Normal 5 4 2 2 4 2" xfId="537" xr:uid="{9813C6C7-6476-4B89-9C81-C9DBA5CB668D}"/>
    <cellStyle name="Normal 5 4 2 2 4 2 2" xfId="1201" xr:uid="{510E92B7-8DEB-4343-93AC-0DCF1F1C728C}"/>
    <cellStyle name="Normal 5 4 2 2 4 2 2 2" xfId="1202" xr:uid="{B347A9D3-A8E8-41B0-8D9F-715FEE746797}"/>
    <cellStyle name="Normal 5 4 2 2 4 2 3" xfId="1203" xr:uid="{9FA36004-057A-49DB-89D8-5C8B60D40C7E}"/>
    <cellStyle name="Normal 5 4 2 2 4 3" xfId="1204" xr:uid="{83EB5774-CD46-4B7D-BDAE-F3B7EE95CB8A}"/>
    <cellStyle name="Normal 5 4 2 2 4 3 2" xfId="1205" xr:uid="{4FB30B6A-3D25-4239-8891-932873E0CA2B}"/>
    <cellStyle name="Normal 5 4 2 2 4 4" xfId="1206" xr:uid="{35A027D4-87AC-444F-AAB6-7BB0246FED1B}"/>
    <cellStyle name="Normal 5 4 2 2 5" xfId="538" xr:uid="{279D5380-40F2-415D-AE3B-163AEC61BF04}"/>
    <cellStyle name="Normal 5 4 2 2 5 2" xfId="1207" xr:uid="{72544812-9B87-4F49-BBE9-543A8AF8464B}"/>
    <cellStyle name="Normal 5 4 2 2 5 2 2" xfId="1208" xr:uid="{C8C1AA7F-F79B-4562-947E-CACAC1D542B3}"/>
    <cellStyle name="Normal 5 4 2 2 5 3" xfId="1209" xr:uid="{2CE83128-231E-4DA2-A0F8-B7EE1C6F25B7}"/>
    <cellStyle name="Normal 5 4 2 2 5 4" xfId="2846" xr:uid="{8F0661C5-7BB8-4C45-A269-CE5C680D1E53}"/>
    <cellStyle name="Normal 5 4 2 2 6" xfId="1210" xr:uid="{0A7256E3-EBD0-414E-8863-BC30F62D8B62}"/>
    <cellStyle name="Normal 5 4 2 2 6 2" xfId="1211" xr:uid="{1DABB651-D3A5-4857-AD7A-CB51268BBE1F}"/>
    <cellStyle name="Normal 5 4 2 2 7" xfId="1212" xr:uid="{B670FA5B-6E7A-4FE0-81F3-324D3037B291}"/>
    <cellStyle name="Normal 5 4 2 2 8" xfId="2847" xr:uid="{1457C7B8-9B21-4A5D-8E2A-8444EB4BB9BB}"/>
    <cellStyle name="Normal 5 4 2 3" xfId="296" xr:uid="{1324C781-470E-4D40-A47D-89A8DAB04FB8}"/>
    <cellStyle name="Normal 5 4 2 3 2" xfId="539" xr:uid="{E002E5CB-62A4-45B6-8A11-D89BB307916A}"/>
    <cellStyle name="Normal 5 4 2 3 2 2" xfId="540" xr:uid="{C904155A-2A11-47BA-A599-D4B3283E141D}"/>
    <cellStyle name="Normal 5 4 2 3 2 2 2" xfId="1213" xr:uid="{45B7FFF2-46CD-4000-8A2C-97110F8016AD}"/>
    <cellStyle name="Normal 5 4 2 3 2 2 2 2" xfId="1214" xr:uid="{D4935C45-B1B3-43F0-9136-5ED16FE3FC5E}"/>
    <cellStyle name="Normal 5 4 2 3 2 2 3" xfId="1215" xr:uid="{F18CF99D-C10E-4BFE-8086-3EBE00C0A010}"/>
    <cellStyle name="Normal 5 4 2 3 2 3" xfId="1216" xr:uid="{B1ED82C7-7C98-4B72-9960-8C7070FAF356}"/>
    <cellStyle name="Normal 5 4 2 3 2 3 2" xfId="1217" xr:uid="{1FE1A949-7037-4BD5-BD8B-496BF2282847}"/>
    <cellStyle name="Normal 5 4 2 3 2 4" xfId="1218" xr:uid="{CDBDA93D-E323-48A3-B5C3-74AEBBAF6F94}"/>
    <cellStyle name="Normal 5 4 2 3 3" xfId="541" xr:uid="{BF2F6A89-41C3-468B-BF27-399072FB767B}"/>
    <cellStyle name="Normal 5 4 2 3 3 2" xfId="1219" xr:uid="{5B2B367E-034C-44D7-80C5-C5CEE4D04B3E}"/>
    <cellStyle name="Normal 5 4 2 3 3 2 2" xfId="1220" xr:uid="{D7BD1C0D-0FBC-46C8-A8B0-8E2AABDC732A}"/>
    <cellStyle name="Normal 5 4 2 3 3 3" xfId="1221" xr:uid="{CEB24B45-04D2-4FBD-BD4E-F9789BC3C2D1}"/>
    <cellStyle name="Normal 5 4 2 3 3 4" xfId="2848" xr:uid="{3A38717B-7CFB-4689-ADD0-C6AAA509F46C}"/>
    <cellStyle name="Normal 5 4 2 3 4" xfId="1222" xr:uid="{098559F5-942A-41E3-90AA-62F9E0A7FD68}"/>
    <cellStyle name="Normal 5 4 2 3 4 2" xfId="1223" xr:uid="{6160F7D1-E9F1-493B-B2A6-BDFE58EAFADF}"/>
    <cellStyle name="Normal 5 4 2 3 5" xfId="1224" xr:uid="{7D0CE900-874C-46B6-9EA6-BE2F55C2D483}"/>
    <cellStyle name="Normal 5 4 2 3 6" xfId="2849" xr:uid="{91A6283B-7C27-4D13-B18D-A20BF5A97C12}"/>
    <cellStyle name="Normal 5 4 2 4" xfId="297" xr:uid="{145C11C1-C20D-4621-AD22-064E60CAE5A3}"/>
    <cellStyle name="Normal 5 4 2 4 2" xfId="542" xr:uid="{1F9E5E63-0973-4B88-988B-B6E40E308A3E}"/>
    <cellStyle name="Normal 5 4 2 4 2 2" xfId="543" xr:uid="{C662C19A-D6A4-4534-8E0E-B4F81E19E2ED}"/>
    <cellStyle name="Normal 5 4 2 4 2 2 2" xfId="1225" xr:uid="{ADEE6CF6-2285-4300-A371-95CD0A309319}"/>
    <cellStyle name="Normal 5 4 2 4 2 2 2 2" xfId="1226" xr:uid="{78C5FD28-29F0-4519-B3A6-EA05F91077D9}"/>
    <cellStyle name="Normal 5 4 2 4 2 2 3" xfId="1227" xr:uid="{69741478-C597-46B9-85AE-2F19CE64F1C5}"/>
    <cellStyle name="Normal 5 4 2 4 2 3" xfId="1228" xr:uid="{FD3DF140-FC05-43D1-A375-3C12E4DB03D0}"/>
    <cellStyle name="Normal 5 4 2 4 2 3 2" xfId="1229" xr:uid="{9BB4A713-2665-4A69-B38F-43E19F12A225}"/>
    <cellStyle name="Normal 5 4 2 4 2 4" xfId="1230" xr:uid="{4ED972D0-B382-47B5-AA58-1350984286F2}"/>
    <cellStyle name="Normal 5 4 2 4 3" xfId="544" xr:uid="{873B7C40-B7A0-4014-8D6B-4433F341E56A}"/>
    <cellStyle name="Normal 5 4 2 4 3 2" xfId="1231" xr:uid="{350C7D51-C013-47D1-98BA-0C969C81B705}"/>
    <cellStyle name="Normal 5 4 2 4 3 2 2" xfId="1232" xr:uid="{EA301E94-CA8B-4ECB-ACF4-BDBE37F9D602}"/>
    <cellStyle name="Normal 5 4 2 4 3 3" xfId="1233" xr:uid="{4A637AC1-E4F5-409D-80FC-0E21F7265F13}"/>
    <cellStyle name="Normal 5 4 2 4 4" xfId="1234" xr:uid="{B95848AA-D512-4662-8CA6-46FAD157C576}"/>
    <cellStyle name="Normal 5 4 2 4 4 2" xfId="1235" xr:uid="{4BFF615C-6761-4E62-BB2F-62266C95F75C}"/>
    <cellStyle name="Normal 5 4 2 4 5" xfId="1236" xr:uid="{51F3962D-D78A-4072-AC30-AED6994C3434}"/>
    <cellStyle name="Normal 5 4 2 5" xfId="298" xr:uid="{0ED59002-FC39-4AC8-A23D-8ABBCD00C5EF}"/>
    <cellStyle name="Normal 5 4 2 5 2" xfId="545" xr:uid="{79F312BD-5B84-45F9-B770-001E80D49B32}"/>
    <cellStyle name="Normal 5 4 2 5 2 2" xfId="1237" xr:uid="{A5EA821D-2CFD-4D19-AF0B-EFF83AED6153}"/>
    <cellStyle name="Normal 5 4 2 5 2 2 2" xfId="1238" xr:uid="{86B9905D-70E7-4085-93E7-5B922F99ED86}"/>
    <cellStyle name="Normal 5 4 2 5 2 3" xfId="1239" xr:uid="{0539D9B2-2D56-480D-8778-A80391A1FDF2}"/>
    <cellStyle name="Normal 5 4 2 5 3" xfId="1240" xr:uid="{33DB1960-736F-449D-9D7B-8420933D82CE}"/>
    <cellStyle name="Normal 5 4 2 5 3 2" xfId="1241" xr:uid="{3F9853D9-EBE1-4E38-9D35-08823126368D}"/>
    <cellStyle name="Normal 5 4 2 5 4" xfId="1242" xr:uid="{3AC78BD4-AA44-486E-96D9-8BAE62F7F9BB}"/>
    <cellStyle name="Normal 5 4 2 6" xfId="546" xr:uid="{06770AC5-33AB-4A63-BCE6-7FCA8EDF88A1}"/>
    <cellStyle name="Normal 5 4 2 6 2" xfId="1243" xr:uid="{2974B3D7-2780-472D-8E32-41582F35A440}"/>
    <cellStyle name="Normal 5 4 2 6 2 2" xfId="1244" xr:uid="{E60AADCE-73F8-4795-8F5B-C8308A8B4CD3}"/>
    <cellStyle name="Normal 5 4 2 6 2 3" xfId="4419" xr:uid="{B7D25EB0-627A-441D-9EE6-F51BD66007F3}"/>
    <cellStyle name="Normal 5 4 2 6 3" xfId="1245" xr:uid="{50775E91-A8DD-4FEC-A76E-A8E536700D65}"/>
    <cellStyle name="Normal 5 4 2 6 4" xfId="2850" xr:uid="{4043F2AA-2BD7-4F02-9AF4-79AFDC329D10}"/>
    <cellStyle name="Normal 5 4 2 6 4 2" xfId="4584" xr:uid="{234D4545-BA86-4421-A660-7A4DCB03BD7A}"/>
    <cellStyle name="Normal 5 4 2 6 4 3" xfId="4683" xr:uid="{0EA632CF-5C53-4EF5-82C8-EF25FB19409F}"/>
    <cellStyle name="Normal 5 4 2 6 4 4" xfId="4611" xr:uid="{C54043C4-A494-40C8-8098-785A0F9BB2D1}"/>
    <cellStyle name="Normal 5 4 2 7" xfId="1246" xr:uid="{2ACC0FB2-2179-44BB-8337-3D794E4F5DE2}"/>
    <cellStyle name="Normal 5 4 2 7 2" xfId="1247" xr:uid="{4209C1AB-653D-43D1-9A20-D56CC8CEE143}"/>
    <cellStyle name="Normal 5 4 2 8" xfId="1248" xr:uid="{11387729-5BAB-4755-AE5A-75D581CAC630}"/>
    <cellStyle name="Normal 5 4 2 9" xfId="2851" xr:uid="{3B207D37-284E-4983-BA8B-2BFE9280A626}"/>
    <cellStyle name="Normal 5 4 3" xfId="95" xr:uid="{4C7D9556-A59A-44B5-88FB-4E0E4671E11E}"/>
    <cellStyle name="Normal 5 4 3 2" xfId="96" xr:uid="{9BB0763D-913C-4E6F-AC73-5A7D81C93633}"/>
    <cellStyle name="Normal 5 4 3 2 2" xfId="547" xr:uid="{42B983C0-9FBA-4515-99CB-BBEC940460EB}"/>
    <cellStyle name="Normal 5 4 3 2 2 2" xfId="548" xr:uid="{EE6D01DB-DB46-4481-8F51-56BBED2034EE}"/>
    <cellStyle name="Normal 5 4 3 2 2 2 2" xfId="1249" xr:uid="{7C118FC4-E9D4-4F8D-9834-6EA59480B97F}"/>
    <cellStyle name="Normal 5 4 3 2 2 2 2 2" xfId="1250" xr:uid="{AEC811E7-41E8-47CA-9578-8B8808723AA9}"/>
    <cellStyle name="Normal 5 4 3 2 2 2 3" xfId="1251" xr:uid="{0942E595-0D56-4F43-B448-832AF1B79FDC}"/>
    <cellStyle name="Normal 5 4 3 2 2 3" xfId="1252" xr:uid="{83625333-00AA-4EA3-B66A-23BD17EA69B3}"/>
    <cellStyle name="Normal 5 4 3 2 2 3 2" xfId="1253" xr:uid="{D7D1C7A7-55E4-460F-BADA-EF939C527CFA}"/>
    <cellStyle name="Normal 5 4 3 2 2 4" xfId="1254" xr:uid="{4F493F87-F355-4695-B89E-A2A1DED93C6E}"/>
    <cellStyle name="Normal 5 4 3 2 3" xfId="549" xr:uid="{578112D8-E953-45F5-9821-D2EB173620F3}"/>
    <cellStyle name="Normal 5 4 3 2 3 2" xfId="1255" xr:uid="{D7195B97-E5E9-4CC9-B1C8-903BA9C1D18F}"/>
    <cellStyle name="Normal 5 4 3 2 3 2 2" xfId="1256" xr:uid="{A5887827-E44D-44FC-AA6E-5DBC94D4AA24}"/>
    <cellStyle name="Normal 5 4 3 2 3 3" xfId="1257" xr:uid="{2ADB6677-967B-4882-8DA6-51F544A631BF}"/>
    <cellStyle name="Normal 5 4 3 2 3 4" xfId="2852" xr:uid="{AA480E76-8970-47EA-9E01-C90FBD52C702}"/>
    <cellStyle name="Normal 5 4 3 2 4" xfId="1258" xr:uid="{CFE2966D-6AF5-4AB8-9CC4-29CC9146D708}"/>
    <cellStyle name="Normal 5 4 3 2 4 2" xfId="1259" xr:uid="{57736980-69BF-475C-9328-C0FD9719DBFA}"/>
    <cellStyle name="Normal 5 4 3 2 5" xfId="1260" xr:uid="{6B5B763D-9575-4FD3-AED0-330C73CD5F04}"/>
    <cellStyle name="Normal 5 4 3 2 6" xfId="2853" xr:uid="{389CEE89-D2A5-4EF4-81DF-2187AB989DFB}"/>
    <cellStyle name="Normal 5 4 3 3" xfId="299" xr:uid="{A6589A0D-146D-4F16-BD56-EFFBC384C1F0}"/>
    <cellStyle name="Normal 5 4 3 3 2" xfId="550" xr:uid="{D05838F5-CF08-4382-A996-A03E1875B31A}"/>
    <cellStyle name="Normal 5 4 3 3 2 2" xfId="551" xr:uid="{B6A407C8-120C-45A0-8D36-151D2D9D7FC5}"/>
    <cellStyle name="Normal 5 4 3 3 2 2 2" xfId="1261" xr:uid="{44843721-E47D-4895-A45B-68EBC5F94BB7}"/>
    <cellStyle name="Normal 5 4 3 3 2 2 2 2" xfId="1262" xr:uid="{F538FAA5-3ADB-4E6D-BA33-ED5313003D9D}"/>
    <cellStyle name="Normal 5 4 3 3 2 2 3" xfId="1263" xr:uid="{475B6306-7174-4115-8B12-C87E39482556}"/>
    <cellStyle name="Normal 5 4 3 3 2 3" xfId="1264" xr:uid="{950C6C64-49BA-4985-87AE-2B934AA937C5}"/>
    <cellStyle name="Normal 5 4 3 3 2 3 2" xfId="1265" xr:uid="{CC55C3FD-A4A7-4DC4-8916-E3F019E092FD}"/>
    <cellStyle name="Normal 5 4 3 3 2 4" xfId="1266" xr:uid="{022E3BA1-7390-45CA-82F0-3BA3FF7C1690}"/>
    <cellStyle name="Normal 5 4 3 3 3" xfId="552" xr:uid="{FE3C10FB-6017-4AC0-8E80-DF9DE8531028}"/>
    <cellStyle name="Normal 5 4 3 3 3 2" xfId="1267" xr:uid="{747E7683-BFA7-4EB9-865F-3127A1E34272}"/>
    <cellStyle name="Normal 5 4 3 3 3 2 2" xfId="1268" xr:uid="{E450157B-7DE6-4780-AFB0-F46FA1ED1D98}"/>
    <cellStyle name="Normal 5 4 3 3 3 3" xfId="1269" xr:uid="{20D845AF-7DA0-4777-997D-CE58613A668B}"/>
    <cellStyle name="Normal 5 4 3 3 4" xfId="1270" xr:uid="{10108268-32B9-4935-88D5-DAF95D223356}"/>
    <cellStyle name="Normal 5 4 3 3 4 2" xfId="1271" xr:uid="{2D03DF14-F218-40FC-975B-B1535E168A33}"/>
    <cellStyle name="Normal 5 4 3 3 5" xfId="1272" xr:uid="{9EE30FCF-6875-4002-A5E3-25AA490C8B89}"/>
    <cellStyle name="Normal 5 4 3 4" xfId="300" xr:uid="{340A2260-D90A-4653-AD49-406B52042BBF}"/>
    <cellStyle name="Normal 5 4 3 4 2" xfId="553" xr:uid="{F8C82738-AA55-4273-837F-D153AAEF8BD9}"/>
    <cellStyle name="Normal 5 4 3 4 2 2" xfId="1273" xr:uid="{5028F147-F5BB-49E3-84B2-D88C7A154390}"/>
    <cellStyle name="Normal 5 4 3 4 2 2 2" xfId="1274" xr:uid="{5639325C-727B-4076-9B48-F7E8CE3556E6}"/>
    <cellStyle name="Normal 5 4 3 4 2 3" xfId="1275" xr:uid="{4585DDB7-3927-4385-A6CD-AE148CE8C4C4}"/>
    <cellStyle name="Normal 5 4 3 4 3" xfId="1276" xr:uid="{9140529A-98E6-43E3-9F0C-8AE799B44032}"/>
    <cellStyle name="Normal 5 4 3 4 3 2" xfId="1277" xr:uid="{57E6D214-4E3B-4CA9-8506-4347C196AD45}"/>
    <cellStyle name="Normal 5 4 3 4 4" xfId="1278" xr:uid="{310A1047-DE76-4B7C-97DA-CAF939666230}"/>
    <cellStyle name="Normal 5 4 3 5" xfId="554" xr:uid="{B6850141-77CA-46B8-A144-F515EF4DF6CD}"/>
    <cellStyle name="Normal 5 4 3 5 2" xfId="1279" xr:uid="{6F221F16-31B3-422F-BA6E-01053B03EBE7}"/>
    <cellStyle name="Normal 5 4 3 5 2 2" xfId="1280" xr:uid="{C5A461A3-EBA7-4FA3-8ED7-D3066B5484A5}"/>
    <cellStyle name="Normal 5 4 3 5 3" xfId="1281" xr:uid="{A5E3FCF3-871E-44EE-ABDF-F7A7017E5C90}"/>
    <cellStyle name="Normal 5 4 3 5 4" xfId="2854" xr:uid="{3AC25EBC-03DE-4527-956A-2000FE8DA793}"/>
    <cellStyle name="Normal 5 4 3 6" xfId="1282" xr:uid="{DBCE3301-BA0F-4436-BEBB-A135654B599B}"/>
    <cellStyle name="Normal 5 4 3 6 2" xfId="1283" xr:uid="{F4D4DD0F-94A4-408E-B150-A9BB1A804888}"/>
    <cellStyle name="Normal 5 4 3 7" xfId="1284" xr:uid="{AB4A3700-873C-4977-992A-64D955419C0C}"/>
    <cellStyle name="Normal 5 4 3 8" xfId="2855" xr:uid="{76D50982-E158-4999-B9AA-A8388A6C8EF3}"/>
    <cellStyle name="Normal 5 4 4" xfId="97" xr:uid="{A32635A3-E31B-476A-AD89-FCCF7A6FC365}"/>
    <cellStyle name="Normal 5 4 4 2" xfId="446" xr:uid="{49E9F32A-6785-4335-9BB4-638F6F2C71AD}"/>
    <cellStyle name="Normal 5 4 4 2 2" xfId="555" xr:uid="{D213313E-35E7-4EAF-97C1-C74759FA6258}"/>
    <cellStyle name="Normal 5 4 4 2 2 2" xfId="1285" xr:uid="{580AB907-6C08-4CE3-9DB4-361E98038A89}"/>
    <cellStyle name="Normal 5 4 4 2 2 2 2" xfId="1286" xr:uid="{AC180EF4-2C54-49B5-839B-B7559AD6B672}"/>
    <cellStyle name="Normal 5 4 4 2 2 3" xfId="1287" xr:uid="{4B66A79D-157F-4EBB-A54C-DF39C3109B9F}"/>
    <cellStyle name="Normal 5 4 4 2 2 4" xfId="2856" xr:uid="{10F9D1E1-F49D-48F6-B3A1-C39C6E0CD49F}"/>
    <cellStyle name="Normal 5 4 4 2 3" xfId="1288" xr:uid="{06D2B73E-F84A-4E33-9D4E-B420F5BB6FBB}"/>
    <cellStyle name="Normal 5 4 4 2 3 2" xfId="1289" xr:uid="{9CC3DB23-BEFE-4572-ABE8-C6DF6B669F8F}"/>
    <cellStyle name="Normal 5 4 4 2 4" xfId="1290" xr:uid="{A307966A-5BF3-4F6E-A024-44A15AE09A53}"/>
    <cellStyle name="Normal 5 4 4 2 5" xfId="2857" xr:uid="{7A911C23-48A6-484D-96DF-64F589A908B0}"/>
    <cellStyle name="Normal 5 4 4 3" xfId="556" xr:uid="{AB0F3E54-7F03-40A5-9BD8-997E515FCBDF}"/>
    <cellStyle name="Normal 5 4 4 3 2" xfId="1291" xr:uid="{851B9E1B-79EE-4F9A-9799-3F983C5D7BEC}"/>
    <cellStyle name="Normal 5 4 4 3 2 2" xfId="1292" xr:uid="{01FD8107-A922-4C03-8610-643026B662B9}"/>
    <cellStyle name="Normal 5 4 4 3 3" xfId="1293" xr:uid="{75AF7A7A-5ABA-4CBE-9B6D-80AFD4EB3221}"/>
    <cellStyle name="Normal 5 4 4 3 4" xfId="2858" xr:uid="{8387FD52-7B57-435A-9C02-286C77B9638D}"/>
    <cellStyle name="Normal 5 4 4 4" xfId="1294" xr:uid="{92D463BD-C796-4117-BAB9-51B0647C5ABA}"/>
    <cellStyle name="Normal 5 4 4 4 2" xfId="1295" xr:uid="{11C745F4-209F-4566-8A38-AD57D2F88E84}"/>
    <cellStyle name="Normal 5 4 4 4 3" xfId="2859" xr:uid="{704282B5-28E6-41AF-9091-22D064C7BE30}"/>
    <cellStyle name="Normal 5 4 4 4 4" xfId="2860" xr:uid="{8E7E998A-B63A-474F-AFFF-C23059DB4BB7}"/>
    <cellStyle name="Normal 5 4 4 5" xfId="1296" xr:uid="{BE9529A5-8D30-42B6-96BD-069D65898397}"/>
    <cellStyle name="Normal 5 4 4 6" xfId="2861" xr:uid="{4FC83805-E37A-4E18-AF0E-88396BD220D2}"/>
    <cellStyle name="Normal 5 4 4 7" xfId="2862" xr:uid="{13367482-9B75-4F97-BC40-495188F71684}"/>
    <cellStyle name="Normal 5 4 5" xfId="301" xr:uid="{39F71E7B-310E-4A0F-A834-F2CED86939E9}"/>
    <cellStyle name="Normal 5 4 5 2" xfId="557" xr:uid="{2DF4199C-C2E5-4262-9CF2-2202AFFB7AF5}"/>
    <cellStyle name="Normal 5 4 5 2 2" xfId="558" xr:uid="{32BA8ABF-B808-442F-808D-B3357AAB2732}"/>
    <cellStyle name="Normal 5 4 5 2 2 2" xfId="1297" xr:uid="{82C0D5BB-81FE-4BE5-AEEB-A96CAEED59A3}"/>
    <cellStyle name="Normal 5 4 5 2 2 2 2" xfId="1298" xr:uid="{9CF89998-C2A1-4331-B90E-6701F0B0E1F6}"/>
    <cellStyle name="Normal 5 4 5 2 2 3" xfId="1299" xr:uid="{998DCCD9-9020-48E9-AAA1-6421AE9633F1}"/>
    <cellStyle name="Normal 5 4 5 2 3" xfId="1300" xr:uid="{AC74409B-372D-4246-BCE5-E104D257283C}"/>
    <cellStyle name="Normal 5 4 5 2 3 2" xfId="1301" xr:uid="{A2609D81-27D2-4893-A5F1-FC38CE63B767}"/>
    <cellStyle name="Normal 5 4 5 2 4" xfId="1302" xr:uid="{450C54F5-FE6E-42E7-B637-C396B65F172E}"/>
    <cellStyle name="Normal 5 4 5 3" xfId="559" xr:uid="{7481BA5A-A045-46BD-B1D1-144993786A6A}"/>
    <cellStyle name="Normal 5 4 5 3 2" xfId="1303" xr:uid="{AF6AC920-CC80-4DAE-802E-78D23511112C}"/>
    <cellStyle name="Normal 5 4 5 3 2 2" xfId="1304" xr:uid="{9666310A-0731-40A0-A48B-F7B58010F1E0}"/>
    <cellStyle name="Normal 5 4 5 3 3" xfId="1305" xr:uid="{BCA748C9-9214-4686-B43D-7BE4ECA931AB}"/>
    <cellStyle name="Normal 5 4 5 3 4" xfId="2863" xr:uid="{51A7D15E-6C43-4100-8855-AD20A8A7D539}"/>
    <cellStyle name="Normal 5 4 5 4" xfId="1306" xr:uid="{8650206B-DB3E-4D13-823F-ECD422EB5B23}"/>
    <cellStyle name="Normal 5 4 5 4 2" xfId="1307" xr:uid="{725762FE-06F4-4552-A4D2-1D07B34C2679}"/>
    <cellStyle name="Normal 5 4 5 5" xfId="1308" xr:uid="{EC12C3C2-B504-41E1-A75E-8CD471E958AD}"/>
    <cellStyle name="Normal 5 4 5 6" xfId="2864" xr:uid="{896FCD6E-F334-4F3E-A585-A23B5AFA308F}"/>
    <cellStyle name="Normal 5 4 6" xfId="302" xr:uid="{9BDB30AB-16CC-440A-AFBF-99F96DCFA81B}"/>
    <cellStyle name="Normal 5 4 6 2" xfId="560" xr:uid="{6E173D26-D6FC-4284-8B39-ED21375B28AE}"/>
    <cellStyle name="Normal 5 4 6 2 2" xfId="1309" xr:uid="{E644BDAB-2F4F-4B2D-843A-E6F168BF9232}"/>
    <cellStyle name="Normal 5 4 6 2 2 2" xfId="1310" xr:uid="{341E59D7-6F55-4390-AB34-F8E60A7A40FC}"/>
    <cellStyle name="Normal 5 4 6 2 3" xfId="1311" xr:uid="{ECACB80A-1F1C-4359-A5ED-6C1F80939895}"/>
    <cellStyle name="Normal 5 4 6 2 4" xfId="2865" xr:uid="{99319EB2-AED1-421E-88D2-8C0F08622BBB}"/>
    <cellStyle name="Normal 5 4 6 3" xfId="1312" xr:uid="{52AA504C-BFD0-4634-A149-AF64675136B7}"/>
    <cellStyle name="Normal 5 4 6 3 2" xfId="1313" xr:uid="{0BE390B1-CD13-4D9B-A143-20951B4E376D}"/>
    <cellStyle name="Normal 5 4 6 4" xfId="1314" xr:uid="{A46F7B2D-978B-4E10-84B0-501D6CD88834}"/>
    <cellStyle name="Normal 5 4 6 5" xfId="2866" xr:uid="{6399F417-B362-41FA-9858-7B7319ABBCE0}"/>
    <cellStyle name="Normal 5 4 7" xfId="561" xr:uid="{7C569679-A2F1-4320-B304-C864C7608EC7}"/>
    <cellStyle name="Normal 5 4 7 2" xfId="1315" xr:uid="{20C3C21B-F04E-4AE6-AEEA-1A2B4932FD93}"/>
    <cellStyle name="Normal 5 4 7 2 2" xfId="1316" xr:uid="{D14E523B-ACFA-42FF-A8A7-188258D4FC46}"/>
    <cellStyle name="Normal 5 4 7 2 3" xfId="4418" xr:uid="{060281A8-53F7-4F1C-A743-5841E875C1A0}"/>
    <cellStyle name="Normal 5 4 7 3" xfId="1317" xr:uid="{2461AD81-0A21-49DD-BB72-5ECA53AD8CC7}"/>
    <cellStyle name="Normal 5 4 7 4" xfId="2867" xr:uid="{CA2AEB02-4450-49FF-8EC3-2E057AE85384}"/>
    <cellStyle name="Normal 5 4 7 4 2" xfId="4583" xr:uid="{109E2F90-9FB0-4831-AE7F-D228B2F3667B}"/>
    <cellStyle name="Normal 5 4 7 4 3" xfId="4684" xr:uid="{E0E9D015-8CFE-49ED-8343-E660B3A75CF0}"/>
    <cellStyle name="Normal 5 4 7 4 4" xfId="4610" xr:uid="{4329D4A4-9373-4C9C-9CC7-4C90E4F10B48}"/>
    <cellStyle name="Normal 5 4 8" xfId="1318" xr:uid="{BCEEA714-31AA-4AD1-B03A-B2381E2018A1}"/>
    <cellStyle name="Normal 5 4 8 2" xfId="1319" xr:uid="{D71DD313-1839-4BD9-A487-ED174A4D806E}"/>
    <cellStyle name="Normal 5 4 8 3" xfId="2868" xr:uid="{BBF2B6B5-5B3D-42AF-89E1-7FCE8862E45D}"/>
    <cellStyle name="Normal 5 4 8 4" xfId="2869" xr:uid="{79215DCA-EF7C-466D-88D8-867E8CCC90B9}"/>
    <cellStyle name="Normal 5 4 9" xfId="1320" xr:uid="{3749AF45-AB84-41CC-9F1F-8EBCD6431732}"/>
    <cellStyle name="Normal 5 5" xfId="98" xr:uid="{6D952F49-A666-49BD-AF25-0B8444EBC4A4}"/>
    <cellStyle name="Normal 5 5 10" xfId="2870" xr:uid="{8C7CBDDD-8F2A-4AD0-98A9-24B5AFA669AE}"/>
    <cellStyle name="Normal 5 5 11" xfId="2871" xr:uid="{A64A6FEC-8358-4B37-81EC-2DF263B9057C}"/>
    <cellStyle name="Normal 5 5 2" xfId="99" xr:uid="{7E2E845F-52D4-4520-B2D4-F091379620F5}"/>
    <cellStyle name="Normal 5 5 2 2" xfId="100" xr:uid="{C76A319E-5882-41B4-B042-DD3DE2EC3B15}"/>
    <cellStyle name="Normal 5 5 2 2 2" xfId="303" xr:uid="{D1E57B10-3C24-4273-ACF3-DDCB39B8A84B}"/>
    <cellStyle name="Normal 5 5 2 2 2 2" xfId="562" xr:uid="{67ABC7DA-D169-453E-9B78-E7E7E8B33448}"/>
    <cellStyle name="Normal 5 5 2 2 2 2 2" xfId="1321" xr:uid="{0110744D-DDA7-44E7-A910-A6E33702B623}"/>
    <cellStyle name="Normal 5 5 2 2 2 2 2 2" xfId="1322" xr:uid="{36688030-5FAD-42E2-88E0-9288BA73FCD8}"/>
    <cellStyle name="Normal 5 5 2 2 2 2 3" xfId="1323" xr:uid="{6E864EA5-6060-4D50-9A48-7E6CA97904FF}"/>
    <cellStyle name="Normal 5 5 2 2 2 2 4" xfId="2872" xr:uid="{35DA6413-13E3-4BF4-B80E-2083908A0F26}"/>
    <cellStyle name="Normal 5 5 2 2 2 3" xfId="1324" xr:uid="{D9592945-8A1F-406B-A830-90C096FEE7FB}"/>
    <cellStyle name="Normal 5 5 2 2 2 3 2" xfId="1325" xr:uid="{81E362D5-8654-4DC3-9FF2-30379B38FBF5}"/>
    <cellStyle name="Normal 5 5 2 2 2 3 3" xfId="2873" xr:uid="{4276C5ED-F0A1-4065-8139-60E7030FB19D}"/>
    <cellStyle name="Normal 5 5 2 2 2 3 4" xfId="2874" xr:uid="{B51CCB9D-05AA-47E7-900E-A666085DD281}"/>
    <cellStyle name="Normal 5 5 2 2 2 4" xfId="1326" xr:uid="{6F3BA267-B74D-44A0-A217-AABDC1C01825}"/>
    <cellStyle name="Normal 5 5 2 2 2 5" xfId="2875" xr:uid="{B3C7E139-70CC-4305-A95D-2F86C3EE3D5C}"/>
    <cellStyle name="Normal 5 5 2 2 2 6" xfId="2876" xr:uid="{1645F7FD-A7EF-48E0-A2FE-07076C3658F4}"/>
    <cellStyle name="Normal 5 5 2 2 3" xfId="563" xr:uid="{D865C391-A0A5-4B55-B8BB-6BA520D27D19}"/>
    <cellStyle name="Normal 5 5 2 2 3 2" xfId="1327" xr:uid="{4E8FDBDF-BF63-4100-B8E8-27F5222914F3}"/>
    <cellStyle name="Normal 5 5 2 2 3 2 2" xfId="1328" xr:uid="{0076DC79-E955-4E7B-8448-7BC344602FD4}"/>
    <cellStyle name="Normal 5 5 2 2 3 2 3" xfId="2877" xr:uid="{06AF6F5D-EC77-4BBA-9482-576206D24A72}"/>
    <cellStyle name="Normal 5 5 2 2 3 2 4" xfId="2878" xr:uid="{40109D03-ED7C-4874-87A4-14E52BA6C3EB}"/>
    <cellStyle name="Normal 5 5 2 2 3 3" xfId="1329" xr:uid="{ACA36713-2E74-4377-B4AB-6FC63CE8CA48}"/>
    <cellStyle name="Normal 5 5 2 2 3 4" xfId="2879" xr:uid="{B9B14C04-9406-4740-AC3C-797982B874F7}"/>
    <cellStyle name="Normal 5 5 2 2 3 5" xfId="2880" xr:uid="{FEBD0D5F-E6FA-4302-9DEE-BD6329C216D4}"/>
    <cellStyle name="Normal 5 5 2 2 4" xfId="1330" xr:uid="{6171C0F0-B498-4C13-9406-0CE0F8FBE06B}"/>
    <cellStyle name="Normal 5 5 2 2 4 2" xfId="1331" xr:uid="{B5B3E411-F583-4FA8-8169-4253E1B3F0A7}"/>
    <cellStyle name="Normal 5 5 2 2 4 3" xfId="2881" xr:uid="{12BF6031-A97A-4109-8DDD-5C7D788A949B}"/>
    <cellStyle name="Normal 5 5 2 2 4 4" xfId="2882" xr:uid="{3C77DA7F-6579-4775-BF53-55E5F83B59AE}"/>
    <cellStyle name="Normal 5 5 2 2 5" xfId="1332" xr:uid="{6C487E6F-A28A-4116-BD55-5A2B79927539}"/>
    <cellStyle name="Normal 5 5 2 2 5 2" xfId="2883" xr:uid="{18CEA426-0C90-4192-B126-B4E8AD7F943F}"/>
    <cellStyle name="Normal 5 5 2 2 5 3" xfId="2884" xr:uid="{C2366BC5-E55E-4BFA-A353-A8E153F88922}"/>
    <cellStyle name="Normal 5 5 2 2 5 4" xfId="2885" xr:uid="{BB74EC24-127D-4975-867E-06907FB1E883}"/>
    <cellStyle name="Normal 5 5 2 2 6" xfId="2886" xr:uid="{2A80A709-36F4-4321-9CD7-BC07FD5FA218}"/>
    <cellStyle name="Normal 5 5 2 2 7" xfId="2887" xr:uid="{B2579F5A-DF12-40D7-BAAB-EC6B6E67F3AC}"/>
    <cellStyle name="Normal 5 5 2 2 8" xfId="2888" xr:uid="{1CA06CB6-2E99-4596-A92E-7E53BB480441}"/>
    <cellStyle name="Normal 5 5 2 3" xfId="304" xr:uid="{F08377F5-1F6F-4C47-8CE5-D78841B529C5}"/>
    <cellStyle name="Normal 5 5 2 3 2" xfId="564" xr:uid="{86050985-F798-4285-A413-A4956F98EE02}"/>
    <cellStyle name="Normal 5 5 2 3 2 2" xfId="565" xr:uid="{0871D4CE-0155-497E-AF13-4BBCEBD0D47C}"/>
    <cellStyle name="Normal 5 5 2 3 2 2 2" xfId="1333" xr:uid="{C64DBE74-A121-4CC4-9B87-E5EC78A84582}"/>
    <cellStyle name="Normal 5 5 2 3 2 2 2 2" xfId="1334" xr:uid="{9B752711-24A1-498B-BAF9-F33EDAD1FAAA}"/>
    <cellStyle name="Normal 5 5 2 3 2 2 3" xfId="1335" xr:uid="{E0851B5C-81C3-434E-96D4-F6FFBDB97682}"/>
    <cellStyle name="Normal 5 5 2 3 2 3" xfId="1336" xr:uid="{DE7F4E72-DB60-431C-8C90-B7EB342D8CCB}"/>
    <cellStyle name="Normal 5 5 2 3 2 3 2" xfId="1337" xr:uid="{3636F701-9D2A-4F57-865A-AC40A2535FBE}"/>
    <cellStyle name="Normal 5 5 2 3 2 4" xfId="1338" xr:uid="{3AF158D6-97FC-4597-A5A6-CD8E2D27C8AA}"/>
    <cellStyle name="Normal 5 5 2 3 3" xfId="566" xr:uid="{98F4EBFB-F764-472A-A142-842F35BBA879}"/>
    <cellStyle name="Normal 5 5 2 3 3 2" xfId="1339" xr:uid="{FD77A205-7D4E-4B22-9124-42D696DB35B1}"/>
    <cellStyle name="Normal 5 5 2 3 3 2 2" xfId="1340" xr:uid="{BEBF751C-8F56-48DA-9F93-2469C6383122}"/>
    <cellStyle name="Normal 5 5 2 3 3 3" xfId="1341" xr:uid="{DF3717A0-F934-4DB8-AE89-DFAB81065ABE}"/>
    <cellStyle name="Normal 5 5 2 3 3 4" xfId="2889" xr:uid="{58917389-402D-4518-ADE9-818398A1AF45}"/>
    <cellStyle name="Normal 5 5 2 3 4" xfId="1342" xr:uid="{3B4236FC-EE59-4949-873D-50CD5FAA83D6}"/>
    <cellStyle name="Normal 5 5 2 3 4 2" xfId="1343" xr:uid="{ED5EA78C-0759-4C02-9BBD-BB450FDC785B}"/>
    <cellStyle name="Normal 5 5 2 3 5" xfId="1344" xr:uid="{28304A8A-0C95-4F1E-906A-F1B1129BC817}"/>
    <cellStyle name="Normal 5 5 2 3 6" xfId="2890" xr:uid="{69E59412-C026-4A57-A1FF-9E19D1843705}"/>
    <cellStyle name="Normal 5 5 2 4" xfId="305" xr:uid="{2317F880-300B-48AF-9583-C65A57BD5516}"/>
    <cellStyle name="Normal 5 5 2 4 2" xfId="567" xr:uid="{891769ED-C001-4D82-AEEC-D08BE80605DD}"/>
    <cellStyle name="Normal 5 5 2 4 2 2" xfId="1345" xr:uid="{46827A3E-FBF3-446F-A4D5-95BAD84AFD0D}"/>
    <cellStyle name="Normal 5 5 2 4 2 2 2" xfId="1346" xr:uid="{980CD24F-1AB0-48EE-87BA-B300D81E1BBF}"/>
    <cellStyle name="Normal 5 5 2 4 2 3" xfId="1347" xr:uid="{C1172B64-AC5F-4E08-80EA-A8E84BDC598F}"/>
    <cellStyle name="Normal 5 5 2 4 2 4" xfId="2891" xr:uid="{700E2007-E3CE-4252-91D3-EFC9A169ADEF}"/>
    <cellStyle name="Normal 5 5 2 4 3" xfId="1348" xr:uid="{237EBEC2-3796-4716-9352-60E722AA732A}"/>
    <cellStyle name="Normal 5 5 2 4 3 2" xfId="1349" xr:uid="{53A2062C-2C01-4BD6-B019-C7139EBDC868}"/>
    <cellStyle name="Normal 5 5 2 4 4" xfId="1350" xr:uid="{E1744511-0361-48A9-90FA-FC4A13742C26}"/>
    <cellStyle name="Normal 5 5 2 4 5" xfId="2892" xr:uid="{761C59B3-AB94-441D-8A17-E2C7D816CE98}"/>
    <cellStyle name="Normal 5 5 2 5" xfId="306" xr:uid="{6D20E9E7-62C4-4CA7-8F63-ED6640BD0020}"/>
    <cellStyle name="Normal 5 5 2 5 2" xfId="1351" xr:uid="{6AAA52D6-1887-4034-B249-26483F0AC6CD}"/>
    <cellStyle name="Normal 5 5 2 5 2 2" xfId="1352" xr:uid="{E4B80BB7-DE8A-43E9-9AAC-B507400F2E5E}"/>
    <cellStyle name="Normal 5 5 2 5 3" xfId="1353" xr:uid="{2EC6999A-A11A-47FE-8FF3-7BF7179CB973}"/>
    <cellStyle name="Normal 5 5 2 5 4" xfId="2893" xr:uid="{304E81CE-0A15-4130-8884-02D2F727ACD0}"/>
    <cellStyle name="Normal 5 5 2 6" xfId="1354" xr:uid="{94124732-3A6C-417E-A304-BA0AD87A08AA}"/>
    <cellStyle name="Normal 5 5 2 6 2" xfId="1355" xr:uid="{FC08E2AA-9F56-4627-9717-6369FC3019FC}"/>
    <cellStyle name="Normal 5 5 2 6 3" xfId="2894" xr:uid="{4FFF7AC6-274E-4965-9711-CA646C655125}"/>
    <cellStyle name="Normal 5 5 2 6 4" xfId="2895" xr:uid="{480C8B49-8549-4F19-84EB-807BDBA0B8C4}"/>
    <cellStyle name="Normal 5 5 2 7" xfId="1356" xr:uid="{B63166F6-4752-4FFC-B56B-A64B327E6D46}"/>
    <cellStyle name="Normal 5 5 2 8" xfId="2896" xr:uid="{FD69DAC3-A6DA-4C4C-93AA-5906E2B385C4}"/>
    <cellStyle name="Normal 5 5 2 9" xfId="2897" xr:uid="{DD8BB092-CF05-4D26-B079-EE84EE188245}"/>
    <cellStyle name="Normal 5 5 3" xfId="101" xr:uid="{5578F163-8CE8-4AE2-92BB-D98A00C2E160}"/>
    <cellStyle name="Normal 5 5 3 2" xfId="102" xr:uid="{76F38402-17BC-4DCF-A84E-5457D05BEEF3}"/>
    <cellStyle name="Normal 5 5 3 2 2" xfId="568" xr:uid="{A093A998-9389-4055-8917-2B5F26524F40}"/>
    <cellStyle name="Normal 5 5 3 2 2 2" xfId="1357" xr:uid="{361D3C14-9181-419B-B86B-C8D06F03E1EB}"/>
    <cellStyle name="Normal 5 5 3 2 2 2 2" xfId="1358" xr:uid="{27356EFA-5493-46AB-8131-3B22A24EB633}"/>
    <cellStyle name="Normal 5 5 3 2 2 2 2 2" xfId="4468" xr:uid="{31A5CC9E-6E03-4B1F-8326-1BCBB5A4A916}"/>
    <cellStyle name="Normal 5 5 3 2 2 2 3" xfId="4469" xr:uid="{1AE4D440-7F68-46AE-A5EF-8437041045A3}"/>
    <cellStyle name="Normal 5 5 3 2 2 3" xfId="1359" xr:uid="{DBF2797E-0816-449D-A060-13E00D7FF767}"/>
    <cellStyle name="Normal 5 5 3 2 2 3 2" xfId="4470" xr:uid="{7E974AEE-50C6-413C-81DC-F56B9276B429}"/>
    <cellStyle name="Normal 5 5 3 2 2 4" xfId="2898" xr:uid="{53BC6568-58C7-43F0-98B0-A31F279CDF97}"/>
    <cellStyle name="Normal 5 5 3 2 3" xfId="1360" xr:uid="{0D21478D-956E-4107-9CC0-72BB01C98E11}"/>
    <cellStyle name="Normal 5 5 3 2 3 2" xfId="1361" xr:uid="{75B2964B-E4D8-4B13-A404-171609F11E28}"/>
    <cellStyle name="Normal 5 5 3 2 3 2 2" xfId="4471" xr:uid="{CBB92CAE-360A-4437-8D4F-9F8B744E02F5}"/>
    <cellStyle name="Normal 5 5 3 2 3 3" xfId="2899" xr:uid="{8AC7BAF6-44CE-41CF-9A9F-396733DEFEF7}"/>
    <cellStyle name="Normal 5 5 3 2 3 4" xfId="2900" xr:uid="{0BA3BA0D-DFAE-41D9-A191-4E3FFB1D97D2}"/>
    <cellStyle name="Normal 5 5 3 2 4" xfId="1362" xr:uid="{C4350F80-C6F8-4635-A642-16F56F599A1A}"/>
    <cellStyle name="Normal 5 5 3 2 4 2" xfId="4472" xr:uid="{AC1CC88D-ED55-4135-AEBE-9357F9460652}"/>
    <cellStyle name="Normal 5 5 3 2 5" xfId="2901" xr:uid="{6CD9AFD6-4E76-4C73-9658-E3CE0245BBF3}"/>
    <cellStyle name="Normal 5 5 3 2 6" xfId="2902" xr:uid="{F17851AF-716A-43D6-86D7-583586AAD56F}"/>
    <cellStyle name="Normal 5 5 3 3" xfId="307" xr:uid="{37E976F6-BFE1-4A80-B0FC-D2B54F3FC2D1}"/>
    <cellStyle name="Normal 5 5 3 3 2" xfId="1363" xr:uid="{6DC3401D-FE44-4F9A-9038-941F8949D55C}"/>
    <cellStyle name="Normal 5 5 3 3 2 2" xfId="1364" xr:uid="{8C33150F-8E6B-4DB1-8E38-25E499FF1D6C}"/>
    <cellStyle name="Normal 5 5 3 3 2 2 2" xfId="4473" xr:uid="{EF37A2E3-DC9C-4203-9A99-0ED1BDD814B1}"/>
    <cellStyle name="Normal 5 5 3 3 2 3" xfId="2903" xr:uid="{A9B4FA51-5C32-475C-97B5-3FE28885C8B7}"/>
    <cellStyle name="Normal 5 5 3 3 2 4" xfId="2904" xr:uid="{9BF8817B-6879-43DC-BB39-2A9CF223DB33}"/>
    <cellStyle name="Normal 5 5 3 3 3" xfId="1365" xr:uid="{3ACAFD58-E1FA-4E6C-BE47-53E96DB629B5}"/>
    <cellStyle name="Normal 5 5 3 3 3 2" xfId="4474" xr:uid="{429B1CE8-AD61-47E0-91F5-6CCFF91B1F1B}"/>
    <cellStyle name="Normal 5 5 3 3 4" xfId="2905" xr:uid="{8AA0445F-6F1C-459B-94C5-E25B98D2C06C}"/>
    <cellStyle name="Normal 5 5 3 3 5" xfId="2906" xr:uid="{46763DE4-2C82-4E05-BCEC-F13C8B325786}"/>
    <cellStyle name="Normal 5 5 3 4" xfId="1366" xr:uid="{774C90E0-ABBE-4AC0-90C8-77B3977BFD92}"/>
    <cellStyle name="Normal 5 5 3 4 2" xfId="1367" xr:uid="{6FE40B39-709B-4E18-9D2E-3B74B82697C9}"/>
    <cellStyle name="Normal 5 5 3 4 2 2" xfId="4475" xr:uid="{04BD8D84-61FF-4F1D-857F-7B082BBDAA45}"/>
    <cellStyle name="Normal 5 5 3 4 3" xfId="2907" xr:uid="{B3D8AE19-4928-4BC0-9A4C-DEA2846C17EC}"/>
    <cellStyle name="Normal 5 5 3 4 4" xfId="2908" xr:uid="{75632B25-22D8-4DAE-8911-41626034F5BF}"/>
    <cellStyle name="Normal 5 5 3 5" xfId="1368" xr:uid="{031CCAE1-EA85-46C7-9379-72E4B4BE97A8}"/>
    <cellStyle name="Normal 5 5 3 5 2" xfId="2909" xr:uid="{EC52DE30-7DE9-4867-B7D8-83C2C7B0EC66}"/>
    <cellStyle name="Normal 5 5 3 5 3" xfId="2910" xr:uid="{47B87256-43AB-4818-A956-64B3EE3F114C}"/>
    <cellStyle name="Normal 5 5 3 5 4" xfId="2911" xr:uid="{1C60D979-71DA-465E-A7D9-49D5049FE8EA}"/>
    <cellStyle name="Normal 5 5 3 6" xfId="2912" xr:uid="{6202EC0A-4BD4-4F72-9596-99B0DF3BE89B}"/>
    <cellStyle name="Normal 5 5 3 7" xfId="2913" xr:uid="{4BA74AED-E404-460C-AD1E-0D25641B9067}"/>
    <cellStyle name="Normal 5 5 3 8" xfId="2914" xr:uid="{632E3D58-623B-49CF-B300-DD3CCF160BD9}"/>
    <cellStyle name="Normal 5 5 4" xfId="103" xr:uid="{752ADDEB-EDA1-44DC-9B7A-4AC6DB30A67F}"/>
    <cellStyle name="Normal 5 5 4 2" xfId="569" xr:uid="{DDB20495-997E-4E53-B51B-68773B958886}"/>
    <cellStyle name="Normal 5 5 4 2 2" xfId="570" xr:uid="{1DD2156B-7F98-4A19-99C1-DBFDA7E2E316}"/>
    <cellStyle name="Normal 5 5 4 2 2 2" xfId="1369" xr:uid="{1B2BB963-B89C-44C2-BC6C-C5937768B15C}"/>
    <cellStyle name="Normal 5 5 4 2 2 2 2" xfId="1370" xr:uid="{6F2F4878-D29F-4C0E-A84E-F282EDB9E94F}"/>
    <cellStyle name="Normal 5 5 4 2 2 3" xfId="1371" xr:uid="{B491067B-A076-41F4-8453-74A013AEBB03}"/>
    <cellStyle name="Normal 5 5 4 2 2 4" xfId="2915" xr:uid="{FCDFAF31-AE97-4924-94A7-10B46E867938}"/>
    <cellStyle name="Normal 5 5 4 2 3" xfId="1372" xr:uid="{119588F9-231C-48DF-A759-55A6D043ABEC}"/>
    <cellStyle name="Normal 5 5 4 2 3 2" xfId="1373" xr:uid="{01324534-E9DD-4D96-9115-BEB2C12A3E3D}"/>
    <cellStyle name="Normal 5 5 4 2 4" xfId="1374" xr:uid="{E763D570-F22F-4EA1-B73D-C269EBD342B5}"/>
    <cellStyle name="Normal 5 5 4 2 5" xfId="2916" xr:uid="{839D38A9-049D-49CD-8EAA-06ED4CB72C0E}"/>
    <cellStyle name="Normal 5 5 4 3" xfId="571" xr:uid="{E42C8301-E99A-4EB8-943B-243C10DB5C2A}"/>
    <cellStyle name="Normal 5 5 4 3 2" xfId="1375" xr:uid="{2ECB2222-713E-467E-B8EA-0EC75241E0D6}"/>
    <cellStyle name="Normal 5 5 4 3 2 2" xfId="1376" xr:uid="{A920C2A6-E19A-4F2D-8D0C-7EAE1CEAE702}"/>
    <cellStyle name="Normal 5 5 4 3 3" xfId="1377" xr:uid="{C9F8E432-9667-492E-A3FB-A4AEEF8D6ECF}"/>
    <cellStyle name="Normal 5 5 4 3 4" xfId="2917" xr:uid="{037106F5-5017-402B-A450-01F6789D6935}"/>
    <cellStyle name="Normal 5 5 4 4" xfId="1378" xr:uid="{BAE63659-F109-41EE-950C-EC783D023CF2}"/>
    <cellStyle name="Normal 5 5 4 4 2" xfId="1379" xr:uid="{5F519F49-C53C-4149-9CD3-5294BDB48F46}"/>
    <cellStyle name="Normal 5 5 4 4 3" xfId="2918" xr:uid="{DBD93668-F517-4030-94E9-445F4577623E}"/>
    <cellStyle name="Normal 5 5 4 4 4" xfId="2919" xr:uid="{802C35B7-17A5-4F3C-91C3-46B74130CD73}"/>
    <cellStyle name="Normal 5 5 4 5" xfId="1380" xr:uid="{309830B4-EBAD-4DCD-8003-959095A2DBB5}"/>
    <cellStyle name="Normal 5 5 4 6" xfId="2920" xr:uid="{476CD70F-56AF-41E4-859D-9A2F9CBB5077}"/>
    <cellStyle name="Normal 5 5 4 7" xfId="2921" xr:uid="{87BD7237-B84C-42D8-BBEA-A873A439C85D}"/>
    <cellStyle name="Normal 5 5 5" xfId="308" xr:uid="{84D02476-6EC9-4503-81DE-5339C2B8FB1E}"/>
    <cellStyle name="Normal 5 5 5 2" xfId="572" xr:uid="{53B23213-3DED-482B-B8A4-A59689767F83}"/>
    <cellStyle name="Normal 5 5 5 2 2" xfId="1381" xr:uid="{65C8CE72-35FC-4D8F-90E1-9168A9CE5FBD}"/>
    <cellStyle name="Normal 5 5 5 2 2 2" xfId="1382" xr:uid="{E2733201-B81C-4D79-898B-8FD9B51F48B4}"/>
    <cellStyle name="Normal 5 5 5 2 3" xfId="1383" xr:uid="{51F78C0F-025A-4190-8108-0A695B795893}"/>
    <cellStyle name="Normal 5 5 5 2 4" xfId="2922" xr:uid="{A18A1584-39C0-472D-8938-9A817608C3B3}"/>
    <cellStyle name="Normal 5 5 5 3" xfId="1384" xr:uid="{17F85B4A-B7FC-4D99-8E87-E44499F99EB3}"/>
    <cellStyle name="Normal 5 5 5 3 2" xfId="1385" xr:uid="{7747662D-BB73-4AB0-A9DB-F5214B221BDD}"/>
    <cellStyle name="Normal 5 5 5 3 3" xfId="2923" xr:uid="{1F883D59-CB90-413F-BE8D-6D69970CF344}"/>
    <cellStyle name="Normal 5 5 5 3 4" xfId="2924" xr:uid="{D8766542-9890-45E3-8316-64D0D4B9CA87}"/>
    <cellStyle name="Normal 5 5 5 4" xfId="1386" xr:uid="{8D19CF0A-79E8-4D39-8464-6E0BBAF58D37}"/>
    <cellStyle name="Normal 5 5 5 5" xfId="2925" xr:uid="{0C053F48-5DE6-4113-8534-A13799A602A2}"/>
    <cellStyle name="Normal 5 5 5 6" xfId="2926" xr:uid="{4658BA39-D5CE-4E04-90D1-B891FA6FE015}"/>
    <cellStyle name="Normal 5 5 6" xfId="309" xr:uid="{D6F9B221-20A7-430B-A82D-C5477BA05703}"/>
    <cellStyle name="Normal 5 5 6 2" xfId="1387" xr:uid="{6DAF2984-D911-4131-8023-6B92119FAD1C}"/>
    <cellStyle name="Normal 5 5 6 2 2" xfId="1388" xr:uid="{57C72BD1-367D-4B2A-BB08-1D93213E69E4}"/>
    <cellStyle name="Normal 5 5 6 2 3" xfId="2927" xr:uid="{C11E487E-3930-4793-B564-8BC6977C3715}"/>
    <cellStyle name="Normal 5 5 6 2 4" xfId="2928" xr:uid="{04893089-B080-4E20-834E-CC653440A719}"/>
    <cellStyle name="Normal 5 5 6 3" xfId="1389" xr:uid="{40231E72-2656-4A3E-AAD1-DD394BAC0114}"/>
    <cellStyle name="Normal 5 5 6 4" xfId="2929" xr:uid="{F5C62A3A-709C-45B9-9FCA-2369E1484289}"/>
    <cellStyle name="Normal 5 5 6 5" xfId="2930" xr:uid="{C9AD29A1-E099-4ED3-B1CB-6CECA444EFC1}"/>
    <cellStyle name="Normal 5 5 7" xfId="1390" xr:uid="{B0ED4F08-46B5-4048-9FA8-5C195B72DD71}"/>
    <cellStyle name="Normal 5 5 7 2" xfId="1391" xr:uid="{B33221DB-83A7-4EE7-8AE2-948289CFECF4}"/>
    <cellStyle name="Normal 5 5 7 3" xfId="2931" xr:uid="{1601F71D-E9BA-4B0C-822B-5B4365CA3F03}"/>
    <cellStyle name="Normal 5 5 7 4" xfId="2932" xr:uid="{2F634D6E-8D35-45C2-A069-5082AC6BE756}"/>
    <cellStyle name="Normal 5 5 8" xfId="1392" xr:uid="{181B5C4A-2ABD-4538-AC69-470E72364813}"/>
    <cellStyle name="Normal 5 5 8 2" xfId="2933" xr:uid="{4F345687-5E07-49AA-9774-3125334F45E2}"/>
    <cellStyle name="Normal 5 5 8 3" xfId="2934" xr:uid="{CF31601E-80E8-4AC5-B045-B28EFC4ECF38}"/>
    <cellStyle name="Normal 5 5 8 4" xfId="2935" xr:uid="{E20541E4-794E-4FF5-A7DC-66F98DAA6A08}"/>
    <cellStyle name="Normal 5 5 9" xfId="2936" xr:uid="{CE82F2DB-6ABC-4835-896E-207DE0ABA8BF}"/>
    <cellStyle name="Normal 5 6" xfId="104" xr:uid="{72954DA7-D636-4CF9-A3C8-C8509EAB95FD}"/>
    <cellStyle name="Normal 5 6 10" xfId="2937" xr:uid="{602643FA-2DA8-411B-87F9-516BD06363EB}"/>
    <cellStyle name="Normal 5 6 11" xfId="2938" xr:uid="{F57651F3-B5DA-49F9-B455-964E82D6C07E}"/>
    <cellStyle name="Normal 5 6 2" xfId="105" xr:uid="{59D1E96D-7484-4BDA-906E-DF2258262104}"/>
    <cellStyle name="Normal 5 6 2 2" xfId="310" xr:uid="{0FA4CFBE-1110-4966-9DC7-71FA8DD67BCF}"/>
    <cellStyle name="Normal 5 6 2 2 2" xfId="573" xr:uid="{5E93BFAA-DC9B-4539-9F9C-DDEB290747AD}"/>
    <cellStyle name="Normal 5 6 2 2 2 2" xfId="574" xr:uid="{3DEC8280-BA1F-49E4-939D-C950EC8EEA15}"/>
    <cellStyle name="Normal 5 6 2 2 2 2 2" xfId="1393" xr:uid="{362DA978-B243-498B-B9DF-93AEF9366B76}"/>
    <cellStyle name="Normal 5 6 2 2 2 2 3" xfId="2939" xr:uid="{B83C0FB3-AB9E-4D8F-AB84-F77C5B00EFC1}"/>
    <cellStyle name="Normal 5 6 2 2 2 2 4" xfId="2940" xr:uid="{BB7B0A8C-7569-4D54-9ED2-F0DFCDE2B13F}"/>
    <cellStyle name="Normal 5 6 2 2 2 3" xfId="1394" xr:uid="{91179E59-B92A-40C7-9FA2-13BD584AB007}"/>
    <cellStyle name="Normal 5 6 2 2 2 3 2" xfId="2941" xr:uid="{80E81407-4D57-4891-82AE-631C71DB02C9}"/>
    <cellStyle name="Normal 5 6 2 2 2 3 3" xfId="2942" xr:uid="{EB8A2946-BBE6-4870-9B9B-AFD3052256C0}"/>
    <cellStyle name="Normal 5 6 2 2 2 3 4" xfId="2943" xr:uid="{5E966FB7-366F-431C-8187-62A06B8AFC74}"/>
    <cellStyle name="Normal 5 6 2 2 2 4" xfId="2944" xr:uid="{60B3F7F3-3E43-4509-83E4-0F7FB189A000}"/>
    <cellStyle name="Normal 5 6 2 2 2 5" xfId="2945" xr:uid="{55A4515E-B3DA-4D6F-8120-7FD6F97067CA}"/>
    <cellStyle name="Normal 5 6 2 2 2 6" xfId="2946" xr:uid="{F3EFFAF4-C031-4FD6-9B4C-14C389773662}"/>
    <cellStyle name="Normal 5 6 2 2 3" xfId="575" xr:uid="{72010CFF-1D37-444E-B265-9390DE0D23E4}"/>
    <cellStyle name="Normal 5 6 2 2 3 2" xfId="1395" xr:uid="{C4084BC9-C4D3-4D55-8834-3C46D3E5515F}"/>
    <cellStyle name="Normal 5 6 2 2 3 2 2" xfId="2947" xr:uid="{5123A341-63E1-43DE-8C6B-DE8D5B3D8B9A}"/>
    <cellStyle name="Normal 5 6 2 2 3 2 3" xfId="2948" xr:uid="{2850566D-A8D9-421C-9DDD-8F242EC76F27}"/>
    <cellStyle name="Normal 5 6 2 2 3 2 4" xfId="2949" xr:uid="{95C0AC81-54B1-498E-BF44-5787CAE346C8}"/>
    <cellStyle name="Normal 5 6 2 2 3 3" xfId="2950" xr:uid="{A97EFDAB-FC7C-40AE-80E1-9C8341DBEE79}"/>
    <cellStyle name="Normal 5 6 2 2 3 4" xfId="2951" xr:uid="{71434B1E-E5CE-4EB8-8907-FCC21CC645EA}"/>
    <cellStyle name="Normal 5 6 2 2 3 5" xfId="2952" xr:uid="{1DBF2276-B6B7-4ED7-9889-8C3163AA9C3E}"/>
    <cellStyle name="Normal 5 6 2 2 4" xfId="1396" xr:uid="{A88B3EDC-CD35-4271-9C35-EA27B87EDF24}"/>
    <cellStyle name="Normal 5 6 2 2 4 2" xfId="2953" xr:uid="{C2114EFF-FA43-418D-BA51-B3CD2CE480CC}"/>
    <cellStyle name="Normal 5 6 2 2 4 3" xfId="2954" xr:uid="{5CD0AFD2-8FD1-4E4B-89CD-096B7F82474B}"/>
    <cellStyle name="Normal 5 6 2 2 4 4" xfId="2955" xr:uid="{7F7171F1-BA9D-4B97-8FDC-30BB7CFA17F6}"/>
    <cellStyle name="Normal 5 6 2 2 5" xfId="2956" xr:uid="{2E8CB31F-8B38-43FE-AC5C-6FF543F05C37}"/>
    <cellStyle name="Normal 5 6 2 2 5 2" xfId="2957" xr:uid="{4F8375DD-F1CD-42E2-97F6-275845823B37}"/>
    <cellStyle name="Normal 5 6 2 2 5 3" xfId="2958" xr:uid="{A5A09650-A2DE-4618-91F1-82741A37FB45}"/>
    <cellStyle name="Normal 5 6 2 2 5 4" xfId="2959" xr:uid="{C0E20EDB-DD1D-4AA3-BCFA-B56E0A66B689}"/>
    <cellStyle name="Normal 5 6 2 2 6" xfId="2960" xr:uid="{AF4EF971-F6A5-45EE-9DB4-96B2222FC149}"/>
    <cellStyle name="Normal 5 6 2 2 7" xfId="2961" xr:uid="{ED8E337F-7FC1-49B7-8510-6C52A1C3FD8C}"/>
    <cellStyle name="Normal 5 6 2 2 8" xfId="2962" xr:uid="{8A3894C8-E989-4C71-A890-FA8BAF9C5577}"/>
    <cellStyle name="Normal 5 6 2 3" xfId="576" xr:uid="{50544DAD-4F57-4D6F-A391-FA1FF1C5CBF9}"/>
    <cellStyle name="Normal 5 6 2 3 2" xfId="577" xr:uid="{FFC7BEF7-DA48-4E17-AD1E-AA0CFD5AE8AA}"/>
    <cellStyle name="Normal 5 6 2 3 2 2" xfId="578" xr:uid="{CA2EE879-29AC-4891-9109-DD900F8988C5}"/>
    <cellStyle name="Normal 5 6 2 3 2 3" xfId="2963" xr:uid="{4C68DDAE-F509-4DAC-B857-479E2254CCB2}"/>
    <cellStyle name="Normal 5 6 2 3 2 4" xfId="2964" xr:uid="{319F9B88-5FF7-4D03-8217-4E04DDD4E8BA}"/>
    <cellStyle name="Normal 5 6 2 3 3" xfId="579" xr:uid="{3A746BFA-5B6B-4934-81BC-8177FDE22996}"/>
    <cellStyle name="Normal 5 6 2 3 3 2" xfId="2965" xr:uid="{65F9939C-C17A-4612-967C-9F00B6232120}"/>
    <cellStyle name="Normal 5 6 2 3 3 3" xfId="2966" xr:uid="{A9930B9E-7FBF-46B4-B2EC-B96B5710D5DB}"/>
    <cellStyle name="Normal 5 6 2 3 3 4" xfId="2967" xr:uid="{DA54ADE9-2C2D-40E7-8FDA-9DFEDBAEAA81}"/>
    <cellStyle name="Normal 5 6 2 3 4" xfId="2968" xr:uid="{3DF0E97F-E914-4554-8D21-B88B8C8146CA}"/>
    <cellStyle name="Normal 5 6 2 3 5" xfId="2969" xr:uid="{4131493E-B31A-4C6C-8F69-9F26FC5F6801}"/>
    <cellStyle name="Normal 5 6 2 3 6" xfId="2970" xr:uid="{0CCEB4DE-6921-44F1-85F9-31B691210308}"/>
    <cellStyle name="Normal 5 6 2 4" xfId="580" xr:uid="{DA57BBC3-331A-4ADD-A99A-7524B26F20F7}"/>
    <cellStyle name="Normal 5 6 2 4 2" xfId="581" xr:uid="{40D33C75-F1AB-4B8E-8828-14BB82B5632D}"/>
    <cellStyle name="Normal 5 6 2 4 2 2" xfId="2971" xr:uid="{FA14C600-E804-458F-8A9A-19DDF5E57AEC}"/>
    <cellStyle name="Normal 5 6 2 4 2 3" xfId="2972" xr:uid="{C0FE3A13-9480-4E77-86BF-BE9C834EC330}"/>
    <cellStyle name="Normal 5 6 2 4 2 4" xfId="2973" xr:uid="{3D56EAE8-64D9-479E-B6B2-D22F77D27C57}"/>
    <cellStyle name="Normal 5 6 2 4 3" xfId="2974" xr:uid="{4BE65A90-5085-4740-813E-8EDBDEE92B71}"/>
    <cellStyle name="Normal 5 6 2 4 4" xfId="2975" xr:uid="{2FA6A53F-DB12-4D46-9393-E29CC5BF95EA}"/>
    <cellStyle name="Normal 5 6 2 4 5" xfId="2976" xr:uid="{365DA3C8-E6BB-4625-BD2C-2787ECCA4561}"/>
    <cellStyle name="Normal 5 6 2 5" xfId="582" xr:uid="{F3052AA9-BC30-4421-AF55-101025484A79}"/>
    <cellStyle name="Normal 5 6 2 5 2" xfId="2977" xr:uid="{E0EE2E1B-2440-411A-9B37-85EE30AC87A1}"/>
    <cellStyle name="Normal 5 6 2 5 3" xfId="2978" xr:uid="{34C7E35B-5C05-40F8-A9D0-EB181B2D41E3}"/>
    <cellStyle name="Normal 5 6 2 5 4" xfId="2979" xr:uid="{02DEE9FF-2F59-4F80-A4D1-138F4CAF108C}"/>
    <cellStyle name="Normal 5 6 2 6" xfId="2980" xr:uid="{E8D56585-5F6C-4995-AEA4-76F21F220F8A}"/>
    <cellStyle name="Normal 5 6 2 6 2" xfId="2981" xr:uid="{B7D1E1C3-8D8A-4B09-9A9A-13EB5649E977}"/>
    <cellStyle name="Normal 5 6 2 6 3" xfId="2982" xr:uid="{B15A3AF0-B93E-4605-A796-227803C124BF}"/>
    <cellStyle name="Normal 5 6 2 6 4" xfId="2983" xr:uid="{02F38A83-4BD7-45FA-8075-03805C8D2FC0}"/>
    <cellStyle name="Normal 5 6 2 7" xfId="2984" xr:uid="{F72F679D-9245-4AA5-83FB-DBC681851053}"/>
    <cellStyle name="Normal 5 6 2 8" xfId="2985" xr:uid="{8C0488C5-F880-4B9F-B0B2-B8C178EE40C2}"/>
    <cellStyle name="Normal 5 6 2 9" xfId="2986" xr:uid="{02927ADF-6C2A-458E-AC84-D572AE7B19D0}"/>
    <cellStyle name="Normal 5 6 3" xfId="311" xr:uid="{E5B76FF2-1D96-4391-97A0-C898D1DA4FD4}"/>
    <cellStyle name="Normal 5 6 3 2" xfId="583" xr:uid="{B8A3FAD4-AEE9-40DA-B736-4E105086A924}"/>
    <cellStyle name="Normal 5 6 3 2 2" xfId="584" xr:uid="{0A6D73B7-5EE7-4E9C-8AF5-0ABFFB5158EA}"/>
    <cellStyle name="Normal 5 6 3 2 2 2" xfId="1397" xr:uid="{5B62CE10-3D3E-4A01-9223-C2AD410E4158}"/>
    <cellStyle name="Normal 5 6 3 2 2 2 2" xfId="1398" xr:uid="{8DBB0B62-51B4-438C-9F02-5A3531BC37F0}"/>
    <cellStyle name="Normal 5 6 3 2 2 3" xfId="1399" xr:uid="{BC8C90C2-7060-41DA-8321-98894D30739B}"/>
    <cellStyle name="Normal 5 6 3 2 2 4" xfId="2987" xr:uid="{F48CD799-AEF7-47FC-969D-F374881AC7F4}"/>
    <cellStyle name="Normal 5 6 3 2 3" xfId="1400" xr:uid="{84DEFA4E-AEF0-4D01-8B27-81294181ACA9}"/>
    <cellStyle name="Normal 5 6 3 2 3 2" xfId="1401" xr:uid="{5B1AD8BC-1D02-4D8C-854A-21CF261529FD}"/>
    <cellStyle name="Normal 5 6 3 2 3 3" xfId="2988" xr:uid="{EF80F46E-126F-4266-BB29-24891099CCB2}"/>
    <cellStyle name="Normal 5 6 3 2 3 4" xfId="2989" xr:uid="{419A0C58-699A-4DBC-A39D-96DBA0BCFED0}"/>
    <cellStyle name="Normal 5 6 3 2 4" xfId="1402" xr:uid="{DE18A787-6C78-455E-B9B3-002FC17DFD71}"/>
    <cellStyle name="Normal 5 6 3 2 5" xfId="2990" xr:uid="{C8207673-826F-4DEB-8470-0B1BD042977D}"/>
    <cellStyle name="Normal 5 6 3 2 6" xfId="2991" xr:uid="{28DA9D20-1C7C-4C24-A52F-B80F298BFAC8}"/>
    <cellStyle name="Normal 5 6 3 3" xfId="585" xr:uid="{A554C038-AAC4-4BAA-AA3E-0DB182BF41B9}"/>
    <cellStyle name="Normal 5 6 3 3 2" xfId="1403" xr:uid="{9484109C-E891-4BC1-A8EA-E6B5AD4D15DC}"/>
    <cellStyle name="Normal 5 6 3 3 2 2" xfId="1404" xr:uid="{A060F82D-EA0D-4706-B1E3-B7085697F515}"/>
    <cellStyle name="Normal 5 6 3 3 2 3" xfId="2992" xr:uid="{6581CEC5-0B44-4FE1-866E-B051A2E18124}"/>
    <cellStyle name="Normal 5 6 3 3 2 4" xfId="2993" xr:uid="{6EC72623-A026-40AF-9020-72C5C8AAF8CF}"/>
    <cellStyle name="Normal 5 6 3 3 3" xfId="1405" xr:uid="{D18E2E4A-55EC-4F6C-924E-CC13115E018E}"/>
    <cellStyle name="Normal 5 6 3 3 4" xfId="2994" xr:uid="{1F255DEA-78B9-4963-A5A9-9A2F142A6554}"/>
    <cellStyle name="Normal 5 6 3 3 5" xfId="2995" xr:uid="{9BBE8C4F-39E0-4E60-818C-29AFA8725622}"/>
    <cellStyle name="Normal 5 6 3 4" xfId="1406" xr:uid="{3BD72700-A6BB-4089-98FD-8ED3DD6A66CE}"/>
    <cellStyle name="Normal 5 6 3 4 2" xfId="1407" xr:uid="{2EBEF059-3175-4F9C-BE94-238F1BFA3EE6}"/>
    <cellStyle name="Normal 5 6 3 4 3" xfId="2996" xr:uid="{59BAD6EF-17C7-4155-81AB-14C1FDCE44EB}"/>
    <cellStyle name="Normal 5 6 3 4 4" xfId="2997" xr:uid="{698E8895-3C29-44C3-86AF-176D2A414C87}"/>
    <cellStyle name="Normal 5 6 3 5" xfId="1408" xr:uid="{28E26663-45BF-4491-BF40-B0C919D1E3C7}"/>
    <cellStyle name="Normal 5 6 3 5 2" xfId="2998" xr:uid="{8A8A4F16-8FE9-43D7-B355-FE8A4DE4429B}"/>
    <cellStyle name="Normal 5 6 3 5 3" xfId="2999" xr:uid="{4C1C0735-7C02-436E-84FF-09FB03D4D02A}"/>
    <cellStyle name="Normal 5 6 3 5 4" xfId="3000" xr:uid="{65C5AF26-7BA0-43B4-8B54-9179C406787D}"/>
    <cellStyle name="Normal 5 6 3 6" xfId="3001" xr:uid="{B35F8DE5-460F-4537-BB5B-F36BE6F447B8}"/>
    <cellStyle name="Normal 5 6 3 7" xfId="3002" xr:uid="{80ECF8C8-1310-4E29-9C96-F05BB2689370}"/>
    <cellStyle name="Normal 5 6 3 8" xfId="3003" xr:uid="{608A6D7D-88E0-403E-A541-F67D776D922E}"/>
    <cellStyle name="Normal 5 6 4" xfId="312" xr:uid="{E8E28CEA-211B-4F11-84F6-F12391C0CB2A}"/>
    <cellStyle name="Normal 5 6 4 2" xfId="586" xr:uid="{1CAA8FC6-3A48-4C12-AC0B-BEEC25A02812}"/>
    <cellStyle name="Normal 5 6 4 2 2" xfId="587" xr:uid="{F4C94C5C-6BE3-456D-8D19-25BAA42F4457}"/>
    <cellStyle name="Normal 5 6 4 2 2 2" xfId="1409" xr:uid="{C1BB8B33-EB84-47D6-B7F2-5EA98A4BB69D}"/>
    <cellStyle name="Normal 5 6 4 2 2 3" xfId="3004" xr:uid="{5D70C9E9-2C3F-42C3-9514-F14771713FAE}"/>
    <cellStyle name="Normal 5 6 4 2 2 4" xfId="3005" xr:uid="{80AD69F9-C3D2-49A4-9EA6-CD837F504F13}"/>
    <cellStyle name="Normal 5 6 4 2 3" xfId="1410" xr:uid="{300AA41F-F560-472F-AE7B-E0645A85013D}"/>
    <cellStyle name="Normal 5 6 4 2 4" xfId="3006" xr:uid="{99C1DAB8-0EBE-47D7-A599-AED1753F722D}"/>
    <cellStyle name="Normal 5 6 4 2 5" xfId="3007" xr:uid="{2E831484-D40F-435B-A1CE-8F5B1B3B58E5}"/>
    <cellStyle name="Normal 5 6 4 3" xfId="588" xr:uid="{9B2B1FA2-25EB-422A-93A6-C6C1E7217949}"/>
    <cellStyle name="Normal 5 6 4 3 2" xfId="1411" xr:uid="{43E8FCEC-A11A-4BC7-ACC3-EE91ECD108BC}"/>
    <cellStyle name="Normal 5 6 4 3 3" xfId="3008" xr:uid="{9A76B600-284C-4A30-BC44-F3198E979DC3}"/>
    <cellStyle name="Normal 5 6 4 3 4" xfId="3009" xr:uid="{F8C23869-0C0E-428D-BC1A-C24DF5007F59}"/>
    <cellStyle name="Normal 5 6 4 4" xfId="1412" xr:uid="{9B9808CF-122C-4069-9727-49EFB37BF26F}"/>
    <cellStyle name="Normal 5 6 4 4 2" xfId="3010" xr:uid="{BBC06C5C-4A8E-434C-BED7-65250A54EDB5}"/>
    <cellStyle name="Normal 5 6 4 4 3" xfId="3011" xr:uid="{80AB9F7A-FEC6-430B-A95D-5768F2808E8A}"/>
    <cellStyle name="Normal 5 6 4 4 4" xfId="3012" xr:uid="{82F968C0-1CAA-4DDA-B7CD-781E17259CEE}"/>
    <cellStyle name="Normal 5 6 4 5" xfId="3013" xr:uid="{415406C3-DECD-44EE-B548-90930411C74A}"/>
    <cellStyle name="Normal 5 6 4 6" xfId="3014" xr:uid="{82DAEA9E-B95B-46EE-BD29-2C663B5B5AC2}"/>
    <cellStyle name="Normal 5 6 4 7" xfId="3015" xr:uid="{3EC72C9E-50DE-4967-A6AF-F8768659D147}"/>
    <cellStyle name="Normal 5 6 5" xfId="313" xr:uid="{95C214B1-DB2A-428B-B6D4-E3E065222D12}"/>
    <cellStyle name="Normal 5 6 5 2" xfId="589" xr:uid="{792C780F-8959-4FEB-9B4C-630A73531977}"/>
    <cellStyle name="Normal 5 6 5 2 2" xfId="1413" xr:uid="{3574C119-CF3D-4E62-B831-E32CC75E19AA}"/>
    <cellStyle name="Normal 5 6 5 2 3" xfId="3016" xr:uid="{E1679E16-2938-4309-BF48-E68AA65AABF9}"/>
    <cellStyle name="Normal 5 6 5 2 4" xfId="3017" xr:uid="{66282921-E239-4990-BE59-EBA162C06AA7}"/>
    <cellStyle name="Normal 5 6 5 3" xfId="1414" xr:uid="{336B2835-FAFE-4E5B-86A7-1FE70CFE659B}"/>
    <cellStyle name="Normal 5 6 5 3 2" xfId="3018" xr:uid="{8BD63646-D54D-4937-918E-E17185A6E801}"/>
    <cellStyle name="Normal 5 6 5 3 3" xfId="3019" xr:uid="{BDF73126-7A18-4436-8F95-08A36141CFDB}"/>
    <cellStyle name="Normal 5 6 5 3 4" xfId="3020" xr:uid="{2CA8CC7A-B442-43DF-8BFE-0436AA418794}"/>
    <cellStyle name="Normal 5 6 5 4" xfId="3021" xr:uid="{A884649C-1F8E-4157-AFA7-3CB46D572C49}"/>
    <cellStyle name="Normal 5 6 5 5" xfId="3022" xr:uid="{3C6463E0-F7E6-4B5D-9A64-BF5B01CA8DFD}"/>
    <cellStyle name="Normal 5 6 5 6" xfId="3023" xr:uid="{AF2D843A-38F7-46D8-A5B6-F85C4FF56E0A}"/>
    <cellStyle name="Normal 5 6 6" xfId="590" xr:uid="{86B3C202-1B13-408C-BFE1-5B4032B40BBD}"/>
    <cellStyle name="Normal 5 6 6 2" xfId="1415" xr:uid="{A2AAF088-F47E-4E1E-B805-A685E8BD6B33}"/>
    <cellStyle name="Normal 5 6 6 2 2" xfId="3024" xr:uid="{E7EC4A6A-620A-402E-8291-D2830F35EC99}"/>
    <cellStyle name="Normal 5 6 6 2 3" xfId="3025" xr:uid="{968D0F73-B3FA-4A0A-8E99-D65B7007D5CB}"/>
    <cellStyle name="Normal 5 6 6 2 4" xfId="3026" xr:uid="{4917210A-40D5-45A6-829D-819208AB865E}"/>
    <cellStyle name="Normal 5 6 6 3" xfId="3027" xr:uid="{5976469C-320A-4937-9072-54D1F1C0F4CD}"/>
    <cellStyle name="Normal 5 6 6 4" xfId="3028" xr:uid="{E9DED767-01AB-4305-9537-DA785658679E}"/>
    <cellStyle name="Normal 5 6 6 5" xfId="3029" xr:uid="{AD547D08-4987-43AD-999C-9140BA9202AC}"/>
    <cellStyle name="Normal 5 6 7" xfId="1416" xr:uid="{ECD42680-F227-450F-99F2-DD43E3D2DF8C}"/>
    <cellStyle name="Normal 5 6 7 2" xfId="3030" xr:uid="{A1BC33D9-7792-4371-936D-02AE4B756CDB}"/>
    <cellStyle name="Normal 5 6 7 3" xfId="3031" xr:uid="{AD968290-F246-45F1-91B5-DB91AE6D1FAB}"/>
    <cellStyle name="Normal 5 6 7 4" xfId="3032" xr:uid="{A6DC3D83-0E74-417D-811F-DD673B602414}"/>
    <cellStyle name="Normal 5 6 8" xfId="3033" xr:uid="{B9ED2E07-4A38-48D9-907E-B9092CD25978}"/>
    <cellStyle name="Normal 5 6 8 2" xfId="3034" xr:uid="{1E40D721-540E-4F7F-B286-E5655CDC7BBA}"/>
    <cellStyle name="Normal 5 6 8 3" xfId="3035" xr:uid="{D0B3BF93-F1D2-4FDF-BC52-E27BAD584945}"/>
    <cellStyle name="Normal 5 6 8 4" xfId="3036" xr:uid="{FC713FDE-559F-486F-B68A-C556D4324A5E}"/>
    <cellStyle name="Normal 5 6 9" xfId="3037" xr:uid="{0BF7D50A-1ABD-43DD-A99F-52E19F354422}"/>
    <cellStyle name="Normal 5 7" xfId="106" xr:uid="{93C9B34E-BD2A-4C0E-853B-7F8B307EB837}"/>
    <cellStyle name="Normal 5 7 2" xfId="107" xr:uid="{D10776FC-197F-43D0-8177-60B8F3B91110}"/>
    <cellStyle name="Normal 5 7 2 2" xfId="314" xr:uid="{F9A9B055-8579-4AD6-AE30-BAE44FEBF727}"/>
    <cellStyle name="Normal 5 7 2 2 2" xfId="591" xr:uid="{F8B2CEFB-7E6A-4EB8-A3CB-DBF8361FA5E5}"/>
    <cellStyle name="Normal 5 7 2 2 2 2" xfId="1417" xr:uid="{B7463122-E3A6-4B21-98A7-6CAF33E6C2F8}"/>
    <cellStyle name="Normal 5 7 2 2 2 3" xfId="3038" xr:uid="{30A645CB-897B-4F62-998E-CB8DE7E02E39}"/>
    <cellStyle name="Normal 5 7 2 2 2 4" xfId="3039" xr:uid="{94A9FE43-8970-41EA-B313-DD7CF7C90C5D}"/>
    <cellStyle name="Normal 5 7 2 2 3" xfId="1418" xr:uid="{A5C864C7-D272-4C51-AABE-2C2764A3F1E5}"/>
    <cellStyle name="Normal 5 7 2 2 3 2" xfId="3040" xr:uid="{9340677E-8756-4B8B-8529-3083B7A0063A}"/>
    <cellStyle name="Normal 5 7 2 2 3 3" xfId="3041" xr:uid="{44A8943A-F911-4564-868F-D87ECD48B4E5}"/>
    <cellStyle name="Normal 5 7 2 2 3 4" xfId="3042" xr:uid="{BE387493-7883-443B-B736-F19D813F0A0D}"/>
    <cellStyle name="Normal 5 7 2 2 4" xfId="3043" xr:uid="{F2338ED3-6CB9-4ABD-9006-27F145FF3DB6}"/>
    <cellStyle name="Normal 5 7 2 2 5" xfId="3044" xr:uid="{D96A54AD-DF14-49D6-A74B-109A951EF4E5}"/>
    <cellStyle name="Normal 5 7 2 2 6" xfId="3045" xr:uid="{A2FC557C-5668-43A3-A2B8-E26E8F74A5F1}"/>
    <cellStyle name="Normal 5 7 2 3" xfId="592" xr:uid="{F870EDBB-81A8-41B2-8D1E-AE06AC19C44C}"/>
    <cellStyle name="Normal 5 7 2 3 2" xfId="1419" xr:uid="{D1F66175-0628-48DB-A5C5-9BD3A6EB7294}"/>
    <cellStyle name="Normal 5 7 2 3 2 2" xfId="3046" xr:uid="{563429F4-575A-4837-80C5-8A32C397A032}"/>
    <cellStyle name="Normal 5 7 2 3 2 3" xfId="3047" xr:uid="{59E2199D-9150-4F5A-A484-C9EEBBC0031D}"/>
    <cellStyle name="Normal 5 7 2 3 2 4" xfId="3048" xr:uid="{893E251A-9059-47F0-A936-FAEAF1886F4D}"/>
    <cellStyle name="Normal 5 7 2 3 3" xfId="3049" xr:uid="{F4D6021B-45D0-49F3-B828-8BA1B3975061}"/>
    <cellStyle name="Normal 5 7 2 3 4" xfId="3050" xr:uid="{0370D7DB-4488-4E37-8171-A9184D932026}"/>
    <cellStyle name="Normal 5 7 2 3 5" xfId="3051" xr:uid="{E4E63AAB-7992-47B6-82E1-759994C5FC1F}"/>
    <cellStyle name="Normal 5 7 2 4" xfId="1420" xr:uid="{C4451C20-160F-46EF-A74F-094AD07DA021}"/>
    <cellStyle name="Normal 5 7 2 4 2" xfId="3052" xr:uid="{EC9C34C3-39CD-4B2F-8B74-3A9C20698B21}"/>
    <cellStyle name="Normal 5 7 2 4 3" xfId="3053" xr:uid="{B52CCF09-62EB-4AF9-9BE8-64D9773B0CC9}"/>
    <cellStyle name="Normal 5 7 2 4 4" xfId="3054" xr:uid="{23CB3308-9A26-4FCB-8BB2-64895C018C6E}"/>
    <cellStyle name="Normal 5 7 2 5" xfId="3055" xr:uid="{D645464F-C0B1-4F91-AB23-C26E977A9716}"/>
    <cellStyle name="Normal 5 7 2 5 2" xfId="3056" xr:uid="{B336F93B-B74C-4858-8188-B4C9D39CC482}"/>
    <cellStyle name="Normal 5 7 2 5 3" xfId="3057" xr:uid="{5B57D324-C835-4FA1-8BE8-3C32A15FD970}"/>
    <cellStyle name="Normal 5 7 2 5 4" xfId="3058" xr:uid="{E6A1926B-FE39-4E0F-915F-E3E173F344EB}"/>
    <cellStyle name="Normal 5 7 2 6" xfId="3059" xr:uid="{4E8DCEAC-F9F7-41A1-ACD8-9A98D373551C}"/>
    <cellStyle name="Normal 5 7 2 7" xfId="3060" xr:uid="{9CA9597E-E531-4BD8-AA38-FB53B57A0D10}"/>
    <cellStyle name="Normal 5 7 2 8" xfId="3061" xr:uid="{409A7FA9-B5A6-4666-8C16-6702CFCB26EE}"/>
    <cellStyle name="Normal 5 7 3" xfId="315" xr:uid="{817E0F2C-C787-40AA-9B1C-00BE4FC748E4}"/>
    <cellStyle name="Normal 5 7 3 2" xfId="593" xr:uid="{64035664-DDFF-476D-B492-75C7AA708462}"/>
    <cellStyle name="Normal 5 7 3 2 2" xfId="594" xr:uid="{BF273E2E-7851-4F0D-9522-487DFC4CE623}"/>
    <cellStyle name="Normal 5 7 3 2 3" xfId="3062" xr:uid="{CA378E97-5B65-439C-9D63-C98243D5CE6E}"/>
    <cellStyle name="Normal 5 7 3 2 4" xfId="3063" xr:uid="{2FE3E0DC-5E01-4336-96D3-1AD23C303CD0}"/>
    <cellStyle name="Normal 5 7 3 3" xfId="595" xr:uid="{B579B938-5EF6-49EF-AB48-16512E6B3B7B}"/>
    <cellStyle name="Normal 5 7 3 3 2" xfId="3064" xr:uid="{C6B9CFCD-8816-4AE4-96B7-4183385CA7C5}"/>
    <cellStyle name="Normal 5 7 3 3 3" xfId="3065" xr:uid="{FCE7E4FB-6DE1-4A73-BD61-2B6DE7AA5FC5}"/>
    <cellStyle name="Normal 5 7 3 3 4" xfId="3066" xr:uid="{BA56B381-0977-4F97-A700-CFCDF8ED530B}"/>
    <cellStyle name="Normal 5 7 3 4" xfId="3067" xr:uid="{C905E9C4-3FD3-47F9-8819-8700EC823EE7}"/>
    <cellStyle name="Normal 5 7 3 5" xfId="3068" xr:uid="{49132FCF-22A6-4582-8327-772D83A012AF}"/>
    <cellStyle name="Normal 5 7 3 6" xfId="3069" xr:uid="{57E2CDD5-2AEB-4BCD-81AD-59940C5B6776}"/>
    <cellStyle name="Normal 5 7 4" xfId="316" xr:uid="{995BF745-6EC3-40C7-8261-96A0B12C6B55}"/>
    <cellStyle name="Normal 5 7 4 2" xfId="596" xr:uid="{5B27726B-478F-42F9-9B38-22B05576EFEF}"/>
    <cellStyle name="Normal 5 7 4 2 2" xfId="3070" xr:uid="{CAB9D3C3-295D-45A3-A535-EEA7205993A6}"/>
    <cellStyle name="Normal 5 7 4 2 3" xfId="3071" xr:uid="{1A2A54DA-4474-41D9-93B7-1D65CC6F45A2}"/>
    <cellStyle name="Normal 5 7 4 2 4" xfId="3072" xr:uid="{7C97CBD1-B867-45FC-8CAE-0C68E46F8E57}"/>
    <cellStyle name="Normal 5 7 4 3" xfId="3073" xr:uid="{23AEAFE8-E04A-463E-8129-F05BAFA9CA04}"/>
    <cellStyle name="Normal 5 7 4 4" xfId="3074" xr:uid="{33A9495E-F053-449E-BA4F-AE40F4978E5D}"/>
    <cellStyle name="Normal 5 7 4 5" xfId="3075" xr:uid="{40D3C389-E057-41D8-A67C-2F00CA1873DD}"/>
    <cellStyle name="Normal 5 7 5" xfId="597" xr:uid="{BF988CCB-9EAE-420A-9C05-2D1125DBA6B0}"/>
    <cellStyle name="Normal 5 7 5 2" xfId="3076" xr:uid="{C0574224-6538-4F42-BB73-52041B1BD606}"/>
    <cellStyle name="Normal 5 7 5 3" xfId="3077" xr:uid="{043508DD-E13C-4A70-A647-5ABA417BFDA2}"/>
    <cellStyle name="Normal 5 7 5 4" xfId="3078" xr:uid="{E91E23E2-D3BB-4C1C-9282-C1BB53C1B0AC}"/>
    <cellStyle name="Normal 5 7 6" xfId="3079" xr:uid="{F4FCBE20-77FB-4E9C-84F0-5B2556240111}"/>
    <cellStyle name="Normal 5 7 6 2" xfId="3080" xr:uid="{A5040B70-DEB7-42B6-B319-A9B2AD44598E}"/>
    <cellStyle name="Normal 5 7 6 3" xfId="3081" xr:uid="{B019502D-D2B1-44B2-8F08-0E15A5971F3E}"/>
    <cellStyle name="Normal 5 7 6 4" xfId="3082" xr:uid="{1685006C-C282-4C2D-9B3B-9D11E21CB797}"/>
    <cellStyle name="Normal 5 7 7" xfId="3083" xr:uid="{B0B256A3-5EFC-47C4-83CE-D92D8F47D4A8}"/>
    <cellStyle name="Normal 5 7 8" xfId="3084" xr:uid="{E2278FEE-B47D-4043-9B9E-FD185E065485}"/>
    <cellStyle name="Normal 5 7 9" xfId="3085" xr:uid="{AA780BC9-3AA8-45F3-B482-BFD3CA5FBAB3}"/>
    <cellStyle name="Normal 5 8" xfId="108" xr:uid="{DEBB4F46-8D4D-4995-BC2D-99275E6F47A5}"/>
    <cellStyle name="Normal 5 8 2" xfId="317" xr:uid="{BB4ACF3E-24A4-4810-A1C6-402D27DF9FD8}"/>
    <cellStyle name="Normal 5 8 2 2" xfId="598" xr:uid="{874B32F9-E803-4E4C-ABDF-1346BCD35DA3}"/>
    <cellStyle name="Normal 5 8 2 2 2" xfId="1421" xr:uid="{1791A8FF-3D7D-4FB9-87D0-086D8EF8A384}"/>
    <cellStyle name="Normal 5 8 2 2 2 2" xfId="1422" xr:uid="{D8BA8D07-1B0E-4608-9C7B-01AFC6C108A1}"/>
    <cellStyle name="Normal 5 8 2 2 3" xfId="1423" xr:uid="{73BCEA97-46B9-4AD3-A905-BB5F1781951B}"/>
    <cellStyle name="Normal 5 8 2 2 4" xfId="3086" xr:uid="{36F971E7-5CCF-430B-AB27-92776003EBB6}"/>
    <cellStyle name="Normal 5 8 2 3" xfId="1424" xr:uid="{A715BB7F-AFCB-495C-B807-B1D6AFC609AE}"/>
    <cellStyle name="Normal 5 8 2 3 2" xfId="1425" xr:uid="{67B5B046-7CC1-49DC-B5B2-38541A223EA3}"/>
    <cellStyle name="Normal 5 8 2 3 3" xfId="3087" xr:uid="{6FE337C0-BEB1-4121-BD9C-2C534E973E37}"/>
    <cellStyle name="Normal 5 8 2 3 4" xfId="3088" xr:uid="{F71FE44B-F1DB-46C9-962A-9D3FCB0D691F}"/>
    <cellStyle name="Normal 5 8 2 4" xfId="1426" xr:uid="{E9B51FDC-60C7-4DF4-92DB-BB2E490D734C}"/>
    <cellStyle name="Normal 5 8 2 5" xfId="3089" xr:uid="{8BE8B65F-E61D-4AA0-84C2-0B2C56B4CA4E}"/>
    <cellStyle name="Normal 5 8 2 6" xfId="3090" xr:uid="{A0A2DCAA-C42E-4C95-972D-083B8BEB9A26}"/>
    <cellStyle name="Normal 5 8 3" xfId="599" xr:uid="{06B1CAE8-12CF-4745-B355-9BBD300196C2}"/>
    <cellStyle name="Normal 5 8 3 2" xfId="1427" xr:uid="{E533D308-5469-407C-9F85-F57C120E90A5}"/>
    <cellStyle name="Normal 5 8 3 2 2" xfId="1428" xr:uid="{91ED09B6-6898-490C-AA83-FB4D72E828EE}"/>
    <cellStyle name="Normal 5 8 3 2 3" xfId="3091" xr:uid="{F0B8885A-6EC2-401E-8D07-2B6A8BD19F99}"/>
    <cellStyle name="Normal 5 8 3 2 4" xfId="3092" xr:uid="{E401FEBB-32B2-4505-9AB4-490C72CEA7AD}"/>
    <cellStyle name="Normal 5 8 3 3" xfId="1429" xr:uid="{DCAA720A-2D33-4CF6-A083-B73BD010A690}"/>
    <cellStyle name="Normal 5 8 3 4" xfId="3093" xr:uid="{87129AB4-8300-4EB2-ABFD-78C9E8590EE0}"/>
    <cellStyle name="Normal 5 8 3 5" xfId="3094" xr:uid="{C25D5C56-FF55-4BB9-B272-29B28E42B8DA}"/>
    <cellStyle name="Normal 5 8 4" xfId="1430" xr:uid="{3BC3B441-2D70-41BD-BED6-614E24483FDE}"/>
    <cellStyle name="Normal 5 8 4 2" xfId="1431" xr:uid="{BB9EF308-4B86-4D5D-AB4C-9950119F665A}"/>
    <cellStyle name="Normal 5 8 4 3" xfId="3095" xr:uid="{C0A4466F-DCE8-4CD6-B59D-82968B893A14}"/>
    <cellStyle name="Normal 5 8 4 4" xfId="3096" xr:uid="{32661EE2-9E86-4705-888D-FFB33CEA4008}"/>
    <cellStyle name="Normal 5 8 5" xfId="1432" xr:uid="{41CA14E7-C5E9-48B7-9EA2-85239A3E5C07}"/>
    <cellStyle name="Normal 5 8 5 2" xfId="3097" xr:uid="{0A1D0C81-1988-46DC-BF22-1107918904B5}"/>
    <cellStyle name="Normal 5 8 5 3" xfId="3098" xr:uid="{3D48D9CA-B97F-45D4-AD80-1DE5C3A28342}"/>
    <cellStyle name="Normal 5 8 5 4" xfId="3099" xr:uid="{B728DF57-7CF1-4E1F-B0B3-F2876838318C}"/>
    <cellStyle name="Normal 5 8 6" xfId="3100" xr:uid="{6343891C-E6DF-41EC-9C29-D7ADBD8639A8}"/>
    <cellStyle name="Normal 5 8 7" xfId="3101" xr:uid="{C2301A69-2DF5-4AA5-B320-AA1BD5B239D5}"/>
    <cellStyle name="Normal 5 8 8" xfId="3102" xr:uid="{72166BB5-889D-48A2-B857-24A7BA0C4E5C}"/>
    <cellStyle name="Normal 5 9" xfId="318" xr:uid="{C8BD11A9-DA39-4EEC-99F6-A17EDE7C9002}"/>
    <cellStyle name="Normal 5 9 2" xfId="600" xr:uid="{6ACBF825-FE54-4329-BCB6-758A4E84B330}"/>
    <cellStyle name="Normal 5 9 2 2" xfId="601" xr:uid="{106DD48A-39F5-4BB8-8A0E-890DD4C6FD4B}"/>
    <cellStyle name="Normal 5 9 2 2 2" xfId="1433" xr:uid="{AE4E5343-D48A-4777-A9ED-B157FA211731}"/>
    <cellStyle name="Normal 5 9 2 2 3" xfId="3103" xr:uid="{8AF5F9A4-F453-4FC3-B2E5-10C966CBA771}"/>
    <cellStyle name="Normal 5 9 2 2 4" xfId="3104" xr:uid="{1F81CCB1-22F2-466C-A5C5-59D2EE3BC490}"/>
    <cellStyle name="Normal 5 9 2 3" xfId="1434" xr:uid="{4705D1E6-8B91-4EE7-BE08-BAD016BF15A5}"/>
    <cellStyle name="Normal 5 9 2 4" xfId="3105" xr:uid="{58BEA0A1-2E13-4E26-A855-FD041821C1F9}"/>
    <cellStyle name="Normal 5 9 2 5" xfId="3106" xr:uid="{D20A6B86-6AC0-4BDB-AFE1-140824C829FC}"/>
    <cellStyle name="Normal 5 9 3" xfId="602" xr:uid="{A5CF953B-316A-450F-A6B9-521ED3224B8D}"/>
    <cellStyle name="Normal 5 9 3 2" xfId="1435" xr:uid="{EB763D81-2502-410C-9BDA-6DA771744069}"/>
    <cellStyle name="Normal 5 9 3 3" xfId="3107" xr:uid="{A4C07ED3-9D61-4CF9-8DB8-20E90A0F414C}"/>
    <cellStyle name="Normal 5 9 3 4" xfId="3108" xr:uid="{0B5D9DFC-1FF0-4D68-8741-EEF6E06A136E}"/>
    <cellStyle name="Normal 5 9 4" xfId="1436" xr:uid="{B25ED67C-53C6-4B33-BFE1-4143A3443185}"/>
    <cellStyle name="Normal 5 9 4 2" xfId="3109" xr:uid="{1D7300E8-82CE-402F-80C1-6BAEB3A6778B}"/>
    <cellStyle name="Normal 5 9 4 3" xfId="3110" xr:uid="{FB5E4734-D21F-4AD1-8541-8789C33BFFE0}"/>
    <cellStyle name="Normal 5 9 4 4" xfId="3111" xr:uid="{5E478971-0B26-4B59-BC0B-FE16BE0A5B1C}"/>
    <cellStyle name="Normal 5 9 5" xfId="3112" xr:uid="{1F33544D-0D77-4064-8720-106F9D863EF0}"/>
    <cellStyle name="Normal 5 9 6" xfId="3113" xr:uid="{72546860-D048-4216-AE88-6D581C68E832}"/>
    <cellStyle name="Normal 5 9 7" xfId="3114" xr:uid="{20DFC9CB-84E2-432C-9002-734B5B54DEB7}"/>
    <cellStyle name="Normal 6" xfId="109" xr:uid="{74D7CF18-DADB-4744-AAD3-5FFF14A18E4A}"/>
    <cellStyle name="Normal 6 10" xfId="319" xr:uid="{BB4375C1-A83A-4DCB-974B-10CC21D972B9}"/>
    <cellStyle name="Normal 6 10 2" xfId="1437" xr:uid="{8C247E1F-1FDE-4EEA-AE4E-565939388A19}"/>
    <cellStyle name="Normal 6 10 2 2" xfId="3115" xr:uid="{18C7F24F-B4B8-4629-BF21-7ACFD1056E4D}"/>
    <cellStyle name="Normal 6 10 2 2 2" xfId="4588" xr:uid="{01D493F5-23C6-4A6A-A2DF-EF26951F7C29}"/>
    <cellStyle name="Normal 6 10 2 3" xfId="3116" xr:uid="{C1BA7076-1EC6-4587-B33B-0ED571D3CB8B}"/>
    <cellStyle name="Normal 6 10 2 4" xfId="3117" xr:uid="{5ADAD152-3852-4E31-B7E7-5C33DC16102D}"/>
    <cellStyle name="Normal 6 10 3" xfId="3118" xr:uid="{2ACB00CF-64F3-4AC8-A54D-8D31CA137CAB}"/>
    <cellStyle name="Normal 6 10 4" xfId="3119" xr:uid="{80B83272-A19F-426B-82D6-3D1C5895867B}"/>
    <cellStyle name="Normal 6 10 5" xfId="3120" xr:uid="{831465E0-B25F-41E4-B206-052B4A83B72F}"/>
    <cellStyle name="Normal 6 11" xfId="1438" xr:uid="{83723A21-CDB6-4B92-8CE1-DB2B1FC19EF3}"/>
    <cellStyle name="Normal 6 11 2" xfId="3121" xr:uid="{20AA47A6-C56B-40DD-BAD3-D920BDD0F704}"/>
    <cellStyle name="Normal 6 11 3" xfId="3122" xr:uid="{E188227E-5ED9-4194-9F53-4B77C4D7B399}"/>
    <cellStyle name="Normal 6 11 4" xfId="3123" xr:uid="{D3716750-15B3-45CB-A58C-19F8E584E22A}"/>
    <cellStyle name="Normal 6 12" xfId="902" xr:uid="{DCDBC1A2-75BF-4816-B356-28C7BC6F3EF2}"/>
    <cellStyle name="Normal 6 12 2" xfId="3124" xr:uid="{F109701A-0816-485B-B633-56C5714FF765}"/>
    <cellStyle name="Normal 6 12 3" xfId="3125" xr:uid="{E6165437-4203-4583-8FE2-65DD5D6C1D96}"/>
    <cellStyle name="Normal 6 12 4" xfId="3126" xr:uid="{8655723B-0C34-4388-83B4-A2BF2E33E14B}"/>
    <cellStyle name="Normal 6 13" xfId="899" xr:uid="{0D8A02A2-6B35-4D11-B814-145882BD97CB}"/>
    <cellStyle name="Normal 6 13 2" xfId="3128" xr:uid="{604FECCE-64F2-4F22-A24B-8E361359C9E5}"/>
    <cellStyle name="Normal 6 13 3" xfId="4315" xr:uid="{B2505DE1-92A3-4D79-BAFB-3A471B73D9A6}"/>
    <cellStyle name="Normal 6 13 4" xfId="3127" xr:uid="{2ABCE5A0-F6A8-4DB3-9D72-FE759A6D0460}"/>
    <cellStyle name="Normal 6 13 5" xfId="5319" xr:uid="{D6B0753F-4685-445A-90F9-DCB730A20F62}"/>
    <cellStyle name="Normal 6 14" xfId="3129" xr:uid="{9F938098-7066-4018-999F-0B2E8F3EC604}"/>
    <cellStyle name="Normal 6 15" xfId="3130" xr:uid="{20A59C1C-9E37-48F3-B05B-477B9095A8B6}"/>
    <cellStyle name="Normal 6 16" xfId="3131" xr:uid="{EE91085E-81F2-44D6-AB11-66D336FC3524}"/>
    <cellStyle name="Normal 6 2" xfId="110" xr:uid="{91468591-8414-4631-9A70-FCA818F1CA38}"/>
    <cellStyle name="Normal 6 2 2" xfId="320" xr:uid="{BC1769B1-7C08-4108-B224-252B2D1D03FE}"/>
    <cellStyle name="Normal 6 2 2 2" xfId="4671" xr:uid="{6E7E484C-E763-4C14-9CE4-CC4E4DF87190}"/>
    <cellStyle name="Normal 6 2 3" xfId="4560" xr:uid="{0B9AE043-8B01-4A45-B2D5-59A49D3246BB}"/>
    <cellStyle name="Normal 6 3" xfId="111" xr:uid="{5E638FFC-718E-4B62-9E1E-156BB8A0AF7B}"/>
    <cellStyle name="Normal 6 3 10" xfId="3132" xr:uid="{1D0287AA-293B-4214-A383-CDF831DAEB06}"/>
    <cellStyle name="Normal 6 3 11" xfId="3133" xr:uid="{3B315D91-0D44-49D0-8859-A62D2D7AD285}"/>
    <cellStyle name="Normal 6 3 2" xfId="112" xr:uid="{2BD1FC8B-7B7C-4CC5-B34A-AA7DC4B85481}"/>
    <cellStyle name="Normal 6 3 2 2" xfId="113" xr:uid="{6656AD6B-025D-40E1-BD7E-7FBC166A8F1F}"/>
    <cellStyle name="Normal 6 3 2 2 2" xfId="321" xr:uid="{B9C79B96-DEC2-4389-8682-FF6E5E8BA7F9}"/>
    <cellStyle name="Normal 6 3 2 2 2 2" xfId="603" xr:uid="{8C738D04-AF3A-4031-AAD7-8353A11C5206}"/>
    <cellStyle name="Normal 6 3 2 2 2 2 2" xfId="604" xr:uid="{55240299-A422-403C-834D-8167B3EE7230}"/>
    <cellStyle name="Normal 6 3 2 2 2 2 2 2" xfId="1439" xr:uid="{6B745923-66A3-4F70-B15C-2A0F54FB84E2}"/>
    <cellStyle name="Normal 6 3 2 2 2 2 2 2 2" xfId="1440" xr:uid="{A8F500EB-6113-4E57-8011-BFDDDDA87A64}"/>
    <cellStyle name="Normal 6 3 2 2 2 2 2 3" xfId="1441" xr:uid="{79F98A1D-43E3-44CD-B54B-CAD2E9C6B6A2}"/>
    <cellStyle name="Normal 6 3 2 2 2 2 3" xfId="1442" xr:uid="{7A804CC0-8EB9-4FA8-B18A-8301DACCBC43}"/>
    <cellStyle name="Normal 6 3 2 2 2 2 3 2" xfId="1443" xr:uid="{E27FEA4D-7642-41E0-902F-996E9883037F}"/>
    <cellStyle name="Normal 6 3 2 2 2 2 4" xfId="1444" xr:uid="{85E74867-BEB0-4481-A2B9-3F680370B0F3}"/>
    <cellStyle name="Normal 6 3 2 2 2 3" xfId="605" xr:uid="{0B41A8A1-7917-4C41-AF22-59E7DF0E1FCC}"/>
    <cellStyle name="Normal 6 3 2 2 2 3 2" xfId="1445" xr:uid="{44D16533-1F2D-4B7A-B221-F3F9EA131D2C}"/>
    <cellStyle name="Normal 6 3 2 2 2 3 2 2" xfId="1446" xr:uid="{3E5CB467-F5E3-48DA-A111-26EF39C5576F}"/>
    <cellStyle name="Normal 6 3 2 2 2 3 3" xfId="1447" xr:uid="{C97B1D33-CA0D-42F4-A636-D2C02D48D8CF}"/>
    <cellStyle name="Normal 6 3 2 2 2 3 4" xfId="3134" xr:uid="{BE0DA6B8-E67A-400F-919C-B0291BE85DBE}"/>
    <cellStyle name="Normal 6 3 2 2 2 4" xfId="1448" xr:uid="{C8FDF4C0-E59B-4FA6-BC71-AF9F89124AC1}"/>
    <cellStyle name="Normal 6 3 2 2 2 4 2" xfId="1449" xr:uid="{F2A27F74-A985-448F-9BAC-72150F1D6CA8}"/>
    <cellStyle name="Normal 6 3 2 2 2 5" xfId="1450" xr:uid="{C23D2C41-7A60-4B32-8F82-F8956E632103}"/>
    <cellStyle name="Normal 6 3 2 2 2 6" xfId="3135" xr:uid="{CC83BDE4-3AEB-422E-AE39-78F6F48818DF}"/>
    <cellStyle name="Normal 6 3 2 2 3" xfId="322" xr:uid="{01104180-EB2C-42B1-AB47-DCB0F0BB5F3A}"/>
    <cellStyle name="Normal 6 3 2 2 3 2" xfId="606" xr:uid="{3BD1B6A6-F95F-4080-95B8-BC27E747B9C0}"/>
    <cellStyle name="Normal 6 3 2 2 3 2 2" xfId="607" xr:uid="{4963316A-5B8C-44BF-A0CF-A642BD0EBDB3}"/>
    <cellStyle name="Normal 6 3 2 2 3 2 2 2" xfId="1451" xr:uid="{DD6B7DE8-87B5-4C27-AA57-57C88109B193}"/>
    <cellStyle name="Normal 6 3 2 2 3 2 2 2 2" xfId="1452" xr:uid="{4FA1933B-CF8F-4FD6-92C6-7189C072A9BC}"/>
    <cellStyle name="Normal 6 3 2 2 3 2 2 3" xfId="1453" xr:uid="{89B86D07-DE9E-4392-AE10-AE42A264C6A3}"/>
    <cellStyle name="Normal 6 3 2 2 3 2 3" xfId="1454" xr:uid="{51954DE7-0C9D-4890-9665-D7EB5D29DF8A}"/>
    <cellStyle name="Normal 6 3 2 2 3 2 3 2" xfId="1455" xr:uid="{66BEDC1B-EF3E-42A0-BA3D-C4C7AB120750}"/>
    <cellStyle name="Normal 6 3 2 2 3 2 4" xfId="1456" xr:uid="{87CD92CE-6563-4B6A-BC20-4703425C47C2}"/>
    <cellStyle name="Normal 6 3 2 2 3 3" xfId="608" xr:uid="{6D2D3CED-B2FC-48FB-8D41-0A97A75A95CF}"/>
    <cellStyle name="Normal 6 3 2 2 3 3 2" xfId="1457" xr:uid="{28680E8F-18CC-4CC3-9BE2-197BC5931ED0}"/>
    <cellStyle name="Normal 6 3 2 2 3 3 2 2" xfId="1458" xr:uid="{CA68A6BC-E16F-4A2C-A1C1-DDD35A58503F}"/>
    <cellStyle name="Normal 6 3 2 2 3 3 3" xfId="1459" xr:uid="{5F361EA5-ABB4-4317-A854-6619B31F8CCF}"/>
    <cellStyle name="Normal 6 3 2 2 3 4" xfId="1460" xr:uid="{DF4DEB66-618F-4F29-BD81-86B6574072F2}"/>
    <cellStyle name="Normal 6 3 2 2 3 4 2" xfId="1461" xr:uid="{A7EA9F7A-6876-45FC-829B-58DE63FA11F2}"/>
    <cellStyle name="Normal 6 3 2 2 3 5" xfId="1462" xr:uid="{29371F0E-6113-46C5-ABF2-82DD3A8D57D2}"/>
    <cellStyle name="Normal 6 3 2 2 4" xfId="609" xr:uid="{72C40269-259E-4804-BE36-E634B3D5786F}"/>
    <cellStyle name="Normal 6 3 2 2 4 2" xfId="610" xr:uid="{84FA9EDD-ED74-4C6E-84F2-F5B7F18E00D4}"/>
    <cellStyle name="Normal 6 3 2 2 4 2 2" xfId="1463" xr:uid="{AABFFA2A-32DE-4A48-9EC8-D01BE2E9CB87}"/>
    <cellStyle name="Normal 6 3 2 2 4 2 2 2" xfId="1464" xr:uid="{06DE823E-5E0B-4E0B-AF8F-CBDF985659B8}"/>
    <cellStyle name="Normal 6 3 2 2 4 2 3" xfId="1465" xr:uid="{07DC60D2-04EE-42C9-A05A-44F9099983E6}"/>
    <cellStyle name="Normal 6 3 2 2 4 3" xfId="1466" xr:uid="{C7216BB8-3205-4525-A5CD-678720C00AB0}"/>
    <cellStyle name="Normal 6 3 2 2 4 3 2" xfId="1467" xr:uid="{9BFAC4AC-7DA6-43D1-8726-46D54026A897}"/>
    <cellStyle name="Normal 6 3 2 2 4 4" xfId="1468" xr:uid="{2505F570-5518-40D4-AAA1-4630CAA37AB8}"/>
    <cellStyle name="Normal 6 3 2 2 5" xfId="611" xr:uid="{E4EE6FC8-1A70-41F9-AE3B-27C844286877}"/>
    <cellStyle name="Normal 6 3 2 2 5 2" xfId="1469" xr:uid="{0C4C225B-899B-4EB9-983B-49BE3C4F8B9D}"/>
    <cellStyle name="Normal 6 3 2 2 5 2 2" xfId="1470" xr:uid="{7A95DD86-8721-478C-A109-83B39608E8F2}"/>
    <cellStyle name="Normal 6 3 2 2 5 3" xfId="1471" xr:uid="{DDE87DB3-C8D8-44B1-9613-440631B2D186}"/>
    <cellStyle name="Normal 6 3 2 2 5 4" xfId="3136" xr:uid="{41C5A9DB-62F7-42E7-AB72-BD6BBE3EC779}"/>
    <cellStyle name="Normal 6 3 2 2 6" xfId="1472" xr:uid="{5236080E-DA7B-4583-A575-4E009C0CAB9C}"/>
    <cellStyle name="Normal 6 3 2 2 6 2" xfId="1473" xr:uid="{CB65CB8F-6AE8-43E7-8D6B-93266B27220F}"/>
    <cellStyle name="Normal 6 3 2 2 7" xfId="1474" xr:uid="{A659F088-E646-47C6-A579-EF619718B0A1}"/>
    <cellStyle name="Normal 6 3 2 2 8" xfId="3137" xr:uid="{BEB8BAD8-226C-4424-86F8-1CE5025BD9CD}"/>
    <cellStyle name="Normal 6 3 2 3" xfId="323" xr:uid="{F98369E7-A15F-4DE5-8931-C07A92BB7546}"/>
    <cellStyle name="Normal 6 3 2 3 2" xfId="612" xr:uid="{9BC3F786-8972-4328-991F-67B4337DA9F4}"/>
    <cellStyle name="Normal 6 3 2 3 2 2" xfId="613" xr:uid="{0719CE65-1EA5-4BC4-8393-DB8418862B68}"/>
    <cellStyle name="Normal 6 3 2 3 2 2 2" xfId="1475" xr:uid="{5B0C639A-6BA3-4D33-9D26-F761E40C232B}"/>
    <cellStyle name="Normal 6 3 2 3 2 2 2 2" xfId="1476" xr:uid="{38735F76-7F4A-4200-8C22-BEB0A50CC3A0}"/>
    <cellStyle name="Normal 6 3 2 3 2 2 3" xfId="1477" xr:uid="{F9F839E0-25E2-440E-915B-0A4EDAE549F2}"/>
    <cellStyle name="Normal 6 3 2 3 2 3" xfId="1478" xr:uid="{82D6C674-148A-4044-9FA7-4F98F87DBB45}"/>
    <cellStyle name="Normal 6 3 2 3 2 3 2" xfId="1479" xr:uid="{1E092675-4176-4173-A8FC-E666B1E5F762}"/>
    <cellStyle name="Normal 6 3 2 3 2 4" xfId="1480" xr:uid="{FFFB4532-2A76-4963-84C6-C89D51A5C297}"/>
    <cellStyle name="Normal 6 3 2 3 3" xfId="614" xr:uid="{FC5E860D-D8C3-483F-86F8-AA862772A9F1}"/>
    <cellStyle name="Normal 6 3 2 3 3 2" xfId="1481" xr:uid="{6C5EC023-87CE-48FA-A40F-16BEB0AA5300}"/>
    <cellStyle name="Normal 6 3 2 3 3 2 2" xfId="1482" xr:uid="{AC055F4F-0DC2-4C9D-AF74-AE4936602D6C}"/>
    <cellStyle name="Normal 6 3 2 3 3 3" xfId="1483" xr:uid="{CC4DFA10-5A2C-447D-995B-A8DDC1727105}"/>
    <cellStyle name="Normal 6 3 2 3 3 4" xfId="3138" xr:uid="{61F8EF61-8883-4651-9FEC-592A0E0257CC}"/>
    <cellStyle name="Normal 6 3 2 3 4" xfId="1484" xr:uid="{4B84389C-F577-4D82-AE9E-CAD524C15126}"/>
    <cellStyle name="Normal 6 3 2 3 4 2" xfId="1485" xr:uid="{A5EAB3E9-1BF1-4351-951F-F94F8549A3FD}"/>
    <cellStyle name="Normal 6 3 2 3 5" xfId="1486" xr:uid="{6BFD7B31-B1EE-4780-A03D-7700233B4316}"/>
    <cellStyle name="Normal 6 3 2 3 6" xfId="3139" xr:uid="{1FBBF336-7838-4802-9B97-205728AE82AA}"/>
    <cellStyle name="Normal 6 3 2 4" xfId="324" xr:uid="{0AD3E7C4-620E-4B5E-9A7B-1FECC63FAEF1}"/>
    <cellStyle name="Normal 6 3 2 4 2" xfId="615" xr:uid="{CBE52205-73FD-460C-8F5A-107C126C3F50}"/>
    <cellStyle name="Normal 6 3 2 4 2 2" xfId="616" xr:uid="{447781BD-907A-474B-9932-F50D0DB86B98}"/>
    <cellStyle name="Normal 6 3 2 4 2 2 2" xfId="1487" xr:uid="{14A17246-E15C-442B-ACEE-11D043D216AC}"/>
    <cellStyle name="Normal 6 3 2 4 2 2 2 2" xfId="1488" xr:uid="{D965FFFC-73E4-4D69-8B09-3709EB62F2D0}"/>
    <cellStyle name="Normal 6 3 2 4 2 2 3" xfId="1489" xr:uid="{4F3BB9FD-798D-46BB-954B-F16CD55C421F}"/>
    <cellStyle name="Normal 6 3 2 4 2 3" xfId="1490" xr:uid="{B903CF8A-DBFC-4296-8671-E2646F385952}"/>
    <cellStyle name="Normal 6 3 2 4 2 3 2" xfId="1491" xr:uid="{0F685BE4-E949-4FFC-B617-0CED9AF321D8}"/>
    <cellStyle name="Normal 6 3 2 4 2 4" xfId="1492" xr:uid="{4E6BD012-E763-42A5-B436-EC802CAA1A18}"/>
    <cellStyle name="Normal 6 3 2 4 3" xfId="617" xr:uid="{CCD70329-1244-4A74-904C-8BFAC71D42BC}"/>
    <cellStyle name="Normal 6 3 2 4 3 2" xfId="1493" xr:uid="{07B6C5A5-C732-48DB-9D18-5F9CE0E3E876}"/>
    <cellStyle name="Normal 6 3 2 4 3 2 2" xfId="1494" xr:uid="{E073C6CD-44EF-403E-AC7F-2173E87C5E34}"/>
    <cellStyle name="Normal 6 3 2 4 3 3" xfId="1495" xr:uid="{E1F83F82-4D36-477F-AA59-5B2A879EE041}"/>
    <cellStyle name="Normal 6 3 2 4 4" xfId="1496" xr:uid="{D6A2C730-CBE5-4F9B-A70B-4DF566340EC8}"/>
    <cellStyle name="Normal 6 3 2 4 4 2" xfId="1497" xr:uid="{287B93B3-8CCB-460B-A716-F8ADE70225FB}"/>
    <cellStyle name="Normal 6 3 2 4 5" xfId="1498" xr:uid="{54948A4F-DBA2-45F7-828A-DFF90E449952}"/>
    <cellStyle name="Normal 6 3 2 5" xfId="325" xr:uid="{256EC8C4-FDFE-4B47-AA39-23D2BB3D6364}"/>
    <cellStyle name="Normal 6 3 2 5 2" xfId="618" xr:uid="{09CEFA23-A484-4A0D-9C56-D647061C974A}"/>
    <cellStyle name="Normal 6 3 2 5 2 2" xfId="1499" xr:uid="{DFAC8BD6-92B2-47DA-8609-2314F892F32C}"/>
    <cellStyle name="Normal 6 3 2 5 2 2 2" xfId="1500" xr:uid="{BD8EBF85-22DB-4D08-8086-73DF89B1E212}"/>
    <cellStyle name="Normal 6 3 2 5 2 3" xfId="1501" xr:uid="{D7D146A4-F8EC-4B01-9A29-829CBA71D8B2}"/>
    <cellStyle name="Normal 6 3 2 5 3" xfId="1502" xr:uid="{824BF668-3A6B-4AAE-902C-8F342BF55D43}"/>
    <cellStyle name="Normal 6 3 2 5 3 2" xfId="1503" xr:uid="{ECC86989-E062-4D3E-A737-ED1483CC3396}"/>
    <cellStyle name="Normal 6 3 2 5 4" xfId="1504" xr:uid="{29A1DD2C-5479-451B-BFA4-451DF99D7A69}"/>
    <cellStyle name="Normal 6 3 2 6" xfId="619" xr:uid="{CB345141-FD48-4567-B901-8B8BE564EB1F}"/>
    <cellStyle name="Normal 6 3 2 6 2" xfId="1505" xr:uid="{8FC8CA41-ABF9-4BBD-A285-39408F876C1E}"/>
    <cellStyle name="Normal 6 3 2 6 2 2" xfId="1506" xr:uid="{B07FD749-B57E-4B79-8F7B-67529EB91A8D}"/>
    <cellStyle name="Normal 6 3 2 6 3" xfId="1507" xr:uid="{53128CCA-5757-451A-A1C3-7BF4C6B6B9B4}"/>
    <cellStyle name="Normal 6 3 2 6 4" xfId="3140" xr:uid="{4D870E55-81E2-4773-92D6-2CDEEEDE5AA3}"/>
    <cellStyle name="Normal 6 3 2 7" xfId="1508" xr:uid="{51435E68-5075-4149-BF77-F2BE8C1C53ED}"/>
    <cellStyle name="Normal 6 3 2 7 2" xfId="1509" xr:uid="{659F9517-6ADB-447E-8865-520F0321272A}"/>
    <cellStyle name="Normal 6 3 2 8" xfId="1510" xr:uid="{4B5D2E87-CD14-41C6-80CE-C407E74F68BA}"/>
    <cellStyle name="Normal 6 3 2 9" xfId="3141" xr:uid="{645924CF-0300-4C61-8D19-4FAC4D826EF4}"/>
    <cellStyle name="Normal 6 3 3" xfId="114" xr:uid="{B31F6F84-F7E6-4D76-84C8-74D295307DF0}"/>
    <cellStyle name="Normal 6 3 3 2" xfId="115" xr:uid="{968AED52-9440-422A-938C-6E7F0F631135}"/>
    <cellStyle name="Normal 6 3 3 2 2" xfId="620" xr:uid="{E94F13AD-73F9-4A98-B088-DC7954FE7B6E}"/>
    <cellStyle name="Normal 6 3 3 2 2 2" xfId="621" xr:uid="{817AF2B8-2F65-4950-A382-8BD18B95DADF}"/>
    <cellStyle name="Normal 6 3 3 2 2 2 2" xfId="1511" xr:uid="{28C6DAFD-357A-4910-AB51-978AC45812CB}"/>
    <cellStyle name="Normal 6 3 3 2 2 2 2 2" xfId="1512" xr:uid="{3B19B6B9-6F11-4728-94DA-8C2202B79F1D}"/>
    <cellStyle name="Normal 6 3 3 2 2 2 3" xfId="1513" xr:uid="{4614F62E-468C-4488-9C67-507D0A407D9B}"/>
    <cellStyle name="Normal 6 3 3 2 2 3" xfId="1514" xr:uid="{AB2C274D-BB58-4752-BFA6-98C40EEB8A4A}"/>
    <cellStyle name="Normal 6 3 3 2 2 3 2" xfId="1515" xr:uid="{E77B9E70-DF47-4DE8-9BC6-4D99558F4850}"/>
    <cellStyle name="Normal 6 3 3 2 2 4" xfId="1516" xr:uid="{614D18BB-444E-433F-9FA1-CFCAFC0BFA23}"/>
    <cellStyle name="Normal 6 3 3 2 3" xfId="622" xr:uid="{8E45C212-9A16-4CC9-9971-F9D199385472}"/>
    <cellStyle name="Normal 6 3 3 2 3 2" xfId="1517" xr:uid="{30565B34-34A4-4693-BA8E-B0D85BDD119A}"/>
    <cellStyle name="Normal 6 3 3 2 3 2 2" xfId="1518" xr:uid="{E6B86F7A-84F8-43A7-834A-616D1BB3CBAA}"/>
    <cellStyle name="Normal 6 3 3 2 3 3" xfId="1519" xr:uid="{B19914C4-ACC4-4405-8AE5-45061BDDEE3A}"/>
    <cellStyle name="Normal 6 3 3 2 3 4" xfId="3142" xr:uid="{AAED6C5E-4253-427C-891B-FD08AB453CEF}"/>
    <cellStyle name="Normal 6 3 3 2 4" xfId="1520" xr:uid="{F3C7EC20-5603-4BE8-99BA-C67CD9ABE94D}"/>
    <cellStyle name="Normal 6 3 3 2 4 2" xfId="1521" xr:uid="{43D83192-F93F-48C2-8A52-B8134049E910}"/>
    <cellStyle name="Normal 6 3 3 2 5" xfId="1522" xr:uid="{D82B06C2-6601-419C-8B7E-09D91B7FE491}"/>
    <cellStyle name="Normal 6 3 3 2 6" xfId="3143" xr:uid="{5493019A-A5B5-4615-8136-DDF15B137982}"/>
    <cellStyle name="Normal 6 3 3 3" xfId="326" xr:uid="{D05DEEC3-005C-48D2-ADF4-45F6A9BD1998}"/>
    <cellStyle name="Normal 6 3 3 3 2" xfId="623" xr:uid="{B86E1711-31EE-45CB-9D6F-A7AB99ABE8BE}"/>
    <cellStyle name="Normal 6 3 3 3 2 2" xfId="624" xr:uid="{71644851-17E1-47FD-AEDB-9F5E3722CEFC}"/>
    <cellStyle name="Normal 6 3 3 3 2 2 2" xfId="1523" xr:uid="{B29B1C1F-CB9D-4252-A3B0-5C81D6873576}"/>
    <cellStyle name="Normal 6 3 3 3 2 2 2 2" xfId="1524" xr:uid="{69B91CBA-233A-4CBE-8332-8EE4313C5445}"/>
    <cellStyle name="Normal 6 3 3 3 2 2 3" xfId="1525" xr:uid="{18054006-FF9A-4F4D-A26F-CA753CDD18CA}"/>
    <cellStyle name="Normal 6 3 3 3 2 3" xfId="1526" xr:uid="{5178FEBA-74F9-4639-B7E5-BAF22EC99BD8}"/>
    <cellStyle name="Normal 6 3 3 3 2 3 2" xfId="1527" xr:uid="{4A4BA476-1517-478F-A482-65D7EA1DB214}"/>
    <cellStyle name="Normal 6 3 3 3 2 4" xfId="1528" xr:uid="{AA0171B3-101A-4072-A01F-B6218A117DEE}"/>
    <cellStyle name="Normal 6 3 3 3 3" xfId="625" xr:uid="{E5C294D9-9FA4-46F0-8BC1-929367205DB7}"/>
    <cellStyle name="Normal 6 3 3 3 3 2" xfId="1529" xr:uid="{2980BAA7-9F6B-4565-AECF-E0798DA55039}"/>
    <cellStyle name="Normal 6 3 3 3 3 2 2" xfId="1530" xr:uid="{4C8F9304-5FEC-45F4-BB26-71B3A0B89247}"/>
    <cellStyle name="Normal 6 3 3 3 3 3" xfId="1531" xr:uid="{17D4CCF4-2932-4F7B-936C-63F02C07220D}"/>
    <cellStyle name="Normal 6 3 3 3 4" xfId="1532" xr:uid="{5A225EF0-E8F1-4AF8-A936-15FEAAC501D4}"/>
    <cellStyle name="Normal 6 3 3 3 4 2" xfId="1533" xr:uid="{43DF0B10-470B-42B0-B792-0CFB9D5921C8}"/>
    <cellStyle name="Normal 6 3 3 3 5" xfId="1534" xr:uid="{44CE24A4-7F91-423E-A587-5EC6EE43A07C}"/>
    <cellStyle name="Normal 6 3 3 4" xfId="327" xr:uid="{666563C2-F56B-4DA0-8671-713255556172}"/>
    <cellStyle name="Normal 6 3 3 4 2" xfId="626" xr:uid="{3C7F7BE8-0DBE-441C-B836-AAC034B3CDBF}"/>
    <cellStyle name="Normal 6 3 3 4 2 2" xfId="1535" xr:uid="{0CD4052C-23EE-492A-A3CF-188093893214}"/>
    <cellStyle name="Normal 6 3 3 4 2 2 2" xfId="1536" xr:uid="{E836BEF3-92FE-4319-A46F-8583D0FE3A72}"/>
    <cellStyle name="Normal 6 3 3 4 2 3" xfId="1537" xr:uid="{CCE75CA8-91D6-4869-9E4F-5CB210FFD388}"/>
    <cellStyle name="Normal 6 3 3 4 3" xfId="1538" xr:uid="{9171576D-A1B5-4424-9C40-2B35379641C7}"/>
    <cellStyle name="Normal 6 3 3 4 3 2" xfId="1539" xr:uid="{F6A54FB4-724C-4B63-8DE3-48182B20088A}"/>
    <cellStyle name="Normal 6 3 3 4 4" xfId="1540" xr:uid="{8F2A1A16-0F3F-47EE-A3CB-F19E9337FD5D}"/>
    <cellStyle name="Normal 6 3 3 5" xfId="627" xr:uid="{3CB487DE-08DB-46A4-B4BE-26910D013CFB}"/>
    <cellStyle name="Normal 6 3 3 5 2" xfId="1541" xr:uid="{078EA80D-9B84-4556-A7C5-B1BEE4C3355D}"/>
    <cellStyle name="Normal 6 3 3 5 2 2" xfId="1542" xr:uid="{453729E2-B92E-414B-8FF9-34B3B967DE75}"/>
    <cellStyle name="Normal 6 3 3 5 3" xfId="1543" xr:uid="{60E8FC0D-0F17-4BAA-AB27-005C0589B531}"/>
    <cellStyle name="Normal 6 3 3 5 4" xfId="3144" xr:uid="{863956C6-7170-4B2E-B37B-4B616F835ABC}"/>
    <cellStyle name="Normal 6 3 3 6" xfId="1544" xr:uid="{625994A0-5B0E-407C-8611-BEDCFEC9D634}"/>
    <cellStyle name="Normal 6 3 3 6 2" xfId="1545" xr:uid="{F8743147-3CA2-4D6F-905A-408DD120DC70}"/>
    <cellStyle name="Normal 6 3 3 7" xfId="1546" xr:uid="{A773F331-5281-44DC-92CD-183361415FE1}"/>
    <cellStyle name="Normal 6 3 3 8" xfId="3145" xr:uid="{D931670E-BD17-4DEC-8665-2167C6808ED3}"/>
    <cellStyle name="Normal 6 3 4" xfId="116" xr:uid="{A69B1E39-CA91-4E40-BE2C-625413870810}"/>
    <cellStyle name="Normal 6 3 4 2" xfId="447" xr:uid="{890888D6-50BF-4DE6-B571-340A1EB9308E}"/>
    <cellStyle name="Normal 6 3 4 2 2" xfId="628" xr:uid="{87FAFDEA-93DA-4F83-BDD5-40CE9AE1CED2}"/>
    <cellStyle name="Normal 6 3 4 2 2 2" xfId="1547" xr:uid="{31D1B314-8AA9-4B37-A2BD-431A9418CA8D}"/>
    <cellStyle name="Normal 6 3 4 2 2 2 2" xfId="1548" xr:uid="{517A5003-2A49-45EC-8E35-A6D60B586729}"/>
    <cellStyle name="Normal 6 3 4 2 2 3" xfId="1549" xr:uid="{5DCDFA64-ADF6-442B-9481-B6915F85CF66}"/>
    <cellStyle name="Normal 6 3 4 2 2 4" xfId="3146" xr:uid="{315D93AD-C2BC-4C87-8E6F-40312075A9A6}"/>
    <cellStyle name="Normal 6 3 4 2 3" xfId="1550" xr:uid="{681FA13F-7ECC-4BCA-BDDA-5E074EF28F14}"/>
    <cellStyle name="Normal 6 3 4 2 3 2" xfId="1551" xr:uid="{91D53B59-BD6C-4F64-9E5B-19F526FBA091}"/>
    <cellStyle name="Normal 6 3 4 2 4" xfId="1552" xr:uid="{AFFFB0A2-644B-416F-A1BE-30AC5F2EE3EF}"/>
    <cellStyle name="Normal 6 3 4 2 5" xfId="3147" xr:uid="{5D6E8358-2472-42EF-BC19-E08184A729BB}"/>
    <cellStyle name="Normal 6 3 4 3" xfId="629" xr:uid="{891A5507-DF2B-43E3-A3FC-04CD21A6623D}"/>
    <cellStyle name="Normal 6 3 4 3 2" xfId="1553" xr:uid="{7ECF9725-15CE-47DE-AD2F-6EB7E32ED95F}"/>
    <cellStyle name="Normal 6 3 4 3 2 2" xfId="1554" xr:uid="{A1FA3D75-CE05-4832-9E48-E250DE47B3CC}"/>
    <cellStyle name="Normal 6 3 4 3 3" xfId="1555" xr:uid="{A1836FC4-7EF3-49BE-B640-B6BF65F3A343}"/>
    <cellStyle name="Normal 6 3 4 3 4" xfId="3148" xr:uid="{34C21801-8CF4-4A3E-B708-69800DE9BC56}"/>
    <cellStyle name="Normal 6 3 4 4" xfId="1556" xr:uid="{FB61B47C-A861-48A3-85D8-758F7A38906E}"/>
    <cellStyle name="Normal 6 3 4 4 2" xfId="1557" xr:uid="{F9E88258-9599-4DD5-879A-ECFEAD356CCB}"/>
    <cellStyle name="Normal 6 3 4 4 3" xfId="3149" xr:uid="{BCC39410-9AB7-4736-B71C-1E5476C84F15}"/>
    <cellStyle name="Normal 6 3 4 4 4" xfId="3150" xr:uid="{259F4481-7B74-47F4-A3F2-F9CC9E2DDAF1}"/>
    <cellStyle name="Normal 6 3 4 5" xfId="1558" xr:uid="{5CAFDB02-E718-492D-8514-06D4D8B95CB4}"/>
    <cellStyle name="Normal 6 3 4 6" xfId="3151" xr:uid="{E66D8D85-C836-40F3-81EE-3066EFD0E6C5}"/>
    <cellStyle name="Normal 6 3 4 7" xfId="3152" xr:uid="{6616C800-CB8C-423C-BC59-955829BE7095}"/>
    <cellStyle name="Normal 6 3 5" xfId="328" xr:uid="{482F1E6A-343D-419A-9A31-1ACFC7E31A4C}"/>
    <cellStyle name="Normal 6 3 5 2" xfId="630" xr:uid="{613551FA-F8A2-4A49-82D1-C34FBE087466}"/>
    <cellStyle name="Normal 6 3 5 2 2" xfId="631" xr:uid="{387DC560-50AB-4048-9273-029601997673}"/>
    <cellStyle name="Normal 6 3 5 2 2 2" xfId="1559" xr:uid="{328BFF80-3A82-4D68-BAFB-3F20884533FC}"/>
    <cellStyle name="Normal 6 3 5 2 2 2 2" xfId="1560" xr:uid="{33FA9349-DE85-4951-BCD8-D3F09790DAA9}"/>
    <cellStyle name="Normal 6 3 5 2 2 3" xfId="1561" xr:uid="{3E9A6F1D-F422-42FC-9918-F57AEB5748DD}"/>
    <cellStyle name="Normal 6 3 5 2 3" xfId="1562" xr:uid="{1A8C1699-8020-4D49-A286-6F2448639007}"/>
    <cellStyle name="Normal 6 3 5 2 3 2" xfId="1563" xr:uid="{F3D841BC-AE46-4D82-8174-3C72F1DF637E}"/>
    <cellStyle name="Normal 6 3 5 2 4" xfId="1564" xr:uid="{214CF95E-9036-4B72-85E9-B17D2C37A583}"/>
    <cellStyle name="Normal 6 3 5 3" xfId="632" xr:uid="{2719E80A-EFE0-41DA-91A8-0144144C9DF6}"/>
    <cellStyle name="Normal 6 3 5 3 2" xfId="1565" xr:uid="{00D9F3A9-2DF6-4881-8D7F-6D19CD561B05}"/>
    <cellStyle name="Normal 6 3 5 3 2 2" xfId="1566" xr:uid="{BB887FDC-F95F-4EAB-9A9D-98C1503D7580}"/>
    <cellStyle name="Normal 6 3 5 3 3" xfId="1567" xr:uid="{9EF18C6B-5E7B-445F-A74F-8661036D0217}"/>
    <cellStyle name="Normal 6 3 5 3 4" xfId="3153" xr:uid="{D4C5F68A-A491-4AA5-92C3-CE2D74931A08}"/>
    <cellStyle name="Normal 6 3 5 4" xfId="1568" xr:uid="{0CD1016B-E046-4D60-B81D-886F02005899}"/>
    <cellStyle name="Normal 6 3 5 4 2" xfId="1569" xr:uid="{0B63A12F-0741-4E61-BECF-7F548533D323}"/>
    <cellStyle name="Normal 6 3 5 5" xfId="1570" xr:uid="{3D343280-37CB-42CB-82EA-CB1917EFAA45}"/>
    <cellStyle name="Normal 6 3 5 6" xfId="3154" xr:uid="{0722EFD2-2FD9-4580-B1AB-D5073AFE238E}"/>
    <cellStyle name="Normal 6 3 6" xfId="329" xr:uid="{4D785A50-E11C-4E86-9E37-F28591642E81}"/>
    <cellStyle name="Normal 6 3 6 2" xfId="633" xr:uid="{210C9A53-7FBB-4C4D-836D-06BA926274CA}"/>
    <cellStyle name="Normal 6 3 6 2 2" xfId="1571" xr:uid="{4B091258-95DF-4C1D-AC51-7608C79CCEA3}"/>
    <cellStyle name="Normal 6 3 6 2 2 2" xfId="1572" xr:uid="{3EA42E4B-43DD-4A47-80AB-482F3353FC6F}"/>
    <cellStyle name="Normal 6 3 6 2 3" xfId="1573" xr:uid="{DDBBFA72-9E33-40B4-962D-223A31CBE37F}"/>
    <cellStyle name="Normal 6 3 6 2 4" xfId="3155" xr:uid="{04A56CDB-E90F-414A-9049-B30120CA5851}"/>
    <cellStyle name="Normal 6 3 6 3" xfId="1574" xr:uid="{CAC14908-D00D-42C7-9C18-DEBA1A152DC5}"/>
    <cellStyle name="Normal 6 3 6 3 2" xfId="1575" xr:uid="{AF0E5392-6F6D-4057-8D92-E3893FB63D8E}"/>
    <cellStyle name="Normal 6 3 6 4" xfId="1576" xr:uid="{D022665C-39B4-46BD-8790-D40B097974DF}"/>
    <cellStyle name="Normal 6 3 6 5" xfId="3156" xr:uid="{F3EED14E-884C-4F90-AF99-F9A65ECD27DF}"/>
    <cellStyle name="Normal 6 3 7" xfId="634" xr:uid="{E396FE1D-1783-47EF-B0F6-C11B806FDA53}"/>
    <cellStyle name="Normal 6 3 7 2" xfId="1577" xr:uid="{E0464119-FE3B-4E18-8E2E-8631B16E2454}"/>
    <cellStyle name="Normal 6 3 7 2 2" xfId="1578" xr:uid="{91142C98-3FC9-4424-8CC6-62909AFDF89A}"/>
    <cellStyle name="Normal 6 3 7 3" xfId="1579" xr:uid="{48ED8303-A86F-45E2-BB06-2732234ACEAE}"/>
    <cellStyle name="Normal 6 3 7 4" xfId="3157" xr:uid="{72828BEB-4005-4CD7-8A2E-2E946DE726DC}"/>
    <cellStyle name="Normal 6 3 8" xfId="1580" xr:uid="{82FC2D3F-0EEA-466B-8538-EBB7F778AE75}"/>
    <cellStyle name="Normal 6 3 8 2" xfId="1581" xr:uid="{8F51CE03-9F3B-47D1-8B18-4AFA7B4BFFFF}"/>
    <cellStyle name="Normal 6 3 8 3" xfId="3158" xr:uid="{8A866CC4-3056-4FF3-ACFB-1CFC4C08B8E0}"/>
    <cellStyle name="Normal 6 3 8 4" xfId="3159" xr:uid="{48FA209B-534B-47BF-AE9B-5242A24AFDDA}"/>
    <cellStyle name="Normal 6 3 9" xfId="1582" xr:uid="{2D386F1D-0169-4324-B16C-E2A4B72E38D6}"/>
    <cellStyle name="Normal 6 3 9 2" xfId="4718" xr:uid="{E0E47CA5-EF53-4068-B950-B629701AA01F}"/>
    <cellStyle name="Normal 6 4" xfId="117" xr:uid="{27B02587-8D08-40C6-AEF1-A2C259F27BB7}"/>
    <cellStyle name="Normal 6 4 10" xfId="3160" xr:uid="{5460FA16-A3D7-403D-B83D-E2088346B010}"/>
    <cellStyle name="Normal 6 4 11" xfId="3161" xr:uid="{9C75DAEB-A105-4D18-A27E-ECC6E8587A51}"/>
    <cellStyle name="Normal 6 4 2" xfId="118" xr:uid="{634D7C3F-61EA-475D-A1A3-2391972D8678}"/>
    <cellStyle name="Normal 6 4 2 2" xfId="119" xr:uid="{EA1AD71E-A472-4215-BD96-D74FBE57A002}"/>
    <cellStyle name="Normal 6 4 2 2 2" xfId="330" xr:uid="{A4F799B3-314A-4BEC-AD71-7091D46284A8}"/>
    <cellStyle name="Normal 6 4 2 2 2 2" xfId="635" xr:uid="{8CE44D70-7702-4703-B47C-47BE4254A706}"/>
    <cellStyle name="Normal 6 4 2 2 2 2 2" xfId="1583" xr:uid="{FF735C37-BD5A-4ED5-8888-220C4D91E2FD}"/>
    <cellStyle name="Normal 6 4 2 2 2 2 2 2" xfId="1584" xr:uid="{2014DD83-589E-40E2-BC79-08E639DE7FCC}"/>
    <cellStyle name="Normal 6 4 2 2 2 2 3" xfId="1585" xr:uid="{354E5972-1B7A-4048-9AAD-762400738B5D}"/>
    <cellStyle name="Normal 6 4 2 2 2 2 4" xfId="3162" xr:uid="{9177D4AD-3717-4419-82E2-7CB688BBD306}"/>
    <cellStyle name="Normal 6 4 2 2 2 3" xfId="1586" xr:uid="{2175D976-55FA-4396-BF22-777B9B769578}"/>
    <cellStyle name="Normal 6 4 2 2 2 3 2" xfId="1587" xr:uid="{B5C65A48-C661-4F2B-A033-38A67C7459FF}"/>
    <cellStyle name="Normal 6 4 2 2 2 3 3" xfId="3163" xr:uid="{31AC1750-64AE-4790-B256-A168CBF9B87C}"/>
    <cellStyle name="Normal 6 4 2 2 2 3 4" xfId="3164" xr:uid="{BA1D687C-5601-44E9-B933-5BFCA697601E}"/>
    <cellStyle name="Normal 6 4 2 2 2 4" xfId="1588" xr:uid="{EB9449C6-539D-4002-92D9-A70AFFD685C0}"/>
    <cellStyle name="Normal 6 4 2 2 2 5" xfId="3165" xr:uid="{43227678-D7AB-4680-B853-6077221D8368}"/>
    <cellStyle name="Normal 6 4 2 2 2 6" xfId="3166" xr:uid="{2CE81DE4-E735-484D-868A-141DA55398D1}"/>
    <cellStyle name="Normal 6 4 2 2 3" xfId="636" xr:uid="{B255C370-E8CA-4E79-92DE-4EA97B5FD92D}"/>
    <cellStyle name="Normal 6 4 2 2 3 2" xfId="1589" xr:uid="{E171E8D5-5AA2-4307-AB21-571743606013}"/>
    <cellStyle name="Normal 6 4 2 2 3 2 2" xfId="1590" xr:uid="{0E0C24DE-84CE-4CB2-AA5C-F03ECA9B00D6}"/>
    <cellStyle name="Normal 6 4 2 2 3 2 3" xfId="3167" xr:uid="{16A7AECD-3B05-4D04-9C2F-221AD68A9AF6}"/>
    <cellStyle name="Normal 6 4 2 2 3 2 4" xfId="3168" xr:uid="{F850AE40-1687-4441-B60A-C400AF8E7A66}"/>
    <cellStyle name="Normal 6 4 2 2 3 3" xfId="1591" xr:uid="{C2EF44DA-A73D-43A1-961E-7DC8B23FB423}"/>
    <cellStyle name="Normal 6 4 2 2 3 4" xfId="3169" xr:uid="{8E515E88-0FE8-4594-9D3F-DD82FD7D0F62}"/>
    <cellStyle name="Normal 6 4 2 2 3 5" xfId="3170" xr:uid="{C660F2A8-C9FD-45AC-832A-DAF19C151A94}"/>
    <cellStyle name="Normal 6 4 2 2 4" xfId="1592" xr:uid="{C31EFD99-8480-461E-80D3-E53FF56C52B5}"/>
    <cellStyle name="Normal 6 4 2 2 4 2" xfId="1593" xr:uid="{4555CE8A-557B-44E3-BB2C-4E3A286230CE}"/>
    <cellStyle name="Normal 6 4 2 2 4 3" xfId="3171" xr:uid="{F951D6D6-9226-4C86-BCF7-953852679CED}"/>
    <cellStyle name="Normal 6 4 2 2 4 4" xfId="3172" xr:uid="{46522D62-786B-4E24-B8FF-B9EBC5CFC47C}"/>
    <cellStyle name="Normal 6 4 2 2 5" xfId="1594" xr:uid="{6FBF4351-4B60-4F8C-82E0-4EF04E567B1C}"/>
    <cellStyle name="Normal 6 4 2 2 5 2" xfId="3173" xr:uid="{5AFF7572-E0F1-4377-9AC8-465B4B9A76F3}"/>
    <cellStyle name="Normal 6 4 2 2 5 3" xfId="3174" xr:uid="{8E151F6A-5F2E-4A00-8512-D518BF5826BF}"/>
    <cellStyle name="Normal 6 4 2 2 5 4" xfId="3175" xr:uid="{C2F23334-67D2-45A9-96AF-F8271E6C177B}"/>
    <cellStyle name="Normal 6 4 2 2 6" xfId="3176" xr:uid="{C5773D31-846D-43B7-8BF5-F648BAE10DCF}"/>
    <cellStyle name="Normal 6 4 2 2 7" xfId="3177" xr:uid="{E5568ED0-4B00-45E9-8D82-9D8FE209263D}"/>
    <cellStyle name="Normal 6 4 2 2 8" xfId="3178" xr:uid="{0B9FF49F-6C5D-412C-9F04-04A5B7C07C7C}"/>
    <cellStyle name="Normal 6 4 2 3" xfId="331" xr:uid="{58EC9CBF-44EB-456B-A3EA-4CF557336D92}"/>
    <cellStyle name="Normal 6 4 2 3 2" xfId="637" xr:uid="{493047AF-228D-4ECA-9B64-A77E0AFA2940}"/>
    <cellStyle name="Normal 6 4 2 3 2 2" xfId="638" xr:uid="{C0BFC308-82AD-4D49-943A-D3AB73C4336D}"/>
    <cellStyle name="Normal 6 4 2 3 2 2 2" xfId="1595" xr:uid="{164357F0-2362-4352-B2E4-998786F4E373}"/>
    <cellStyle name="Normal 6 4 2 3 2 2 2 2" xfId="1596" xr:uid="{F903266B-92E7-420E-8C2E-41F6F52CC74A}"/>
    <cellStyle name="Normal 6 4 2 3 2 2 3" xfId="1597" xr:uid="{C59D2875-BFEB-4424-BBF3-1D8114C0AC1A}"/>
    <cellStyle name="Normal 6 4 2 3 2 3" xfId="1598" xr:uid="{841BA31F-FBBE-4697-B9FB-611F65A30410}"/>
    <cellStyle name="Normal 6 4 2 3 2 3 2" xfId="1599" xr:uid="{9F353978-ED1B-4BB2-88BD-F59F5D29151C}"/>
    <cellStyle name="Normal 6 4 2 3 2 4" xfId="1600" xr:uid="{58805726-69A9-41C0-A56A-150216881209}"/>
    <cellStyle name="Normal 6 4 2 3 3" xfId="639" xr:uid="{101BF334-5FF6-4272-8D3B-9E5EDB2E90AD}"/>
    <cellStyle name="Normal 6 4 2 3 3 2" xfId="1601" xr:uid="{2D01AE69-54C3-4923-A85D-0BB32C0A5A34}"/>
    <cellStyle name="Normal 6 4 2 3 3 2 2" xfId="1602" xr:uid="{2DE2C32B-794C-4E06-A7D4-55CAFEF15315}"/>
    <cellStyle name="Normal 6 4 2 3 3 3" xfId="1603" xr:uid="{F0FDA986-97FF-43D6-988A-86F01296C8DD}"/>
    <cellStyle name="Normal 6 4 2 3 3 4" xfId="3179" xr:uid="{A9EEE4B9-400E-4815-B385-25BB46C25BEA}"/>
    <cellStyle name="Normal 6 4 2 3 4" xfId="1604" xr:uid="{9D5C3BA5-19FE-4278-B22F-C3970CFE9959}"/>
    <cellStyle name="Normal 6 4 2 3 4 2" xfId="1605" xr:uid="{C34770EB-9F57-4CFD-B97A-A88D27E56686}"/>
    <cellStyle name="Normal 6 4 2 3 5" xfId="1606" xr:uid="{94E6045E-0B40-4D08-A071-7103ED1D77A3}"/>
    <cellStyle name="Normal 6 4 2 3 6" xfId="3180" xr:uid="{63F8E6F9-C754-4A06-A412-C40FB17714B3}"/>
    <cellStyle name="Normal 6 4 2 4" xfId="332" xr:uid="{517D2284-6B25-49E0-8416-6F338F49DDCA}"/>
    <cellStyle name="Normal 6 4 2 4 2" xfId="640" xr:uid="{F4FDC721-0C1C-4740-9ABD-4304CE2538BD}"/>
    <cellStyle name="Normal 6 4 2 4 2 2" xfId="1607" xr:uid="{375D26C7-11CF-4780-B4C5-2BE79A7DE3B3}"/>
    <cellStyle name="Normal 6 4 2 4 2 2 2" xfId="1608" xr:uid="{39D57615-907B-4E06-AEF1-5BAE7D0F35B1}"/>
    <cellStyle name="Normal 6 4 2 4 2 3" xfId="1609" xr:uid="{020BE155-ABCE-46AB-A95D-DF2A4D9157CA}"/>
    <cellStyle name="Normal 6 4 2 4 2 4" xfId="3181" xr:uid="{4BDB4A6A-2012-4C17-BF8C-E362BFCD5981}"/>
    <cellStyle name="Normal 6 4 2 4 3" xfId="1610" xr:uid="{7CD5A195-75B4-458D-9934-AB56EFFB45F4}"/>
    <cellStyle name="Normal 6 4 2 4 3 2" xfId="1611" xr:uid="{0486785C-4302-4286-8406-FE42547B7A31}"/>
    <cellStyle name="Normal 6 4 2 4 4" xfId="1612" xr:uid="{9691242B-57FC-40B7-9666-B1D195BACF85}"/>
    <cellStyle name="Normal 6 4 2 4 5" xfId="3182" xr:uid="{DCB96C87-A086-4C39-905B-2C791308C82E}"/>
    <cellStyle name="Normal 6 4 2 5" xfId="333" xr:uid="{C5FB46AC-792C-4B9B-826A-24081E883CC3}"/>
    <cellStyle name="Normal 6 4 2 5 2" xfId="1613" xr:uid="{C75ED87F-9CA3-4125-946F-73340A1F0789}"/>
    <cellStyle name="Normal 6 4 2 5 2 2" xfId="1614" xr:uid="{3CAB780A-435B-4D49-9F34-BD9E915BBAFC}"/>
    <cellStyle name="Normal 6 4 2 5 3" xfId="1615" xr:uid="{1C93CA2C-237F-4C7E-B0A5-209AA5D7249C}"/>
    <cellStyle name="Normal 6 4 2 5 4" xfId="3183" xr:uid="{FAA67D01-8A7C-4BAB-B9BE-50A54E07C73E}"/>
    <cellStyle name="Normal 6 4 2 6" xfId="1616" xr:uid="{7FD95882-2076-4D5E-A581-10CAB2F940BB}"/>
    <cellStyle name="Normal 6 4 2 6 2" xfId="1617" xr:uid="{B8CA348C-C696-4A29-B095-D3AAD47F039B}"/>
    <cellStyle name="Normal 6 4 2 6 3" xfId="3184" xr:uid="{061ED34A-327E-4AAA-BB65-A078BD021B88}"/>
    <cellStyle name="Normal 6 4 2 6 4" xfId="3185" xr:uid="{16473F2D-8F1A-4EEB-9EED-2CE13F04647C}"/>
    <cellStyle name="Normal 6 4 2 7" xfId="1618" xr:uid="{054307B8-6996-4C40-8506-C572D03BDCBC}"/>
    <cellStyle name="Normal 6 4 2 8" xfId="3186" xr:uid="{5F65FC48-8662-4F27-BCAE-4EABEE51D7C3}"/>
    <cellStyle name="Normal 6 4 2 9" xfId="3187" xr:uid="{A8609315-FFD7-4C61-A1D2-C47F7818E1F8}"/>
    <cellStyle name="Normal 6 4 3" xfId="120" xr:uid="{552079F3-6F9D-466A-82AF-4BC69B207F46}"/>
    <cellStyle name="Normal 6 4 3 2" xfId="121" xr:uid="{EC7F040E-A237-4059-81C2-89832217A0D7}"/>
    <cellStyle name="Normal 6 4 3 2 2" xfId="641" xr:uid="{D59710DD-ED6C-4A75-AD2B-FF4E3D295A3E}"/>
    <cellStyle name="Normal 6 4 3 2 2 2" xfId="1619" xr:uid="{631382B2-882A-421F-98D9-70A78635D044}"/>
    <cellStyle name="Normal 6 4 3 2 2 2 2" xfId="1620" xr:uid="{D7BB3EFE-1BF0-4855-9DED-FC90BC8F19D6}"/>
    <cellStyle name="Normal 6 4 3 2 2 2 2 2" xfId="4476" xr:uid="{057CA6DD-D552-4F1C-A1B0-1F294A116E9B}"/>
    <cellStyle name="Normal 6 4 3 2 2 2 3" xfId="4477" xr:uid="{4366F7E5-7615-4069-BBCA-32B783C9B880}"/>
    <cellStyle name="Normal 6 4 3 2 2 3" xfId="1621" xr:uid="{F00B982B-AA15-4ED1-A879-EFFD8781EED5}"/>
    <cellStyle name="Normal 6 4 3 2 2 3 2" xfId="4478" xr:uid="{A2AF5745-3215-4D5D-931D-0A4207A6196D}"/>
    <cellStyle name="Normal 6 4 3 2 2 4" xfId="3188" xr:uid="{239FBA6E-FECF-427C-B6A3-CCDE84C65A34}"/>
    <cellStyle name="Normal 6 4 3 2 3" xfId="1622" xr:uid="{C91FF6CE-2CE5-4266-9AF3-BB30A4BDE0D9}"/>
    <cellStyle name="Normal 6 4 3 2 3 2" xfId="1623" xr:uid="{6472187A-FCAF-4F8B-A5F5-6D290AEF57F2}"/>
    <cellStyle name="Normal 6 4 3 2 3 2 2" xfId="4479" xr:uid="{2AEFDE2E-911C-47E1-94CE-56C3C3228ADB}"/>
    <cellStyle name="Normal 6 4 3 2 3 3" xfId="3189" xr:uid="{D5226460-7FA1-4E55-8194-02E762F012EA}"/>
    <cellStyle name="Normal 6 4 3 2 3 4" xfId="3190" xr:uid="{0E401F79-7DEB-4AEF-B22E-EB763120F25F}"/>
    <cellStyle name="Normal 6 4 3 2 4" xfId="1624" xr:uid="{7CABF7F0-C020-44CB-9849-5FAE674B1EAA}"/>
    <cellStyle name="Normal 6 4 3 2 4 2" xfId="4480" xr:uid="{387D83BA-FD2E-4765-AF14-EBBD61BB87F9}"/>
    <cellStyle name="Normal 6 4 3 2 5" xfId="3191" xr:uid="{EAB656DA-D486-417D-BF9A-0CEE4E3271A1}"/>
    <cellStyle name="Normal 6 4 3 2 6" xfId="3192" xr:uid="{48218FCE-E8C6-4256-A47F-4CE289C4F2F7}"/>
    <cellStyle name="Normal 6 4 3 3" xfId="334" xr:uid="{64A05ED7-BF12-48F3-A8B1-17C384F79ADE}"/>
    <cellStyle name="Normal 6 4 3 3 2" xfId="1625" xr:uid="{57FB071F-1B26-4151-B415-9F957C30A494}"/>
    <cellStyle name="Normal 6 4 3 3 2 2" xfId="1626" xr:uid="{9FB230F8-92C0-47DE-A49C-2CADA5526882}"/>
    <cellStyle name="Normal 6 4 3 3 2 2 2" xfId="4481" xr:uid="{8C767C4F-E448-4D75-9049-F78B929803FC}"/>
    <cellStyle name="Normal 6 4 3 3 2 3" xfId="3193" xr:uid="{CA8B3E51-2AED-42BE-88B0-5ED3B6E022DC}"/>
    <cellStyle name="Normal 6 4 3 3 2 4" xfId="3194" xr:uid="{018C0AC3-5911-459A-927D-B5C16AAE192A}"/>
    <cellStyle name="Normal 6 4 3 3 3" xfId="1627" xr:uid="{B0690941-2052-44FB-962F-96FB15B56EDE}"/>
    <cellStyle name="Normal 6 4 3 3 3 2" xfId="4482" xr:uid="{3CC1EEA0-1253-4821-AEE4-B83EAADB88A1}"/>
    <cellStyle name="Normal 6 4 3 3 4" xfId="3195" xr:uid="{364FCD71-A513-46A8-93FC-408144F73B64}"/>
    <cellStyle name="Normal 6 4 3 3 5" xfId="3196" xr:uid="{C87ABCB6-596A-4986-B6AD-6233BC5CD383}"/>
    <cellStyle name="Normal 6 4 3 4" xfId="1628" xr:uid="{EE3975FC-77A2-4854-BA20-D83ADFF938CC}"/>
    <cellStyle name="Normal 6 4 3 4 2" xfId="1629" xr:uid="{96774A44-EC29-4766-A5D3-DF109311FE04}"/>
    <cellStyle name="Normal 6 4 3 4 2 2" xfId="4483" xr:uid="{A06C31BC-9BBB-435A-9D84-9AEBBBF72FE9}"/>
    <cellStyle name="Normal 6 4 3 4 3" xfId="3197" xr:uid="{A9D41C9D-4B16-4BA4-98D5-D56D0E659F70}"/>
    <cellStyle name="Normal 6 4 3 4 4" xfId="3198" xr:uid="{7A11D12C-F109-41AB-8F32-84FF765D98E5}"/>
    <cellStyle name="Normal 6 4 3 5" xfId="1630" xr:uid="{4159D9D8-4475-4CAA-9ADC-F7E13827FEEC}"/>
    <cellStyle name="Normal 6 4 3 5 2" xfId="3199" xr:uid="{46F716A7-0D6E-45AF-A935-39E302D4F469}"/>
    <cellStyle name="Normal 6 4 3 5 3" xfId="3200" xr:uid="{EAA7213D-BA22-4025-98BC-BA6BE46F573A}"/>
    <cellStyle name="Normal 6 4 3 5 4" xfId="3201" xr:uid="{A97CDC4B-6A20-4C40-BEBB-0A9E0D191379}"/>
    <cellStyle name="Normal 6 4 3 6" xfId="3202" xr:uid="{ADF8BA2F-E402-4876-8032-D07BFB1C16B3}"/>
    <cellStyle name="Normal 6 4 3 7" xfId="3203" xr:uid="{EE0D8F31-6695-4910-A451-D413D3CF3C4A}"/>
    <cellStyle name="Normal 6 4 3 8" xfId="3204" xr:uid="{EB9681C9-EDF3-4AFA-B440-48F160079D0A}"/>
    <cellStyle name="Normal 6 4 4" xfId="122" xr:uid="{389CBA64-CE47-403A-86BF-071B40A47D3B}"/>
    <cellStyle name="Normal 6 4 4 2" xfId="642" xr:uid="{CED718B2-4983-4B76-ACCE-71BCD0CD08C9}"/>
    <cellStyle name="Normal 6 4 4 2 2" xfId="643" xr:uid="{47F68E2B-1D43-4038-ACDF-C30A48C06C28}"/>
    <cellStyle name="Normal 6 4 4 2 2 2" xfId="1631" xr:uid="{499123BE-6D42-4F25-923D-5B21E90252F6}"/>
    <cellStyle name="Normal 6 4 4 2 2 2 2" xfId="1632" xr:uid="{7F637C5A-FC6D-4969-9D31-EA3777BF757D}"/>
    <cellStyle name="Normal 6 4 4 2 2 3" xfId="1633" xr:uid="{45868727-698A-4A36-9564-9442520A8894}"/>
    <cellStyle name="Normal 6 4 4 2 2 4" xfId="3205" xr:uid="{BC7D6078-9E26-45C3-8892-3E9229F788E7}"/>
    <cellStyle name="Normal 6 4 4 2 3" xfId="1634" xr:uid="{B8BC3E1C-8ABB-4EFC-B937-C3A3C9DEE9A2}"/>
    <cellStyle name="Normal 6 4 4 2 3 2" xfId="1635" xr:uid="{DD4D8DDA-D5D2-4BE3-8554-523BA190F3AB}"/>
    <cellStyle name="Normal 6 4 4 2 4" xfId="1636" xr:uid="{720C3FA9-DC11-4DB1-9E58-3191F76CC9E2}"/>
    <cellStyle name="Normal 6 4 4 2 5" xfId="3206" xr:uid="{E3386A99-77FB-49FF-93AC-16B4FDCF4B9E}"/>
    <cellStyle name="Normal 6 4 4 3" xfId="644" xr:uid="{578958A8-8A26-403A-B7E1-876C73904BDE}"/>
    <cellStyle name="Normal 6 4 4 3 2" xfId="1637" xr:uid="{A1A5DD02-58A1-4446-993D-82D17A21029E}"/>
    <cellStyle name="Normal 6 4 4 3 2 2" xfId="1638" xr:uid="{CB1FF4B3-BEA3-4113-BC41-71FCC68B07CD}"/>
    <cellStyle name="Normal 6 4 4 3 3" xfId="1639" xr:uid="{043ECF27-3BE9-4896-8BD7-C512AD33A6F6}"/>
    <cellStyle name="Normal 6 4 4 3 4" xfId="3207" xr:uid="{22CD1E85-FD10-4289-BF11-DAE6BDCB463E}"/>
    <cellStyle name="Normal 6 4 4 4" xfId="1640" xr:uid="{005B9D24-A304-4F51-8C28-149BBF9983AC}"/>
    <cellStyle name="Normal 6 4 4 4 2" xfId="1641" xr:uid="{70748C8C-D734-435A-983F-4F202D4A10E8}"/>
    <cellStyle name="Normal 6 4 4 4 3" xfId="3208" xr:uid="{D46F09B8-041F-4966-BBF3-9A4D5C2FA5A6}"/>
    <cellStyle name="Normal 6 4 4 4 4" xfId="3209" xr:uid="{E802AF17-654B-491E-94CF-A6076C0ACD34}"/>
    <cellStyle name="Normal 6 4 4 5" xfId="1642" xr:uid="{1B5B1281-B356-4571-A987-0D9AEA68E7DE}"/>
    <cellStyle name="Normal 6 4 4 6" xfId="3210" xr:uid="{300D6331-AD72-490B-8AE7-22244807D5BB}"/>
    <cellStyle name="Normal 6 4 4 7" xfId="3211" xr:uid="{91B897DC-FF35-4631-946A-4C5073ADE74A}"/>
    <cellStyle name="Normal 6 4 5" xfId="335" xr:uid="{38D66D95-C9E7-4540-A461-891D4F4EF9EC}"/>
    <cellStyle name="Normal 6 4 5 2" xfId="645" xr:uid="{530AF92C-EBD0-4AE4-97EC-2C319E71DC5B}"/>
    <cellStyle name="Normal 6 4 5 2 2" xfId="1643" xr:uid="{532B1859-20DD-40B5-ADAD-C10C23FC92C5}"/>
    <cellStyle name="Normal 6 4 5 2 2 2" xfId="1644" xr:uid="{43D52DFF-A19D-48F0-98C3-D03AA7EC2740}"/>
    <cellStyle name="Normal 6 4 5 2 3" xfId="1645" xr:uid="{9C80F656-26ED-4DAB-953E-6AC05A824A5F}"/>
    <cellStyle name="Normal 6 4 5 2 4" xfId="3212" xr:uid="{2E53D623-7088-4FF4-BE8C-A71216ADCF26}"/>
    <cellStyle name="Normal 6 4 5 3" xfId="1646" xr:uid="{EFDF9599-F3EC-45C0-A77A-4FBD7D1A537C}"/>
    <cellStyle name="Normal 6 4 5 3 2" xfId="1647" xr:uid="{C63C1B2F-F3D7-4EF1-99F2-0D46173A2028}"/>
    <cellStyle name="Normal 6 4 5 3 3" xfId="3213" xr:uid="{0C5AE652-461F-4CCA-9EE9-D17AB17E8983}"/>
    <cellStyle name="Normal 6 4 5 3 4" xfId="3214" xr:uid="{7ECE5BAD-3E01-4C95-9FAD-B50F3ACC1413}"/>
    <cellStyle name="Normal 6 4 5 4" xfId="1648" xr:uid="{D604F67A-8271-4A1F-9B34-1E70269EEEF3}"/>
    <cellStyle name="Normal 6 4 5 5" xfId="3215" xr:uid="{00BF14AA-9492-4112-BCF1-82576C6451C2}"/>
    <cellStyle name="Normal 6 4 5 6" xfId="3216" xr:uid="{376431D2-09E2-46C4-9B13-2E84A40A3F0F}"/>
    <cellStyle name="Normal 6 4 6" xfId="336" xr:uid="{EFDC10AD-F187-4054-B9BD-40A11679A744}"/>
    <cellStyle name="Normal 6 4 6 2" xfId="1649" xr:uid="{3B8D5402-389C-410E-8B91-729E264A3E96}"/>
    <cellStyle name="Normal 6 4 6 2 2" xfId="1650" xr:uid="{AE259B32-C447-4F1A-8C76-819782B165AA}"/>
    <cellStyle name="Normal 6 4 6 2 3" xfId="3217" xr:uid="{2EC9A767-932C-4703-89CC-B93C891FB6A9}"/>
    <cellStyle name="Normal 6 4 6 2 4" xfId="3218" xr:uid="{347E8384-FE00-4EC7-89D3-9A43A06CBBC2}"/>
    <cellStyle name="Normal 6 4 6 3" xfId="1651" xr:uid="{DB7A42FB-E53D-4551-8A5A-35475DC82C21}"/>
    <cellStyle name="Normal 6 4 6 4" xfId="3219" xr:uid="{8224F6F4-7536-4368-8BD9-D5E54174F652}"/>
    <cellStyle name="Normal 6 4 6 5" xfId="3220" xr:uid="{FCD0E4B1-7765-46E9-86D8-FB1EFED1693A}"/>
    <cellStyle name="Normal 6 4 7" xfId="1652" xr:uid="{9B65EB1F-F552-42D4-BA3C-5D64B21516E8}"/>
    <cellStyle name="Normal 6 4 7 2" xfId="1653" xr:uid="{8015DDB0-2994-4BF2-9BFB-9ED657BD565F}"/>
    <cellStyle name="Normal 6 4 7 3" xfId="3221" xr:uid="{9A4D6A35-D54C-4586-B60A-83DB73D01300}"/>
    <cellStyle name="Normal 6 4 7 3 2" xfId="4407" xr:uid="{80275058-8246-4FED-BB8B-34107EC85925}"/>
    <cellStyle name="Normal 6 4 7 3 3" xfId="4685" xr:uid="{6E2F876E-4B21-4FC8-A3D2-B7E6ABE84351}"/>
    <cellStyle name="Normal 6 4 7 4" xfId="3222" xr:uid="{D71622E0-DEC0-4847-9045-F3EDA587BE35}"/>
    <cellStyle name="Normal 6 4 8" xfId="1654" xr:uid="{439607A8-B2F9-4609-AD4B-BD516DE23DB0}"/>
    <cellStyle name="Normal 6 4 8 2" xfId="3223" xr:uid="{9529B0D1-7527-4262-BD6A-F1C18EE05812}"/>
    <cellStyle name="Normal 6 4 8 3" xfId="3224" xr:uid="{22A9E3ED-4F59-4F46-8E43-CB4CA4C3D1B1}"/>
    <cellStyle name="Normal 6 4 8 4" xfId="3225" xr:uid="{0A4585DD-99CF-46BE-B5E2-832BC90B11F2}"/>
    <cellStyle name="Normal 6 4 9" xfId="3226" xr:uid="{B56B3D71-1D5D-445F-9C97-74D05EAB3CEB}"/>
    <cellStyle name="Normal 6 5" xfId="123" xr:uid="{6D0CD980-2302-4BCE-8469-1024C79FC6AE}"/>
    <cellStyle name="Normal 6 5 10" xfId="3227" xr:uid="{E607D16D-D59E-4207-B439-6FAC1E943799}"/>
    <cellStyle name="Normal 6 5 11" xfId="3228" xr:uid="{2827A059-2E8C-42E0-B9DD-3A25A1AC1485}"/>
    <cellStyle name="Normal 6 5 2" xfId="124" xr:uid="{943242F5-5677-4001-AFE9-7C4C6A8D7296}"/>
    <cellStyle name="Normal 6 5 2 2" xfId="337" xr:uid="{01435A4D-5D74-40C0-97BA-714DB94563BD}"/>
    <cellStyle name="Normal 6 5 2 2 2" xfId="646" xr:uid="{5FD3DBD2-DD48-4507-A12D-AFBEA8477C31}"/>
    <cellStyle name="Normal 6 5 2 2 2 2" xfId="647" xr:uid="{918E7775-9000-4716-94CB-C21B9218D9DA}"/>
    <cellStyle name="Normal 6 5 2 2 2 2 2" xfId="1655" xr:uid="{CE622DA4-5ECB-4D70-8376-80F7D446FD39}"/>
    <cellStyle name="Normal 6 5 2 2 2 2 3" xfId="3229" xr:uid="{0772AE2F-F3BC-4214-A13A-401A2C03300A}"/>
    <cellStyle name="Normal 6 5 2 2 2 2 4" xfId="3230" xr:uid="{D24A4D44-300B-4B7D-9A0D-051D2FEEE656}"/>
    <cellStyle name="Normal 6 5 2 2 2 3" xfId="1656" xr:uid="{A185A13D-4C67-499B-8E4D-56BB34E8B5C7}"/>
    <cellStyle name="Normal 6 5 2 2 2 3 2" xfId="3231" xr:uid="{9328DEF3-1759-4420-B960-D827E2711627}"/>
    <cellStyle name="Normal 6 5 2 2 2 3 3" xfId="3232" xr:uid="{FA126ECD-DD2F-403A-BF36-01D0D37510E8}"/>
    <cellStyle name="Normal 6 5 2 2 2 3 4" xfId="3233" xr:uid="{C2D67203-43CE-4D9C-93ED-1DE95908E2C7}"/>
    <cellStyle name="Normal 6 5 2 2 2 4" xfId="3234" xr:uid="{35E4B406-0D63-4257-A6AF-966C3130D56F}"/>
    <cellStyle name="Normal 6 5 2 2 2 5" xfId="3235" xr:uid="{F8ECB387-7D94-4953-AF42-6212DBE0BA3E}"/>
    <cellStyle name="Normal 6 5 2 2 2 6" xfId="3236" xr:uid="{C51D00F7-B1CB-454C-9374-10571B3DBF1A}"/>
    <cellStyle name="Normal 6 5 2 2 3" xfId="648" xr:uid="{5A05EF61-525A-4259-9465-258CD81B1576}"/>
    <cellStyle name="Normal 6 5 2 2 3 2" xfId="1657" xr:uid="{F632C0B0-246C-4B3F-BF2D-299AABD1871B}"/>
    <cellStyle name="Normal 6 5 2 2 3 2 2" xfId="3237" xr:uid="{4825F040-C9BE-4ADD-8C22-F3627C34EF3E}"/>
    <cellStyle name="Normal 6 5 2 2 3 2 3" xfId="3238" xr:uid="{717D079B-4F40-4479-9A75-5E15AA307DE9}"/>
    <cellStyle name="Normal 6 5 2 2 3 2 4" xfId="3239" xr:uid="{EA352515-D5F7-4196-A10E-A9CFD5D90897}"/>
    <cellStyle name="Normal 6 5 2 2 3 3" xfId="3240" xr:uid="{1A058B40-A629-44AA-98BF-61DDE76C5AAE}"/>
    <cellStyle name="Normal 6 5 2 2 3 4" xfId="3241" xr:uid="{9A3874C9-6C64-4B13-823B-36A159739AE7}"/>
    <cellStyle name="Normal 6 5 2 2 3 5" xfId="3242" xr:uid="{0424A1A8-CB42-4D3D-9408-F8E899B8F1A0}"/>
    <cellStyle name="Normal 6 5 2 2 4" xfId="1658" xr:uid="{C54C8FB7-B358-4108-B53F-86365C855902}"/>
    <cellStyle name="Normal 6 5 2 2 4 2" xfId="3243" xr:uid="{F9141ED5-7DBE-4D4E-AFBE-A0F1196EF641}"/>
    <cellStyle name="Normal 6 5 2 2 4 3" xfId="3244" xr:uid="{66FCA283-F668-432F-A60F-0E14CFBB53C7}"/>
    <cellStyle name="Normal 6 5 2 2 4 4" xfId="3245" xr:uid="{4F4433E9-2CCF-4A7A-A00B-6FD07342F49B}"/>
    <cellStyle name="Normal 6 5 2 2 5" xfId="3246" xr:uid="{7D1B4B50-FBB1-4DB5-82B3-69A8C7525A3C}"/>
    <cellStyle name="Normal 6 5 2 2 5 2" xfId="3247" xr:uid="{F60B778C-D4E2-4E9F-8A6E-7B7D5636C633}"/>
    <cellStyle name="Normal 6 5 2 2 5 3" xfId="3248" xr:uid="{B69118E8-B9A0-482B-9CFF-44F88BE8A748}"/>
    <cellStyle name="Normal 6 5 2 2 5 4" xfId="3249" xr:uid="{AC1AB38A-181A-4AAB-AC08-7FC55367A8C3}"/>
    <cellStyle name="Normal 6 5 2 2 6" xfId="3250" xr:uid="{F83C4F52-F2F9-4A63-8421-AB58F9B5FF70}"/>
    <cellStyle name="Normal 6 5 2 2 7" xfId="3251" xr:uid="{7F3E847A-9942-4FCA-8328-C7F7667EA69C}"/>
    <cellStyle name="Normal 6 5 2 2 8" xfId="3252" xr:uid="{302C481A-6489-43AE-AB29-86417781BF9F}"/>
    <cellStyle name="Normal 6 5 2 3" xfId="649" xr:uid="{972D181C-2A18-44D9-B644-394168244621}"/>
    <cellStyle name="Normal 6 5 2 3 2" xfId="650" xr:uid="{7E05D846-0960-4B33-B3C5-12F2B3769B8F}"/>
    <cellStyle name="Normal 6 5 2 3 2 2" xfId="651" xr:uid="{B0F588F3-626D-49D3-B6F3-7B5431C325F8}"/>
    <cellStyle name="Normal 6 5 2 3 2 3" xfId="3253" xr:uid="{53C904E6-4C24-40EC-AD8F-28D12967AD2B}"/>
    <cellStyle name="Normal 6 5 2 3 2 4" xfId="3254" xr:uid="{4C1DD4AE-1434-405F-8913-D999332EAE55}"/>
    <cellStyle name="Normal 6 5 2 3 3" xfId="652" xr:uid="{4C578DBE-769D-4820-B3B2-87EB44079CDC}"/>
    <cellStyle name="Normal 6 5 2 3 3 2" xfId="3255" xr:uid="{210B8165-2836-4636-853D-F27AC66FD9D2}"/>
    <cellStyle name="Normal 6 5 2 3 3 3" xfId="3256" xr:uid="{F739D407-95C1-4021-87CD-118EC0DC4833}"/>
    <cellStyle name="Normal 6 5 2 3 3 4" xfId="3257" xr:uid="{F38EC92B-82EB-461E-859A-78C4CB3F7D5E}"/>
    <cellStyle name="Normal 6 5 2 3 4" xfId="3258" xr:uid="{0299B0BA-1EBC-46D8-9975-7690472B6164}"/>
    <cellStyle name="Normal 6 5 2 3 5" xfId="3259" xr:uid="{F9899BBE-8E88-4F1C-BA85-CD83C011AB0C}"/>
    <cellStyle name="Normal 6 5 2 3 6" xfId="3260" xr:uid="{518AA896-054F-40D7-945E-512411EE1C84}"/>
    <cellStyle name="Normal 6 5 2 4" xfId="653" xr:uid="{D2FD08BD-7EC2-4EFD-96D4-6FFB1D876C6E}"/>
    <cellStyle name="Normal 6 5 2 4 2" xfId="654" xr:uid="{C5C430C2-429D-4988-A64B-F3E34552A62D}"/>
    <cellStyle name="Normal 6 5 2 4 2 2" xfId="3261" xr:uid="{DBF71729-9427-42C1-96DF-0733FD9482AD}"/>
    <cellStyle name="Normal 6 5 2 4 2 3" xfId="3262" xr:uid="{9E979B9C-C092-4892-9F50-F40B4F8655BB}"/>
    <cellStyle name="Normal 6 5 2 4 2 4" xfId="3263" xr:uid="{5004E506-764D-4DD9-867D-C1AD3C5FD7E7}"/>
    <cellStyle name="Normal 6 5 2 4 3" xfId="3264" xr:uid="{D21789ED-D24A-4C0C-9718-F15E22ACD26C}"/>
    <cellStyle name="Normal 6 5 2 4 4" xfId="3265" xr:uid="{F810EFD2-FE0B-4599-AC6C-71965E3EB5E3}"/>
    <cellStyle name="Normal 6 5 2 4 5" xfId="3266" xr:uid="{544BEDC3-259F-4771-BE22-767D966DEEDE}"/>
    <cellStyle name="Normal 6 5 2 5" xfId="655" xr:uid="{E886A914-83E8-4A1F-8F36-7F74ACFE9C5A}"/>
    <cellStyle name="Normal 6 5 2 5 2" xfId="3267" xr:uid="{C598D2F4-8F7A-4174-B3EE-0CFB40EE4538}"/>
    <cellStyle name="Normal 6 5 2 5 3" xfId="3268" xr:uid="{080B6E1A-D59E-4552-A460-06D4726B16CD}"/>
    <cellStyle name="Normal 6 5 2 5 4" xfId="3269" xr:uid="{58C45818-7095-4E58-8446-C952F3FDA4D3}"/>
    <cellStyle name="Normal 6 5 2 6" xfId="3270" xr:uid="{65E9A262-288D-44E1-8566-36BA820CFF60}"/>
    <cellStyle name="Normal 6 5 2 6 2" xfId="3271" xr:uid="{CF868B2C-FCE4-4002-9C64-75F8D53CA6E1}"/>
    <cellStyle name="Normal 6 5 2 6 3" xfId="3272" xr:uid="{F8894E5B-E0D8-4E55-A903-95346B66C134}"/>
    <cellStyle name="Normal 6 5 2 6 4" xfId="3273" xr:uid="{C6FFD908-06F4-42E4-A559-E85581E036E5}"/>
    <cellStyle name="Normal 6 5 2 7" xfId="3274" xr:uid="{29B3BF8A-5AD7-4EDE-9018-FF3EBF7120FE}"/>
    <cellStyle name="Normal 6 5 2 8" xfId="3275" xr:uid="{F53471D6-CC46-4D5C-B10E-770723291F6F}"/>
    <cellStyle name="Normal 6 5 2 9" xfId="3276" xr:uid="{5C98957A-E141-43EF-B528-12979BFC3E19}"/>
    <cellStyle name="Normal 6 5 3" xfId="338" xr:uid="{E4B90FDD-54B3-4F35-BB85-81FE73D55BDD}"/>
    <cellStyle name="Normal 6 5 3 2" xfId="656" xr:uid="{3212F460-A22E-47D7-A46D-3C9646B4468E}"/>
    <cellStyle name="Normal 6 5 3 2 2" xfId="657" xr:uid="{8E532C0A-F4E2-457E-9703-E6284F6A83A4}"/>
    <cellStyle name="Normal 6 5 3 2 2 2" xfId="1659" xr:uid="{965AA51A-54A3-4BDF-B73B-446C7E5DFA1A}"/>
    <cellStyle name="Normal 6 5 3 2 2 2 2" xfId="1660" xr:uid="{0C052C6C-FBD7-40B6-8D5B-3A8AC175D1F6}"/>
    <cellStyle name="Normal 6 5 3 2 2 3" xfId="1661" xr:uid="{7C234438-35F8-4691-9080-123F947F618D}"/>
    <cellStyle name="Normal 6 5 3 2 2 4" xfId="3277" xr:uid="{0BDE2DC3-BC03-4695-87A7-F6285FABE137}"/>
    <cellStyle name="Normal 6 5 3 2 3" xfId="1662" xr:uid="{0B9AE05D-400D-47FC-B391-8CAC7E0E25A8}"/>
    <cellStyle name="Normal 6 5 3 2 3 2" xfId="1663" xr:uid="{97AE2FA2-62FF-4C29-B1A6-5F1406D603BE}"/>
    <cellStyle name="Normal 6 5 3 2 3 3" xfId="3278" xr:uid="{0106A496-4C17-4915-AA54-96ED8C6D60C2}"/>
    <cellStyle name="Normal 6 5 3 2 3 4" xfId="3279" xr:uid="{E0064BC0-FE30-420C-BF7F-CC17DEFA61D2}"/>
    <cellStyle name="Normal 6 5 3 2 4" xfId="1664" xr:uid="{6C865EF2-9D10-4CDC-9EBA-36EF65FD449A}"/>
    <cellStyle name="Normal 6 5 3 2 5" xfId="3280" xr:uid="{46C9D96F-C4B1-4F6D-A953-63895800ECB5}"/>
    <cellStyle name="Normal 6 5 3 2 6" xfId="3281" xr:uid="{35C2FB62-C9DB-4BBC-A12A-D9E0637E49E5}"/>
    <cellStyle name="Normal 6 5 3 3" xfId="658" xr:uid="{03A8A73C-8B66-461A-9802-D8F862DD27A5}"/>
    <cellStyle name="Normal 6 5 3 3 2" xfId="1665" xr:uid="{32FD5397-055F-4870-8FF8-BE897A0F8D53}"/>
    <cellStyle name="Normal 6 5 3 3 2 2" xfId="1666" xr:uid="{02A7D441-3C7F-41CD-891E-07D77F5479C1}"/>
    <cellStyle name="Normal 6 5 3 3 2 3" xfId="3282" xr:uid="{9BB4CCC2-E08F-4360-A5A6-C95FB14FE810}"/>
    <cellStyle name="Normal 6 5 3 3 2 4" xfId="3283" xr:uid="{2BACD88A-D8AB-4911-B6F1-DC5BBE0269C1}"/>
    <cellStyle name="Normal 6 5 3 3 3" xfId="1667" xr:uid="{E56388C0-E3D7-4B9C-BA37-F435E6984088}"/>
    <cellStyle name="Normal 6 5 3 3 4" xfId="3284" xr:uid="{6D38EB73-D89A-4F80-8887-9E370B9057C1}"/>
    <cellStyle name="Normal 6 5 3 3 5" xfId="3285" xr:uid="{5542A45F-4E55-4964-8A54-A39BD21442C1}"/>
    <cellStyle name="Normal 6 5 3 4" xfId="1668" xr:uid="{5760F429-F3BF-4F8E-B7C6-AF9785781CA1}"/>
    <cellStyle name="Normal 6 5 3 4 2" xfId="1669" xr:uid="{9A9112DC-918C-41DA-9DEE-3B4081BE19EF}"/>
    <cellStyle name="Normal 6 5 3 4 3" xfId="3286" xr:uid="{BEF60730-ED2F-4D27-BA8B-7C6CFA0EC7E8}"/>
    <cellStyle name="Normal 6 5 3 4 4" xfId="3287" xr:uid="{21921344-DC18-46EE-9A5A-3EF4EDEBAC7B}"/>
    <cellStyle name="Normal 6 5 3 5" xfId="1670" xr:uid="{42988C32-4481-48C3-A411-FC024F607486}"/>
    <cellStyle name="Normal 6 5 3 5 2" xfId="3288" xr:uid="{19438FFA-0DAC-443D-9299-B283353FFC5D}"/>
    <cellStyle name="Normal 6 5 3 5 3" xfId="3289" xr:uid="{F1D74404-1090-4F03-A700-5DCFEB9697F3}"/>
    <cellStyle name="Normal 6 5 3 5 4" xfId="3290" xr:uid="{9B3A4956-EBB1-4ACB-BD72-91331B6F610D}"/>
    <cellStyle name="Normal 6 5 3 6" xfId="3291" xr:uid="{A9D5F4A2-0E41-458A-9A77-E6BC2ED738CF}"/>
    <cellStyle name="Normal 6 5 3 7" xfId="3292" xr:uid="{111D6B23-C73D-4634-8CA8-9DDE9CF12BA1}"/>
    <cellStyle name="Normal 6 5 3 8" xfId="3293" xr:uid="{7017E3F5-8F02-437F-A6AB-FDF35F1F4827}"/>
    <cellStyle name="Normal 6 5 4" xfId="339" xr:uid="{AEFCCB0F-1EE1-4504-A5B1-0BB5CEB646DB}"/>
    <cellStyle name="Normal 6 5 4 2" xfId="659" xr:uid="{A790D57F-2B09-4F0F-B122-8679ED5DF4F3}"/>
    <cellStyle name="Normal 6 5 4 2 2" xfId="660" xr:uid="{B74864C7-D61F-4AF4-847D-5B2E627AF429}"/>
    <cellStyle name="Normal 6 5 4 2 2 2" xfId="1671" xr:uid="{F276D897-4ACB-4049-B456-B78E613AE821}"/>
    <cellStyle name="Normal 6 5 4 2 2 3" xfId="3294" xr:uid="{824E22B5-6F80-42CE-96BF-4D38F066C1C5}"/>
    <cellStyle name="Normal 6 5 4 2 2 4" xfId="3295" xr:uid="{400F9920-F43E-414B-90D1-646739240631}"/>
    <cellStyle name="Normal 6 5 4 2 3" xfId="1672" xr:uid="{008BEA03-4678-4ED6-B58E-6FA6F3027FB0}"/>
    <cellStyle name="Normal 6 5 4 2 4" xfId="3296" xr:uid="{9D28D07E-E696-491A-9345-461D0BAE876E}"/>
    <cellStyle name="Normal 6 5 4 2 5" xfId="3297" xr:uid="{4B417891-B456-45F9-9D1B-3B8F1A35B6B0}"/>
    <cellStyle name="Normal 6 5 4 3" xfId="661" xr:uid="{100C5F4F-2D45-4D36-B06D-C69A2EDDD109}"/>
    <cellStyle name="Normal 6 5 4 3 2" xfId="1673" xr:uid="{74480065-235C-4E03-8BA2-F591B5B60B81}"/>
    <cellStyle name="Normal 6 5 4 3 3" xfId="3298" xr:uid="{32E70C05-FA9D-4BF5-A081-71284AA0F4C5}"/>
    <cellStyle name="Normal 6 5 4 3 4" xfId="3299" xr:uid="{5AAAD82A-266E-47AD-B92A-76C53E4C751A}"/>
    <cellStyle name="Normal 6 5 4 4" xfId="1674" xr:uid="{DD42E7D5-1CB4-450C-9072-C825BA186FAC}"/>
    <cellStyle name="Normal 6 5 4 4 2" xfId="3300" xr:uid="{01EDF110-82E2-41E4-A4E5-471BEAAF84F1}"/>
    <cellStyle name="Normal 6 5 4 4 3" xfId="3301" xr:uid="{293C884E-6E04-4409-AC93-5BA964642FAB}"/>
    <cellStyle name="Normal 6 5 4 4 4" xfId="3302" xr:uid="{3A6665D8-4C81-4EAC-876E-3736F6ECE951}"/>
    <cellStyle name="Normal 6 5 4 5" xfId="3303" xr:uid="{201445BC-7BB2-4B5C-BE0D-46EAD83F4996}"/>
    <cellStyle name="Normal 6 5 4 6" xfId="3304" xr:uid="{F2D72040-91E1-40A7-A743-135317B38F64}"/>
    <cellStyle name="Normal 6 5 4 7" xfId="3305" xr:uid="{E31470A7-1F38-4C6F-9EF0-0663DE9FAC25}"/>
    <cellStyle name="Normal 6 5 5" xfId="340" xr:uid="{CB90EC6C-A3FF-4A30-B60A-B0FF7D1A2E85}"/>
    <cellStyle name="Normal 6 5 5 2" xfId="662" xr:uid="{38FA5D97-EA71-441B-8063-9FB4E603ABE3}"/>
    <cellStyle name="Normal 6 5 5 2 2" xfId="1675" xr:uid="{80499D37-522B-4752-834F-9F27F364B9E5}"/>
    <cellStyle name="Normal 6 5 5 2 3" xfId="3306" xr:uid="{12EBBBD6-8740-43A0-AD4C-2D4B31A29C87}"/>
    <cellStyle name="Normal 6 5 5 2 4" xfId="3307" xr:uid="{DEF3FA4A-F4CA-4894-B10A-A8297A367EC5}"/>
    <cellStyle name="Normal 6 5 5 3" xfId="1676" xr:uid="{E25AF730-76DF-4DFE-80E0-5D4DE9F2A6D6}"/>
    <cellStyle name="Normal 6 5 5 3 2" xfId="3308" xr:uid="{8C861CFF-617A-4BA5-8A48-7DE3763EAB4E}"/>
    <cellStyle name="Normal 6 5 5 3 3" xfId="3309" xr:uid="{33ECE212-E070-4E06-9444-0572C79CD687}"/>
    <cellStyle name="Normal 6 5 5 3 4" xfId="3310" xr:uid="{14D18A1B-08D8-42EA-AB87-8AA347CCA3F3}"/>
    <cellStyle name="Normal 6 5 5 4" xfId="3311" xr:uid="{8F2FD0D6-9682-4255-9C59-DCD70DFC5787}"/>
    <cellStyle name="Normal 6 5 5 5" xfId="3312" xr:uid="{8E91F4E2-28EC-443F-872E-4E46C78144F1}"/>
    <cellStyle name="Normal 6 5 5 6" xfId="3313" xr:uid="{B84C2228-FDA5-49B6-837B-5BB37509A9C2}"/>
    <cellStyle name="Normal 6 5 6" xfId="663" xr:uid="{747B108C-2622-4C4D-9BDD-E848263D01D0}"/>
    <cellStyle name="Normal 6 5 6 2" xfId="1677" xr:uid="{2AB7C147-8FED-4B95-B9F9-9577D7E8C7FB}"/>
    <cellStyle name="Normal 6 5 6 2 2" xfId="3314" xr:uid="{13E38B32-27A0-43F0-B515-07BF5F734F6B}"/>
    <cellStyle name="Normal 6 5 6 2 3" xfId="3315" xr:uid="{3CD4C248-AA91-4BC4-8447-75B117B338B3}"/>
    <cellStyle name="Normal 6 5 6 2 4" xfId="3316" xr:uid="{CAFBC23D-BA06-44A7-BA93-E5066DAB7173}"/>
    <cellStyle name="Normal 6 5 6 3" xfId="3317" xr:uid="{E824AC92-0FD2-4785-9C05-45CB0D8014FB}"/>
    <cellStyle name="Normal 6 5 6 4" xfId="3318" xr:uid="{68D6C8B6-4936-4A0E-ACEB-61520544DA25}"/>
    <cellStyle name="Normal 6 5 6 5" xfId="3319" xr:uid="{7CF687EC-D777-439A-BDF6-5E611A2B9336}"/>
    <cellStyle name="Normal 6 5 7" xfId="1678" xr:uid="{DEA6D2A6-2880-4642-A89C-044528A72BD3}"/>
    <cellStyle name="Normal 6 5 7 2" xfId="3320" xr:uid="{3E9F2E32-3829-43CE-918F-696CB2D9A445}"/>
    <cellStyle name="Normal 6 5 7 3" xfId="3321" xr:uid="{DC6882F0-6D5D-4B62-A030-560EB418ADB5}"/>
    <cellStyle name="Normal 6 5 7 4" xfId="3322" xr:uid="{250F7722-C01E-454A-B7A7-C0FCB40EBA99}"/>
    <cellStyle name="Normal 6 5 8" xfId="3323" xr:uid="{22D4F8DD-B043-40E6-95B3-935483E81DC6}"/>
    <cellStyle name="Normal 6 5 8 2" xfId="3324" xr:uid="{B62A1EFB-ADE0-4B6D-B8CC-BEAB02A72488}"/>
    <cellStyle name="Normal 6 5 8 3" xfId="3325" xr:uid="{17E640E7-4BE7-4900-8248-C6592C1F5D68}"/>
    <cellStyle name="Normal 6 5 8 4" xfId="3326" xr:uid="{AD7347D2-AF1F-4625-B936-E74257B5E735}"/>
    <cellStyle name="Normal 6 5 9" xfId="3327" xr:uid="{74F11CD5-1F4E-440E-AC8C-5A3D6C89B254}"/>
    <cellStyle name="Normal 6 6" xfId="125" xr:uid="{BD42C805-8CDD-4549-B1F8-0B2EF6980B7E}"/>
    <cellStyle name="Normal 6 6 2" xfId="126" xr:uid="{12041C7D-02E3-4C57-846D-2B0F728FE9B4}"/>
    <cellStyle name="Normal 6 6 2 2" xfId="341" xr:uid="{279408A7-7DC4-4D47-8A30-4AAE785F6BA2}"/>
    <cellStyle name="Normal 6 6 2 2 2" xfId="664" xr:uid="{87F92290-D50B-4BA8-88F9-FB5B9098627B}"/>
    <cellStyle name="Normal 6 6 2 2 2 2" xfId="1679" xr:uid="{B3716AC3-FB65-4032-9C0C-F9A7EE88B7E0}"/>
    <cellStyle name="Normal 6 6 2 2 2 3" xfId="3328" xr:uid="{78B74F8C-5407-4616-895B-D26A4DF1CB1F}"/>
    <cellStyle name="Normal 6 6 2 2 2 4" xfId="3329" xr:uid="{B3C97210-160C-4833-B737-DE6DBAF32CB8}"/>
    <cellStyle name="Normal 6 6 2 2 3" xfId="1680" xr:uid="{40DAE562-1908-4130-8BDC-682D59ABA5BA}"/>
    <cellStyle name="Normal 6 6 2 2 3 2" xfId="3330" xr:uid="{4337C3C5-F471-462E-AE1D-468A92E7A26C}"/>
    <cellStyle name="Normal 6 6 2 2 3 3" xfId="3331" xr:uid="{80680599-1228-4CD0-AF2E-45BC10B6661E}"/>
    <cellStyle name="Normal 6 6 2 2 3 4" xfId="3332" xr:uid="{8CDC3EBA-1234-4404-952B-80664CACD39B}"/>
    <cellStyle name="Normal 6 6 2 2 4" xfId="3333" xr:uid="{B67F4438-53DC-4E0D-8E54-2A81BF575B9E}"/>
    <cellStyle name="Normal 6 6 2 2 5" xfId="3334" xr:uid="{933CB64A-66E9-47EF-9FE2-B481DD1FDA71}"/>
    <cellStyle name="Normal 6 6 2 2 6" xfId="3335" xr:uid="{0EF845C6-A8D2-4E4F-925B-636AD24FD517}"/>
    <cellStyle name="Normal 6 6 2 3" xfId="665" xr:uid="{A3BAC53A-B8BB-48F0-9E6F-4F1CBFB04E02}"/>
    <cellStyle name="Normal 6 6 2 3 2" xfId="1681" xr:uid="{6F44DB5C-FDED-4290-8600-6A56D3AAF55B}"/>
    <cellStyle name="Normal 6 6 2 3 2 2" xfId="3336" xr:uid="{371A68D4-84C4-4E61-A0FF-090DDCB35C44}"/>
    <cellStyle name="Normal 6 6 2 3 2 3" xfId="3337" xr:uid="{870AC5F0-A1A3-47A1-9877-72FDEF42A170}"/>
    <cellStyle name="Normal 6 6 2 3 2 4" xfId="3338" xr:uid="{11FA84A6-3153-4641-8B69-85C566407D75}"/>
    <cellStyle name="Normal 6 6 2 3 3" xfId="3339" xr:uid="{D019141B-93F5-4ACD-B6AB-A18EBE1E11AB}"/>
    <cellStyle name="Normal 6 6 2 3 4" xfId="3340" xr:uid="{9B8154C4-569A-4F67-AC27-BF145C0E26B0}"/>
    <cellStyle name="Normal 6 6 2 3 5" xfId="3341" xr:uid="{539C6493-A462-4F20-B2B9-902638D22994}"/>
    <cellStyle name="Normal 6 6 2 4" xfId="1682" xr:uid="{BE4D83A5-9C63-4C99-9E0A-1E1CE5D23548}"/>
    <cellStyle name="Normal 6 6 2 4 2" xfId="3342" xr:uid="{EB50CB29-A913-4C57-8596-597D00DB2AB0}"/>
    <cellStyle name="Normal 6 6 2 4 3" xfId="3343" xr:uid="{EB5292A0-CD06-434A-8EA6-5F027B186939}"/>
    <cellStyle name="Normal 6 6 2 4 4" xfId="3344" xr:uid="{C66ADFD7-EAE2-46ED-B178-90EDBB022769}"/>
    <cellStyle name="Normal 6 6 2 5" xfId="3345" xr:uid="{1FC487E3-22EC-449C-9D18-1CEE66919C3A}"/>
    <cellStyle name="Normal 6 6 2 5 2" xfId="3346" xr:uid="{F5BB7E9C-0158-4D7B-996C-CA16D1608C12}"/>
    <cellStyle name="Normal 6 6 2 5 3" xfId="3347" xr:uid="{A04A024C-838E-4ADF-B00F-9EF341C2AC1B}"/>
    <cellStyle name="Normal 6 6 2 5 4" xfId="3348" xr:uid="{781D5D30-5A84-4195-964F-41DC9063A69B}"/>
    <cellStyle name="Normal 6 6 2 6" xfId="3349" xr:uid="{91B54548-2998-4072-AC56-43F69D131CE5}"/>
    <cellStyle name="Normal 6 6 2 7" xfId="3350" xr:uid="{D1FA6F25-3803-46CE-9692-73B347C59722}"/>
    <cellStyle name="Normal 6 6 2 8" xfId="3351" xr:uid="{45A9B187-1843-4344-A7AD-2C36D7C1111F}"/>
    <cellStyle name="Normal 6 6 3" xfId="342" xr:uid="{2A9BF3BA-96D9-475D-A735-A644BCC4454F}"/>
    <cellStyle name="Normal 6 6 3 2" xfId="666" xr:uid="{0D34C238-49D7-47F7-8271-0C987EAF802D}"/>
    <cellStyle name="Normal 6 6 3 2 2" xfId="667" xr:uid="{B8341B98-1A16-4C61-A650-09ED4EDA9BA4}"/>
    <cellStyle name="Normal 6 6 3 2 3" xfId="3352" xr:uid="{E6C8B94F-A51A-4983-83A8-4CE5442FB8BD}"/>
    <cellStyle name="Normal 6 6 3 2 4" xfId="3353" xr:uid="{A118FE50-AAFA-40C0-8973-8B00E51CFE2B}"/>
    <cellStyle name="Normal 6 6 3 3" xfId="668" xr:uid="{5994C556-9D8D-4F9D-A469-3DB92B0166AA}"/>
    <cellStyle name="Normal 6 6 3 3 2" xfId="3354" xr:uid="{67FCFFA8-34F6-4309-96EE-EAAF3EA3B387}"/>
    <cellStyle name="Normal 6 6 3 3 3" xfId="3355" xr:uid="{29361ECA-1FB4-473C-A1D3-F1F5623FD743}"/>
    <cellStyle name="Normal 6 6 3 3 4" xfId="3356" xr:uid="{3ADC8FEB-83B7-4A44-BBF8-61D066C80B52}"/>
    <cellStyle name="Normal 6 6 3 4" xfId="3357" xr:uid="{C9A99C5A-6A1C-4520-8176-A86F50BA2545}"/>
    <cellStyle name="Normal 6 6 3 5" xfId="3358" xr:uid="{9D85C51C-EFC9-4E5F-AAD4-C4BFA5B6ABE8}"/>
    <cellStyle name="Normal 6 6 3 6" xfId="3359" xr:uid="{EA029D01-7D9D-4AA9-8D2E-80DEAE4A8B6B}"/>
    <cellStyle name="Normal 6 6 4" xfId="343" xr:uid="{6992508F-BB61-4E64-B0B9-51B9E5B40B24}"/>
    <cellStyle name="Normal 6 6 4 2" xfId="669" xr:uid="{D6639DD1-7C67-4E2B-99AF-0F6494AB951D}"/>
    <cellStyle name="Normal 6 6 4 2 2" xfId="3360" xr:uid="{470AA2ED-19E4-4A41-9527-005BDF886EBC}"/>
    <cellStyle name="Normal 6 6 4 2 3" xfId="3361" xr:uid="{9167275C-539B-4067-880F-A9CDF3B772FA}"/>
    <cellStyle name="Normal 6 6 4 2 4" xfId="3362" xr:uid="{87961491-794B-4C69-B8A6-C4656824D215}"/>
    <cellStyle name="Normal 6 6 4 3" xfId="3363" xr:uid="{AAFF2C01-0B70-4789-8852-75C45AE8D9C2}"/>
    <cellStyle name="Normal 6 6 4 4" xfId="3364" xr:uid="{8A3FE7D7-E4E9-4A93-BB2B-D7656A4E74AA}"/>
    <cellStyle name="Normal 6 6 4 5" xfId="3365" xr:uid="{AEA6A90B-9A6A-4E22-A829-C3C70C87BF4E}"/>
    <cellStyle name="Normal 6 6 5" xfId="670" xr:uid="{E9EAA4C8-FCC2-4553-90EA-DF1F5DE4D7E2}"/>
    <cellStyle name="Normal 6 6 5 2" xfId="3366" xr:uid="{99E58952-CC50-40E9-91A8-CCB3CE90C9EC}"/>
    <cellStyle name="Normal 6 6 5 3" xfId="3367" xr:uid="{8F643665-AA66-41D7-94CF-1046DB9CE981}"/>
    <cellStyle name="Normal 6 6 5 4" xfId="3368" xr:uid="{7552B2DD-8CBF-41DE-92D9-0E07194D8DE2}"/>
    <cellStyle name="Normal 6 6 6" xfId="3369" xr:uid="{7A8536A7-AA83-449E-9953-647959753C90}"/>
    <cellStyle name="Normal 6 6 6 2" xfId="3370" xr:uid="{589FDE31-3108-4562-8696-7838D40CABCE}"/>
    <cellStyle name="Normal 6 6 6 3" xfId="3371" xr:uid="{281CF4F2-4437-49A3-A370-85A5DB5CDA60}"/>
    <cellStyle name="Normal 6 6 6 4" xfId="3372" xr:uid="{A3C7AB35-A4BF-467F-B004-97D714FDB620}"/>
    <cellStyle name="Normal 6 6 7" xfId="3373" xr:uid="{B5948F05-7364-4E27-BDB7-C90312391296}"/>
    <cellStyle name="Normal 6 6 8" xfId="3374" xr:uid="{365C920C-694C-4897-8373-11ED6900FC40}"/>
    <cellStyle name="Normal 6 6 9" xfId="3375" xr:uid="{FE05E4D9-711E-4A59-A9DF-999641C99DCC}"/>
    <cellStyle name="Normal 6 7" xfId="127" xr:uid="{5A17822F-E168-490B-AC6C-7E765048936D}"/>
    <cellStyle name="Normal 6 7 2" xfId="344" xr:uid="{EFA22235-202E-4751-BE09-3C99752461A5}"/>
    <cellStyle name="Normal 6 7 2 2" xfId="671" xr:uid="{24E63B22-349C-424A-8021-27C1A70BDCCA}"/>
    <cellStyle name="Normal 6 7 2 2 2" xfId="1683" xr:uid="{F1C07C04-87F6-4DDB-821A-CE39D5920356}"/>
    <cellStyle name="Normal 6 7 2 2 2 2" xfId="1684" xr:uid="{066245C4-8897-4C22-BF4D-A5FC7269A5BE}"/>
    <cellStyle name="Normal 6 7 2 2 3" xfId="1685" xr:uid="{AE338580-FCBC-4A88-9AF7-5D6B3A6F8AD5}"/>
    <cellStyle name="Normal 6 7 2 2 4" xfId="3376" xr:uid="{F821916E-EF17-4BB5-81AD-321B053EA463}"/>
    <cellStyle name="Normal 6 7 2 3" xfId="1686" xr:uid="{D837AF99-6A11-46E7-86BD-21483091FEBC}"/>
    <cellStyle name="Normal 6 7 2 3 2" xfId="1687" xr:uid="{D3E74450-949B-4D61-9ACA-B7DEAA680D83}"/>
    <cellStyle name="Normal 6 7 2 3 3" xfId="3377" xr:uid="{8212A626-87B9-4A2F-87B1-AC9BCB96B0B4}"/>
    <cellStyle name="Normal 6 7 2 3 4" xfId="3378" xr:uid="{F4132292-16ED-4648-B7A3-B0066D754926}"/>
    <cellStyle name="Normal 6 7 2 4" xfId="1688" xr:uid="{66FF8950-26E7-46BC-9585-D81834336F48}"/>
    <cellStyle name="Normal 6 7 2 5" xfId="3379" xr:uid="{8EFD5BE5-83E5-4261-A851-AA650F99E33C}"/>
    <cellStyle name="Normal 6 7 2 6" xfId="3380" xr:uid="{C63D423E-2ABD-420F-B8D6-ADB5D23A2797}"/>
    <cellStyle name="Normal 6 7 3" xfId="672" xr:uid="{710A92BF-3DC3-4A33-853C-71D341D8E82B}"/>
    <cellStyle name="Normal 6 7 3 2" xfId="1689" xr:uid="{B6FC71A8-BD21-4640-8617-DFB73CF35A34}"/>
    <cellStyle name="Normal 6 7 3 2 2" xfId="1690" xr:uid="{09D12C9B-B055-446E-AF4C-4ADB2F0113D2}"/>
    <cellStyle name="Normal 6 7 3 2 3" xfId="3381" xr:uid="{1EF73B69-5621-4AB3-8CD3-A927AFE4C631}"/>
    <cellStyle name="Normal 6 7 3 2 4" xfId="3382" xr:uid="{B19E17F7-A43A-4E70-8737-A0FE548D29D9}"/>
    <cellStyle name="Normal 6 7 3 3" xfId="1691" xr:uid="{51A78CA5-AA7B-459A-9B8C-4F3D04E7B14B}"/>
    <cellStyle name="Normal 6 7 3 4" xfId="3383" xr:uid="{C1AE197A-16AA-4D16-BF02-FE51462B1175}"/>
    <cellStyle name="Normal 6 7 3 5" xfId="3384" xr:uid="{893C2496-5715-46C5-A729-333C7E88FC1E}"/>
    <cellStyle name="Normal 6 7 4" xfId="1692" xr:uid="{9BC37430-41D1-4A3F-8315-F4F3021E3C46}"/>
    <cellStyle name="Normal 6 7 4 2" xfId="1693" xr:uid="{47CC24BB-3934-4808-A7A2-787A1A18E26F}"/>
    <cellStyle name="Normal 6 7 4 3" xfId="3385" xr:uid="{F9FC6513-511D-46BD-B61A-884921EE514A}"/>
    <cellStyle name="Normal 6 7 4 4" xfId="3386" xr:uid="{EA8E0058-AA1C-4080-A03C-E7E8D23F9D32}"/>
    <cellStyle name="Normal 6 7 5" xfId="1694" xr:uid="{19FB1851-8177-4895-8D69-978255E1D151}"/>
    <cellStyle name="Normal 6 7 5 2" xfId="3387" xr:uid="{F02D3EFE-C2A6-422C-B220-1E94F760DE5B}"/>
    <cellStyle name="Normal 6 7 5 3" xfId="3388" xr:uid="{84C5F097-E14F-4D3E-B73D-3DE04CF98EC8}"/>
    <cellStyle name="Normal 6 7 5 4" xfId="3389" xr:uid="{9A4C2801-68BC-4399-AFE7-F00DF83A9813}"/>
    <cellStyle name="Normal 6 7 6" xfId="3390" xr:uid="{AE252E76-3260-490C-B39C-3933A8134828}"/>
    <cellStyle name="Normal 6 7 7" xfId="3391" xr:uid="{8A0BFA95-577D-41C2-8D16-8469D3E29097}"/>
    <cellStyle name="Normal 6 7 8" xfId="3392" xr:uid="{744E70A5-0B04-4A3A-82E3-D3AFE7788234}"/>
    <cellStyle name="Normal 6 8" xfId="345" xr:uid="{7A4B72C4-1DA4-4B86-9B25-0E2F5CAACF01}"/>
    <cellStyle name="Normal 6 8 2" xfId="673" xr:uid="{7DFB5FAF-7090-4808-AE96-F8A596DE1713}"/>
    <cellStyle name="Normal 6 8 2 2" xfId="674" xr:uid="{202E290F-CA89-4517-B79A-52EC1D5EC820}"/>
    <cellStyle name="Normal 6 8 2 2 2" xfId="1695" xr:uid="{C1FC14A8-7496-4CBD-B821-ADED84393226}"/>
    <cellStyle name="Normal 6 8 2 2 3" xfId="3393" xr:uid="{7F601B22-80FC-404F-B076-5DBABDF3EAEF}"/>
    <cellStyle name="Normal 6 8 2 2 4" xfId="3394" xr:uid="{E7E2958F-A3E0-4DC0-A655-D8FC64395511}"/>
    <cellStyle name="Normal 6 8 2 3" xfId="1696" xr:uid="{5437F0BC-6C76-480C-A0A6-C5F5E4BE5ACE}"/>
    <cellStyle name="Normal 6 8 2 4" xfId="3395" xr:uid="{E3DC3842-2BAF-4135-B270-4D9FA24AC68B}"/>
    <cellStyle name="Normal 6 8 2 5" xfId="3396" xr:uid="{CA291118-DA2A-4D58-9F09-D537A64E746C}"/>
    <cellStyle name="Normal 6 8 3" xfId="675" xr:uid="{BFEB37F5-8CE6-48D1-A968-4DB6F6D31787}"/>
    <cellStyle name="Normal 6 8 3 2" xfId="1697" xr:uid="{0FDFA9C2-4826-48C9-A455-285942CE5767}"/>
    <cellStyle name="Normal 6 8 3 3" xfId="3397" xr:uid="{E0993DD1-CD36-42E0-9C1F-0389CBE9357F}"/>
    <cellStyle name="Normal 6 8 3 4" xfId="3398" xr:uid="{40A97EEC-74E2-48EC-BA1A-9D9E61E30D8B}"/>
    <cellStyle name="Normal 6 8 4" xfId="1698" xr:uid="{96A08243-A8D3-48BD-ACA4-1EDAC62D2087}"/>
    <cellStyle name="Normal 6 8 4 2" xfId="3399" xr:uid="{060CF1E1-0715-429D-A6C3-4D74C5F09C25}"/>
    <cellStyle name="Normal 6 8 4 3" xfId="3400" xr:uid="{01F02CDF-4F09-44BD-AB46-545B5B17F868}"/>
    <cellStyle name="Normal 6 8 4 4" xfId="3401" xr:uid="{56F513CF-7E2D-4359-B661-62CAB11A384A}"/>
    <cellStyle name="Normal 6 8 5" xfId="3402" xr:uid="{29F05244-800A-4056-BC31-871FF8B31718}"/>
    <cellStyle name="Normal 6 8 6" xfId="3403" xr:uid="{8B5B806A-3DE4-4B5E-9D93-C67D8BB6373F}"/>
    <cellStyle name="Normal 6 8 7" xfId="3404" xr:uid="{F9C7110D-6B7F-4104-AB46-A45C9DD11CB4}"/>
    <cellStyle name="Normal 6 9" xfId="346" xr:uid="{E73BE66B-407C-4C6E-82BD-40B9F8E9C887}"/>
    <cellStyle name="Normal 6 9 2" xfId="676" xr:uid="{6847CCE9-F46C-4854-8A75-7EF8E31AB0FA}"/>
    <cellStyle name="Normal 6 9 2 2" xfId="1699" xr:uid="{E66B2275-59B0-449B-A5E2-21AA8013CD56}"/>
    <cellStyle name="Normal 6 9 2 3" xfId="3405" xr:uid="{1ADB6FAC-6114-4079-9263-A9204C919BF6}"/>
    <cellStyle name="Normal 6 9 2 4" xfId="3406" xr:uid="{55B9A1DA-2362-43B1-BB46-B4E4D1A37E87}"/>
    <cellStyle name="Normal 6 9 3" xfId="1700" xr:uid="{46F3C599-D50F-4F51-AA89-85AC0340AD3B}"/>
    <cellStyle name="Normal 6 9 3 2" xfId="3407" xr:uid="{9B8CCAB8-DCA4-4161-95E0-E9165340D22C}"/>
    <cellStyle name="Normal 6 9 3 3" xfId="3408" xr:uid="{B86D92CF-E490-40FB-89BE-8773770EDCA1}"/>
    <cellStyle name="Normal 6 9 3 4" xfId="3409" xr:uid="{AC4882CB-FEF2-4D2A-8AD9-771D3A28F2BA}"/>
    <cellStyle name="Normal 6 9 4" xfId="3410" xr:uid="{12A5FDB8-CD2B-4CA2-88B8-6C239FF75B27}"/>
    <cellStyle name="Normal 6 9 5" xfId="3411" xr:uid="{E32C75D1-E6A1-4979-9126-BB247048D1FE}"/>
    <cellStyle name="Normal 6 9 6" xfId="3412" xr:uid="{F62DA9F2-98D6-4B26-AFFB-58B37DF1016F}"/>
    <cellStyle name="Normal 7" xfId="128" xr:uid="{6AD9228E-276C-4824-A843-6112F0CCD58A}"/>
    <cellStyle name="Normal 7 10" xfId="1701" xr:uid="{C4259705-F963-4323-87EF-47173D22D8CE}"/>
    <cellStyle name="Normal 7 10 2" xfId="3413" xr:uid="{60AEFCC6-518C-45F5-837E-3CB693DF8017}"/>
    <cellStyle name="Normal 7 10 3" xfId="3414" xr:uid="{F1AF51B9-EA73-4829-A531-7F7B5D61D420}"/>
    <cellStyle name="Normal 7 10 4" xfId="3415" xr:uid="{C1E25074-18A7-4321-9FB5-DE8DE959D2E6}"/>
    <cellStyle name="Normal 7 11" xfId="3416" xr:uid="{44A13E4A-3BDA-48ED-8E08-DCB663E51D93}"/>
    <cellStyle name="Normal 7 11 2" xfId="3417" xr:uid="{07E85CE0-001A-492E-BDFA-58A593DD9686}"/>
    <cellStyle name="Normal 7 11 3" xfId="3418" xr:uid="{9C44B5E7-5912-403F-A605-BC58D92357DF}"/>
    <cellStyle name="Normal 7 11 4" xfId="3419" xr:uid="{1C08075D-7523-4294-A41C-B725EEAE24B6}"/>
    <cellStyle name="Normal 7 12" xfId="3420" xr:uid="{D6CBF3C9-4DFF-4FC1-B1A9-E313E38075E3}"/>
    <cellStyle name="Normal 7 12 2" xfId="3421" xr:uid="{6B3F6595-3F31-4E58-B0E9-AA907066513B}"/>
    <cellStyle name="Normal 7 13" xfId="3422" xr:uid="{8C3B098B-A1DA-4FC9-8918-692775571B34}"/>
    <cellStyle name="Normal 7 14" xfId="3423" xr:uid="{169E5707-84CD-4C2C-977F-B970941917CC}"/>
    <cellStyle name="Normal 7 15" xfId="3424" xr:uid="{BCE1D5C7-0624-404F-91DF-2E7C629608A6}"/>
    <cellStyle name="Normal 7 2" xfId="129" xr:uid="{FA982AE2-6FEA-4F0D-803F-05ADD4C2ECBC}"/>
    <cellStyle name="Normal 7 2 10" xfId="3425" xr:uid="{7E39BFEB-6F7C-4388-8B00-ECB5F793F717}"/>
    <cellStyle name="Normal 7 2 11" xfId="3426" xr:uid="{5778072C-0D4C-4418-98CA-4C62CB362830}"/>
    <cellStyle name="Normal 7 2 2" xfId="130" xr:uid="{BF77D48B-2141-4060-AC4D-F0B3927AB0B2}"/>
    <cellStyle name="Normal 7 2 2 2" xfId="131" xr:uid="{67028642-C324-4D2E-BE64-CFB54CA21B92}"/>
    <cellStyle name="Normal 7 2 2 2 2" xfId="347" xr:uid="{A8DCEF53-A0D0-4CCF-A039-5530849F33EE}"/>
    <cellStyle name="Normal 7 2 2 2 2 2" xfId="677" xr:uid="{B0D6CFCA-CB12-467B-A5CA-DEB433BC9C6B}"/>
    <cellStyle name="Normal 7 2 2 2 2 2 2" xfId="678" xr:uid="{7531E6C7-60FF-47CB-B747-11A8F75ED1A6}"/>
    <cellStyle name="Normal 7 2 2 2 2 2 2 2" xfId="1702" xr:uid="{B50CD7F9-3862-4197-9CAC-9655616BE9B3}"/>
    <cellStyle name="Normal 7 2 2 2 2 2 2 2 2" xfId="1703" xr:uid="{2FD65BCE-E871-44EB-8D9A-53D6B386C8CD}"/>
    <cellStyle name="Normal 7 2 2 2 2 2 2 3" xfId="1704" xr:uid="{2F2C2276-4BB6-437F-8C94-442E5F02EB8A}"/>
    <cellStyle name="Normal 7 2 2 2 2 2 3" xfId="1705" xr:uid="{792F3DDC-4A1E-41B2-A922-D10E48A05644}"/>
    <cellStyle name="Normal 7 2 2 2 2 2 3 2" xfId="1706" xr:uid="{1CAE3991-26A0-4CD1-9A09-0F062CDD5E61}"/>
    <cellStyle name="Normal 7 2 2 2 2 2 4" xfId="1707" xr:uid="{2C81DF42-60E3-496D-B003-D795695B3A57}"/>
    <cellStyle name="Normal 7 2 2 2 2 3" xfId="679" xr:uid="{39007A0A-BCD6-40F7-BD5E-2ED061F8B6A6}"/>
    <cellStyle name="Normal 7 2 2 2 2 3 2" xfId="1708" xr:uid="{A36E994B-BD2B-4B8F-9CD9-660BEEB63C51}"/>
    <cellStyle name="Normal 7 2 2 2 2 3 2 2" xfId="1709" xr:uid="{8D75F8D5-1C2F-427A-BA09-5FDC8B99A4D4}"/>
    <cellStyle name="Normal 7 2 2 2 2 3 3" xfId="1710" xr:uid="{3480122B-A7CB-4CF5-BB8D-A0D59AB78163}"/>
    <cellStyle name="Normal 7 2 2 2 2 3 4" xfId="3427" xr:uid="{D7D1B376-8AEC-4DB7-96F2-48CDDBAC9D4D}"/>
    <cellStyle name="Normal 7 2 2 2 2 4" xfId="1711" xr:uid="{462F92F7-C2B5-44AF-A4E6-2FE174615377}"/>
    <cellStyle name="Normal 7 2 2 2 2 4 2" xfId="1712" xr:uid="{95971FDF-DA2F-47F4-9480-359F553A3381}"/>
    <cellStyle name="Normal 7 2 2 2 2 5" xfId="1713" xr:uid="{8AFD6057-08B5-4913-9B82-6DEE3550CC38}"/>
    <cellStyle name="Normal 7 2 2 2 2 6" xfId="3428" xr:uid="{CB73F3D8-9F92-446C-AA4C-D459EDCD0F28}"/>
    <cellStyle name="Normal 7 2 2 2 3" xfId="348" xr:uid="{2DA6C88D-F379-4678-920C-BEEB6232B372}"/>
    <cellStyle name="Normal 7 2 2 2 3 2" xfId="680" xr:uid="{8E0DDAA2-76DD-4C7A-B70D-165E546EDE80}"/>
    <cellStyle name="Normal 7 2 2 2 3 2 2" xfId="681" xr:uid="{95B2DBEF-9A87-40A2-8C87-8EEB32102B02}"/>
    <cellStyle name="Normal 7 2 2 2 3 2 2 2" xfId="1714" xr:uid="{F85D40F5-9208-4455-929C-6738E235B31E}"/>
    <cellStyle name="Normal 7 2 2 2 3 2 2 2 2" xfId="1715" xr:uid="{04C850FD-3CE2-4207-B627-A8D147EE4137}"/>
    <cellStyle name="Normal 7 2 2 2 3 2 2 3" xfId="1716" xr:uid="{6D380907-7F51-40C9-88E3-99261B88E6F7}"/>
    <cellStyle name="Normal 7 2 2 2 3 2 3" xfId="1717" xr:uid="{0F050BF5-A9A3-416F-818B-49A0A3859D36}"/>
    <cellStyle name="Normal 7 2 2 2 3 2 3 2" xfId="1718" xr:uid="{0E06BD16-63BB-4530-BED6-3A6633652BC7}"/>
    <cellStyle name="Normal 7 2 2 2 3 2 4" xfId="1719" xr:uid="{22E845DC-EE96-400E-B5C8-9E61BC989BA9}"/>
    <cellStyle name="Normal 7 2 2 2 3 3" xfId="682" xr:uid="{3D4208AF-6FE1-4E81-8577-515E46B2BF56}"/>
    <cellStyle name="Normal 7 2 2 2 3 3 2" xfId="1720" xr:uid="{6F50AA6B-F38F-49DF-B190-BCDFDD580008}"/>
    <cellStyle name="Normal 7 2 2 2 3 3 2 2" xfId="1721" xr:uid="{5A242452-666E-46B6-9366-547725EDF393}"/>
    <cellStyle name="Normal 7 2 2 2 3 3 3" xfId="1722" xr:uid="{BD2FEDB3-1E34-40BA-B4FC-DDCF12883092}"/>
    <cellStyle name="Normal 7 2 2 2 3 4" xfId="1723" xr:uid="{A29A037E-D132-459F-930F-1BCE39E5366F}"/>
    <cellStyle name="Normal 7 2 2 2 3 4 2" xfId="1724" xr:uid="{D6742246-013B-4FB3-AF24-A823893092AD}"/>
    <cellStyle name="Normal 7 2 2 2 3 5" xfId="1725" xr:uid="{F576890E-0890-499E-AE8A-FD3DFE2B0C6D}"/>
    <cellStyle name="Normal 7 2 2 2 4" xfId="683" xr:uid="{8B38CE6C-D8AD-475E-88D6-3C47EBD5278E}"/>
    <cellStyle name="Normal 7 2 2 2 4 2" xfId="684" xr:uid="{0A88CD3E-0A47-4D82-A173-0D6DE0957974}"/>
    <cellStyle name="Normal 7 2 2 2 4 2 2" xfId="1726" xr:uid="{5F300467-ED6D-403A-9B06-EB880D3D4FA6}"/>
    <cellStyle name="Normal 7 2 2 2 4 2 2 2" xfId="1727" xr:uid="{7CC0FD8D-5090-4D20-BAA0-D95C3889A19F}"/>
    <cellStyle name="Normal 7 2 2 2 4 2 3" xfId="1728" xr:uid="{CCF1B5FE-D591-4E75-A4A1-38EF8D9C6CFE}"/>
    <cellStyle name="Normal 7 2 2 2 4 3" xfId="1729" xr:uid="{22D28399-AC75-4ED7-B095-D7E97D2C8E6B}"/>
    <cellStyle name="Normal 7 2 2 2 4 3 2" xfId="1730" xr:uid="{3436FA98-5603-4AF0-8A96-4227C62CC153}"/>
    <cellStyle name="Normal 7 2 2 2 4 4" xfId="1731" xr:uid="{6E58E7D8-47F9-453B-8569-F842B81641F5}"/>
    <cellStyle name="Normal 7 2 2 2 5" xfId="685" xr:uid="{54B86437-2716-4C16-9DB3-D588F9902C0A}"/>
    <cellStyle name="Normal 7 2 2 2 5 2" xfId="1732" xr:uid="{54137114-27D1-48D5-8397-B912A8664D4D}"/>
    <cellStyle name="Normal 7 2 2 2 5 2 2" xfId="1733" xr:uid="{5BE739B7-840D-48E3-9DBF-792016AA5E2A}"/>
    <cellStyle name="Normal 7 2 2 2 5 3" xfId="1734" xr:uid="{E3E03292-815B-4230-A4C6-C53FFC0530E7}"/>
    <cellStyle name="Normal 7 2 2 2 5 4" xfId="3429" xr:uid="{0D94371F-5AF5-403E-8EDE-2F187B60015E}"/>
    <cellStyle name="Normal 7 2 2 2 6" xfId="1735" xr:uid="{4F5E3DCE-CDA7-45A9-8DFB-693AF7380EDB}"/>
    <cellStyle name="Normal 7 2 2 2 6 2" xfId="1736" xr:uid="{759E878D-B6B5-4BA2-86F6-9DC4CD87D0D9}"/>
    <cellStyle name="Normal 7 2 2 2 7" xfId="1737" xr:uid="{1470FF74-5D6B-425D-B3BE-861537EE0112}"/>
    <cellStyle name="Normal 7 2 2 2 8" xfId="3430" xr:uid="{9153DC67-F4BD-4425-AC18-736ACE5894D1}"/>
    <cellStyle name="Normal 7 2 2 3" xfId="349" xr:uid="{F6ED316A-A2A2-44D1-9222-E9AFA0D57410}"/>
    <cellStyle name="Normal 7 2 2 3 2" xfId="686" xr:uid="{3EF4DA98-2F4A-4CC9-B9F2-A3C7CDBB2000}"/>
    <cellStyle name="Normal 7 2 2 3 2 2" xfId="687" xr:uid="{DD137B18-4ECF-4A2E-8799-14B962860585}"/>
    <cellStyle name="Normal 7 2 2 3 2 2 2" xfId="1738" xr:uid="{0E105B23-46C3-413D-BAA7-6BABAF3077D7}"/>
    <cellStyle name="Normal 7 2 2 3 2 2 2 2" xfId="1739" xr:uid="{4E733C22-8ABB-4806-B8A5-662D75B2229A}"/>
    <cellStyle name="Normal 7 2 2 3 2 2 3" xfId="1740" xr:uid="{35EDC050-4955-491C-BA64-5C3F82E7F3FF}"/>
    <cellStyle name="Normal 7 2 2 3 2 3" xfId="1741" xr:uid="{1E131E4E-AE5D-4AD4-A37E-D15034F10141}"/>
    <cellStyle name="Normal 7 2 2 3 2 3 2" xfId="1742" xr:uid="{4050C525-440D-4ED3-8E86-CE1C557EBFFF}"/>
    <cellStyle name="Normal 7 2 2 3 2 4" xfId="1743" xr:uid="{CA8876A2-BDCC-4D3C-9637-B80B917407A7}"/>
    <cellStyle name="Normal 7 2 2 3 3" xfId="688" xr:uid="{081C4726-E289-41A9-9CBD-3F5ECC057E8F}"/>
    <cellStyle name="Normal 7 2 2 3 3 2" xfId="1744" xr:uid="{1C90B58F-6215-4920-B7B1-AFCE7ACA7DFF}"/>
    <cellStyle name="Normal 7 2 2 3 3 2 2" xfId="1745" xr:uid="{EF35235A-4A89-401B-BE74-B74F6295D67E}"/>
    <cellStyle name="Normal 7 2 2 3 3 3" xfId="1746" xr:uid="{335A8AFF-75BC-433C-88D0-FA3E436A8960}"/>
    <cellStyle name="Normal 7 2 2 3 3 4" xfId="3431" xr:uid="{655A9FC3-5F30-4348-9319-CD33E776E605}"/>
    <cellStyle name="Normal 7 2 2 3 4" xfId="1747" xr:uid="{37AD5982-3CB7-48ED-B4BD-CF34C1FA676D}"/>
    <cellStyle name="Normal 7 2 2 3 4 2" xfId="1748" xr:uid="{92BBC04C-924E-4D86-846A-1B8F40D8CF52}"/>
    <cellStyle name="Normal 7 2 2 3 5" xfId="1749" xr:uid="{ABBFD08A-C5F1-471B-B470-0140C18545C7}"/>
    <cellStyle name="Normal 7 2 2 3 6" xfId="3432" xr:uid="{1DB3CC4A-7CE6-42B1-BC2E-083A06DE320D}"/>
    <cellStyle name="Normal 7 2 2 4" xfId="350" xr:uid="{67D21377-1281-4BD2-B5F0-9828FB65F21E}"/>
    <cellStyle name="Normal 7 2 2 4 2" xfId="689" xr:uid="{BF146F1B-D67B-44A9-B96F-DFA612BDE803}"/>
    <cellStyle name="Normal 7 2 2 4 2 2" xfId="690" xr:uid="{79AE265F-7BB8-4359-BDB4-FDFEB22FFC93}"/>
    <cellStyle name="Normal 7 2 2 4 2 2 2" xfId="1750" xr:uid="{05F91AB8-C1BA-4973-9A72-897E75D2BDBD}"/>
    <cellStyle name="Normal 7 2 2 4 2 2 2 2" xfId="1751" xr:uid="{3F5E5250-C75E-4184-AC9D-188B9DE1C785}"/>
    <cellStyle name="Normal 7 2 2 4 2 2 3" xfId="1752" xr:uid="{6C28244E-A485-4B12-8C72-7DDE6993D0FB}"/>
    <cellStyle name="Normal 7 2 2 4 2 3" xfId="1753" xr:uid="{10CDE816-A04C-435A-B282-F6322BA71811}"/>
    <cellStyle name="Normal 7 2 2 4 2 3 2" xfId="1754" xr:uid="{9A5D642C-57CE-445D-9DCC-F4C3690893DE}"/>
    <cellStyle name="Normal 7 2 2 4 2 4" xfId="1755" xr:uid="{016D9B64-CFF4-4F08-A3C8-4ABD1D10D7E1}"/>
    <cellStyle name="Normal 7 2 2 4 3" xfId="691" xr:uid="{F06A9CE4-6F4A-4398-A2D3-19553031163F}"/>
    <cellStyle name="Normal 7 2 2 4 3 2" xfId="1756" xr:uid="{379DE87A-CE15-4EA9-97E1-7ED98D301D09}"/>
    <cellStyle name="Normal 7 2 2 4 3 2 2" xfId="1757" xr:uid="{26CDEB7D-AA9A-4DF3-BC19-513BDA0C5D9C}"/>
    <cellStyle name="Normal 7 2 2 4 3 3" xfId="1758" xr:uid="{F39AD048-7E89-41C2-8E8C-09D315BC4FA6}"/>
    <cellStyle name="Normal 7 2 2 4 4" xfId="1759" xr:uid="{7A0995B7-BC69-4A5C-ADDB-0C32BE6E9B1D}"/>
    <cellStyle name="Normal 7 2 2 4 4 2" xfId="1760" xr:uid="{7D8FC42C-84C5-4043-B876-AAC7703C64D9}"/>
    <cellStyle name="Normal 7 2 2 4 5" xfId="1761" xr:uid="{63DBF3CC-3CF7-4B64-9E42-07256C05CDAD}"/>
    <cellStyle name="Normal 7 2 2 5" xfId="351" xr:uid="{5B6BFF38-CBC1-4467-B401-75956FB8F47E}"/>
    <cellStyle name="Normal 7 2 2 5 2" xfId="692" xr:uid="{0EDF1842-DCDF-47EA-85BC-AD654648F603}"/>
    <cellStyle name="Normal 7 2 2 5 2 2" xfId="1762" xr:uid="{F0C06173-5B1A-4CA0-B074-836D89F82141}"/>
    <cellStyle name="Normal 7 2 2 5 2 2 2" xfId="1763" xr:uid="{D54F188C-481E-4103-A1F8-969BC6059099}"/>
    <cellStyle name="Normal 7 2 2 5 2 3" xfId="1764" xr:uid="{ADB2E34B-B62B-4E66-9934-38E4817A8D5E}"/>
    <cellStyle name="Normal 7 2 2 5 3" xfId="1765" xr:uid="{FC2A5558-644B-4D8C-9D41-1E5208D93053}"/>
    <cellStyle name="Normal 7 2 2 5 3 2" xfId="1766" xr:uid="{85D459B8-73F1-4718-B344-E1AF006F2891}"/>
    <cellStyle name="Normal 7 2 2 5 4" xfId="1767" xr:uid="{7C1A9425-A381-4EC6-AC80-05EED273D56C}"/>
    <cellStyle name="Normal 7 2 2 6" xfId="693" xr:uid="{1080B29A-B00C-481B-AF41-720889A119AF}"/>
    <cellStyle name="Normal 7 2 2 6 2" xfId="1768" xr:uid="{5C5FD605-C9D6-4AEA-9F8A-E4FAACFCECAC}"/>
    <cellStyle name="Normal 7 2 2 6 2 2" xfId="1769" xr:uid="{5354C3E7-462E-4ABE-825A-BFF55BBB455E}"/>
    <cellStyle name="Normal 7 2 2 6 3" xfId="1770" xr:uid="{0127F020-9A4B-4EE2-8916-2FA8DD9766C0}"/>
    <cellStyle name="Normal 7 2 2 6 4" xfId="3433" xr:uid="{F990DEF3-632D-4980-B05C-788F8BA0D129}"/>
    <cellStyle name="Normal 7 2 2 7" xfId="1771" xr:uid="{C7E68EA0-4DE3-456B-9F3E-147BB8B3F30A}"/>
    <cellStyle name="Normal 7 2 2 7 2" xfId="1772" xr:uid="{7FE4EF88-A35E-47C0-973E-B0BE9946B063}"/>
    <cellStyle name="Normal 7 2 2 8" xfId="1773" xr:uid="{E10C355E-DB99-4E09-8133-5595C0839B86}"/>
    <cellStyle name="Normal 7 2 2 9" xfId="3434" xr:uid="{A535BB76-0A1C-4DAC-A715-19F72784F99C}"/>
    <cellStyle name="Normal 7 2 3" xfId="132" xr:uid="{75DAEC91-0717-438A-A475-74640148CC2E}"/>
    <cellStyle name="Normal 7 2 3 2" xfId="133" xr:uid="{71C0D55D-B7DF-41E8-8A82-3DC35E4E03B9}"/>
    <cellStyle name="Normal 7 2 3 2 2" xfId="694" xr:uid="{BDA24EA1-1595-41B2-8EBC-E99913AADAC2}"/>
    <cellStyle name="Normal 7 2 3 2 2 2" xfId="695" xr:uid="{85F6EC38-CD3C-49D0-8725-CFC30A404C35}"/>
    <cellStyle name="Normal 7 2 3 2 2 2 2" xfId="1774" xr:uid="{391521DF-ECCA-4456-8718-89A1059EC090}"/>
    <cellStyle name="Normal 7 2 3 2 2 2 2 2" xfId="1775" xr:uid="{D1580B30-E2D4-44A7-9626-CF54A41A1C78}"/>
    <cellStyle name="Normal 7 2 3 2 2 2 3" xfId="1776" xr:uid="{5B0DB5F9-2DCD-489F-9A4B-89AEB97CA329}"/>
    <cellStyle name="Normal 7 2 3 2 2 3" xfId="1777" xr:uid="{B71CBF5F-991A-4388-B832-4DC0EECAB93C}"/>
    <cellStyle name="Normal 7 2 3 2 2 3 2" xfId="1778" xr:uid="{CB56CDEC-CBEB-48F8-9D3F-526D53B353CB}"/>
    <cellStyle name="Normal 7 2 3 2 2 4" xfId="1779" xr:uid="{882870B7-C8C1-488E-B336-AA5B0932D67D}"/>
    <cellStyle name="Normal 7 2 3 2 3" xfId="696" xr:uid="{9ACD8187-DF19-4C66-9D76-F2B039A5046E}"/>
    <cellStyle name="Normal 7 2 3 2 3 2" xfId="1780" xr:uid="{0CE02CA4-4CA7-4C31-A54E-70801DDA8867}"/>
    <cellStyle name="Normal 7 2 3 2 3 2 2" xfId="1781" xr:uid="{47115A68-1EAB-44E9-BDDE-EC07B386CBC9}"/>
    <cellStyle name="Normal 7 2 3 2 3 3" xfId="1782" xr:uid="{681F4422-6E6F-4E7C-9A31-A7E622082F5D}"/>
    <cellStyle name="Normal 7 2 3 2 3 4" xfId="3435" xr:uid="{C1BB0777-2328-4A31-A3A9-9306333DBA3F}"/>
    <cellStyle name="Normal 7 2 3 2 4" xfId="1783" xr:uid="{A938C7FE-1C37-4B36-A65F-65D8E2ADA45D}"/>
    <cellStyle name="Normal 7 2 3 2 4 2" xfId="1784" xr:uid="{0E18A1F4-A1FB-411F-9980-B5A3561945E8}"/>
    <cellStyle name="Normal 7 2 3 2 5" xfId="1785" xr:uid="{A19DE723-C453-495E-AB9F-EBAF656AB7FE}"/>
    <cellStyle name="Normal 7 2 3 2 6" xfId="3436" xr:uid="{0714C07C-A8BD-4F61-A2E4-1D59658A64B7}"/>
    <cellStyle name="Normal 7 2 3 3" xfId="352" xr:uid="{0738FB5D-3F18-4693-9CA9-CF72DC37A2D4}"/>
    <cellStyle name="Normal 7 2 3 3 2" xfId="697" xr:uid="{883133D5-AAA2-4A40-B607-B29BBAA9BA0B}"/>
    <cellStyle name="Normal 7 2 3 3 2 2" xfId="698" xr:uid="{6CDB2171-EDE5-4447-8625-E2C5F6D9EBB5}"/>
    <cellStyle name="Normal 7 2 3 3 2 2 2" xfId="1786" xr:uid="{6C8CA73E-5322-43D7-9FC9-EDB746EBE6D2}"/>
    <cellStyle name="Normal 7 2 3 3 2 2 2 2" xfId="1787" xr:uid="{DE8FA17B-54B6-45C9-AA04-4757044C17F5}"/>
    <cellStyle name="Normal 7 2 3 3 2 2 3" xfId="1788" xr:uid="{95BEBDF3-3671-4890-B66B-A710FAA7F2EB}"/>
    <cellStyle name="Normal 7 2 3 3 2 3" xfId="1789" xr:uid="{D5338BEB-21F5-412D-B0E3-FCAE886A2ACA}"/>
    <cellStyle name="Normal 7 2 3 3 2 3 2" xfId="1790" xr:uid="{1D7CEE95-8481-4335-A687-3E72D34835B3}"/>
    <cellStyle name="Normal 7 2 3 3 2 4" xfId="1791" xr:uid="{5C91C859-7E55-45A1-A6EA-E67E7678F29A}"/>
    <cellStyle name="Normal 7 2 3 3 3" xfId="699" xr:uid="{B7098AFA-E998-4A32-ACBA-3E47FE2EA249}"/>
    <cellStyle name="Normal 7 2 3 3 3 2" xfId="1792" xr:uid="{BC2A060F-6D91-4E1D-9FAC-5C69F4CEB8D2}"/>
    <cellStyle name="Normal 7 2 3 3 3 2 2" xfId="1793" xr:uid="{19F97A52-5D4F-4A48-B8EA-4250A69F8EA0}"/>
    <cellStyle name="Normal 7 2 3 3 3 3" xfId="1794" xr:uid="{16E0A66F-571B-4B6A-9EFC-280FAFF7526C}"/>
    <cellStyle name="Normal 7 2 3 3 4" xfId="1795" xr:uid="{C0DD4307-1190-4AC6-B547-DA376B8E0F69}"/>
    <cellStyle name="Normal 7 2 3 3 4 2" xfId="1796" xr:uid="{0D136B58-1401-4106-8C9F-9D4E95A83DFA}"/>
    <cellStyle name="Normal 7 2 3 3 5" xfId="1797" xr:uid="{465FF88D-2FFE-438D-A62F-3D306C362696}"/>
    <cellStyle name="Normal 7 2 3 4" xfId="353" xr:uid="{5DDEB6E9-CAF2-432F-BDFA-A636D23E3EEC}"/>
    <cellStyle name="Normal 7 2 3 4 2" xfId="700" xr:uid="{F7723E08-0F28-417A-9E90-885CA7E674AE}"/>
    <cellStyle name="Normal 7 2 3 4 2 2" xfId="1798" xr:uid="{57E228FB-9B36-4F89-95DC-9DB04384AAA8}"/>
    <cellStyle name="Normal 7 2 3 4 2 2 2" xfId="1799" xr:uid="{EDC6272B-3BD4-44FE-9D60-7A764F071511}"/>
    <cellStyle name="Normal 7 2 3 4 2 3" xfId="1800" xr:uid="{FFEA4429-09EE-40D8-BA86-0CD467BBCCD3}"/>
    <cellStyle name="Normal 7 2 3 4 3" xfId="1801" xr:uid="{5E1694EE-F7B0-4902-BB52-50EC7F12A0D1}"/>
    <cellStyle name="Normal 7 2 3 4 3 2" xfId="1802" xr:uid="{64284D4C-E007-440F-A13F-196476D8EA2B}"/>
    <cellStyle name="Normal 7 2 3 4 4" xfId="1803" xr:uid="{51F24565-8390-472E-8B62-0B21997A1D64}"/>
    <cellStyle name="Normal 7 2 3 5" xfId="701" xr:uid="{6F005F53-BAB5-477D-BE87-124D5ED86D7D}"/>
    <cellStyle name="Normal 7 2 3 5 2" xfId="1804" xr:uid="{1FF43266-951D-49D1-99E7-CA9A18015904}"/>
    <cellStyle name="Normal 7 2 3 5 2 2" xfId="1805" xr:uid="{210FFC16-294E-4B48-849D-08214E56A1D2}"/>
    <cellStyle name="Normal 7 2 3 5 3" xfId="1806" xr:uid="{65BF2590-3D54-413D-BF42-5F49F1722D1D}"/>
    <cellStyle name="Normal 7 2 3 5 4" xfId="3437" xr:uid="{307EBE65-0F41-4C71-9612-1CAC9D334021}"/>
    <cellStyle name="Normal 7 2 3 6" xfId="1807" xr:uid="{D178748E-4585-449B-B57E-3E2420AABA71}"/>
    <cellStyle name="Normal 7 2 3 6 2" xfId="1808" xr:uid="{B50CE08D-1608-46C6-95FB-598146FFBAB5}"/>
    <cellStyle name="Normal 7 2 3 7" xfId="1809" xr:uid="{184BFEF8-D02E-42C5-9BB6-6FC1363EC04A}"/>
    <cellStyle name="Normal 7 2 3 8" xfId="3438" xr:uid="{8700BBB2-4E36-42A8-89B6-EC7720BC08BB}"/>
    <cellStyle name="Normal 7 2 4" xfId="134" xr:uid="{00BE86D0-03D4-4E19-925E-BBB591D3CB6D}"/>
    <cellStyle name="Normal 7 2 4 2" xfId="448" xr:uid="{4B315EEF-45BE-4063-8E1B-2DA870F577EC}"/>
    <cellStyle name="Normal 7 2 4 2 2" xfId="702" xr:uid="{A043BE75-A61C-4913-92FD-9E5BFCBB74B4}"/>
    <cellStyle name="Normal 7 2 4 2 2 2" xfId="1810" xr:uid="{26DB87CD-668F-4476-A784-5DD2856EDF77}"/>
    <cellStyle name="Normal 7 2 4 2 2 2 2" xfId="1811" xr:uid="{8F291E70-EDEC-4A7B-A343-76C9BE55282E}"/>
    <cellStyle name="Normal 7 2 4 2 2 3" xfId="1812" xr:uid="{66F7E4D1-4DF7-41AA-93E0-F47859F8D566}"/>
    <cellStyle name="Normal 7 2 4 2 2 4" xfId="3439" xr:uid="{75DF9B6C-862A-4DE8-B61C-F84A9BB60EBF}"/>
    <cellStyle name="Normal 7 2 4 2 3" xfId="1813" xr:uid="{A6B44A30-9729-4E65-9A3F-4CF2E1DC0396}"/>
    <cellStyle name="Normal 7 2 4 2 3 2" xfId="1814" xr:uid="{E8060B13-EFDC-44CB-9892-1D2F983B5A99}"/>
    <cellStyle name="Normal 7 2 4 2 4" xfId="1815" xr:uid="{305C8371-2F3D-4DEF-B7EA-44EAF2085E08}"/>
    <cellStyle name="Normal 7 2 4 2 5" xfId="3440" xr:uid="{A182BE7D-98D4-499D-A684-AA58353E471F}"/>
    <cellStyle name="Normal 7 2 4 3" xfId="703" xr:uid="{D4768987-29EE-4DFA-8F62-EDBC6A19C62C}"/>
    <cellStyle name="Normal 7 2 4 3 2" xfId="1816" xr:uid="{BAAD5074-AEF1-43C4-A336-50535FE41036}"/>
    <cellStyle name="Normal 7 2 4 3 2 2" xfId="1817" xr:uid="{942C7587-1BF8-4C0C-A600-D81E5DE71290}"/>
    <cellStyle name="Normal 7 2 4 3 3" xfId="1818" xr:uid="{93D5CEDD-B141-4FC7-8DCE-B7965849207E}"/>
    <cellStyle name="Normal 7 2 4 3 4" xfId="3441" xr:uid="{24C6366F-0B19-4F0E-9103-80D186753C72}"/>
    <cellStyle name="Normal 7 2 4 4" xfId="1819" xr:uid="{3C75519F-D114-4C3E-926D-EE285383E7F0}"/>
    <cellStyle name="Normal 7 2 4 4 2" xfId="1820" xr:uid="{9913A104-A077-42AF-9C61-63D7A7D5CAB8}"/>
    <cellStyle name="Normal 7 2 4 4 3" xfId="3442" xr:uid="{CF7D9D8C-DB1E-4632-98EC-302CFBB1D4B2}"/>
    <cellStyle name="Normal 7 2 4 4 4" xfId="3443" xr:uid="{33B3FCB7-0DBB-482D-90BA-57CB1D6F0698}"/>
    <cellStyle name="Normal 7 2 4 5" xfId="1821" xr:uid="{44F3C471-37B5-408F-B61F-A7C4B2A3D28E}"/>
    <cellStyle name="Normal 7 2 4 6" xfId="3444" xr:uid="{378BA718-D9A5-40E7-9F7A-9AADDA751E0D}"/>
    <cellStyle name="Normal 7 2 4 7" xfId="3445" xr:uid="{5176A48A-D24A-4110-9489-399DDFFF84D1}"/>
    <cellStyle name="Normal 7 2 5" xfId="354" xr:uid="{3BE5325E-3FFF-4037-B0D4-8D35B387E8D5}"/>
    <cellStyle name="Normal 7 2 5 2" xfId="704" xr:uid="{51304A3D-F0B2-42F6-80DB-40FFB04C1CA3}"/>
    <cellStyle name="Normal 7 2 5 2 2" xfId="705" xr:uid="{64923107-4993-47BB-951C-B7802121229D}"/>
    <cellStyle name="Normal 7 2 5 2 2 2" xfId="1822" xr:uid="{CCA35678-5BC7-445F-984B-FF632DF15B65}"/>
    <cellStyle name="Normal 7 2 5 2 2 2 2" xfId="1823" xr:uid="{A7B577EB-0891-49C9-B524-6D09C59F0A32}"/>
    <cellStyle name="Normal 7 2 5 2 2 3" xfId="1824" xr:uid="{C4B34E51-DC30-42E4-A23A-B9427D403AD7}"/>
    <cellStyle name="Normal 7 2 5 2 3" xfId="1825" xr:uid="{4AA3C80F-7466-4B96-AB0C-9D4108556755}"/>
    <cellStyle name="Normal 7 2 5 2 3 2" xfId="1826" xr:uid="{DC46E67D-FC1C-4330-8158-1D3C4061AB2F}"/>
    <cellStyle name="Normal 7 2 5 2 4" xfId="1827" xr:uid="{96998399-624B-48D3-B06A-FCA7CE8949AE}"/>
    <cellStyle name="Normal 7 2 5 3" xfId="706" xr:uid="{45E114D3-68CD-4CB9-943B-3FF47612B970}"/>
    <cellStyle name="Normal 7 2 5 3 2" xfId="1828" xr:uid="{6E5DAC96-DF8C-47A1-AD7B-8401CA16EE4E}"/>
    <cellStyle name="Normal 7 2 5 3 2 2" xfId="1829" xr:uid="{36AF8EC6-CDE7-41BE-A717-7E866096AE1B}"/>
    <cellStyle name="Normal 7 2 5 3 3" xfId="1830" xr:uid="{8CBB3F5A-6446-4213-9512-18AE2A50EFAF}"/>
    <cellStyle name="Normal 7 2 5 3 4" xfId="3446" xr:uid="{6E24A887-996E-40C9-9B97-DFB0BD3829F4}"/>
    <cellStyle name="Normal 7 2 5 4" xfId="1831" xr:uid="{200A8D3C-7D0D-4739-BE6F-9E5B0B5B752B}"/>
    <cellStyle name="Normal 7 2 5 4 2" xfId="1832" xr:uid="{87D02F61-D4A2-4399-B8C7-1B4060ED57B6}"/>
    <cellStyle name="Normal 7 2 5 5" xfId="1833" xr:uid="{AB136D64-D923-45AA-998A-C9C91906E00D}"/>
    <cellStyle name="Normal 7 2 5 6" xfId="3447" xr:uid="{8DBDD266-33BA-487F-89B0-B0169BB97167}"/>
    <cellStyle name="Normal 7 2 6" xfId="355" xr:uid="{F1E48E7B-42BE-4FA4-95ED-72383DEFB23A}"/>
    <cellStyle name="Normal 7 2 6 2" xfId="707" xr:uid="{DC85735E-7FFA-4FA2-8A64-025EF90A0FBF}"/>
    <cellStyle name="Normal 7 2 6 2 2" xfId="1834" xr:uid="{7EBBE734-82BD-453B-A2C1-36BCAEB84CCC}"/>
    <cellStyle name="Normal 7 2 6 2 2 2" xfId="1835" xr:uid="{9243A486-FEC0-44EC-ACF6-0496A1035E37}"/>
    <cellStyle name="Normal 7 2 6 2 3" xfId="1836" xr:uid="{347FF4F8-26C5-43B9-82F9-1977904C8472}"/>
    <cellStyle name="Normal 7 2 6 2 4" xfId="3448" xr:uid="{EFBA30E3-98AA-4ACF-A505-A84F50D59CC6}"/>
    <cellStyle name="Normal 7 2 6 3" xfId="1837" xr:uid="{0B4964ED-2AF2-4F4B-8E49-2F1416DD3349}"/>
    <cellStyle name="Normal 7 2 6 3 2" xfId="1838" xr:uid="{B42097B7-E44C-4406-AC93-0CF2B4C4D6F1}"/>
    <cellStyle name="Normal 7 2 6 4" xfId="1839" xr:uid="{6DCDE384-622C-4BB6-9FCB-3C64BDDD5393}"/>
    <cellStyle name="Normal 7 2 6 5" xfId="3449" xr:uid="{953CCE57-A508-45A7-97B6-0BB77C12423A}"/>
    <cellStyle name="Normal 7 2 7" xfId="708" xr:uid="{CBE1D7C9-CABD-48B7-B60C-340E6009968F}"/>
    <cellStyle name="Normal 7 2 7 2" xfId="1840" xr:uid="{BC34EF2B-BC3A-4399-B3FB-2716D4E8B86E}"/>
    <cellStyle name="Normal 7 2 7 2 2" xfId="1841" xr:uid="{7A1B81D7-B7C0-4632-9EDF-8F8AD139D265}"/>
    <cellStyle name="Normal 7 2 7 2 3" xfId="4409" xr:uid="{9C8D3F9D-E653-45F7-8892-B1C8B3A5A579}"/>
    <cellStyle name="Normal 7 2 7 3" xfId="1842" xr:uid="{5CC29AF0-61E5-40A0-8411-DBF5ECADA61F}"/>
    <cellStyle name="Normal 7 2 7 4" xfId="3450" xr:uid="{4405676B-2AA5-4D13-8A5D-3CD48A75D66D}"/>
    <cellStyle name="Normal 7 2 7 4 2" xfId="4579" xr:uid="{7C52C8A2-8E24-4807-A562-EFC8D43D15EE}"/>
    <cellStyle name="Normal 7 2 7 4 3" xfId="4686" xr:uid="{E057596B-5821-452E-BCA6-05EB3FB83753}"/>
    <cellStyle name="Normal 7 2 7 4 4" xfId="4608" xr:uid="{E9ACBD77-2DC2-4F5E-B0B2-D4579C8FABA8}"/>
    <cellStyle name="Normal 7 2 8" xfId="1843" xr:uid="{E16C0973-01C9-4D77-A5C1-C11F76004F4D}"/>
    <cellStyle name="Normal 7 2 8 2" xfId="1844" xr:uid="{5662D1B5-BFDF-4FD7-807B-14DD94E8567C}"/>
    <cellStyle name="Normal 7 2 8 3" xfId="3451" xr:uid="{071F476F-1CF0-4338-B2E8-D5C204937AB3}"/>
    <cellStyle name="Normal 7 2 8 4" xfId="3452" xr:uid="{0365E966-616E-4DC5-AB0C-61164D70E31A}"/>
    <cellStyle name="Normal 7 2 9" xfId="1845" xr:uid="{236BD2A2-A271-411E-8A24-A43675FFC677}"/>
    <cellStyle name="Normal 7 3" xfId="135" xr:uid="{F4E25EE2-81D8-43DB-866C-A4A86CF4106B}"/>
    <cellStyle name="Normal 7 3 10" xfId="3453" xr:uid="{C5A1F26F-EA29-4878-9919-F36D2FB60E6B}"/>
    <cellStyle name="Normal 7 3 11" xfId="3454" xr:uid="{9BD18224-661E-4F7E-ABEC-F98DD1907CAB}"/>
    <cellStyle name="Normal 7 3 2" xfId="136" xr:uid="{8E1460CF-9EE8-49E8-A933-6617B5700450}"/>
    <cellStyle name="Normal 7 3 2 2" xfId="137" xr:uid="{8C57237A-0500-4A5F-A1B7-3CDA4A0AF846}"/>
    <cellStyle name="Normal 7 3 2 2 2" xfId="356" xr:uid="{63695009-551B-4EDF-A2B6-E92DDA4E7CB0}"/>
    <cellStyle name="Normal 7 3 2 2 2 2" xfId="709" xr:uid="{039B6FC0-3CA8-4063-BCE0-9CC760AF4D78}"/>
    <cellStyle name="Normal 7 3 2 2 2 2 2" xfId="1846" xr:uid="{5897384D-090B-48E4-9FEB-E3AC30EF9747}"/>
    <cellStyle name="Normal 7 3 2 2 2 2 2 2" xfId="1847" xr:uid="{D65E1495-D7CC-465E-BDCF-2F78486CF898}"/>
    <cellStyle name="Normal 7 3 2 2 2 2 3" xfId="1848" xr:uid="{15C2AE20-F128-4068-994A-4359FC8BD2CA}"/>
    <cellStyle name="Normal 7 3 2 2 2 2 4" xfId="3455" xr:uid="{C557B55A-B286-4E21-9CFF-D1B778843F1B}"/>
    <cellStyle name="Normal 7 3 2 2 2 3" xfId="1849" xr:uid="{BAF9C5D7-D7B1-4A9F-A49A-C371C50CB48F}"/>
    <cellStyle name="Normal 7 3 2 2 2 3 2" xfId="1850" xr:uid="{308C15A0-FEED-400A-8554-73EB14AFF80C}"/>
    <cellStyle name="Normal 7 3 2 2 2 3 3" xfId="3456" xr:uid="{BC4544B0-BC88-465D-A329-DD95076E7DAF}"/>
    <cellStyle name="Normal 7 3 2 2 2 3 4" xfId="3457" xr:uid="{01F087A7-1D7B-4A71-B466-96D875B5E3BD}"/>
    <cellStyle name="Normal 7 3 2 2 2 4" xfId="1851" xr:uid="{84960E2E-CB36-4D82-8ECF-115CAB7F655D}"/>
    <cellStyle name="Normal 7 3 2 2 2 5" xfId="3458" xr:uid="{5ABF3FF8-530B-4611-8FDE-9833F8BFD976}"/>
    <cellStyle name="Normal 7 3 2 2 2 6" xfId="3459" xr:uid="{710C6378-93F9-41FC-B6B8-DFAB4E5A1404}"/>
    <cellStyle name="Normal 7 3 2 2 3" xfId="710" xr:uid="{871A3457-CC4C-4172-AAE1-51E90EDCA8E6}"/>
    <cellStyle name="Normal 7 3 2 2 3 2" xfId="1852" xr:uid="{08A8CDC1-C13A-4113-9562-AA4B3370077B}"/>
    <cellStyle name="Normal 7 3 2 2 3 2 2" xfId="1853" xr:uid="{55D328D9-7D8E-4F56-BAC3-438992D9AD0D}"/>
    <cellStyle name="Normal 7 3 2 2 3 2 3" xfId="3460" xr:uid="{1660D846-79A5-4674-97A5-E89168EB22B1}"/>
    <cellStyle name="Normal 7 3 2 2 3 2 4" xfId="3461" xr:uid="{53FB313F-E285-4683-972A-C7D0B0650B81}"/>
    <cellStyle name="Normal 7 3 2 2 3 3" xfId="1854" xr:uid="{390FF021-010F-4412-A100-32C4CB835155}"/>
    <cellStyle name="Normal 7 3 2 2 3 4" xfId="3462" xr:uid="{A3ADBD9D-1F7A-49DA-A2B5-906941C6215E}"/>
    <cellStyle name="Normal 7 3 2 2 3 5" xfId="3463" xr:uid="{5349AE87-092B-46BC-AF48-9FFFBA2BF1B0}"/>
    <cellStyle name="Normal 7 3 2 2 4" xfId="1855" xr:uid="{F82887AF-8F4C-4358-AC34-117A92C4049E}"/>
    <cellStyle name="Normal 7 3 2 2 4 2" xfId="1856" xr:uid="{3957D8F4-AB09-4203-BA9D-D70F9ADC6F37}"/>
    <cellStyle name="Normal 7 3 2 2 4 3" xfId="3464" xr:uid="{72990433-836D-432A-853B-C8BDC58F6925}"/>
    <cellStyle name="Normal 7 3 2 2 4 4" xfId="3465" xr:uid="{C654D114-D3FE-411B-95C9-04E7D769D7A3}"/>
    <cellStyle name="Normal 7 3 2 2 5" xfId="1857" xr:uid="{BA806A69-810A-4016-B2A4-01240AE6A367}"/>
    <cellStyle name="Normal 7 3 2 2 5 2" xfId="3466" xr:uid="{CE447786-2A4B-494D-AEAE-5C0C88D30B30}"/>
    <cellStyle name="Normal 7 3 2 2 5 3" xfId="3467" xr:uid="{E4A0F5A5-8EFF-467D-AE31-4EDE5EEFE5A6}"/>
    <cellStyle name="Normal 7 3 2 2 5 4" xfId="3468" xr:uid="{D16DFC31-0A9D-4D05-9939-611C2C842763}"/>
    <cellStyle name="Normal 7 3 2 2 6" xfId="3469" xr:uid="{ACEF8CB8-446A-4518-9C24-30853FFD9A9D}"/>
    <cellStyle name="Normal 7 3 2 2 7" xfId="3470" xr:uid="{BBAC12E5-6055-4A60-A4F3-21FB89905952}"/>
    <cellStyle name="Normal 7 3 2 2 8" xfId="3471" xr:uid="{645C6D92-1A54-4AC6-92F6-A7E4ABDA6EDA}"/>
    <cellStyle name="Normal 7 3 2 3" xfId="357" xr:uid="{EA5E1CAF-C9FE-4280-A894-1D1FF1FC5665}"/>
    <cellStyle name="Normal 7 3 2 3 2" xfId="711" xr:uid="{E755E395-C731-4CB5-B06D-C6F12F3CF9D2}"/>
    <cellStyle name="Normal 7 3 2 3 2 2" xfId="712" xr:uid="{198EFD82-7C03-4FFC-8FB5-AF8CC239AFC3}"/>
    <cellStyle name="Normal 7 3 2 3 2 2 2" xfId="1858" xr:uid="{B6CD49DD-5F3C-4976-8315-121FBEDF1240}"/>
    <cellStyle name="Normal 7 3 2 3 2 2 2 2" xfId="1859" xr:uid="{8943EB91-E2B8-45DD-BF27-09C0438C3200}"/>
    <cellStyle name="Normal 7 3 2 3 2 2 3" xfId="1860" xr:uid="{DD961BC7-73F1-4159-94F0-1D95547EA6E8}"/>
    <cellStyle name="Normal 7 3 2 3 2 3" xfId="1861" xr:uid="{9999C279-8213-4F5B-923C-969DB804DDCA}"/>
    <cellStyle name="Normal 7 3 2 3 2 3 2" xfId="1862" xr:uid="{FC59CE83-1446-4FD4-AE6E-774F3A305260}"/>
    <cellStyle name="Normal 7 3 2 3 2 4" xfId="1863" xr:uid="{70617D9A-3D9A-49A7-B5AA-CDCD2C997D8E}"/>
    <cellStyle name="Normal 7 3 2 3 3" xfId="713" xr:uid="{4E5A2968-DD8E-4534-939B-2673DE2DC993}"/>
    <cellStyle name="Normal 7 3 2 3 3 2" xfId="1864" xr:uid="{FC294F18-164D-4300-B14B-2DDC93F4255B}"/>
    <cellStyle name="Normal 7 3 2 3 3 2 2" xfId="1865" xr:uid="{B22C25BD-9B12-4367-B77D-07E0514A1429}"/>
    <cellStyle name="Normal 7 3 2 3 3 3" xfId="1866" xr:uid="{FF9B6818-C80F-49A2-B6B1-0178C9728B77}"/>
    <cellStyle name="Normal 7 3 2 3 3 4" xfId="3472" xr:uid="{27F4648A-6604-4234-A792-6CE56C0D0FA3}"/>
    <cellStyle name="Normal 7 3 2 3 4" xfId="1867" xr:uid="{9A62E1E9-328B-4158-BD28-F544C30AEFE5}"/>
    <cellStyle name="Normal 7 3 2 3 4 2" xfId="1868" xr:uid="{08E36274-8695-4858-97F1-E8B090DD7AB9}"/>
    <cellStyle name="Normal 7 3 2 3 5" xfId="1869" xr:uid="{2F9212C3-C2A6-4AE7-9E77-5CA592C881A6}"/>
    <cellStyle name="Normal 7 3 2 3 6" xfId="3473" xr:uid="{494E62C6-886A-478B-98C1-796DF6A0C9B1}"/>
    <cellStyle name="Normal 7 3 2 4" xfId="358" xr:uid="{850C4BA7-0A95-43D6-A041-22DEA4847971}"/>
    <cellStyle name="Normal 7 3 2 4 2" xfId="714" xr:uid="{8B6C4BCB-3F23-48A5-995F-388C15D6883C}"/>
    <cellStyle name="Normal 7 3 2 4 2 2" xfId="1870" xr:uid="{D01BFA95-BDB1-4856-A6E5-32EBB835F00F}"/>
    <cellStyle name="Normal 7 3 2 4 2 2 2" xfId="1871" xr:uid="{B3E7E1D4-484F-48CF-B1FE-D925CFB04A2E}"/>
    <cellStyle name="Normal 7 3 2 4 2 3" xfId="1872" xr:uid="{FA8390A8-5EC9-45C2-8314-4CD5BF576685}"/>
    <cellStyle name="Normal 7 3 2 4 2 4" xfId="3474" xr:uid="{DAC67A0F-C7FA-494C-B345-C72398ED3905}"/>
    <cellStyle name="Normal 7 3 2 4 3" xfId="1873" xr:uid="{EBBFC255-1E2A-483C-9F46-A469124BF1B1}"/>
    <cellStyle name="Normal 7 3 2 4 3 2" xfId="1874" xr:uid="{18F1D485-95D1-4C49-A041-21F96D1F70A2}"/>
    <cellStyle name="Normal 7 3 2 4 4" xfId="1875" xr:uid="{1900FD87-244F-45EE-99F3-88E15AE146FB}"/>
    <cellStyle name="Normal 7 3 2 4 5" xfId="3475" xr:uid="{D26498FD-6B6C-4708-8C74-68D6AB651CEB}"/>
    <cellStyle name="Normal 7 3 2 5" xfId="359" xr:uid="{A129F9D0-3447-4C68-887D-C844A063A78F}"/>
    <cellStyle name="Normal 7 3 2 5 2" xfId="1876" xr:uid="{2A5D612A-96B7-4C2B-B08C-E6C7E7BE22CF}"/>
    <cellStyle name="Normal 7 3 2 5 2 2" xfId="1877" xr:uid="{9E93CC92-720B-497D-9194-E7CCF39FDD4E}"/>
    <cellStyle name="Normal 7 3 2 5 3" xfId="1878" xr:uid="{D75A51B8-4275-43DC-8DDF-C68D0BD6B2F9}"/>
    <cellStyle name="Normal 7 3 2 5 4" xfId="3476" xr:uid="{F7767C3C-F9EE-422A-9F94-9289C1E2D93C}"/>
    <cellStyle name="Normal 7 3 2 6" xfId="1879" xr:uid="{7DC39206-6BDF-4A08-9C77-9B2187F65DF6}"/>
    <cellStyle name="Normal 7 3 2 6 2" xfId="1880" xr:uid="{3B4F20E9-1E3D-4A60-A951-85202F09DC75}"/>
    <cellStyle name="Normal 7 3 2 6 3" xfId="3477" xr:uid="{88FB0EEB-B03C-45CF-A753-3839B54747CF}"/>
    <cellStyle name="Normal 7 3 2 6 4" xfId="3478" xr:uid="{570E2056-5C34-405F-BC26-B806232EEA10}"/>
    <cellStyle name="Normal 7 3 2 7" xfId="1881" xr:uid="{E12279D1-2537-4765-9EBA-CB164D7C6958}"/>
    <cellStyle name="Normal 7 3 2 8" xfId="3479" xr:uid="{53672EF0-04D1-4026-9948-56CAD5EBB6E2}"/>
    <cellStyle name="Normal 7 3 2 9" xfId="3480" xr:uid="{75A92E6F-165F-4158-BAC3-7392C2241BDE}"/>
    <cellStyle name="Normal 7 3 3" xfId="138" xr:uid="{B038DD2D-FAC2-4669-AAAE-024BF078BAAF}"/>
    <cellStyle name="Normal 7 3 3 2" xfId="139" xr:uid="{42CB377A-61FA-4B37-BECF-862F9044F9A2}"/>
    <cellStyle name="Normal 7 3 3 2 2" xfId="715" xr:uid="{2FC0E618-4B06-4981-AA7A-B48D6754CD41}"/>
    <cellStyle name="Normal 7 3 3 2 2 2" xfId="1882" xr:uid="{7A682A6C-F6F0-4980-A012-0D307CBB90C5}"/>
    <cellStyle name="Normal 7 3 3 2 2 2 2" xfId="1883" xr:uid="{42BB142E-B7E8-477E-B554-F1067820B597}"/>
    <cellStyle name="Normal 7 3 3 2 2 2 2 2" xfId="4484" xr:uid="{B84E5A29-1A50-4DC0-8BC4-9980C2008554}"/>
    <cellStyle name="Normal 7 3 3 2 2 2 3" xfId="4485" xr:uid="{2926DB30-13C9-4DD0-B404-F2EF795E48CB}"/>
    <cellStyle name="Normal 7 3 3 2 2 3" xfId="1884" xr:uid="{2A39500E-136A-4AFA-8246-0200F14B7DF2}"/>
    <cellStyle name="Normal 7 3 3 2 2 3 2" xfId="4486" xr:uid="{389A966C-9D38-43E1-B793-A88FF2B451DB}"/>
    <cellStyle name="Normal 7 3 3 2 2 4" xfId="3481" xr:uid="{05B92400-D40D-4674-B8E3-240ED690B0BC}"/>
    <cellStyle name="Normal 7 3 3 2 3" xfId="1885" xr:uid="{8B4CB06A-6030-4185-900D-51387D9125EB}"/>
    <cellStyle name="Normal 7 3 3 2 3 2" xfId="1886" xr:uid="{D49A9A58-6C83-4E21-A5D0-83EA7C741D89}"/>
    <cellStyle name="Normal 7 3 3 2 3 2 2" xfId="4487" xr:uid="{96F29248-4CFC-4EDA-9E40-18387450EFDC}"/>
    <cellStyle name="Normal 7 3 3 2 3 3" xfId="3482" xr:uid="{43FCB909-CFD4-47B6-A886-52F320461C15}"/>
    <cellStyle name="Normal 7 3 3 2 3 4" xfId="3483" xr:uid="{63997CD4-0C71-4B72-8AD7-5056C1F06E32}"/>
    <cellStyle name="Normal 7 3 3 2 4" xfId="1887" xr:uid="{AF76784E-0AC8-4FA7-948E-928BAB9ED574}"/>
    <cellStyle name="Normal 7 3 3 2 4 2" xfId="4488" xr:uid="{E501E892-16E9-4988-BF4A-56DBEB459BFF}"/>
    <cellStyle name="Normal 7 3 3 2 5" xfId="3484" xr:uid="{CF7380FC-8EE5-4035-AE88-D041B292AB56}"/>
    <cellStyle name="Normal 7 3 3 2 6" xfId="3485" xr:uid="{13C19A87-A94F-4554-A9DB-B334969EEEC0}"/>
    <cellStyle name="Normal 7 3 3 3" xfId="360" xr:uid="{E129FE7D-72D0-4389-80D1-1603A3B2D5ED}"/>
    <cellStyle name="Normal 7 3 3 3 2" xfId="1888" xr:uid="{8E807028-4EFE-4F34-B148-BBDCFF00C8EA}"/>
    <cellStyle name="Normal 7 3 3 3 2 2" xfId="1889" xr:uid="{E8970D2C-62CA-4560-99A5-610E1ADD8B7C}"/>
    <cellStyle name="Normal 7 3 3 3 2 2 2" xfId="4489" xr:uid="{559C4E8D-2A37-4C86-ABFA-388219BE51D7}"/>
    <cellStyle name="Normal 7 3 3 3 2 3" xfId="3486" xr:uid="{273DCA1F-9F62-4465-AE6F-786EDCF3C9D6}"/>
    <cellStyle name="Normal 7 3 3 3 2 4" xfId="3487" xr:uid="{8DC58717-9B0C-49C2-8696-804EE23ADCA2}"/>
    <cellStyle name="Normal 7 3 3 3 3" xfId="1890" xr:uid="{6E2CD2DE-5421-4176-808D-827857FF0A47}"/>
    <cellStyle name="Normal 7 3 3 3 3 2" xfId="4490" xr:uid="{81B919DB-5261-4F23-8D58-8BFCDA3B57E5}"/>
    <cellStyle name="Normal 7 3 3 3 4" xfId="3488" xr:uid="{21689497-BB6B-4CFD-99AB-58F15491B923}"/>
    <cellStyle name="Normal 7 3 3 3 5" xfId="3489" xr:uid="{921147DD-308D-436C-8204-49A83E5BD8AF}"/>
    <cellStyle name="Normal 7 3 3 4" xfId="1891" xr:uid="{91DA76D8-E949-4DC0-9091-F070A980B007}"/>
    <cellStyle name="Normal 7 3 3 4 2" xfId="1892" xr:uid="{CF0E7BF5-DF8D-47A1-AA81-C6335079BA89}"/>
    <cellStyle name="Normal 7 3 3 4 2 2" xfId="4491" xr:uid="{D99A3D72-1BFB-4AF9-B129-4310B2240F07}"/>
    <cellStyle name="Normal 7 3 3 4 3" xfId="3490" xr:uid="{6293823A-E1D7-447D-8B8F-3E59323851A4}"/>
    <cellStyle name="Normal 7 3 3 4 4" xfId="3491" xr:uid="{B15834FB-F766-432D-B061-72B21B10B7C9}"/>
    <cellStyle name="Normal 7 3 3 5" xfId="1893" xr:uid="{C3E4B943-DD6C-46A7-BC89-0DE460D2FD23}"/>
    <cellStyle name="Normal 7 3 3 5 2" xfId="3492" xr:uid="{6AE66C4D-6C21-44E6-8190-E1026A55D2B4}"/>
    <cellStyle name="Normal 7 3 3 5 3" xfId="3493" xr:uid="{3FFFE23D-E6DF-41A1-BF7B-C92E0F113F79}"/>
    <cellStyle name="Normal 7 3 3 5 4" xfId="3494" xr:uid="{226B6166-39C6-4A7C-B633-E9B9C0897B16}"/>
    <cellStyle name="Normal 7 3 3 6" xfId="3495" xr:uid="{BB0197C6-2B55-409B-9271-FE58C501A440}"/>
    <cellStyle name="Normal 7 3 3 7" xfId="3496" xr:uid="{F6366B34-1B0B-447A-9696-8082CCBD95EF}"/>
    <cellStyle name="Normal 7 3 3 8" xfId="3497" xr:uid="{DAF87D9D-01AA-48B5-82A0-DEA62F9FCB41}"/>
    <cellStyle name="Normal 7 3 4" xfId="140" xr:uid="{B0FB6140-E814-4EE5-B7F5-479F677471D0}"/>
    <cellStyle name="Normal 7 3 4 2" xfId="716" xr:uid="{3D5E1305-4633-4CD2-8E7F-43501615700C}"/>
    <cellStyle name="Normal 7 3 4 2 2" xfId="717" xr:uid="{9DA568BC-CBF4-458B-8593-E29E1DCE5C74}"/>
    <cellStyle name="Normal 7 3 4 2 2 2" xfId="1894" xr:uid="{AD55E905-81C2-40D4-B90D-57A2EE9E0CC7}"/>
    <cellStyle name="Normal 7 3 4 2 2 2 2" xfId="1895" xr:uid="{1FF34506-9417-4144-91F6-2BAA29BADAAE}"/>
    <cellStyle name="Normal 7 3 4 2 2 3" xfId="1896" xr:uid="{F253667E-1C00-4312-BBB7-581F6DF51F42}"/>
    <cellStyle name="Normal 7 3 4 2 2 4" xfId="3498" xr:uid="{198BFBFA-E6C5-4BD4-99AC-22E131AA56D8}"/>
    <cellStyle name="Normal 7 3 4 2 3" xfId="1897" xr:uid="{1593273F-C060-480F-8934-6EF5881FC33E}"/>
    <cellStyle name="Normal 7 3 4 2 3 2" xfId="1898" xr:uid="{9C9DC782-89CC-4E0B-A294-28B3B09CD6C4}"/>
    <cellStyle name="Normal 7 3 4 2 4" xfId="1899" xr:uid="{6F133E8D-272C-47AC-871C-DFEED83A24E4}"/>
    <cellStyle name="Normal 7 3 4 2 5" xfId="3499" xr:uid="{15F0A521-38E5-4201-B96E-8209A5DE4505}"/>
    <cellStyle name="Normal 7 3 4 3" xfId="718" xr:uid="{F4603D86-B9C5-48C1-AC4B-4E24D8E0CDDF}"/>
    <cellStyle name="Normal 7 3 4 3 2" xfId="1900" xr:uid="{729F977D-0333-457B-B108-3FA1FB0E24A0}"/>
    <cellStyle name="Normal 7 3 4 3 2 2" xfId="1901" xr:uid="{A2D3DEDA-9A93-40BA-B71E-A91E2CF3B796}"/>
    <cellStyle name="Normal 7 3 4 3 3" xfId="1902" xr:uid="{8D2B234E-DD3C-4E1E-9CB9-3A8F20861D58}"/>
    <cellStyle name="Normal 7 3 4 3 4" xfId="3500" xr:uid="{0B5678FF-1D68-4A7E-AB01-BA907322FCDE}"/>
    <cellStyle name="Normal 7 3 4 4" xfId="1903" xr:uid="{88B6B153-526B-4415-8E86-4FD7596495B6}"/>
    <cellStyle name="Normal 7 3 4 4 2" xfId="1904" xr:uid="{376927E3-462F-4514-B400-929C7379E51E}"/>
    <cellStyle name="Normal 7 3 4 4 3" xfId="3501" xr:uid="{7A2FFFCF-1617-4D7B-9607-5B102A04CA76}"/>
    <cellStyle name="Normal 7 3 4 4 4" xfId="3502" xr:uid="{32F20815-E0A4-491D-8DF5-A71B158FF632}"/>
    <cellStyle name="Normal 7 3 4 5" xfId="1905" xr:uid="{C21CCA5B-DD59-45AD-A87F-AA6487BE88A1}"/>
    <cellStyle name="Normal 7 3 4 6" xfId="3503" xr:uid="{1D51ED8C-0C55-4C9E-9C9A-57A79268B869}"/>
    <cellStyle name="Normal 7 3 4 7" xfId="3504" xr:uid="{F435B7C5-7503-4828-A6D2-70FD540F7213}"/>
    <cellStyle name="Normal 7 3 5" xfId="361" xr:uid="{F3F8374A-2D98-4869-962F-C275BBF31FED}"/>
    <cellStyle name="Normal 7 3 5 2" xfId="719" xr:uid="{AA4E5351-E2D7-42D3-955E-39F9A4E360D9}"/>
    <cellStyle name="Normal 7 3 5 2 2" xfId="1906" xr:uid="{6A16EDBC-189C-40AF-9AC1-F39D5459456A}"/>
    <cellStyle name="Normal 7 3 5 2 2 2" xfId="1907" xr:uid="{CC670C84-AF03-4CB2-B8ED-B8835A012982}"/>
    <cellStyle name="Normal 7 3 5 2 3" xfId="1908" xr:uid="{9ACC7B3C-4EBA-423D-982B-1F09684AE83D}"/>
    <cellStyle name="Normal 7 3 5 2 4" xfId="3505" xr:uid="{ECECA653-09E2-4F27-9F44-56078C67E7A5}"/>
    <cellStyle name="Normal 7 3 5 3" xfId="1909" xr:uid="{F833F210-21B1-40BD-A958-42B1DABF9ECD}"/>
    <cellStyle name="Normal 7 3 5 3 2" xfId="1910" xr:uid="{24D8B2DA-1C52-4E86-A9CF-16E82E62D451}"/>
    <cellStyle name="Normal 7 3 5 3 3" xfId="3506" xr:uid="{232F810C-0039-418F-AE04-F9F4FE41443D}"/>
    <cellStyle name="Normal 7 3 5 3 4" xfId="3507" xr:uid="{5D366CA9-BBB5-4FAA-AD5A-BD118A5168F1}"/>
    <cellStyle name="Normal 7 3 5 4" xfId="1911" xr:uid="{8F210DC1-7700-4D54-AE5D-AB2CA72F8089}"/>
    <cellStyle name="Normal 7 3 5 5" xfId="3508" xr:uid="{B5F84CE3-DFBC-4811-AC40-C9D5EAC8FB26}"/>
    <cellStyle name="Normal 7 3 5 6" xfId="3509" xr:uid="{8A9940FA-2A03-4F2B-A7DF-D871FC867B86}"/>
    <cellStyle name="Normal 7 3 6" xfId="362" xr:uid="{A78A505A-3B12-4FB1-9AA7-906446AD4550}"/>
    <cellStyle name="Normal 7 3 6 2" xfId="1912" xr:uid="{1C44D0E8-648A-45BE-8B9C-B8EBFE2E08B1}"/>
    <cellStyle name="Normal 7 3 6 2 2" xfId="1913" xr:uid="{6715725E-21A7-45E9-B16B-A14D409A5A9A}"/>
    <cellStyle name="Normal 7 3 6 2 3" xfId="3510" xr:uid="{BAD57831-56E5-4021-BA81-4B5C1614241A}"/>
    <cellStyle name="Normal 7 3 6 2 4" xfId="3511" xr:uid="{A55C4ECF-A144-4453-B6BE-04040AAC4C20}"/>
    <cellStyle name="Normal 7 3 6 3" xfId="1914" xr:uid="{795FDB6F-5FFD-4369-BFE8-90EFFE6B8E70}"/>
    <cellStyle name="Normal 7 3 6 4" xfId="3512" xr:uid="{4EED4AA9-56C0-44EF-8883-3175154C1041}"/>
    <cellStyle name="Normal 7 3 6 5" xfId="3513" xr:uid="{DE5EA821-493D-458C-8584-3B766FD07D23}"/>
    <cellStyle name="Normal 7 3 7" xfId="1915" xr:uid="{95924A9B-EF5A-45B1-A344-F83C69D03D4B}"/>
    <cellStyle name="Normal 7 3 7 2" xfId="1916" xr:uid="{F5176514-A6EA-49D9-8A9C-5062FCA6BF65}"/>
    <cellStyle name="Normal 7 3 7 3" xfId="3514" xr:uid="{F1C7F803-C787-4412-B839-C68E23669BBE}"/>
    <cellStyle name="Normal 7 3 7 4" xfId="3515" xr:uid="{44C58853-C0FE-4D70-8900-8189BA0A4BCF}"/>
    <cellStyle name="Normal 7 3 8" xfId="1917" xr:uid="{D571DACE-4B57-4560-A4EB-9E8173F06CB0}"/>
    <cellStyle name="Normal 7 3 8 2" xfId="3516" xr:uid="{844ECA13-F779-44BB-B503-E809E656FABB}"/>
    <cellStyle name="Normal 7 3 8 3" xfId="3517" xr:uid="{231C2B6E-E156-4514-AC0A-91EB6816449A}"/>
    <cellStyle name="Normal 7 3 8 4" xfId="3518" xr:uid="{60F0FEE6-0B17-44E4-A201-4B2BF4426041}"/>
    <cellStyle name="Normal 7 3 9" xfId="3519" xr:uid="{3D9FE570-C963-4AE2-9F81-0D874900717E}"/>
    <cellStyle name="Normal 7 4" xfId="141" xr:uid="{486743B0-8677-499E-B1E6-91577A551912}"/>
    <cellStyle name="Normal 7 4 10" xfId="3520" xr:uid="{A5A8BFB4-EDE5-4441-9526-268369B2AB0C}"/>
    <cellStyle name="Normal 7 4 11" xfId="3521" xr:uid="{98316136-EAE4-4739-BB17-5E0356D9EFF6}"/>
    <cellStyle name="Normal 7 4 2" xfId="142" xr:uid="{85F13451-630F-4ACB-BD76-7D86C2E880DA}"/>
    <cellStyle name="Normal 7 4 2 2" xfId="363" xr:uid="{3C4454E3-0E4A-4BD8-86B5-6E539350FEBC}"/>
    <cellStyle name="Normal 7 4 2 2 2" xfId="720" xr:uid="{5E0D66F7-DB25-4915-A7AA-92E2C89E4C2B}"/>
    <cellStyle name="Normal 7 4 2 2 2 2" xfId="721" xr:uid="{A1DC23A9-4D6B-4301-BBF3-79F0FCCD54A3}"/>
    <cellStyle name="Normal 7 4 2 2 2 2 2" xfId="1918" xr:uid="{97CB2E93-AB98-4427-8417-3DBAFD9EB17A}"/>
    <cellStyle name="Normal 7 4 2 2 2 2 3" xfId="3522" xr:uid="{FD9F479B-EEFE-43AD-BB2B-D3F8D6D15BCB}"/>
    <cellStyle name="Normal 7 4 2 2 2 2 4" xfId="3523" xr:uid="{B606B777-41AB-4185-AD3A-0F3916357BA0}"/>
    <cellStyle name="Normal 7 4 2 2 2 3" xfId="1919" xr:uid="{BD26E80B-723C-4E68-916B-57185AC6DC7A}"/>
    <cellStyle name="Normal 7 4 2 2 2 3 2" xfId="3524" xr:uid="{1EC35FFC-01A8-4075-AA98-8A9F337ACE3B}"/>
    <cellStyle name="Normal 7 4 2 2 2 3 3" xfId="3525" xr:uid="{53EE8712-7BE9-48C9-8413-6D2D9821F24C}"/>
    <cellStyle name="Normal 7 4 2 2 2 3 4" xfId="3526" xr:uid="{65554D45-B11D-4985-AEB0-E5864E49B376}"/>
    <cellStyle name="Normal 7 4 2 2 2 4" xfId="3527" xr:uid="{C7A9CFFE-2DBB-492A-BF70-83960017108A}"/>
    <cellStyle name="Normal 7 4 2 2 2 5" xfId="3528" xr:uid="{CCCE943C-EF52-4AC5-8DC1-186A72C85E65}"/>
    <cellStyle name="Normal 7 4 2 2 2 6" xfId="3529" xr:uid="{2233CE03-FB6C-490F-B99A-D84A61195FB5}"/>
    <cellStyle name="Normal 7 4 2 2 3" xfId="722" xr:uid="{C4E60054-0BC0-4EED-B0A9-DF0CEEFEB2C6}"/>
    <cellStyle name="Normal 7 4 2 2 3 2" xfId="1920" xr:uid="{8B7D4BAC-086D-421F-B20C-F87CE764256F}"/>
    <cellStyle name="Normal 7 4 2 2 3 2 2" xfId="3530" xr:uid="{63458BE1-411C-4EE5-8603-94ACDD3B99FF}"/>
    <cellStyle name="Normal 7 4 2 2 3 2 3" xfId="3531" xr:uid="{8D6B8C8F-E922-47B8-8C65-C285638293F2}"/>
    <cellStyle name="Normal 7 4 2 2 3 2 4" xfId="3532" xr:uid="{886EDFA0-CCDC-403C-A3E2-ABEFA0C235A2}"/>
    <cellStyle name="Normal 7 4 2 2 3 3" xfId="3533" xr:uid="{B3E08F36-82B5-4BA7-92D9-EEFB1F551ECB}"/>
    <cellStyle name="Normal 7 4 2 2 3 4" xfId="3534" xr:uid="{AB20FB83-FB26-41BC-998D-A2565474DBA3}"/>
    <cellStyle name="Normal 7 4 2 2 3 5" xfId="3535" xr:uid="{30D4F81B-62CA-4AD7-A17A-80A75FD5E16D}"/>
    <cellStyle name="Normal 7 4 2 2 4" xfId="1921" xr:uid="{4D2B1294-59A9-4D68-A421-2EB055AACD37}"/>
    <cellStyle name="Normal 7 4 2 2 4 2" xfId="3536" xr:uid="{3731355B-D511-42F0-A044-CEFA9010396D}"/>
    <cellStyle name="Normal 7 4 2 2 4 3" xfId="3537" xr:uid="{63570DF6-B62F-4891-8523-CF0BE7BF87F6}"/>
    <cellStyle name="Normal 7 4 2 2 4 4" xfId="3538" xr:uid="{7F772E09-3275-4980-AD62-3B670E8F7A8E}"/>
    <cellStyle name="Normal 7 4 2 2 5" xfId="3539" xr:uid="{6E9042AE-461C-4DB6-860F-5913854983E7}"/>
    <cellStyle name="Normal 7 4 2 2 5 2" xfId="3540" xr:uid="{B5112EFF-3DF9-4EC2-A8E4-F237900FCF77}"/>
    <cellStyle name="Normal 7 4 2 2 5 3" xfId="3541" xr:uid="{DCDDD734-375E-47B1-978F-7434F37E618B}"/>
    <cellStyle name="Normal 7 4 2 2 5 4" xfId="3542" xr:uid="{2F60D868-D152-439D-B7CE-3A93F67EB5F7}"/>
    <cellStyle name="Normal 7 4 2 2 6" xfId="3543" xr:uid="{5C45B179-0782-49ED-AD53-D9970323F1D9}"/>
    <cellStyle name="Normal 7 4 2 2 7" xfId="3544" xr:uid="{9F735C44-BC3F-4FAC-AEAA-D38A9D8AE425}"/>
    <cellStyle name="Normal 7 4 2 2 8" xfId="3545" xr:uid="{E2A82A83-DF26-4BC6-B9E6-3FF99BC63D52}"/>
    <cellStyle name="Normal 7 4 2 3" xfId="723" xr:uid="{381A90B1-16D2-412F-8DD6-F951F16789A4}"/>
    <cellStyle name="Normal 7 4 2 3 2" xfId="724" xr:uid="{5742B978-67CA-425B-8A31-AC9CB7C00346}"/>
    <cellStyle name="Normal 7 4 2 3 2 2" xfId="725" xr:uid="{C79105CE-E3D5-4A5F-949E-03E71D269CC1}"/>
    <cellStyle name="Normal 7 4 2 3 2 3" xfId="3546" xr:uid="{905C1B0B-BEA2-4E95-8B40-A21C7D4111D6}"/>
    <cellStyle name="Normal 7 4 2 3 2 4" xfId="3547" xr:uid="{3BF95C52-1F22-4D9B-A9EC-7AFC9B8F6BD6}"/>
    <cellStyle name="Normal 7 4 2 3 3" xfId="726" xr:uid="{41C58C20-E094-4ACD-99F3-FA7AF887FF85}"/>
    <cellStyle name="Normal 7 4 2 3 3 2" xfId="3548" xr:uid="{7547D5B5-61B4-400C-A9F1-58273700672E}"/>
    <cellStyle name="Normal 7 4 2 3 3 3" xfId="3549" xr:uid="{AD574FBC-85F4-40AC-8D39-76830C40D85E}"/>
    <cellStyle name="Normal 7 4 2 3 3 4" xfId="3550" xr:uid="{9EC327DD-B775-4649-ADB5-012B04664ABC}"/>
    <cellStyle name="Normal 7 4 2 3 4" xfId="3551" xr:uid="{353B3E0E-0FD4-415C-9D87-C4E62339158E}"/>
    <cellStyle name="Normal 7 4 2 3 5" xfId="3552" xr:uid="{C05291C6-E959-4F83-AC28-49F2963A26F9}"/>
    <cellStyle name="Normal 7 4 2 3 6" xfId="3553" xr:uid="{DBFB09EF-19DE-4D31-BED8-FEDEAE034D20}"/>
    <cellStyle name="Normal 7 4 2 4" xfId="727" xr:uid="{E03A7F25-34E1-4E75-8EE7-F6E7B90E3041}"/>
    <cellStyle name="Normal 7 4 2 4 2" xfId="728" xr:uid="{323E9BBF-6C1B-4AEE-B341-15656C7C922A}"/>
    <cellStyle name="Normal 7 4 2 4 2 2" xfId="3554" xr:uid="{16C6CBA7-444D-462D-AAB7-A3762E22C793}"/>
    <cellStyle name="Normal 7 4 2 4 2 3" xfId="3555" xr:uid="{66F7B5C9-626A-46DF-A6B6-4C29F2AADD84}"/>
    <cellStyle name="Normal 7 4 2 4 2 4" xfId="3556" xr:uid="{80769E6B-B9AF-4CDF-BB92-B17074E7E8ED}"/>
    <cellStyle name="Normal 7 4 2 4 3" xfId="3557" xr:uid="{8C4809DD-5E6C-4CA3-BE59-814112C66C3D}"/>
    <cellStyle name="Normal 7 4 2 4 4" xfId="3558" xr:uid="{8E60E251-CC39-418D-B25B-08582861EB07}"/>
    <cellStyle name="Normal 7 4 2 4 5" xfId="3559" xr:uid="{C138E4FF-E5BD-4A22-981A-E5C86C4E8936}"/>
    <cellStyle name="Normal 7 4 2 5" xfId="729" xr:uid="{E0CC0A27-0ECE-4F9B-A2D2-A979A8978614}"/>
    <cellStyle name="Normal 7 4 2 5 2" xfId="3560" xr:uid="{9CA26E9D-90CA-440D-8885-8D2D6C5A8E07}"/>
    <cellStyle name="Normal 7 4 2 5 3" xfId="3561" xr:uid="{B11429A8-6FA1-43EB-8E96-EB485E3F31B2}"/>
    <cellStyle name="Normal 7 4 2 5 4" xfId="3562" xr:uid="{6C0BB053-FA92-4F4C-A770-6D2CE8C78B97}"/>
    <cellStyle name="Normal 7 4 2 6" xfId="3563" xr:uid="{463369DC-9672-4E8F-96F6-8AA1405F09F4}"/>
    <cellStyle name="Normal 7 4 2 6 2" xfId="3564" xr:uid="{A683B99D-49A0-4EF1-A89F-D1D2D9CA5AAF}"/>
    <cellStyle name="Normal 7 4 2 6 3" xfId="3565" xr:uid="{5BA1562D-2B19-4186-ACC8-071EEE49C0C9}"/>
    <cellStyle name="Normal 7 4 2 6 4" xfId="3566" xr:uid="{94C9EBE5-BDBE-4DF0-BB64-EFA94B1BC670}"/>
    <cellStyle name="Normal 7 4 2 7" xfId="3567" xr:uid="{BFF64416-0197-4AD1-BFDD-1789A41339F7}"/>
    <cellStyle name="Normal 7 4 2 8" xfId="3568" xr:uid="{FC76D1B2-C1DC-49FE-AC75-A694BA880208}"/>
    <cellStyle name="Normal 7 4 2 9" xfId="3569" xr:uid="{1456832E-97B5-4B2D-A799-3B2935359A6A}"/>
    <cellStyle name="Normal 7 4 3" xfId="364" xr:uid="{CA15FA14-AF1E-472B-84A4-98354470AE76}"/>
    <cellStyle name="Normal 7 4 3 2" xfId="730" xr:uid="{FD301680-56BF-416E-98FA-0BA3F31336C5}"/>
    <cellStyle name="Normal 7 4 3 2 2" xfId="731" xr:uid="{452E2DA6-97CC-4940-BBDC-08BBD963B8B2}"/>
    <cellStyle name="Normal 7 4 3 2 2 2" xfId="1922" xr:uid="{C6B1C2F2-921D-4EBA-A328-FA929CCD3F01}"/>
    <cellStyle name="Normal 7 4 3 2 2 2 2" xfId="1923" xr:uid="{AD8FD7B3-9510-4332-8ABC-344A1720FF30}"/>
    <cellStyle name="Normal 7 4 3 2 2 3" xfId="1924" xr:uid="{03E96D9B-1FCC-4EF3-8B38-2E6FC0E39CFE}"/>
    <cellStyle name="Normal 7 4 3 2 2 4" xfId="3570" xr:uid="{7C7E775F-95FF-4440-9B1E-CC9BDFFB2A71}"/>
    <cellStyle name="Normal 7 4 3 2 3" xfId="1925" xr:uid="{3DC3A96F-57F0-4D01-8AA2-9F800F686A61}"/>
    <cellStyle name="Normal 7 4 3 2 3 2" xfId="1926" xr:uid="{B5C86F4D-FD3C-4D7F-A493-F61B37481EBC}"/>
    <cellStyle name="Normal 7 4 3 2 3 3" xfId="3571" xr:uid="{D2A0CF89-3491-4026-A00D-71F5DE0BDC33}"/>
    <cellStyle name="Normal 7 4 3 2 3 4" xfId="3572" xr:uid="{DDDDFA23-4D46-420E-9A85-B45FAA992109}"/>
    <cellStyle name="Normal 7 4 3 2 4" xfId="1927" xr:uid="{9900D1C7-F327-4AF1-91AC-A036BE68DB2B}"/>
    <cellStyle name="Normal 7 4 3 2 5" xfId="3573" xr:uid="{F16AE2E1-D04A-43D0-8332-0163F50D0839}"/>
    <cellStyle name="Normal 7 4 3 2 6" xfId="3574" xr:uid="{1C6C88CD-0D70-4E26-8671-2C25B0BE1BC8}"/>
    <cellStyle name="Normal 7 4 3 3" xfId="732" xr:uid="{4BC2058A-FCDE-42FB-A46D-5FF527CD0A39}"/>
    <cellStyle name="Normal 7 4 3 3 2" xfId="1928" xr:uid="{346F5EB9-DFBD-4964-B5C0-985654D04BA0}"/>
    <cellStyle name="Normal 7 4 3 3 2 2" xfId="1929" xr:uid="{6B19351B-E022-4F8A-9F9E-0B3128321831}"/>
    <cellStyle name="Normal 7 4 3 3 2 3" xfId="3575" xr:uid="{0C1BAD63-669A-46C3-ACCB-2608450BE36A}"/>
    <cellStyle name="Normal 7 4 3 3 2 4" xfId="3576" xr:uid="{F7E0ECE0-7E3B-427B-8E04-F36E556CDBC8}"/>
    <cellStyle name="Normal 7 4 3 3 3" xfId="1930" xr:uid="{5587EDBF-A18D-4207-BC65-3AA83D429410}"/>
    <cellStyle name="Normal 7 4 3 3 4" xfId="3577" xr:uid="{23A2411D-F625-4A34-8CAF-C74C7C127D84}"/>
    <cellStyle name="Normal 7 4 3 3 5" xfId="3578" xr:uid="{343E16B6-74CB-4DED-B187-8560AA00B2F5}"/>
    <cellStyle name="Normal 7 4 3 4" xfId="1931" xr:uid="{C7CFAEDA-6C07-46C5-9F21-119B8BCE914C}"/>
    <cellStyle name="Normal 7 4 3 4 2" xfId="1932" xr:uid="{11B25C4F-B10E-42E4-AC30-2DAE94F0C29C}"/>
    <cellStyle name="Normal 7 4 3 4 3" xfId="3579" xr:uid="{5B48A60C-02B2-4EFC-AC41-EBEECF53655B}"/>
    <cellStyle name="Normal 7 4 3 4 4" xfId="3580" xr:uid="{7AF4E86C-E47F-4FDA-B4CD-16C1238DB2C7}"/>
    <cellStyle name="Normal 7 4 3 5" xfId="1933" xr:uid="{9C636EB2-6079-48D9-B623-0D06D169B6FF}"/>
    <cellStyle name="Normal 7 4 3 5 2" xfId="3581" xr:uid="{CEA436F1-0A09-4554-9433-DC9A67319AA4}"/>
    <cellStyle name="Normal 7 4 3 5 3" xfId="3582" xr:uid="{DC42AC6C-BA64-4D64-ABD7-7B13ADA4A6B1}"/>
    <cellStyle name="Normal 7 4 3 5 4" xfId="3583" xr:uid="{B3E8C201-BC54-43E3-9C14-F608736D490F}"/>
    <cellStyle name="Normal 7 4 3 6" xfId="3584" xr:uid="{B9E118E3-B61F-4532-9B83-4FDCEBE3BFD4}"/>
    <cellStyle name="Normal 7 4 3 7" xfId="3585" xr:uid="{19504C43-1411-40DE-B46A-BA1D56182DA0}"/>
    <cellStyle name="Normal 7 4 3 8" xfId="3586" xr:uid="{FE3BD108-C960-4D1C-9FDE-870AE835F8C4}"/>
    <cellStyle name="Normal 7 4 4" xfId="365" xr:uid="{5A4EBFBB-6425-4067-B393-060AAB403C20}"/>
    <cellStyle name="Normal 7 4 4 2" xfId="733" xr:uid="{85292A7E-0BE6-48F1-A75D-F33285DD5637}"/>
    <cellStyle name="Normal 7 4 4 2 2" xfId="734" xr:uid="{8156D3D7-2D88-4BAA-990F-D36A869DF640}"/>
    <cellStyle name="Normal 7 4 4 2 2 2" xfId="1934" xr:uid="{594CA3C6-6353-4B7D-9714-33EA29789186}"/>
    <cellStyle name="Normal 7 4 4 2 2 3" xfId="3587" xr:uid="{ED3E2245-FF74-45F0-9B6A-D58B523A08C8}"/>
    <cellStyle name="Normal 7 4 4 2 2 4" xfId="3588" xr:uid="{2E009657-A0CA-433C-A2AD-F73B6200C050}"/>
    <cellStyle name="Normal 7 4 4 2 3" xfId="1935" xr:uid="{87808811-CD1B-49D0-A623-A731C199ABD4}"/>
    <cellStyle name="Normal 7 4 4 2 4" xfId="3589" xr:uid="{968D22BA-E76B-4D7C-9E9D-0846C1DEEE7E}"/>
    <cellStyle name="Normal 7 4 4 2 5" xfId="3590" xr:uid="{A58686DF-109A-457A-92D8-E58404373240}"/>
    <cellStyle name="Normal 7 4 4 3" xfId="735" xr:uid="{63111241-E157-4346-98C2-77FFC0CCF1A0}"/>
    <cellStyle name="Normal 7 4 4 3 2" xfId="1936" xr:uid="{2379CC9F-1306-4DC1-9DD0-13B860E980BB}"/>
    <cellStyle name="Normal 7 4 4 3 3" xfId="3591" xr:uid="{DD9F8D44-0C36-4674-9061-BED1F1B76725}"/>
    <cellStyle name="Normal 7 4 4 3 4" xfId="3592" xr:uid="{E3A26DA4-97B5-4175-AFC4-EBADD917DECA}"/>
    <cellStyle name="Normal 7 4 4 4" xfId="1937" xr:uid="{F30B2C0F-65A1-4E41-B651-F1ECAAC24128}"/>
    <cellStyle name="Normal 7 4 4 4 2" xfId="3593" xr:uid="{4E8C6FDA-9605-413A-9E2D-0BCD74F18741}"/>
    <cellStyle name="Normal 7 4 4 4 3" xfId="3594" xr:uid="{47A45A92-BB94-4574-9D02-241DB0BFEB0D}"/>
    <cellStyle name="Normal 7 4 4 4 4" xfId="3595" xr:uid="{449D5A44-6CBA-4FBD-8B9F-FC76E080EB0F}"/>
    <cellStyle name="Normal 7 4 4 5" xfId="3596" xr:uid="{53C0B4B9-0AC2-4C7E-9B2C-C41B1DEE3940}"/>
    <cellStyle name="Normal 7 4 4 6" xfId="3597" xr:uid="{48C273FD-75B2-49F3-AF42-145ADE96FF38}"/>
    <cellStyle name="Normal 7 4 4 7" xfId="3598" xr:uid="{5C5D0A91-064A-47F5-A49F-47F8DEE1AD4A}"/>
    <cellStyle name="Normal 7 4 5" xfId="366" xr:uid="{B0BEA35D-96D9-4F36-A7F9-0825139886EE}"/>
    <cellStyle name="Normal 7 4 5 2" xfId="736" xr:uid="{BE18E784-7363-4E98-A8B2-34BE09657654}"/>
    <cellStyle name="Normal 7 4 5 2 2" xfId="1938" xr:uid="{FA04BA76-57A6-4FF3-B934-9F116F4D1FC3}"/>
    <cellStyle name="Normal 7 4 5 2 3" xfId="3599" xr:uid="{98F00239-7DC3-4FCA-9F05-43E4A4038755}"/>
    <cellStyle name="Normal 7 4 5 2 4" xfId="3600" xr:uid="{67847423-775D-4F57-8D5D-B500702ED4F7}"/>
    <cellStyle name="Normal 7 4 5 3" xfId="1939" xr:uid="{8F9B57AE-C894-4838-8AFE-FAFD9D0B1496}"/>
    <cellStyle name="Normal 7 4 5 3 2" xfId="3601" xr:uid="{AD5ABC5D-5B98-4519-B4A2-66D860E2E531}"/>
    <cellStyle name="Normal 7 4 5 3 3" xfId="3602" xr:uid="{43160DA0-F7DB-45A6-B182-806246FF0D98}"/>
    <cellStyle name="Normal 7 4 5 3 4" xfId="3603" xr:uid="{B918FA44-4E5D-410D-A081-93021AE44705}"/>
    <cellStyle name="Normal 7 4 5 4" xfId="3604" xr:uid="{38B79509-F147-414D-BFB0-948EC0FA827D}"/>
    <cellStyle name="Normal 7 4 5 5" xfId="3605" xr:uid="{95D29637-70EE-476E-BB24-7DED3A4AF1C6}"/>
    <cellStyle name="Normal 7 4 5 6" xfId="3606" xr:uid="{9B9A3A93-7A5B-4AC5-A112-DBA398F4628C}"/>
    <cellStyle name="Normal 7 4 6" xfId="737" xr:uid="{DBEEE551-1BE5-4549-BB9E-46006FB6EFAC}"/>
    <cellStyle name="Normal 7 4 6 2" xfId="1940" xr:uid="{A334FD46-714C-4DD6-9E9D-021B91085980}"/>
    <cellStyle name="Normal 7 4 6 2 2" xfId="3607" xr:uid="{847F82C1-2CF0-4457-8446-F4737520242C}"/>
    <cellStyle name="Normal 7 4 6 2 3" xfId="3608" xr:uid="{6C1D3E84-1C53-4FB5-B259-8C744437D486}"/>
    <cellStyle name="Normal 7 4 6 2 4" xfId="3609" xr:uid="{5148807C-5447-40A8-9868-05C46CF16683}"/>
    <cellStyle name="Normal 7 4 6 3" xfId="3610" xr:uid="{06684C6E-0146-4B1B-8049-32A2511D859D}"/>
    <cellStyle name="Normal 7 4 6 4" xfId="3611" xr:uid="{08360BE4-FF89-4622-993B-EA3CA87B410B}"/>
    <cellStyle name="Normal 7 4 6 5" xfId="3612" xr:uid="{4C019F75-AC1A-4E75-8C3A-194519AA580F}"/>
    <cellStyle name="Normal 7 4 7" xfId="1941" xr:uid="{9C14C782-CA91-45B7-B607-B410D6DA195E}"/>
    <cellStyle name="Normal 7 4 7 2" xfId="3613" xr:uid="{607DEC37-32A7-44EF-B3EB-9EA379B2DC94}"/>
    <cellStyle name="Normal 7 4 7 3" xfId="3614" xr:uid="{F504866C-31F2-42D1-B7F7-0FCDD0BDB958}"/>
    <cellStyle name="Normal 7 4 7 4" xfId="3615" xr:uid="{E0F1403E-C01D-4928-B524-566A2DA11C1F}"/>
    <cellStyle name="Normal 7 4 8" xfId="3616" xr:uid="{443422B3-1F1E-4138-8D62-C4D60385927F}"/>
    <cellStyle name="Normal 7 4 8 2" xfId="3617" xr:uid="{E3DBBEBE-FED0-443A-B750-D0461D8E430C}"/>
    <cellStyle name="Normal 7 4 8 3" xfId="3618" xr:uid="{C5E8D13B-063B-45E7-B83A-83B1C1DA2CFD}"/>
    <cellStyle name="Normal 7 4 8 4" xfId="3619" xr:uid="{C83CCB9E-2310-4469-A7E3-F86E85A396A4}"/>
    <cellStyle name="Normal 7 4 9" xfId="3620" xr:uid="{92A3275D-137A-4894-96E3-E2A66F8F82EF}"/>
    <cellStyle name="Normal 7 5" xfId="143" xr:uid="{7E141FF5-20F0-4501-8210-A9B1F29074B5}"/>
    <cellStyle name="Normal 7 5 2" xfId="144" xr:uid="{0DD6624A-9917-4BCC-B00A-FD7354923D73}"/>
    <cellStyle name="Normal 7 5 2 2" xfId="367" xr:uid="{4637B2C4-F478-439C-910D-460486F91D50}"/>
    <cellStyle name="Normal 7 5 2 2 2" xfId="738" xr:uid="{D5802D56-2263-44DA-87E4-6E463378B8DB}"/>
    <cellStyle name="Normal 7 5 2 2 2 2" xfId="1942" xr:uid="{967D4097-D5B6-4C87-8906-FA9880CA13CE}"/>
    <cellStyle name="Normal 7 5 2 2 2 3" xfId="3621" xr:uid="{424B6AED-53F3-43D8-A740-FB1D9E100BA8}"/>
    <cellStyle name="Normal 7 5 2 2 2 4" xfId="3622" xr:uid="{B5F58336-B4F6-42AE-8532-A76F7207122F}"/>
    <cellStyle name="Normal 7 5 2 2 3" xfId="1943" xr:uid="{4366ECA8-A046-401D-A507-E087E6658214}"/>
    <cellStyle name="Normal 7 5 2 2 3 2" xfId="3623" xr:uid="{BA9DBC1E-0D5B-4AB9-B2D5-0631E16EFD6B}"/>
    <cellStyle name="Normal 7 5 2 2 3 3" xfId="3624" xr:uid="{419B08BF-DE93-4B64-A213-D1CCC790C4A2}"/>
    <cellStyle name="Normal 7 5 2 2 3 4" xfId="3625" xr:uid="{CFD1D5ED-6A22-45F5-A13F-7DDCA41605FD}"/>
    <cellStyle name="Normal 7 5 2 2 4" xfId="3626" xr:uid="{2E323A52-A06E-4C79-A023-FD2B8A5C7745}"/>
    <cellStyle name="Normal 7 5 2 2 5" xfId="3627" xr:uid="{7B63C8ED-7B78-40B2-96E8-302FFBDBBC6D}"/>
    <cellStyle name="Normal 7 5 2 2 6" xfId="3628" xr:uid="{75A9ACC7-E274-48F1-901B-EF5073859D18}"/>
    <cellStyle name="Normal 7 5 2 3" xfId="739" xr:uid="{4F825ACC-A991-40DC-B12A-C7FBC1557F28}"/>
    <cellStyle name="Normal 7 5 2 3 2" xfId="1944" xr:uid="{7C5AF9F3-9D73-4563-9AD8-9700D7A08F69}"/>
    <cellStyle name="Normal 7 5 2 3 2 2" xfId="3629" xr:uid="{9A6D75DE-C049-4B88-8645-2F062E9379DC}"/>
    <cellStyle name="Normal 7 5 2 3 2 3" xfId="3630" xr:uid="{6CCE3E3C-0BAE-46B3-8A76-0B0973AFDB50}"/>
    <cellStyle name="Normal 7 5 2 3 2 4" xfId="3631" xr:uid="{464C6CB6-7C27-4B1F-B352-26A029D5CC88}"/>
    <cellStyle name="Normal 7 5 2 3 3" xfId="3632" xr:uid="{388E0036-A8D3-4C2F-B001-E01A2422C4C0}"/>
    <cellStyle name="Normal 7 5 2 3 4" xfId="3633" xr:uid="{363125DF-4CAC-4ECA-B092-2A8B5B2A23DD}"/>
    <cellStyle name="Normal 7 5 2 3 5" xfId="3634" xr:uid="{BCBCAA44-A972-4F66-9A63-60820CE2DEEA}"/>
    <cellStyle name="Normal 7 5 2 4" xfId="1945" xr:uid="{63D091D3-385F-496E-9C54-FD859942C1D0}"/>
    <cellStyle name="Normal 7 5 2 4 2" xfId="3635" xr:uid="{75EFD8E8-7ED6-471C-A456-86EBA1888AC1}"/>
    <cellStyle name="Normal 7 5 2 4 3" xfId="3636" xr:uid="{705C520A-6DA6-4785-B5BB-3355AD6F7724}"/>
    <cellStyle name="Normal 7 5 2 4 4" xfId="3637" xr:uid="{AB77152E-6589-4187-8F34-799BF1AE0A18}"/>
    <cellStyle name="Normal 7 5 2 5" xfId="3638" xr:uid="{FC3F4A8E-1422-46B4-9DCD-4A3575148C47}"/>
    <cellStyle name="Normal 7 5 2 5 2" xfId="3639" xr:uid="{036ADCA7-97F4-42A6-93F5-B22516D6C9C8}"/>
    <cellStyle name="Normal 7 5 2 5 3" xfId="3640" xr:uid="{8215BE05-7128-4394-B4E0-CAE254237546}"/>
    <cellStyle name="Normal 7 5 2 5 4" xfId="3641" xr:uid="{4AD5F86A-F8BF-49CC-A8A8-1CC5D548A91C}"/>
    <cellStyle name="Normal 7 5 2 6" xfId="3642" xr:uid="{F1133066-3B5A-4417-8360-9315B9AFA4D2}"/>
    <cellStyle name="Normal 7 5 2 7" xfId="3643" xr:uid="{51725268-B6DF-4BEE-ADD7-90D211FAF35D}"/>
    <cellStyle name="Normal 7 5 2 8" xfId="3644" xr:uid="{77E56BD3-85D0-4B61-832B-184F9775FA59}"/>
    <cellStyle name="Normal 7 5 3" xfId="368" xr:uid="{6FEDFDA8-E75E-4D2B-A83D-E885547AF717}"/>
    <cellStyle name="Normal 7 5 3 2" xfId="740" xr:uid="{F65DDC3F-05B2-4C69-B0A7-7ED84FFF2CB1}"/>
    <cellStyle name="Normal 7 5 3 2 2" xfId="741" xr:uid="{5046D4ED-B172-46CB-89D5-4746A8A4305F}"/>
    <cellStyle name="Normal 7 5 3 2 3" xfId="3645" xr:uid="{E6F074E0-43E1-4BBB-84A8-5FA8E3323C8E}"/>
    <cellStyle name="Normal 7 5 3 2 4" xfId="3646" xr:uid="{88B10B21-080A-43EA-A38E-43DF7D8E77A9}"/>
    <cellStyle name="Normal 7 5 3 3" xfId="742" xr:uid="{CF2F78BA-3517-4421-836E-442C2ACC1E91}"/>
    <cellStyle name="Normal 7 5 3 3 2" xfId="3647" xr:uid="{5A0A3EBD-9529-48D5-AEAF-31FFCA653FD8}"/>
    <cellStyle name="Normal 7 5 3 3 3" xfId="3648" xr:uid="{E2188221-5A54-4352-B6A2-49D2C9E8C22E}"/>
    <cellStyle name="Normal 7 5 3 3 4" xfId="3649" xr:uid="{7B9CD2BA-DC2B-4EB1-A679-A8F26CB915DB}"/>
    <cellStyle name="Normal 7 5 3 4" xfId="3650" xr:uid="{CCF51500-147D-42A3-A4E1-2E83C1B5ADC5}"/>
    <cellStyle name="Normal 7 5 3 5" xfId="3651" xr:uid="{C01EED9C-43A3-46AF-95B9-132501DD7723}"/>
    <cellStyle name="Normal 7 5 3 6" xfId="3652" xr:uid="{3E62FF7C-935F-4151-8C12-23AC33974F7A}"/>
    <cellStyle name="Normal 7 5 4" xfId="369" xr:uid="{0C3F023F-0849-4948-B598-547544CF62BC}"/>
    <cellStyle name="Normal 7 5 4 2" xfId="743" xr:uid="{8A304E14-B748-428A-BEBD-18F03E2405D2}"/>
    <cellStyle name="Normal 7 5 4 2 2" xfId="3653" xr:uid="{4E24146C-F52F-4788-B70F-2546269363BE}"/>
    <cellStyle name="Normal 7 5 4 2 3" xfId="3654" xr:uid="{86C7EB55-B995-4A4B-B5F5-3917005BFF9C}"/>
    <cellStyle name="Normal 7 5 4 2 4" xfId="3655" xr:uid="{6CC92256-AD38-49EE-AB7C-C32DFF185DAE}"/>
    <cellStyle name="Normal 7 5 4 3" xfId="3656" xr:uid="{97769A86-7B4B-433A-8F2F-BAF902368838}"/>
    <cellStyle name="Normal 7 5 4 4" xfId="3657" xr:uid="{7DA5EE0F-47C0-4B79-8EB8-EAD9A163AA2F}"/>
    <cellStyle name="Normal 7 5 4 5" xfId="3658" xr:uid="{E965255C-FD70-48A2-BCE9-EA6724DD0D01}"/>
    <cellStyle name="Normal 7 5 5" xfId="744" xr:uid="{10677DD7-12E5-4A71-88C3-AC4C9B680246}"/>
    <cellStyle name="Normal 7 5 5 2" xfId="3659" xr:uid="{0F9FC87D-EA7E-488B-8ED6-15747046B210}"/>
    <cellStyle name="Normal 7 5 5 3" xfId="3660" xr:uid="{FB498AAF-5D47-4299-A186-738A58ADA7F4}"/>
    <cellStyle name="Normal 7 5 5 4" xfId="3661" xr:uid="{15878BAF-6D74-4835-B972-80C61147B3B6}"/>
    <cellStyle name="Normal 7 5 6" xfId="3662" xr:uid="{152D9C23-B4DE-4A8B-B870-688C30E41651}"/>
    <cellStyle name="Normal 7 5 6 2" xfId="3663" xr:uid="{D9F67734-9CFC-488F-BC00-812DA41E4733}"/>
    <cellStyle name="Normal 7 5 6 3" xfId="3664" xr:uid="{5F6704A4-8102-4FB5-A7F6-DFD91A69A300}"/>
    <cellStyle name="Normal 7 5 6 4" xfId="3665" xr:uid="{9BFF158C-5762-44EB-B4C6-AA8D8B3B0E94}"/>
    <cellStyle name="Normal 7 5 7" xfId="3666" xr:uid="{900304F0-958F-4F6A-A426-10828C4D9EBD}"/>
    <cellStyle name="Normal 7 5 8" xfId="3667" xr:uid="{D3130A4B-EBB3-4471-835E-88CE3EADADEA}"/>
    <cellStyle name="Normal 7 5 9" xfId="3668" xr:uid="{F47C8DA5-24A1-47BF-8D27-31E561D3CACD}"/>
    <cellStyle name="Normal 7 6" xfId="145" xr:uid="{2A18C049-DCAC-4675-842F-923A15CAA992}"/>
    <cellStyle name="Normal 7 6 2" xfId="370" xr:uid="{CDEAC096-52A9-4AB9-8980-5784B553AF47}"/>
    <cellStyle name="Normal 7 6 2 2" xfId="745" xr:uid="{872F150E-2762-47D0-AB76-389A6A4CC4D4}"/>
    <cellStyle name="Normal 7 6 2 2 2" xfId="1946" xr:uid="{5ACED2F4-A214-4FF4-A5AD-A79CAD89E29A}"/>
    <cellStyle name="Normal 7 6 2 2 2 2" xfId="1947" xr:uid="{8C9BDABB-3627-4974-943D-4202FBF503CF}"/>
    <cellStyle name="Normal 7 6 2 2 3" xfId="1948" xr:uid="{4D96E109-C08C-4CF0-8FA9-E662A48C4524}"/>
    <cellStyle name="Normal 7 6 2 2 4" xfId="3669" xr:uid="{69C982CA-B8B8-416B-93CA-806D8EBA2D62}"/>
    <cellStyle name="Normal 7 6 2 3" xfId="1949" xr:uid="{5A6E39BD-6625-49FD-A8D4-2ECF81EC0EFA}"/>
    <cellStyle name="Normal 7 6 2 3 2" xfId="1950" xr:uid="{E37ECB4A-DD8D-47F7-A7C2-47FB09F53170}"/>
    <cellStyle name="Normal 7 6 2 3 3" xfId="3670" xr:uid="{C79E581C-7B91-4D44-9687-1552D790BF86}"/>
    <cellStyle name="Normal 7 6 2 3 4" xfId="3671" xr:uid="{4F77AFDB-B7DA-43D3-A2B5-3D855F0AFABC}"/>
    <cellStyle name="Normal 7 6 2 4" xfId="1951" xr:uid="{0B8C4AED-746E-4A11-B88C-E76CC275F22B}"/>
    <cellStyle name="Normal 7 6 2 5" xfId="3672" xr:uid="{F49B751B-E364-4A24-8520-ABAA50F12819}"/>
    <cellStyle name="Normal 7 6 2 6" xfId="3673" xr:uid="{3B4A70E5-AC4B-476D-8093-3C0714D18642}"/>
    <cellStyle name="Normal 7 6 3" xfId="746" xr:uid="{B752ED3A-5476-44A9-A8D4-38B05170FB76}"/>
    <cellStyle name="Normal 7 6 3 2" xfId="1952" xr:uid="{24E25C68-54C7-4DE1-AC30-2B4747C6AFE7}"/>
    <cellStyle name="Normal 7 6 3 2 2" xfId="1953" xr:uid="{3F8B16A9-8F2C-4953-AA76-FE4106EE015C}"/>
    <cellStyle name="Normal 7 6 3 2 3" xfId="3674" xr:uid="{B160B277-AC5A-4563-8C7F-579A7B6327A7}"/>
    <cellStyle name="Normal 7 6 3 2 4" xfId="3675" xr:uid="{798A1BA0-7DA2-4AE1-99EF-F460ED3C6A79}"/>
    <cellStyle name="Normal 7 6 3 3" xfId="1954" xr:uid="{CF85A57E-0744-4436-8776-797D6A6F3ECE}"/>
    <cellStyle name="Normal 7 6 3 4" xfId="3676" xr:uid="{2D4850E9-CE9E-4BC8-9264-95CA1444A1AE}"/>
    <cellStyle name="Normal 7 6 3 5" xfId="3677" xr:uid="{BECE2672-08C6-4C46-8A11-C6BDB0344127}"/>
    <cellStyle name="Normal 7 6 4" xfId="1955" xr:uid="{6B8244D0-A01B-4D7C-A9F0-20D800CD7398}"/>
    <cellStyle name="Normal 7 6 4 2" xfId="1956" xr:uid="{C11051D9-1589-4F2D-B8FE-954727F59D51}"/>
    <cellStyle name="Normal 7 6 4 3" xfId="3678" xr:uid="{9FFCB427-FFF7-49BE-8D2C-2504CE6DFE44}"/>
    <cellStyle name="Normal 7 6 4 4" xfId="3679" xr:uid="{A9D09D7A-E858-4931-9AC6-4457B044C2CE}"/>
    <cellStyle name="Normal 7 6 5" xfId="1957" xr:uid="{23F45AD8-7452-4459-A04C-D101E75EE6BB}"/>
    <cellStyle name="Normal 7 6 5 2" xfId="3680" xr:uid="{E73E69B0-CFE9-46A6-AA91-6B3E756729A4}"/>
    <cellStyle name="Normal 7 6 5 3" xfId="3681" xr:uid="{A3969561-11E7-4F1F-ADD0-E6B32E1BC34F}"/>
    <cellStyle name="Normal 7 6 5 4" xfId="3682" xr:uid="{7B2B4622-49AC-4EED-A601-848E86030C2D}"/>
    <cellStyle name="Normal 7 6 6" xfId="3683" xr:uid="{C7745585-C03C-46A1-9628-177D7702CEC2}"/>
    <cellStyle name="Normal 7 6 7" xfId="3684" xr:uid="{5782B640-8754-4FAC-B8F5-F784800FCA5A}"/>
    <cellStyle name="Normal 7 6 8" xfId="3685" xr:uid="{D63DABC7-0B8E-46C1-8D96-454BB57A5B20}"/>
    <cellStyle name="Normal 7 7" xfId="371" xr:uid="{171A9E31-8C0A-4FEA-A8DF-43E84CFAD6D6}"/>
    <cellStyle name="Normal 7 7 2" xfId="747" xr:uid="{6EE1B214-D221-4B08-854C-5301D5A5ECB9}"/>
    <cellStyle name="Normal 7 7 2 2" xfId="748" xr:uid="{545FA28D-1B32-4570-AC3A-B82BFE238782}"/>
    <cellStyle name="Normal 7 7 2 2 2" xfId="1958" xr:uid="{510ABB18-CB0F-46B0-A92B-A7C827B3C9BD}"/>
    <cellStyle name="Normal 7 7 2 2 3" xfId="3686" xr:uid="{BBFC98A7-D529-446D-A1B3-D958DB09FF12}"/>
    <cellStyle name="Normal 7 7 2 2 4" xfId="3687" xr:uid="{1BCF07F2-BE5D-43BA-AEB2-EF7101B4ACC2}"/>
    <cellStyle name="Normal 7 7 2 3" xfId="1959" xr:uid="{F8F24DCF-0461-4596-B949-98E4740749D6}"/>
    <cellStyle name="Normal 7 7 2 4" xfId="3688" xr:uid="{F9B18EE0-9633-48D4-A503-37E4DBE3F4CC}"/>
    <cellStyle name="Normal 7 7 2 5" xfId="3689" xr:uid="{71C8535C-3E99-4818-8F46-1994C222F7C4}"/>
    <cellStyle name="Normal 7 7 3" xfId="749" xr:uid="{1CF97227-1DEA-4493-B7EA-6803E7628D1A}"/>
    <cellStyle name="Normal 7 7 3 2" xfId="1960" xr:uid="{CD4A2027-019D-44FA-874D-ED884F9E77FC}"/>
    <cellStyle name="Normal 7 7 3 3" xfId="3690" xr:uid="{55080812-0BB7-4C42-B55B-EC8FB7BFFB54}"/>
    <cellStyle name="Normal 7 7 3 4" xfId="3691" xr:uid="{C952A7F1-57C8-4306-98ED-CAB97FAECFF5}"/>
    <cellStyle name="Normal 7 7 4" xfId="1961" xr:uid="{8751D2CC-7A8A-411C-AB1E-E9E133662C98}"/>
    <cellStyle name="Normal 7 7 4 2" xfId="3692" xr:uid="{5063E30E-15BF-4112-A89D-7EC43E5E73DE}"/>
    <cellStyle name="Normal 7 7 4 3" xfId="3693" xr:uid="{35A92781-019C-4980-9585-6531D1D9B774}"/>
    <cellStyle name="Normal 7 7 4 4" xfId="3694" xr:uid="{0FA98FEC-E7C9-4CF5-88FC-576EA097042A}"/>
    <cellStyle name="Normal 7 7 5" xfId="3695" xr:uid="{91CF3C86-4BC4-4586-AB30-DD7A84823C78}"/>
    <cellStyle name="Normal 7 7 6" xfId="3696" xr:uid="{FBBD7923-6108-4F61-BA73-D8ABF02462D5}"/>
    <cellStyle name="Normal 7 7 7" xfId="3697" xr:uid="{7A38CEE8-2774-4094-85D5-EB73523112E6}"/>
    <cellStyle name="Normal 7 8" xfId="372" xr:uid="{6E769F4A-8191-41B4-8F10-A91C60AED2A3}"/>
    <cellStyle name="Normal 7 8 2" xfId="750" xr:uid="{38B0DDE5-7B2F-45DF-83CA-8DF033628662}"/>
    <cellStyle name="Normal 7 8 2 2" xfId="1962" xr:uid="{9C0E8BA4-9053-4012-9654-8A1761098D1C}"/>
    <cellStyle name="Normal 7 8 2 3" xfId="3698" xr:uid="{B6DF2AE8-D5FC-4EDA-87CC-41A08A5AA523}"/>
    <cellStyle name="Normal 7 8 2 4" xfId="3699" xr:uid="{7ABC1A04-D26D-44FB-8BC6-480481684F3F}"/>
    <cellStyle name="Normal 7 8 3" xfId="1963" xr:uid="{BA25BE41-00A9-4D38-926F-B11FB457B0A2}"/>
    <cellStyle name="Normal 7 8 3 2" xfId="3700" xr:uid="{D17A570A-9579-4B45-B7B0-737C03E116C7}"/>
    <cellStyle name="Normal 7 8 3 3" xfId="3701" xr:uid="{E7F58FFE-98F7-43F5-A096-38D5761E8371}"/>
    <cellStyle name="Normal 7 8 3 4" xfId="3702" xr:uid="{C01A1067-0708-4CB0-9454-2656D08764E8}"/>
    <cellStyle name="Normal 7 8 4" xfId="3703" xr:uid="{CB633A20-2A2D-421C-8B36-FC8FCE2CFA1A}"/>
    <cellStyle name="Normal 7 8 5" xfId="3704" xr:uid="{4BD539FB-A872-4A07-A8D9-1CA54E62FC8B}"/>
    <cellStyle name="Normal 7 8 6" xfId="3705" xr:uid="{3F50B4ED-D2FB-409F-84B9-AE1D1929E45E}"/>
    <cellStyle name="Normal 7 9" xfId="373" xr:uid="{77461E40-FBAB-4E41-A7AA-CAAFD6E5C75D}"/>
    <cellStyle name="Normal 7 9 2" xfId="1964" xr:uid="{462A135D-E698-4F88-BE9B-6EE99DB0A944}"/>
    <cellStyle name="Normal 7 9 2 2" xfId="3706" xr:uid="{76CCD434-FA62-4CF4-A524-8FE87E0C0305}"/>
    <cellStyle name="Normal 7 9 2 2 2" xfId="4408" xr:uid="{078032F7-95C9-490E-B219-D49604904924}"/>
    <cellStyle name="Normal 7 9 2 2 3" xfId="4687" xr:uid="{9B4219B3-CFB0-4B00-903E-C9C2CFA13F19}"/>
    <cellStyle name="Normal 7 9 2 3" xfId="3707" xr:uid="{0CEBCA24-F531-4F8D-A5E7-981CA39925EB}"/>
    <cellStyle name="Normal 7 9 2 4" xfId="3708" xr:uid="{6A336AED-1680-4604-9651-DE0A7E7A2F67}"/>
    <cellStyle name="Normal 7 9 3" xfId="3709" xr:uid="{BB5A3038-B408-412F-80C7-0506937A6EA0}"/>
    <cellStyle name="Normal 7 9 4" xfId="3710" xr:uid="{30FFDAF3-7B69-4592-B469-FADA0607F464}"/>
    <cellStyle name="Normal 7 9 4 2" xfId="4578" xr:uid="{D1A7C3D1-B744-4C5E-A098-64DAC4A75924}"/>
    <cellStyle name="Normal 7 9 4 3" xfId="4688" xr:uid="{DCADF2BF-E359-487F-A969-EECED798C65B}"/>
    <cellStyle name="Normal 7 9 4 4" xfId="4607" xr:uid="{249601CA-7E3C-4034-BF7D-42CB06AF2C7C}"/>
    <cellStyle name="Normal 7 9 5" xfId="3711" xr:uid="{568C1ECF-F789-4F16-8085-59034032C76B}"/>
    <cellStyle name="Normal 8" xfId="146" xr:uid="{39BD0A55-68DF-46E1-BE14-E19BB101E560}"/>
    <cellStyle name="Normal 8 10" xfId="1965" xr:uid="{9DFEF7F9-E478-4A15-B96B-74D9DC1A7A03}"/>
    <cellStyle name="Normal 8 10 2" xfId="3712" xr:uid="{5FF8271F-35E6-4B6E-98C8-4AECC08A4B1C}"/>
    <cellStyle name="Normal 8 10 3" xfId="3713" xr:uid="{7E7B488C-2C4D-4C46-B838-0A7DBC76E03A}"/>
    <cellStyle name="Normal 8 10 4" xfId="3714" xr:uid="{C0CD50E0-7111-465E-AEAC-4D67BAAE6C53}"/>
    <cellStyle name="Normal 8 11" xfId="3715" xr:uid="{AA8A434E-99E8-4E8D-9374-E254112F918D}"/>
    <cellStyle name="Normal 8 11 2" xfId="3716" xr:uid="{6E3F1EFE-FE1E-428B-8ADF-0C090AF95851}"/>
    <cellStyle name="Normal 8 11 3" xfId="3717" xr:uid="{4B8C60FC-C518-479B-8121-0E0492B4153E}"/>
    <cellStyle name="Normal 8 11 4" xfId="3718" xr:uid="{1ED4664B-2BBF-4539-BFE0-F770365C3700}"/>
    <cellStyle name="Normal 8 12" xfId="3719" xr:uid="{87299BDD-ABD6-434F-BF86-D74DBECD628D}"/>
    <cellStyle name="Normal 8 12 2" xfId="3720" xr:uid="{E0A139D4-E311-476D-8668-A6818EF265D0}"/>
    <cellStyle name="Normal 8 13" xfId="3721" xr:uid="{7CA63E45-C724-405A-A9DA-23AE77CF5AD8}"/>
    <cellStyle name="Normal 8 14" xfId="3722" xr:uid="{55BE3EE7-38A4-4C6B-A6D5-E41427F3E3F3}"/>
    <cellStyle name="Normal 8 15" xfId="3723" xr:uid="{984CBF5D-D4E8-4A2B-98A6-E8231BDE0039}"/>
    <cellStyle name="Normal 8 2" xfId="147" xr:uid="{AC1F964B-1FB1-48EB-B2E3-6C5180DDED04}"/>
    <cellStyle name="Normal 8 2 10" xfId="3724" xr:uid="{27C17443-5C51-41F9-A99A-2C13B28D08D0}"/>
    <cellStyle name="Normal 8 2 11" xfId="3725" xr:uid="{94915517-1F19-4F4B-A8ED-B43C2F970023}"/>
    <cellStyle name="Normal 8 2 2" xfId="148" xr:uid="{7A2554B7-C040-4524-802F-5AD16BDE9B28}"/>
    <cellStyle name="Normal 8 2 2 2" xfId="149" xr:uid="{12FC8780-FC4E-4047-8F2B-CE369D1F49FB}"/>
    <cellStyle name="Normal 8 2 2 2 2" xfId="374" xr:uid="{179769A5-5E7B-483A-8ADB-4D764B92C1A8}"/>
    <cellStyle name="Normal 8 2 2 2 2 2" xfId="751" xr:uid="{D03E6E57-AF23-4B06-93C6-716DCDB1B8DB}"/>
    <cellStyle name="Normal 8 2 2 2 2 2 2" xfId="752" xr:uid="{D2A21756-2BA9-40E3-84E8-3980B5DEA127}"/>
    <cellStyle name="Normal 8 2 2 2 2 2 2 2" xfId="1966" xr:uid="{F0E359C6-63D7-4A5D-9607-F63EBC28D5C3}"/>
    <cellStyle name="Normal 8 2 2 2 2 2 2 2 2" xfId="1967" xr:uid="{A6AD6DDC-62B0-40CF-9F99-15C191949F8B}"/>
    <cellStyle name="Normal 8 2 2 2 2 2 2 3" xfId="1968" xr:uid="{9109BBFA-FBA3-498B-9C03-55F089672DC2}"/>
    <cellStyle name="Normal 8 2 2 2 2 2 3" xfId="1969" xr:uid="{B8AA9886-28FA-44BE-918C-706B68CB9205}"/>
    <cellStyle name="Normal 8 2 2 2 2 2 3 2" xfId="1970" xr:uid="{582AA114-870E-430F-BC35-2DCFAB2DA19F}"/>
    <cellStyle name="Normal 8 2 2 2 2 2 4" xfId="1971" xr:uid="{88E9F6AB-E44D-49AB-8102-FE7D9FFABF01}"/>
    <cellStyle name="Normal 8 2 2 2 2 3" xfId="753" xr:uid="{46E5A7C8-AAF0-4183-92AF-79675250A26C}"/>
    <cellStyle name="Normal 8 2 2 2 2 3 2" xfId="1972" xr:uid="{9E55F4E8-D1EF-4FAC-83F7-445C402CE55E}"/>
    <cellStyle name="Normal 8 2 2 2 2 3 2 2" xfId="1973" xr:uid="{2D7D0E35-4061-49D9-AB76-66BD0446083B}"/>
    <cellStyle name="Normal 8 2 2 2 2 3 3" xfId="1974" xr:uid="{B62F638E-2535-4FD6-942D-20968727CE82}"/>
    <cellStyle name="Normal 8 2 2 2 2 3 4" xfId="3726" xr:uid="{59C4D779-C9B5-406D-AAB5-94462E7723C5}"/>
    <cellStyle name="Normal 8 2 2 2 2 4" xfId="1975" xr:uid="{3591C128-6F09-44AE-86A7-6F2AC9450483}"/>
    <cellStyle name="Normal 8 2 2 2 2 4 2" xfId="1976" xr:uid="{545BF1A1-AA26-472B-B568-FC7A07FE9F6F}"/>
    <cellStyle name="Normal 8 2 2 2 2 5" xfId="1977" xr:uid="{65684DB7-A7E9-4F15-9975-2CE301EEAA28}"/>
    <cellStyle name="Normal 8 2 2 2 2 6" xfId="3727" xr:uid="{1048CEBD-17A1-40B9-8871-C0246B8B5BEF}"/>
    <cellStyle name="Normal 8 2 2 2 3" xfId="375" xr:uid="{81A29872-5E25-42CC-89DF-53DDAA36256E}"/>
    <cellStyle name="Normal 8 2 2 2 3 2" xfId="754" xr:uid="{2EFA5988-CFB3-4582-AC10-F482997CA8B2}"/>
    <cellStyle name="Normal 8 2 2 2 3 2 2" xfId="755" xr:uid="{32A75B78-346F-4A21-ABFC-0A7391B30EB6}"/>
    <cellStyle name="Normal 8 2 2 2 3 2 2 2" xfId="1978" xr:uid="{F31EF355-C99D-4116-9ADF-C05D104D3BF5}"/>
    <cellStyle name="Normal 8 2 2 2 3 2 2 2 2" xfId="1979" xr:uid="{B800FFB8-2711-4863-B27C-375E46FD4D5C}"/>
    <cellStyle name="Normal 8 2 2 2 3 2 2 3" xfId="1980" xr:uid="{7E92E2BC-E468-4B2C-805F-A4A2520106A7}"/>
    <cellStyle name="Normal 8 2 2 2 3 2 3" xfId="1981" xr:uid="{092A3960-BE7C-451B-B03E-E2305CFFFFE7}"/>
    <cellStyle name="Normal 8 2 2 2 3 2 3 2" xfId="1982" xr:uid="{84F7FB6D-6AF5-4E26-802E-FC058414F95E}"/>
    <cellStyle name="Normal 8 2 2 2 3 2 4" xfId="1983" xr:uid="{480108C2-ABD8-4F79-B6F5-F98F922AA9CE}"/>
    <cellStyle name="Normal 8 2 2 2 3 3" xfId="756" xr:uid="{2E1F819B-B602-4AA8-A49E-C5509C4E6A6F}"/>
    <cellStyle name="Normal 8 2 2 2 3 3 2" xfId="1984" xr:uid="{B3E33EBB-A87D-4DD9-92C1-B0D25EAADD6E}"/>
    <cellStyle name="Normal 8 2 2 2 3 3 2 2" xfId="1985" xr:uid="{088C8EF2-2AD3-462A-B9F5-E321EECCBDB3}"/>
    <cellStyle name="Normal 8 2 2 2 3 3 3" xfId="1986" xr:uid="{826F6D22-A261-4B11-AE76-D51D3C8AEED5}"/>
    <cellStyle name="Normal 8 2 2 2 3 4" xfId="1987" xr:uid="{3DC3A611-4291-4DB2-B900-3DADE3F075ED}"/>
    <cellStyle name="Normal 8 2 2 2 3 4 2" xfId="1988" xr:uid="{78F3A031-9CCC-4CE6-A738-7B6381876EF9}"/>
    <cellStyle name="Normal 8 2 2 2 3 5" xfId="1989" xr:uid="{9031E40F-140C-4698-AEE7-D5B672408B10}"/>
    <cellStyle name="Normal 8 2 2 2 4" xfId="757" xr:uid="{8CAF0C0F-4D40-456E-A357-76B14A125B3A}"/>
    <cellStyle name="Normal 8 2 2 2 4 2" xfId="758" xr:uid="{B9E83F24-DA9E-4ED1-9776-BB795523A7C1}"/>
    <cellStyle name="Normal 8 2 2 2 4 2 2" xfId="1990" xr:uid="{D626D8C9-BE15-4E36-AB05-7026F92751E9}"/>
    <cellStyle name="Normal 8 2 2 2 4 2 2 2" xfId="1991" xr:uid="{03C978A7-3269-48BA-B527-0F63A4DE5812}"/>
    <cellStyle name="Normal 8 2 2 2 4 2 3" xfId="1992" xr:uid="{B0C816AC-DB8C-408B-8B42-5364EAFD8F96}"/>
    <cellStyle name="Normal 8 2 2 2 4 3" xfId="1993" xr:uid="{4C33B4B6-9365-4690-98AA-7B9BDDA798A4}"/>
    <cellStyle name="Normal 8 2 2 2 4 3 2" xfId="1994" xr:uid="{C01B9B96-75E6-435A-B55D-B8A9E4A6D238}"/>
    <cellStyle name="Normal 8 2 2 2 4 4" xfId="1995" xr:uid="{DCF0DE71-B688-402E-B438-5FE4D64BC9A4}"/>
    <cellStyle name="Normal 8 2 2 2 5" xfId="759" xr:uid="{5CF7AE55-474D-422C-A757-A47C48482387}"/>
    <cellStyle name="Normal 8 2 2 2 5 2" xfId="1996" xr:uid="{077FEF29-8105-46B4-94FD-FC9930ADA8ED}"/>
    <cellStyle name="Normal 8 2 2 2 5 2 2" xfId="1997" xr:uid="{3795635E-7E3D-4256-8DCF-B599FB1D3AE4}"/>
    <cellStyle name="Normal 8 2 2 2 5 3" xfId="1998" xr:uid="{F9350B04-542F-4939-B50B-0E578529542A}"/>
    <cellStyle name="Normal 8 2 2 2 5 4" xfId="3728" xr:uid="{1A4957E3-2F50-48A3-B538-B3CA1E8F44C2}"/>
    <cellStyle name="Normal 8 2 2 2 6" xfId="1999" xr:uid="{5276EBDA-E89A-4E5C-ADAB-A0B293BDCC41}"/>
    <cellStyle name="Normal 8 2 2 2 6 2" xfId="2000" xr:uid="{F0923B5D-7FFE-458F-BC1D-A291F06E109E}"/>
    <cellStyle name="Normal 8 2 2 2 7" xfId="2001" xr:uid="{E7DCB00D-D9B1-421A-A26A-C43820BBB889}"/>
    <cellStyle name="Normal 8 2 2 2 8" xfId="3729" xr:uid="{713259AA-115B-40CC-8F2D-914A73A333AE}"/>
    <cellStyle name="Normal 8 2 2 3" xfId="376" xr:uid="{CB96D878-2264-4A14-B93C-B44AD8A61904}"/>
    <cellStyle name="Normal 8 2 2 3 2" xfId="760" xr:uid="{CBE7B2F6-9117-4DEE-B3AC-16A1C09BF99E}"/>
    <cellStyle name="Normal 8 2 2 3 2 2" xfId="761" xr:uid="{72658132-B83A-47A2-84BB-A9576540ED38}"/>
    <cellStyle name="Normal 8 2 2 3 2 2 2" xfId="2002" xr:uid="{AC80BFA0-D971-44AF-A8CB-424600E9F5AD}"/>
    <cellStyle name="Normal 8 2 2 3 2 2 2 2" xfId="2003" xr:uid="{F406DA76-5969-4BFD-8CCE-3AF06441AD64}"/>
    <cellStyle name="Normal 8 2 2 3 2 2 3" xfId="2004" xr:uid="{BB00000D-8075-4914-B1A9-DA3C765012E3}"/>
    <cellStyle name="Normal 8 2 2 3 2 3" xfId="2005" xr:uid="{B52FA392-A51C-454C-9675-BE7FDC75FC95}"/>
    <cellStyle name="Normal 8 2 2 3 2 3 2" xfId="2006" xr:uid="{45952308-9002-46F5-8537-F7536DDEDA92}"/>
    <cellStyle name="Normal 8 2 2 3 2 4" xfId="2007" xr:uid="{6AE62F65-645E-4231-922B-69C0F98CF69C}"/>
    <cellStyle name="Normal 8 2 2 3 3" xfId="762" xr:uid="{E9D866F0-A87C-4E63-88E6-E0FAC0F1C390}"/>
    <cellStyle name="Normal 8 2 2 3 3 2" xfId="2008" xr:uid="{0963D820-B0CE-4F96-9CBD-95003DC8F45B}"/>
    <cellStyle name="Normal 8 2 2 3 3 2 2" xfId="2009" xr:uid="{0BE7E7DB-FA55-432C-86D9-476D7B288C41}"/>
    <cellStyle name="Normal 8 2 2 3 3 3" xfId="2010" xr:uid="{390AAB18-6EB4-4F39-B1C1-24506085098F}"/>
    <cellStyle name="Normal 8 2 2 3 3 4" xfId="3730" xr:uid="{2D85EADC-F775-4D91-BD54-18B958394B2D}"/>
    <cellStyle name="Normal 8 2 2 3 4" xfId="2011" xr:uid="{95481966-21E5-4A8C-9217-93E2D7B5614B}"/>
    <cellStyle name="Normal 8 2 2 3 4 2" xfId="2012" xr:uid="{90588752-3733-4E07-B97A-0D3836876935}"/>
    <cellStyle name="Normal 8 2 2 3 5" xfId="2013" xr:uid="{27F53186-397B-422B-AFF2-C81CA784A407}"/>
    <cellStyle name="Normal 8 2 2 3 6" xfId="3731" xr:uid="{E8DA100F-F1D3-468B-8AB3-14F680F402EC}"/>
    <cellStyle name="Normal 8 2 2 4" xfId="377" xr:uid="{49C8AA02-99FA-4571-B754-FFCD45201AD7}"/>
    <cellStyle name="Normal 8 2 2 4 2" xfId="763" xr:uid="{A3D9B154-9A80-4AD6-8517-5295453FAAB3}"/>
    <cellStyle name="Normal 8 2 2 4 2 2" xfId="764" xr:uid="{A072CF3B-F7A4-4A65-885B-9B0676F05C9F}"/>
    <cellStyle name="Normal 8 2 2 4 2 2 2" xfId="2014" xr:uid="{73456119-D5B7-421A-8DCD-E7089A2EA079}"/>
    <cellStyle name="Normal 8 2 2 4 2 2 2 2" xfId="2015" xr:uid="{29393989-C8CA-41F2-BD81-B52F60EE6A34}"/>
    <cellStyle name="Normal 8 2 2 4 2 2 3" xfId="2016" xr:uid="{2084F8E4-C82F-49C9-ABCE-201D45908AD5}"/>
    <cellStyle name="Normal 8 2 2 4 2 3" xfId="2017" xr:uid="{2BE5ACE7-0F04-4AFE-AEF1-F0383B0C2751}"/>
    <cellStyle name="Normal 8 2 2 4 2 3 2" xfId="2018" xr:uid="{6E467975-2844-4F26-8B3E-A23ABEA9C421}"/>
    <cellStyle name="Normal 8 2 2 4 2 4" xfId="2019" xr:uid="{1EC5C019-71B9-4FDC-96B0-EEF5634E3FA4}"/>
    <cellStyle name="Normal 8 2 2 4 3" xfId="765" xr:uid="{0F4F30A8-B02E-493C-9906-66E846864421}"/>
    <cellStyle name="Normal 8 2 2 4 3 2" xfId="2020" xr:uid="{BD94DF6B-9E6D-4506-A22C-0B8E8D04CE1A}"/>
    <cellStyle name="Normal 8 2 2 4 3 2 2" xfId="2021" xr:uid="{5E85FE44-C333-400B-90F8-A426F1C0E42C}"/>
    <cellStyle name="Normal 8 2 2 4 3 3" xfId="2022" xr:uid="{429F58BF-3132-46F6-B901-69338B20264F}"/>
    <cellStyle name="Normal 8 2 2 4 4" xfId="2023" xr:uid="{45A6B46F-466F-4517-8B20-A5E11B7399E8}"/>
    <cellStyle name="Normal 8 2 2 4 4 2" xfId="2024" xr:uid="{D254CFFD-3EE9-4E8F-B21A-83B3310EABB1}"/>
    <cellStyle name="Normal 8 2 2 4 5" xfId="2025" xr:uid="{DD4D737F-9A8D-4698-857D-5AECA1609233}"/>
    <cellStyle name="Normal 8 2 2 5" xfId="378" xr:uid="{E40B2E5C-6506-4533-86D8-091A9F391FA2}"/>
    <cellStyle name="Normal 8 2 2 5 2" xfId="766" xr:uid="{1524D97F-AB19-46BF-9790-80BA2E6AD003}"/>
    <cellStyle name="Normal 8 2 2 5 2 2" xfId="2026" xr:uid="{0AD58730-0917-4BFF-9926-E30115EA4640}"/>
    <cellStyle name="Normal 8 2 2 5 2 2 2" xfId="2027" xr:uid="{17E65FF3-C186-40E9-B304-8D00B8918E92}"/>
    <cellStyle name="Normal 8 2 2 5 2 3" xfId="2028" xr:uid="{5F0EA744-970F-4A07-8CC0-8E399B665B92}"/>
    <cellStyle name="Normal 8 2 2 5 3" xfId="2029" xr:uid="{FB7793CF-5626-48FC-9C98-BB469E11D47C}"/>
    <cellStyle name="Normal 8 2 2 5 3 2" xfId="2030" xr:uid="{833AACEE-4AEA-4DF9-9422-DB0F38C754AB}"/>
    <cellStyle name="Normal 8 2 2 5 4" xfId="2031" xr:uid="{8B448B71-F505-4949-AACD-A2F23583419C}"/>
    <cellStyle name="Normal 8 2 2 6" xfId="767" xr:uid="{DF5111EE-003D-4781-966B-9923475D94B8}"/>
    <cellStyle name="Normal 8 2 2 6 2" xfId="2032" xr:uid="{AD35D0C2-86EC-4422-9A65-81EACD18E0AA}"/>
    <cellStyle name="Normal 8 2 2 6 2 2" xfId="2033" xr:uid="{93A742CD-EAB5-4E6E-8121-CE120EAD3809}"/>
    <cellStyle name="Normal 8 2 2 6 3" xfId="2034" xr:uid="{1E08D0AF-333B-4524-A2E4-4A8E72645E6D}"/>
    <cellStyle name="Normal 8 2 2 6 4" xfId="3732" xr:uid="{48DB7A48-C19D-47EE-A5FF-EDDDB69EF4F7}"/>
    <cellStyle name="Normal 8 2 2 7" xfId="2035" xr:uid="{0D3D6B38-4E2E-4605-A4D4-73EB2ABC9A4C}"/>
    <cellStyle name="Normal 8 2 2 7 2" xfId="2036" xr:uid="{CDB26FFA-AF08-4EAE-9B9A-DE915EF207E3}"/>
    <cellStyle name="Normal 8 2 2 8" xfId="2037" xr:uid="{A83C0330-2DA8-4AF8-AB43-49552BA270EC}"/>
    <cellStyle name="Normal 8 2 2 9" xfId="3733" xr:uid="{8E139766-F21F-472E-A68F-42B208911669}"/>
    <cellStyle name="Normal 8 2 3" xfId="150" xr:uid="{2C6D84F5-319B-4530-92C6-6D1F6E41301D}"/>
    <cellStyle name="Normal 8 2 3 2" xfId="151" xr:uid="{2D761563-4BF0-4609-91DA-824C0BF169C3}"/>
    <cellStyle name="Normal 8 2 3 2 2" xfId="768" xr:uid="{46E579F2-FA17-4808-A6F3-ED8A929014B3}"/>
    <cellStyle name="Normal 8 2 3 2 2 2" xfId="769" xr:uid="{1E8C9F7D-9CB1-4EE6-AB7E-B2983C7E767D}"/>
    <cellStyle name="Normal 8 2 3 2 2 2 2" xfId="2038" xr:uid="{0A7BC050-C252-43E4-A027-641904BCB3D2}"/>
    <cellStyle name="Normal 8 2 3 2 2 2 2 2" xfId="2039" xr:uid="{8FF3C889-FFC6-4493-B668-E7FC9C9454E9}"/>
    <cellStyle name="Normal 8 2 3 2 2 2 3" xfId="2040" xr:uid="{50DBB906-CA5A-42C0-B2D4-BF56B0F8BF98}"/>
    <cellStyle name="Normal 8 2 3 2 2 3" xfId="2041" xr:uid="{26721AAF-0C18-42EF-91F6-8E6983938288}"/>
    <cellStyle name="Normal 8 2 3 2 2 3 2" xfId="2042" xr:uid="{7EB41E71-53DC-4A0C-8A58-820BEADC3911}"/>
    <cellStyle name="Normal 8 2 3 2 2 4" xfId="2043" xr:uid="{D33DDCD0-AC90-4E3A-9F75-EAFB4B853737}"/>
    <cellStyle name="Normal 8 2 3 2 3" xfId="770" xr:uid="{0A54A8B7-D302-40D7-B7FD-7E83DCC73E31}"/>
    <cellStyle name="Normal 8 2 3 2 3 2" xfId="2044" xr:uid="{AAD82365-2C58-4073-B373-542130491AFC}"/>
    <cellStyle name="Normal 8 2 3 2 3 2 2" xfId="2045" xr:uid="{75A47AB9-F04C-4BEA-BDED-1159008777FB}"/>
    <cellStyle name="Normal 8 2 3 2 3 3" xfId="2046" xr:uid="{6843F02C-CB6C-4E0A-A2AC-516B3F5C2C23}"/>
    <cellStyle name="Normal 8 2 3 2 3 4" xfId="3734" xr:uid="{52B5CB91-011C-4639-9106-28D1E4CFE5DA}"/>
    <cellStyle name="Normal 8 2 3 2 4" xfId="2047" xr:uid="{B77733BA-E032-4B0E-925E-E34A4C2CD692}"/>
    <cellStyle name="Normal 8 2 3 2 4 2" xfId="2048" xr:uid="{3D9927A1-A118-464F-BD51-45841AFD5A10}"/>
    <cellStyle name="Normal 8 2 3 2 5" xfId="2049" xr:uid="{5C662707-4FD7-4CA0-A2E4-00A3C3BEAAFF}"/>
    <cellStyle name="Normal 8 2 3 2 6" xfId="3735" xr:uid="{6F2756FF-FD8F-41C2-9CEE-D729EE68C6E6}"/>
    <cellStyle name="Normal 8 2 3 3" xfId="379" xr:uid="{CAF01065-75F2-49F3-B09E-33AAD9CFDE75}"/>
    <cellStyle name="Normal 8 2 3 3 2" xfId="771" xr:uid="{4FDA20EA-90E7-4DFE-BB4D-85A8DCEE62BB}"/>
    <cellStyle name="Normal 8 2 3 3 2 2" xfId="772" xr:uid="{A5A44CCC-900C-44B4-9322-B070243FD843}"/>
    <cellStyle name="Normal 8 2 3 3 2 2 2" xfId="2050" xr:uid="{5C0D23CA-80F0-4C66-A808-EBB7497CBF36}"/>
    <cellStyle name="Normal 8 2 3 3 2 2 2 2" xfId="2051" xr:uid="{B80AADE2-D7C6-45B2-9CD2-CD61C529D5DA}"/>
    <cellStyle name="Normal 8 2 3 3 2 2 3" xfId="2052" xr:uid="{4B5F4E00-D825-4C55-8C94-47B84FFB0F6A}"/>
    <cellStyle name="Normal 8 2 3 3 2 3" xfId="2053" xr:uid="{8D1092D8-DE9C-41CA-810E-368C5749871D}"/>
    <cellStyle name="Normal 8 2 3 3 2 3 2" xfId="2054" xr:uid="{B3E9C3B4-6F07-4C08-93FB-BA9D8DC0E3F1}"/>
    <cellStyle name="Normal 8 2 3 3 2 4" xfId="2055" xr:uid="{0938BE5C-7895-48AF-A5F0-4407A802A2F2}"/>
    <cellStyle name="Normal 8 2 3 3 3" xfId="773" xr:uid="{57EF7D48-E86B-418F-ACB5-2CCA45A3A5F0}"/>
    <cellStyle name="Normal 8 2 3 3 3 2" xfId="2056" xr:uid="{777DE1C7-6731-451D-BCA7-EDFBE8C3AD13}"/>
    <cellStyle name="Normal 8 2 3 3 3 2 2" xfId="2057" xr:uid="{8231399E-0840-44CB-909A-45D2CCC4AD86}"/>
    <cellStyle name="Normal 8 2 3 3 3 3" xfId="2058" xr:uid="{A922A1C5-1D06-4E76-A900-00F4437F5230}"/>
    <cellStyle name="Normal 8 2 3 3 4" xfId="2059" xr:uid="{ACE86768-0A35-4D5A-854A-C075A726DC1B}"/>
    <cellStyle name="Normal 8 2 3 3 4 2" xfId="2060" xr:uid="{EC709DFB-8012-40AA-A47C-8B74EC75D5B7}"/>
    <cellStyle name="Normal 8 2 3 3 5" xfId="2061" xr:uid="{200B1EDA-6A24-4D2A-8EB7-A4271FBF2B86}"/>
    <cellStyle name="Normal 8 2 3 4" xfId="380" xr:uid="{E64DAFE6-E151-4D18-A5DE-92A95AD8FAF2}"/>
    <cellStyle name="Normal 8 2 3 4 2" xfId="774" xr:uid="{CA9A3082-7410-4462-B5D7-018BF4A9FEFD}"/>
    <cellStyle name="Normal 8 2 3 4 2 2" xfId="2062" xr:uid="{86FC630F-B8A5-47A3-AC8F-C518BA6881C3}"/>
    <cellStyle name="Normal 8 2 3 4 2 2 2" xfId="2063" xr:uid="{1092CF3F-1673-4E6B-8505-11916BFB171F}"/>
    <cellStyle name="Normal 8 2 3 4 2 3" xfId="2064" xr:uid="{870409B1-3811-4480-B90F-3802F3EE44E9}"/>
    <cellStyle name="Normal 8 2 3 4 3" xfId="2065" xr:uid="{D16712B0-60C1-4860-A85D-D6F7BF3368E4}"/>
    <cellStyle name="Normal 8 2 3 4 3 2" xfId="2066" xr:uid="{6C0EFC2C-238B-4F0D-99F6-AAA5231D30DE}"/>
    <cellStyle name="Normal 8 2 3 4 4" xfId="2067" xr:uid="{EBE6DE90-1455-4B81-BEBC-745A2F341D63}"/>
    <cellStyle name="Normal 8 2 3 5" xfId="775" xr:uid="{21AEAD4E-DF82-4D56-B397-2A30670A4F7C}"/>
    <cellStyle name="Normal 8 2 3 5 2" xfId="2068" xr:uid="{8569266E-2E4A-49B7-9F44-5367E6DC8DBE}"/>
    <cellStyle name="Normal 8 2 3 5 2 2" xfId="2069" xr:uid="{B0CB9E84-E852-487B-A187-18966ED28BA2}"/>
    <cellStyle name="Normal 8 2 3 5 3" xfId="2070" xr:uid="{1B706751-18E1-41C6-B9A0-35A4F07B119F}"/>
    <cellStyle name="Normal 8 2 3 5 4" xfId="3736" xr:uid="{54E53DD0-6976-467B-A793-74A01638084B}"/>
    <cellStyle name="Normal 8 2 3 6" xfId="2071" xr:uid="{E045BEA5-667D-4240-A318-05EFDD0DF531}"/>
    <cellStyle name="Normal 8 2 3 6 2" xfId="2072" xr:uid="{C5BDCFF5-E4EC-4850-944C-B5EC93EE4D8E}"/>
    <cellStyle name="Normal 8 2 3 7" xfId="2073" xr:uid="{3273628B-4AE6-4A70-AF7D-8EB1B9AC8EC0}"/>
    <cellStyle name="Normal 8 2 3 8" xfId="3737" xr:uid="{8F800179-FD21-4106-9ED5-3CEC7A9BE116}"/>
    <cellStyle name="Normal 8 2 4" xfId="152" xr:uid="{6EEB0B82-9926-4603-8847-820FD1BEFADD}"/>
    <cellStyle name="Normal 8 2 4 2" xfId="449" xr:uid="{1C0F3712-84CB-4301-BF85-AF44E2667FB1}"/>
    <cellStyle name="Normal 8 2 4 2 2" xfId="776" xr:uid="{BECF4CBE-C40E-4D26-8BD3-27105946BAC4}"/>
    <cellStyle name="Normal 8 2 4 2 2 2" xfId="2074" xr:uid="{2508ED12-CE0A-4813-9089-23A261DB6C59}"/>
    <cellStyle name="Normal 8 2 4 2 2 2 2" xfId="2075" xr:uid="{A8C13905-D3CF-4316-A2CA-04D0396268BA}"/>
    <cellStyle name="Normal 8 2 4 2 2 3" xfId="2076" xr:uid="{9AA095D3-D4EF-4890-A237-A87CF940D267}"/>
    <cellStyle name="Normal 8 2 4 2 2 4" xfId="3738" xr:uid="{D9D992FA-BF13-4AF5-99FE-020E56877A34}"/>
    <cellStyle name="Normal 8 2 4 2 3" xfId="2077" xr:uid="{A0F278BA-1677-487A-B106-65CE0F461F3F}"/>
    <cellStyle name="Normal 8 2 4 2 3 2" xfId="2078" xr:uid="{665DE841-EEED-4537-AA0F-C2BFAFD06609}"/>
    <cellStyle name="Normal 8 2 4 2 4" xfId="2079" xr:uid="{6D6C63A1-06EA-4D1D-AC7E-773C927BF316}"/>
    <cellStyle name="Normal 8 2 4 2 5" xfId="3739" xr:uid="{8C3B6683-4ABA-4F7F-BD41-A30981AC5B33}"/>
    <cellStyle name="Normal 8 2 4 3" xfId="777" xr:uid="{9A7D03EE-31EA-4F80-BB18-C4C778D4292D}"/>
    <cellStyle name="Normal 8 2 4 3 2" xfId="2080" xr:uid="{72643E7E-B507-4BFA-8C0F-9D77F1DB3769}"/>
    <cellStyle name="Normal 8 2 4 3 2 2" xfId="2081" xr:uid="{130A8099-0A78-4012-B76C-FA811B4FD20E}"/>
    <cellStyle name="Normal 8 2 4 3 3" xfId="2082" xr:uid="{88571627-DC64-463C-9345-3DC688BA31D5}"/>
    <cellStyle name="Normal 8 2 4 3 4" xfId="3740" xr:uid="{C78DB333-ADBC-44C1-AC80-46BC48910C14}"/>
    <cellStyle name="Normal 8 2 4 4" xfId="2083" xr:uid="{359105D1-9C32-4DB3-8594-D6E9F5270F0C}"/>
    <cellStyle name="Normal 8 2 4 4 2" xfId="2084" xr:uid="{0CBA0CE9-BF57-4EE6-AA37-71C26663F374}"/>
    <cellStyle name="Normal 8 2 4 4 3" xfId="3741" xr:uid="{1CCAFF35-8FEC-478D-9935-818ADDD80FFC}"/>
    <cellStyle name="Normal 8 2 4 4 4" xfId="3742" xr:uid="{BD0E979F-93A4-4E32-8A27-0C358DE8590C}"/>
    <cellStyle name="Normal 8 2 4 5" xfId="2085" xr:uid="{AFDE9AE5-32A2-48C4-BCC2-AC4CB91BE8DF}"/>
    <cellStyle name="Normal 8 2 4 6" xfId="3743" xr:uid="{DA3BED8B-E382-4171-80C7-96155A7156F6}"/>
    <cellStyle name="Normal 8 2 4 7" xfId="3744" xr:uid="{7D831436-D4FB-464D-835E-9A3EDF305DB5}"/>
    <cellStyle name="Normal 8 2 5" xfId="381" xr:uid="{54C3E290-9ACE-41EA-9324-82478AFCD46E}"/>
    <cellStyle name="Normal 8 2 5 2" xfId="778" xr:uid="{27A8C26C-F886-4694-B8B1-4DC975287C82}"/>
    <cellStyle name="Normal 8 2 5 2 2" xfId="779" xr:uid="{1034C3AF-AED1-4772-B408-F79E10125B21}"/>
    <cellStyle name="Normal 8 2 5 2 2 2" xfId="2086" xr:uid="{0ADE7FEE-040E-4CB4-AB48-81652B2D1091}"/>
    <cellStyle name="Normal 8 2 5 2 2 2 2" xfId="2087" xr:uid="{9F1D1131-13CC-4CFE-B8E9-5EC6B4D28756}"/>
    <cellStyle name="Normal 8 2 5 2 2 3" xfId="2088" xr:uid="{04501305-6ADE-4F46-BD66-BBBB81E0D123}"/>
    <cellStyle name="Normal 8 2 5 2 3" xfId="2089" xr:uid="{84E5813F-5A97-463D-8AC1-3ADF2174D950}"/>
    <cellStyle name="Normal 8 2 5 2 3 2" xfId="2090" xr:uid="{5F00DC54-DF4B-413E-8CC2-50F796EB3FBF}"/>
    <cellStyle name="Normal 8 2 5 2 4" xfId="2091" xr:uid="{417AFBA7-F83A-49E0-A398-A056AF94FADF}"/>
    <cellStyle name="Normal 8 2 5 3" xfId="780" xr:uid="{8C110167-22AD-494C-886F-BCF34B935ACF}"/>
    <cellStyle name="Normal 8 2 5 3 2" xfId="2092" xr:uid="{AB97033C-166A-43AF-91F2-4EE42657B5CA}"/>
    <cellStyle name="Normal 8 2 5 3 2 2" xfId="2093" xr:uid="{41C2A3C6-8960-4D1B-BD59-5BB7B8968984}"/>
    <cellStyle name="Normal 8 2 5 3 3" xfId="2094" xr:uid="{FFEF8A23-C240-41E1-B867-113069E3D9C8}"/>
    <cellStyle name="Normal 8 2 5 3 4" xfId="3745" xr:uid="{89972091-B282-491A-A2AA-1256B16639BE}"/>
    <cellStyle name="Normal 8 2 5 4" xfId="2095" xr:uid="{2382ED8C-0FCD-4FE3-B983-98C3319CA42B}"/>
    <cellStyle name="Normal 8 2 5 4 2" xfId="2096" xr:uid="{2C515BBF-E6D8-4688-9831-D427185C614E}"/>
    <cellStyle name="Normal 8 2 5 5" xfId="2097" xr:uid="{FF64D5CE-A7CF-4691-B181-88F49E83CC5F}"/>
    <cellStyle name="Normal 8 2 5 6" xfId="3746" xr:uid="{03A025C5-6212-4555-85C2-F507DCF4EF90}"/>
    <cellStyle name="Normal 8 2 6" xfId="382" xr:uid="{5A27CC3E-F59E-4622-9BF8-2F23DCEED2CE}"/>
    <cellStyle name="Normal 8 2 6 2" xfId="781" xr:uid="{E7BD023F-0BAE-4C77-9311-BABE213BEDB2}"/>
    <cellStyle name="Normal 8 2 6 2 2" xfId="2098" xr:uid="{8BF81311-2DA9-4E78-9EDF-725E8E01CA43}"/>
    <cellStyle name="Normal 8 2 6 2 2 2" xfId="2099" xr:uid="{022C174A-D680-467E-8FEB-123A4096930D}"/>
    <cellStyle name="Normal 8 2 6 2 3" xfId="2100" xr:uid="{0BC0E724-4F9C-4539-8957-AC4E9504C542}"/>
    <cellStyle name="Normal 8 2 6 2 4" xfId="3747" xr:uid="{C1BAC77A-8BF6-4A3E-8A88-6FE75C1FBBAB}"/>
    <cellStyle name="Normal 8 2 6 3" xfId="2101" xr:uid="{D6F05ADE-255E-4DCC-8C1E-AD4AF61A5803}"/>
    <cellStyle name="Normal 8 2 6 3 2" xfId="2102" xr:uid="{1ECF266A-A7AC-4FF8-A13D-6FC6E714DDDC}"/>
    <cellStyle name="Normal 8 2 6 4" xfId="2103" xr:uid="{59B43587-08FB-433A-AD02-EEAC2CEBAFE5}"/>
    <cellStyle name="Normal 8 2 6 5" xfId="3748" xr:uid="{19B5CCBD-3711-4379-A51E-31FCD9CD1F2E}"/>
    <cellStyle name="Normal 8 2 7" xfId="782" xr:uid="{5BDB8A1C-A40D-4ED7-9F7F-104E071E4F09}"/>
    <cellStyle name="Normal 8 2 7 2" xfId="2104" xr:uid="{6ACCF658-08DD-4F39-9990-4D7F9517B2A9}"/>
    <cellStyle name="Normal 8 2 7 2 2" xfId="2105" xr:uid="{880D7A0E-8FBB-4CF9-854A-A0E9B4EE0C91}"/>
    <cellStyle name="Normal 8 2 7 3" xfId="2106" xr:uid="{5C111C02-CEF6-4006-ACBD-0E88F24EFCEC}"/>
    <cellStyle name="Normal 8 2 7 4" xfId="3749" xr:uid="{32508EF7-24F6-4CAA-A342-B10084AC9057}"/>
    <cellStyle name="Normal 8 2 8" xfId="2107" xr:uid="{707480F3-8638-489E-B22B-A6EF5F2FCEE2}"/>
    <cellStyle name="Normal 8 2 8 2" xfId="2108" xr:uid="{8B961716-C5D5-4CA0-8BA3-EE89FB9770B6}"/>
    <cellStyle name="Normal 8 2 8 3" xfId="3750" xr:uid="{FE7D30C7-F294-454F-BFD1-4609C3F1002D}"/>
    <cellStyle name="Normal 8 2 8 4" xfId="3751" xr:uid="{BF9DD000-4CF8-4693-B72E-4AEC5B8E2B1B}"/>
    <cellStyle name="Normal 8 2 9" xfId="2109" xr:uid="{E213D978-1318-491F-8AC1-87AC78C2FE66}"/>
    <cellStyle name="Normal 8 3" xfId="153" xr:uid="{641C3086-58A2-4176-8FB0-A4D50D843FE5}"/>
    <cellStyle name="Normal 8 3 10" xfId="3752" xr:uid="{1CB89B2E-C1D7-47E7-B300-112D52A00087}"/>
    <cellStyle name="Normal 8 3 11" xfId="3753" xr:uid="{8D961EAF-9E05-404E-85EC-ADFA9DCA41F8}"/>
    <cellStyle name="Normal 8 3 2" xfId="154" xr:uid="{3013F49F-7DA1-44BD-AA89-FF246E30DA77}"/>
    <cellStyle name="Normal 8 3 2 2" xfId="155" xr:uid="{75AC1D41-33EF-465C-A02A-CBA54C43192A}"/>
    <cellStyle name="Normal 8 3 2 2 2" xfId="383" xr:uid="{00D9FB16-EF2F-4D3F-B74A-1EE633722909}"/>
    <cellStyle name="Normal 8 3 2 2 2 2" xfId="783" xr:uid="{70F2AB22-56C2-4815-A5A1-770C33ADEE46}"/>
    <cellStyle name="Normal 8 3 2 2 2 2 2" xfId="2110" xr:uid="{EDE52170-1BFF-468F-8FED-9AC2F8F6FA71}"/>
    <cellStyle name="Normal 8 3 2 2 2 2 2 2" xfId="2111" xr:uid="{19F14002-FFE5-40AF-BD2A-3C48C7F87251}"/>
    <cellStyle name="Normal 8 3 2 2 2 2 3" xfId="2112" xr:uid="{51C0A0AD-D799-4418-AB02-A4E9DD7F569F}"/>
    <cellStyle name="Normal 8 3 2 2 2 2 4" xfId="3754" xr:uid="{59188F1F-ED7E-4C20-BE99-FBAFFE6F80A1}"/>
    <cellStyle name="Normal 8 3 2 2 2 3" xfId="2113" xr:uid="{E2516279-704D-4E98-9B0A-C57A5B365546}"/>
    <cellStyle name="Normal 8 3 2 2 2 3 2" xfId="2114" xr:uid="{A7832BD2-FCBA-4E43-9630-82F1550882B4}"/>
    <cellStyle name="Normal 8 3 2 2 2 3 3" xfId="3755" xr:uid="{784C31FF-F523-415C-B282-DBAF57F79A39}"/>
    <cellStyle name="Normal 8 3 2 2 2 3 4" xfId="3756" xr:uid="{7A654EEB-7E01-4383-B20A-76165B58E4AF}"/>
    <cellStyle name="Normal 8 3 2 2 2 4" xfId="2115" xr:uid="{E619CF1A-A90B-4593-8FAB-6EE91F8DAA2F}"/>
    <cellStyle name="Normal 8 3 2 2 2 5" xfId="3757" xr:uid="{AB2601C8-79B0-431B-881E-F39CE210F634}"/>
    <cellStyle name="Normal 8 3 2 2 2 6" xfId="3758" xr:uid="{5606B791-B466-4913-8DF4-168B78D87A98}"/>
    <cellStyle name="Normal 8 3 2 2 3" xfId="784" xr:uid="{5D3F532A-0ED2-4244-8222-8D473E6AC448}"/>
    <cellStyle name="Normal 8 3 2 2 3 2" xfId="2116" xr:uid="{2FC49772-A766-47DB-95D1-F91CC8332750}"/>
    <cellStyle name="Normal 8 3 2 2 3 2 2" xfId="2117" xr:uid="{37D89AB8-3B12-4157-877A-BAE842C9E17E}"/>
    <cellStyle name="Normal 8 3 2 2 3 2 3" xfId="3759" xr:uid="{42B539FC-3223-44BD-995A-6B56134CA88D}"/>
    <cellStyle name="Normal 8 3 2 2 3 2 4" xfId="3760" xr:uid="{D9308700-3301-4E77-928D-7F4A3096DBDB}"/>
    <cellStyle name="Normal 8 3 2 2 3 3" xfId="2118" xr:uid="{B70F68B4-AB76-4DA6-BD73-8CDA1A74C25A}"/>
    <cellStyle name="Normal 8 3 2 2 3 4" xfId="3761" xr:uid="{648E7CB3-0EDE-4D54-AB03-48848F1D0EBD}"/>
    <cellStyle name="Normal 8 3 2 2 3 5" xfId="3762" xr:uid="{7D90F12C-3741-4C67-AB72-484BA9E47A24}"/>
    <cellStyle name="Normal 8 3 2 2 4" xfId="2119" xr:uid="{5AF7193C-52A1-493C-9F20-C4F8234F8753}"/>
    <cellStyle name="Normal 8 3 2 2 4 2" xfId="2120" xr:uid="{D61DBF72-8F7E-4521-8355-66DCA34E21C7}"/>
    <cellStyle name="Normal 8 3 2 2 4 3" xfId="3763" xr:uid="{84F44032-DB6F-4BB7-8DAA-06CC43BBD308}"/>
    <cellStyle name="Normal 8 3 2 2 4 4" xfId="3764" xr:uid="{7F4F4400-1287-4579-B16D-BA22F4304F69}"/>
    <cellStyle name="Normal 8 3 2 2 5" xfId="2121" xr:uid="{EF9A5873-1FC1-41C9-8251-534B7476AD28}"/>
    <cellStyle name="Normal 8 3 2 2 5 2" xfId="3765" xr:uid="{79E95593-A74B-43F1-968C-E38164F35B63}"/>
    <cellStyle name="Normal 8 3 2 2 5 3" xfId="3766" xr:uid="{968317CC-C014-41F4-85F2-9F913C7A3112}"/>
    <cellStyle name="Normal 8 3 2 2 5 4" xfId="3767" xr:uid="{650363D3-9A19-41FC-B2F5-1D7ABA9A4C8E}"/>
    <cellStyle name="Normal 8 3 2 2 6" xfId="3768" xr:uid="{B15A972F-2CE4-4ED0-B759-9C0E2B159B98}"/>
    <cellStyle name="Normal 8 3 2 2 7" xfId="3769" xr:uid="{2DE3E10F-A567-4E88-8275-8FA84503D1E2}"/>
    <cellStyle name="Normal 8 3 2 2 8" xfId="3770" xr:uid="{8CFED261-F4AA-4444-92F7-A540C9BA280F}"/>
    <cellStyle name="Normal 8 3 2 3" xfId="384" xr:uid="{8D6F1BC8-D095-4BDD-9771-1F16DCB3E2CB}"/>
    <cellStyle name="Normal 8 3 2 3 2" xfId="785" xr:uid="{4C364A1C-4B9C-4991-A69E-454E340C812B}"/>
    <cellStyle name="Normal 8 3 2 3 2 2" xfId="786" xr:uid="{A7A1B158-8D3F-4681-AEE8-6B427078BECB}"/>
    <cellStyle name="Normal 8 3 2 3 2 2 2" xfId="2122" xr:uid="{9C221334-42D4-46C0-9762-7BF5A807E02B}"/>
    <cellStyle name="Normal 8 3 2 3 2 2 2 2" xfId="2123" xr:uid="{8D8B26BD-1CE1-423A-AAA9-1E5EB3E27C54}"/>
    <cellStyle name="Normal 8 3 2 3 2 2 3" xfId="2124" xr:uid="{DC0901B2-62BA-4175-98D4-AD35D8A7D1C7}"/>
    <cellStyle name="Normal 8 3 2 3 2 3" xfId="2125" xr:uid="{059ED215-6626-448E-9497-DBEA71D5D81C}"/>
    <cellStyle name="Normal 8 3 2 3 2 3 2" xfId="2126" xr:uid="{3CC728BD-F59C-4E98-A32B-C9B1875E4460}"/>
    <cellStyle name="Normal 8 3 2 3 2 4" xfId="2127" xr:uid="{71D53769-093F-4203-AED2-726ADBD0AB64}"/>
    <cellStyle name="Normal 8 3 2 3 3" xfId="787" xr:uid="{23CCD4D7-08A9-448D-AEA8-65938B395750}"/>
    <cellStyle name="Normal 8 3 2 3 3 2" xfId="2128" xr:uid="{AB07D9A5-444A-4BEA-ACA3-99CF253ABCF4}"/>
    <cellStyle name="Normal 8 3 2 3 3 2 2" xfId="2129" xr:uid="{9AEE5E13-0974-456E-81D7-B05C7DB16AA4}"/>
    <cellStyle name="Normal 8 3 2 3 3 3" xfId="2130" xr:uid="{42D12E89-074B-4681-B510-33DE6845DB0E}"/>
    <cellStyle name="Normal 8 3 2 3 3 4" xfId="3771" xr:uid="{781F3522-8A42-4A03-9469-3DBBB533C78A}"/>
    <cellStyle name="Normal 8 3 2 3 4" xfId="2131" xr:uid="{AC61A9A4-6459-4609-AD1F-4FBABC25F074}"/>
    <cellStyle name="Normal 8 3 2 3 4 2" xfId="2132" xr:uid="{7A04FC11-BE94-4EE9-A5DE-150DFE50A059}"/>
    <cellStyle name="Normal 8 3 2 3 5" xfId="2133" xr:uid="{3FFE13FB-4038-4762-B58C-FD3729C9B765}"/>
    <cellStyle name="Normal 8 3 2 3 6" xfId="3772" xr:uid="{BE2C37B2-AA08-4659-9A56-5AF05865849D}"/>
    <cellStyle name="Normal 8 3 2 4" xfId="385" xr:uid="{63F74F5F-ED73-4E68-95DD-44AD61A35D3E}"/>
    <cellStyle name="Normal 8 3 2 4 2" xfId="788" xr:uid="{75924F3E-0EDF-45A4-9882-503A8EB0D18D}"/>
    <cellStyle name="Normal 8 3 2 4 2 2" xfId="2134" xr:uid="{5109C8E8-FDDD-4798-B2AD-5A8331C37A73}"/>
    <cellStyle name="Normal 8 3 2 4 2 2 2" xfId="2135" xr:uid="{231E7AB8-8220-4A61-A937-5A06ECFC1A03}"/>
    <cellStyle name="Normal 8 3 2 4 2 3" xfId="2136" xr:uid="{D8B979D5-8742-42DE-8D9E-1E20BF258D6B}"/>
    <cellStyle name="Normal 8 3 2 4 2 4" xfId="3773" xr:uid="{4C3A8B7B-B8AC-4AEC-B548-0F2A8BA18F46}"/>
    <cellStyle name="Normal 8 3 2 4 3" xfId="2137" xr:uid="{621D7870-1C7C-4121-AD52-FBD4D9CBE61B}"/>
    <cellStyle name="Normal 8 3 2 4 3 2" xfId="2138" xr:uid="{DF3B2BA9-C79D-4B44-96F7-57A54660B829}"/>
    <cellStyle name="Normal 8 3 2 4 4" xfId="2139" xr:uid="{61291678-B877-4325-9638-48412FE51706}"/>
    <cellStyle name="Normal 8 3 2 4 5" xfId="3774" xr:uid="{2A4FED63-D334-4735-B59A-627326273592}"/>
    <cellStyle name="Normal 8 3 2 5" xfId="386" xr:uid="{189C10AE-0B30-4F06-A633-B113C58022AB}"/>
    <cellStyle name="Normal 8 3 2 5 2" xfId="2140" xr:uid="{58AEA8C1-5AB6-401B-B39B-5E939E6C8751}"/>
    <cellStyle name="Normal 8 3 2 5 2 2" xfId="2141" xr:uid="{FF81A1FA-88D2-4ABC-9E4B-FE04BB07500E}"/>
    <cellStyle name="Normal 8 3 2 5 3" xfId="2142" xr:uid="{050C5C61-B0A5-4363-A2CE-267E7133057A}"/>
    <cellStyle name="Normal 8 3 2 5 4" xfId="3775" xr:uid="{D7C427A5-66D3-4FF0-80D4-68286840F093}"/>
    <cellStyle name="Normal 8 3 2 6" xfId="2143" xr:uid="{0DC3E042-7C29-403B-8E31-3584D481EFBC}"/>
    <cellStyle name="Normal 8 3 2 6 2" xfId="2144" xr:uid="{EC2F862A-71DA-46BC-A01A-9635C2C5D741}"/>
    <cellStyle name="Normal 8 3 2 6 3" xfId="3776" xr:uid="{D7BE20FF-7F38-472B-9A44-F99882C8A1BA}"/>
    <cellStyle name="Normal 8 3 2 6 4" xfId="3777" xr:uid="{245C8E3D-18E8-4132-AF70-17BB5FBD8CE2}"/>
    <cellStyle name="Normal 8 3 2 7" xfId="2145" xr:uid="{1BD91033-7FD7-4712-891C-2D04EA3E514E}"/>
    <cellStyle name="Normal 8 3 2 8" xfId="3778" xr:uid="{4B8B6D3F-2107-450F-8A87-D4EB2553A089}"/>
    <cellStyle name="Normal 8 3 2 9" xfId="3779" xr:uid="{881EF654-E6B5-40E8-AD9B-74403BE51329}"/>
    <cellStyle name="Normal 8 3 3" xfId="156" xr:uid="{AB4922E2-8BB6-4D6F-BB60-A48AE0F27892}"/>
    <cellStyle name="Normal 8 3 3 2" xfId="157" xr:uid="{4ECC3EB0-470E-4F9E-AF4C-00CFB71DE04E}"/>
    <cellStyle name="Normal 8 3 3 2 2" xfId="789" xr:uid="{4F41B3CB-D6F8-479F-9F02-0267F320E839}"/>
    <cellStyle name="Normal 8 3 3 2 2 2" xfId="2146" xr:uid="{56DC0B01-0321-48A2-94B6-293F5F0B600B}"/>
    <cellStyle name="Normal 8 3 3 2 2 2 2" xfId="2147" xr:uid="{82F20D30-EB4F-4D80-8656-6CBEF4B6F8EE}"/>
    <cellStyle name="Normal 8 3 3 2 2 2 2 2" xfId="4492" xr:uid="{7F014831-C552-4CA6-B183-563916446F6E}"/>
    <cellStyle name="Normal 8 3 3 2 2 2 3" xfId="4493" xr:uid="{E1D92B3D-7A56-4784-8776-C0CB8D07F097}"/>
    <cellStyle name="Normal 8 3 3 2 2 3" xfId="2148" xr:uid="{55432EAD-284B-433D-8CFC-FD21EE1DAB4C}"/>
    <cellStyle name="Normal 8 3 3 2 2 3 2" xfId="4494" xr:uid="{D16DD636-52DA-459A-8EA5-D0BD9DC367C2}"/>
    <cellStyle name="Normal 8 3 3 2 2 4" xfId="3780" xr:uid="{7A66C405-385E-4A22-8A83-756FD2BEF395}"/>
    <cellStyle name="Normal 8 3 3 2 3" xfId="2149" xr:uid="{376D5CA5-888D-474C-8749-5119BC635122}"/>
    <cellStyle name="Normal 8 3 3 2 3 2" xfId="2150" xr:uid="{A9C72F05-CDC8-4DFA-A8E9-28B53FC5028B}"/>
    <cellStyle name="Normal 8 3 3 2 3 2 2" xfId="4495" xr:uid="{EDF3812F-AA80-4770-AEA0-E64D51FE35E7}"/>
    <cellStyle name="Normal 8 3 3 2 3 3" xfId="3781" xr:uid="{1123487F-9DC8-4A1F-A3B8-DACEC46EB0D4}"/>
    <cellStyle name="Normal 8 3 3 2 3 4" xfId="3782" xr:uid="{43141FDB-5E39-4D1D-B9FB-D6E0EEA6F33E}"/>
    <cellStyle name="Normal 8 3 3 2 4" xfId="2151" xr:uid="{B0084CC0-CDF0-496C-AEE0-B7B1D0DB3FC3}"/>
    <cellStyle name="Normal 8 3 3 2 4 2" xfId="4496" xr:uid="{27A35A68-8507-4D14-8E0A-AA8D77732E9E}"/>
    <cellStyle name="Normal 8 3 3 2 5" xfId="3783" xr:uid="{54578BF9-3FEA-454E-994C-5FFB669CEC0D}"/>
    <cellStyle name="Normal 8 3 3 2 6" xfId="3784" xr:uid="{81C122A1-38EA-42A8-8D3C-031D258C467D}"/>
    <cellStyle name="Normal 8 3 3 3" xfId="387" xr:uid="{6693ADEE-09DD-4C9A-B209-02256278725D}"/>
    <cellStyle name="Normal 8 3 3 3 2" xfId="2152" xr:uid="{3AC728A7-4375-4C6C-9B7E-154C96990811}"/>
    <cellStyle name="Normal 8 3 3 3 2 2" xfId="2153" xr:uid="{4FC1E177-C57B-4EA4-B20B-1EF7A0B4F4C3}"/>
    <cellStyle name="Normal 8 3 3 3 2 2 2" xfId="4497" xr:uid="{41D37999-B35D-4E4C-BA32-CF6BC7B1CBFF}"/>
    <cellStyle name="Normal 8 3 3 3 2 3" xfId="3785" xr:uid="{979FDE0F-5B2B-41A9-AF53-7BB21964F43D}"/>
    <cellStyle name="Normal 8 3 3 3 2 4" xfId="3786" xr:uid="{5FB53F2C-7047-4B07-90E8-1E73B595B922}"/>
    <cellStyle name="Normal 8 3 3 3 3" xfId="2154" xr:uid="{4F16C40C-6E33-4E80-AFB4-9B763F089291}"/>
    <cellStyle name="Normal 8 3 3 3 3 2" xfId="4498" xr:uid="{64C72809-AE02-4237-8046-2C81F9A44E56}"/>
    <cellStyle name="Normal 8 3 3 3 4" xfId="3787" xr:uid="{AD08B942-C52C-4DAC-8A54-6F4120D93114}"/>
    <cellStyle name="Normal 8 3 3 3 5" xfId="3788" xr:uid="{2CB66C71-B45F-4318-A378-16AE3143AE30}"/>
    <cellStyle name="Normal 8 3 3 4" xfId="2155" xr:uid="{36CD3AEE-1A8E-412E-83B7-656D03B46579}"/>
    <cellStyle name="Normal 8 3 3 4 2" xfId="2156" xr:uid="{7551F762-F1D3-4083-92A1-750AFA8590F6}"/>
    <cellStyle name="Normal 8 3 3 4 2 2" xfId="4499" xr:uid="{815A78DE-0026-45A6-9633-08BF4FB88741}"/>
    <cellStyle name="Normal 8 3 3 4 3" xfId="3789" xr:uid="{C61054D0-A1E3-478E-80A7-F2FA91973A3D}"/>
    <cellStyle name="Normal 8 3 3 4 4" xfId="3790" xr:uid="{F659A65C-CFE9-4C8C-B680-BAA0FCBDACB0}"/>
    <cellStyle name="Normal 8 3 3 5" xfId="2157" xr:uid="{81AF948F-0AB6-4D72-8D57-CD722E550B13}"/>
    <cellStyle name="Normal 8 3 3 5 2" xfId="3791" xr:uid="{77DB1876-CCC7-4E54-85BC-CF36529ED7DB}"/>
    <cellStyle name="Normal 8 3 3 5 3" xfId="3792" xr:uid="{58490DF7-3370-4EA6-9703-53D72E2F7B00}"/>
    <cellStyle name="Normal 8 3 3 5 4" xfId="3793" xr:uid="{22ABB99F-CCD6-4EAE-91BF-A880C2957142}"/>
    <cellStyle name="Normal 8 3 3 6" xfId="3794" xr:uid="{501B3C33-3F47-49A5-9572-23B0C1A384F9}"/>
    <cellStyle name="Normal 8 3 3 7" xfId="3795" xr:uid="{9D29FDDD-030F-42A6-8718-81725B51DDA4}"/>
    <cellStyle name="Normal 8 3 3 8" xfId="3796" xr:uid="{C26C77CA-74E3-4A65-848E-1479070448FC}"/>
    <cellStyle name="Normal 8 3 4" xfId="158" xr:uid="{EB55E145-E7BE-48C3-8E2A-B193C3DC9C37}"/>
    <cellStyle name="Normal 8 3 4 2" xfId="790" xr:uid="{ED0D8D38-D26F-44F6-88FB-15DC80026927}"/>
    <cellStyle name="Normal 8 3 4 2 2" xfId="791" xr:uid="{41612A94-7029-4D2F-A18C-20661447BDA5}"/>
    <cellStyle name="Normal 8 3 4 2 2 2" xfId="2158" xr:uid="{4652CC65-900B-4CBD-826C-B31FADF15322}"/>
    <cellStyle name="Normal 8 3 4 2 2 2 2" xfId="2159" xr:uid="{C8A83170-FDB2-478B-BAC3-49277EE8E17F}"/>
    <cellStyle name="Normal 8 3 4 2 2 3" xfId="2160" xr:uid="{3024997F-3240-491F-ABFA-C036C6DB98A5}"/>
    <cellStyle name="Normal 8 3 4 2 2 4" xfId="3797" xr:uid="{307D1EED-646B-4998-B573-1A19AF7C4CEA}"/>
    <cellStyle name="Normal 8 3 4 2 3" xfId="2161" xr:uid="{DC7243B7-4147-4DBC-ADDC-A528D51BBD3E}"/>
    <cellStyle name="Normal 8 3 4 2 3 2" xfId="2162" xr:uid="{8A3762A7-2252-4653-AE09-E80BF9B28AB9}"/>
    <cellStyle name="Normal 8 3 4 2 4" xfId="2163" xr:uid="{1AD09D7B-52AE-4CE3-BFC8-8E1F4D760AA7}"/>
    <cellStyle name="Normal 8 3 4 2 5" xfId="3798" xr:uid="{F15EC90C-5D43-41A3-986D-6F34D9CD1343}"/>
    <cellStyle name="Normal 8 3 4 3" xfId="792" xr:uid="{B8A47722-DD7F-413A-83B0-90BA7C17ACEE}"/>
    <cellStyle name="Normal 8 3 4 3 2" xfId="2164" xr:uid="{EC5E5A98-377F-42C5-B58C-4AAE966F2A07}"/>
    <cellStyle name="Normal 8 3 4 3 2 2" xfId="2165" xr:uid="{7ED74FBE-88CA-40D5-82E7-57ED4254BDCB}"/>
    <cellStyle name="Normal 8 3 4 3 3" xfId="2166" xr:uid="{0AAF2AEE-572F-4B78-9EE8-9A60461957E3}"/>
    <cellStyle name="Normal 8 3 4 3 4" xfId="3799" xr:uid="{FDA968F6-A420-4B00-A35F-305BC1335999}"/>
    <cellStyle name="Normal 8 3 4 4" xfId="2167" xr:uid="{75E460AC-C18B-4FAD-9635-BC89CA933D25}"/>
    <cellStyle name="Normal 8 3 4 4 2" xfId="2168" xr:uid="{5E45A366-F2AA-4299-8D0F-33EEAD560855}"/>
    <cellStyle name="Normal 8 3 4 4 3" xfId="3800" xr:uid="{7BC28286-D101-40F9-AC04-23B01178EEBD}"/>
    <cellStyle name="Normal 8 3 4 4 4" xfId="3801" xr:uid="{8562B33E-7DE1-4A09-9B3A-9FA077B8E52B}"/>
    <cellStyle name="Normal 8 3 4 5" xfId="2169" xr:uid="{7D555405-E67E-4822-A247-4535E06BD0C2}"/>
    <cellStyle name="Normal 8 3 4 6" xfId="3802" xr:uid="{8A3B1072-1493-4CD3-8A54-B3E6D9942906}"/>
    <cellStyle name="Normal 8 3 4 7" xfId="3803" xr:uid="{7F77A85B-212D-4391-8DB6-F23B6337D084}"/>
    <cellStyle name="Normal 8 3 5" xfId="388" xr:uid="{7229D3F3-F134-4153-BCC5-642060B038F8}"/>
    <cellStyle name="Normal 8 3 5 2" xfId="793" xr:uid="{BC52F7B9-F29A-4E74-BE5D-960D26A03F28}"/>
    <cellStyle name="Normal 8 3 5 2 2" xfId="2170" xr:uid="{5BB1F315-6DF6-406C-8805-E5250DDECE11}"/>
    <cellStyle name="Normal 8 3 5 2 2 2" xfId="2171" xr:uid="{B972296B-CBA9-4D77-BA23-ECDF5985E478}"/>
    <cellStyle name="Normal 8 3 5 2 3" xfId="2172" xr:uid="{439CEDA0-E83E-464F-9437-4282EF239BA1}"/>
    <cellStyle name="Normal 8 3 5 2 4" xfId="3804" xr:uid="{3ADB7AAC-4D41-41AC-9FDE-F0211C36131A}"/>
    <cellStyle name="Normal 8 3 5 3" xfId="2173" xr:uid="{600CF045-D239-4856-B723-8AB7185EF180}"/>
    <cellStyle name="Normal 8 3 5 3 2" xfId="2174" xr:uid="{D7FB62D5-CE20-44DC-81B8-F15DE2F2311D}"/>
    <cellStyle name="Normal 8 3 5 3 3" xfId="3805" xr:uid="{6CD7FB10-2ED3-4CF0-8991-8C583C27AEBE}"/>
    <cellStyle name="Normal 8 3 5 3 4" xfId="3806" xr:uid="{1C17D017-504C-44D2-8B5C-A94FF7082829}"/>
    <cellStyle name="Normal 8 3 5 4" xfId="2175" xr:uid="{B5B1CCA3-C978-42CF-96AD-00F51BB44561}"/>
    <cellStyle name="Normal 8 3 5 5" xfId="3807" xr:uid="{30D3214F-5B7A-457C-AADB-F634E7FFCEBA}"/>
    <cellStyle name="Normal 8 3 5 6" xfId="3808" xr:uid="{6B556D67-691E-4EC3-B621-34E905F549F9}"/>
    <cellStyle name="Normal 8 3 6" xfId="389" xr:uid="{BAD91C95-0921-478F-B95A-8CFF420AD9F8}"/>
    <cellStyle name="Normal 8 3 6 2" xfId="2176" xr:uid="{A56DFE3B-6C44-4F4A-B1DC-8A0C1BEFD146}"/>
    <cellStyle name="Normal 8 3 6 2 2" xfId="2177" xr:uid="{C0258F3B-7371-4E08-BBD8-8CEE8640EFA6}"/>
    <cellStyle name="Normal 8 3 6 2 3" xfId="3809" xr:uid="{DD191D35-5086-44FE-9592-ABA994F54E70}"/>
    <cellStyle name="Normal 8 3 6 2 4" xfId="3810" xr:uid="{95D015AA-8B0F-4C0F-92AD-36805D984C9E}"/>
    <cellStyle name="Normal 8 3 6 3" xfId="2178" xr:uid="{F49329C1-014D-4B54-8B7C-03E1649666C3}"/>
    <cellStyle name="Normal 8 3 6 4" xfId="3811" xr:uid="{EBE31BA8-3907-461F-974E-2DB368F3913B}"/>
    <cellStyle name="Normal 8 3 6 5" xfId="3812" xr:uid="{A0677507-D93E-4C86-B576-D785B0F3F0C6}"/>
    <cellStyle name="Normal 8 3 7" xfId="2179" xr:uid="{E664F2A8-4D58-4D2E-91D0-4373BE998AD9}"/>
    <cellStyle name="Normal 8 3 7 2" xfId="2180" xr:uid="{C2FB74C4-A227-405E-860A-B596B21DF83A}"/>
    <cellStyle name="Normal 8 3 7 3" xfId="3813" xr:uid="{CBCFD991-ACF4-490D-8128-7C69A2B5E5A5}"/>
    <cellStyle name="Normal 8 3 7 4" xfId="3814" xr:uid="{FDA37493-8636-4E4D-B3CB-64CC40D8E572}"/>
    <cellStyle name="Normal 8 3 8" xfId="2181" xr:uid="{9435E976-81A7-4BFC-BC63-DC0A528B5F69}"/>
    <cellStyle name="Normal 8 3 8 2" xfId="3815" xr:uid="{965DC05E-156A-4576-BEF7-125A3C49DD14}"/>
    <cellStyle name="Normal 8 3 8 3" xfId="3816" xr:uid="{74A17745-0306-4CDB-B690-8B190A8C6023}"/>
    <cellStyle name="Normal 8 3 8 4" xfId="3817" xr:uid="{8010C929-70A7-4886-9F0E-E298AD658CA1}"/>
    <cellStyle name="Normal 8 3 9" xfId="3818" xr:uid="{68A5D4B0-9A20-49BD-8C3A-7F4DE8EF11C1}"/>
    <cellStyle name="Normal 8 4" xfId="159" xr:uid="{7B2F9009-6C43-413A-BE08-B8C6912971E5}"/>
    <cellStyle name="Normal 8 4 10" xfId="3819" xr:uid="{7AF8D5DC-D9FE-4701-8AA8-CCC831A8C816}"/>
    <cellStyle name="Normal 8 4 11" xfId="3820" xr:uid="{38BE9ED6-6E69-4E91-869E-A041CA6C5622}"/>
    <cellStyle name="Normal 8 4 2" xfId="160" xr:uid="{213E1E61-31E7-4298-8489-22088E659956}"/>
    <cellStyle name="Normal 8 4 2 2" xfId="390" xr:uid="{A63ADE95-1420-4228-B3DF-360DA1E821C3}"/>
    <cellStyle name="Normal 8 4 2 2 2" xfId="794" xr:uid="{46CF9ED0-A977-4C10-AB3F-B4C1DCA01C16}"/>
    <cellStyle name="Normal 8 4 2 2 2 2" xfId="795" xr:uid="{638870D3-86F6-44EA-9A1E-1890DDB35FB3}"/>
    <cellStyle name="Normal 8 4 2 2 2 2 2" xfId="2182" xr:uid="{AAE0FDA0-CF71-4897-B5CB-CE8E88B449C8}"/>
    <cellStyle name="Normal 8 4 2 2 2 2 3" xfId="3821" xr:uid="{48207D59-361E-4F94-B68A-A353B579DCEC}"/>
    <cellStyle name="Normal 8 4 2 2 2 2 4" xfId="3822" xr:uid="{136F9237-4BC4-46E6-B647-6FF6CE3D64F7}"/>
    <cellStyle name="Normal 8 4 2 2 2 3" xfId="2183" xr:uid="{9EB79ED7-3B8F-4B07-8C1E-CC19A17C8603}"/>
    <cellStyle name="Normal 8 4 2 2 2 3 2" xfId="3823" xr:uid="{B1CDC065-FFC6-4F2F-B2FB-34DF625E440A}"/>
    <cellStyle name="Normal 8 4 2 2 2 3 3" xfId="3824" xr:uid="{FB0CC9DE-CCA2-4D69-A779-5A6A3EF58950}"/>
    <cellStyle name="Normal 8 4 2 2 2 3 4" xfId="3825" xr:uid="{BEAF3F84-C2A8-4C07-BD7F-DFCAFB7EC2F0}"/>
    <cellStyle name="Normal 8 4 2 2 2 4" xfId="3826" xr:uid="{9DF90197-7F1D-4303-884F-F364370470E3}"/>
    <cellStyle name="Normal 8 4 2 2 2 5" xfId="3827" xr:uid="{D69B389C-CC6D-493C-845F-BCB20CC2D032}"/>
    <cellStyle name="Normal 8 4 2 2 2 6" xfId="3828" xr:uid="{25E91355-446F-45E2-963B-B16BBE8CAE28}"/>
    <cellStyle name="Normal 8 4 2 2 3" xfId="796" xr:uid="{56E65679-0B5F-4333-AC6E-1DE12B97B80E}"/>
    <cellStyle name="Normal 8 4 2 2 3 2" xfId="2184" xr:uid="{FDFD8589-E500-42AE-B43D-EFF8BA7E49DB}"/>
    <cellStyle name="Normal 8 4 2 2 3 2 2" xfId="3829" xr:uid="{5C8FCA66-513E-40DC-B663-8F47F2ADC629}"/>
    <cellStyle name="Normal 8 4 2 2 3 2 3" xfId="3830" xr:uid="{CD285CAE-7D90-4914-A750-28E27390B196}"/>
    <cellStyle name="Normal 8 4 2 2 3 2 4" xfId="3831" xr:uid="{6AD47FBF-FD66-46A1-845F-D2775FD07D0F}"/>
    <cellStyle name="Normal 8 4 2 2 3 3" xfId="3832" xr:uid="{512D5DC0-E25E-4720-B720-17DEBAE5FB9A}"/>
    <cellStyle name="Normal 8 4 2 2 3 4" xfId="3833" xr:uid="{BEA88F1A-FF88-4BFA-951D-4771460893C2}"/>
    <cellStyle name="Normal 8 4 2 2 3 5" xfId="3834" xr:uid="{38E41FF5-B910-44F0-8E21-7747DA6A661A}"/>
    <cellStyle name="Normal 8 4 2 2 4" xfId="2185" xr:uid="{8AFD493B-8C71-4AF6-94A0-CD965ECB4DB6}"/>
    <cellStyle name="Normal 8 4 2 2 4 2" xfId="3835" xr:uid="{B98166FF-A9DA-40E4-8556-DBF4997742EE}"/>
    <cellStyle name="Normal 8 4 2 2 4 3" xfId="3836" xr:uid="{C5822DD4-A738-45C4-AAF3-241AE7572754}"/>
    <cellStyle name="Normal 8 4 2 2 4 4" xfId="3837" xr:uid="{F6C346ED-4B0E-492E-9964-681A224BF5C9}"/>
    <cellStyle name="Normal 8 4 2 2 5" xfId="3838" xr:uid="{A0DB834D-EA77-4BBD-83E3-B1FC90241FA2}"/>
    <cellStyle name="Normal 8 4 2 2 5 2" xfId="3839" xr:uid="{361716E8-8EE4-4FF5-8662-97B8580320A3}"/>
    <cellStyle name="Normal 8 4 2 2 5 3" xfId="3840" xr:uid="{1873A00C-4205-43CF-B36F-0302260E8094}"/>
    <cellStyle name="Normal 8 4 2 2 5 4" xfId="3841" xr:uid="{7A5E9731-180D-4289-B899-1FF100EC2172}"/>
    <cellStyle name="Normal 8 4 2 2 6" xfId="3842" xr:uid="{25776E82-EA08-4EF7-93D8-545EE485C852}"/>
    <cellStyle name="Normal 8 4 2 2 7" xfId="3843" xr:uid="{66A11B31-D8A0-4D12-80EF-FBA46E7A0D2D}"/>
    <cellStyle name="Normal 8 4 2 2 8" xfId="3844" xr:uid="{5E4DE99A-BD14-4398-B664-26EE81F8CE67}"/>
    <cellStyle name="Normal 8 4 2 3" xfId="797" xr:uid="{C7F844AD-E6D4-4CAF-AA02-DC6DB62BC8BC}"/>
    <cellStyle name="Normal 8 4 2 3 2" xfId="798" xr:uid="{52FB572E-767E-457A-9672-91FA5772ED6B}"/>
    <cellStyle name="Normal 8 4 2 3 2 2" xfId="799" xr:uid="{1AD86439-BD93-4E22-8AAC-153BD26CF702}"/>
    <cellStyle name="Normal 8 4 2 3 2 3" xfId="3845" xr:uid="{F0BE8431-B056-4411-86C4-591953DF002D}"/>
    <cellStyle name="Normal 8 4 2 3 2 4" xfId="3846" xr:uid="{B2C1B650-2D11-4BBC-BB03-1B1EA8B5DF19}"/>
    <cellStyle name="Normal 8 4 2 3 3" xfId="800" xr:uid="{B9A1AB1C-836C-4CE8-8FE7-2B5290A37B6D}"/>
    <cellStyle name="Normal 8 4 2 3 3 2" xfId="3847" xr:uid="{525A0D5A-F863-4A10-B4B4-DDD519407E64}"/>
    <cellStyle name="Normal 8 4 2 3 3 3" xfId="3848" xr:uid="{04BF4E8F-301D-4762-9625-AF76260DC036}"/>
    <cellStyle name="Normal 8 4 2 3 3 4" xfId="3849" xr:uid="{10C0D41F-B4C0-4793-9E69-95839378E821}"/>
    <cellStyle name="Normal 8 4 2 3 4" xfId="3850" xr:uid="{DBA86379-1087-4F64-BFFF-71E2B6F48225}"/>
    <cellStyle name="Normal 8 4 2 3 5" xfId="3851" xr:uid="{E84B5C10-CDFE-4C7A-B242-762FDE5002C8}"/>
    <cellStyle name="Normal 8 4 2 3 6" xfId="3852" xr:uid="{6AD64ACE-36D9-4175-AAEE-942327858E6A}"/>
    <cellStyle name="Normal 8 4 2 4" xfId="801" xr:uid="{579B69CC-E5EB-4DB7-9694-30A0C57CD3E2}"/>
    <cellStyle name="Normal 8 4 2 4 2" xfId="802" xr:uid="{80B9F53D-AC14-44D6-8DC6-070B3224E0D4}"/>
    <cellStyle name="Normal 8 4 2 4 2 2" xfId="3853" xr:uid="{3EA0E04D-9B73-4E25-8F71-57190883319C}"/>
    <cellStyle name="Normal 8 4 2 4 2 3" xfId="3854" xr:uid="{EEEB620C-41D4-4058-8E14-74C22781D49D}"/>
    <cellStyle name="Normal 8 4 2 4 2 4" xfId="3855" xr:uid="{7D09628F-8B39-46C8-AD81-A86DFA4D4030}"/>
    <cellStyle name="Normal 8 4 2 4 3" xfId="3856" xr:uid="{574E56E7-1194-4731-A8C0-BDEE50E42912}"/>
    <cellStyle name="Normal 8 4 2 4 4" xfId="3857" xr:uid="{9807B9CE-A8CF-4831-9103-18A3A4FB1F24}"/>
    <cellStyle name="Normal 8 4 2 4 5" xfId="3858" xr:uid="{AB152A97-20CE-4BB7-9B45-2D179DA387E7}"/>
    <cellStyle name="Normal 8 4 2 5" xfId="803" xr:uid="{BF7C4A70-9B44-4F09-8D16-6E8A56ECCF42}"/>
    <cellStyle name="Normal 8 4 2 5 2" xfId="3859" xr:uid="{CB0B2222-02C8-4910-936D-7F3500E7AF6A}"/>
    <cellStyle name="Normal 8 4 2 5 3" xfId="3860" xr:uid="{D3DD552C-88D7-44CE-A0E2-2D099C3EDDD6}"/>
    <cellStyle name="Normal 8 4 2 5 4" xfId="3861" xr:uid="{8722838D-A6E0-4CD3-9DBD-3E97426AD2A4}"/>
    <cellStyle name="Normal 8 4 2 6" xfId="3862" xr:uid="{914FF0FF-8A1E-44E0-8540-6684FBDA6AB9}"/>
    <cellStyle name="Normal 8 4 2 6 2" xfId="3863" xr:uid="{3F3885E3-B6EE-4FB0-93C3-A00AC77C9134}"/>
    <cellStyle name="Normal 8 4 2 6 3" xfId="3864" xr:uid="{A05C638F-403E-4E34-9A47-415CD027C975}"/>
    <cellStyle name="Normal 8 4 2 6 4" xfId="3865" xr:uid="{194B3926-97A6-4B32-9768-08C73D4376A4}"/>
    <cellStyle name="Normal 8 4 2 7" xfId="3866" xr:uid="{14BAA8FC-EF85-4BCF-96BB-068493300CFF}"/>
    <cellStyle name="Normal 8 4 2 8" xfId="3867" xr:uid="{30CCB7AF-3CCA-4D70-AD61-9A1E206F0FA6}"/>
    <cellStyle name="Normal 8 4 2 9" xfId="3868" xr:uid="{38AC7C28-146A-4549-AE46-CE067DB72EFD}"/>
    <cellStyle name="Normal 8 4 3" xfId="391" xr:uid="{AD99436E-4203-4F3B-B32B-18501A7A2468}"/>
    <cellStyle name="Normal 8 4 3 2" xfId="804" xr:uid="{569580CF-8BC4-47C6-B4F2-253A45D6CF86}"/>
    <cellStyle name="Normal 8 4 3 2 2" xfId="805" xr:uid="{801CED3A-1DF3-4E14-BBE7-5E81559DBA70}"/>
    <cellStyle name="Normal 8 4 3 2 2 2" xfId="2186" xr:uid="{33535DBA-FC1D-42C8-838B-5A5844F939F6}"/>
    <cellStyle name="Normal 8 4 3 2 2 2 2" xfId="2187" xr:uid="{F85BC0F7-83DC-465F-8183-611B3655A989}"/>
    <cellStyle name="Normal 8 4 3 2 2 3" xfId="2188" xr:uid="{097E7612-B048-4C15-BE8C-C5D202E89E3C}"/>
    <cellStyle name="Normal 8 4 3 2 2 4" xfId="3869" xr:uid="{C10520E4-A45C-45F3-864C-9641D676D771}"/>
    <cellStyle name="Normal 8 4 3 2 3" xfId="2189" xr:uid="{D2990FBF-47A3-47EB-80FF-0BC51C340E45}"/>
    <cellStyle name="Normal 8 4 3 2 3 2" xfId="2190" xr:uid="{E73D932E-8D14-4DCE-A57C-DD8F63FE54A4}"/>
    <cellStyle name="Normal 8 4 3 2 3 3" xfId="3870" xr:uid="{CB87CC1B-466F-4CBA-A771-C47E99213C81}"/>
    <cellStyle name="Normal 8 4 3 2 3 4" xfId="3871" xr:uid="{19AC4EA9-5C93-4ADA-8E47-F5A006C901BD}"/>
    <cellStyle name="Normal 8 4 3 2 4" xfId="2191" xr:uid="{19461019-351A-49A8-80FD-10C75FEB9888}"/>
    <cellStyle name="Normal 8 4 3 2 5" xfId="3872" xr:uid="{781A42B1-263D-4B81-A8E2-CBCE5D527751}"/>
    <cellStyle name="Normal 8 4 3 2 6" xfId="3873" xr:uid="{F493D401-0A7E-4C3D-9803-632EA49C8E2B}"/>
    <cellStyle name="Normal 8 4 3 3" xfId="806" xr:uid="{01A22573-A448-480C-8CE8-22577F8622D1}"/>
    <cellStyle name="Normal 8 4 3 3 2" xfId="2192" xr:uid="{EEF78AA3-788B-4814-A406-3C2BB7EBE7DE}"/>
    <cellStyle name="Normal 8 4 3 3 2 2" xfId="2193" xr:uid="{7C38D4CA-E80D-4F64-B8BF-BC3ADB69C71B}"/>
    <cellStyle name="Normal 8 4 3 3 2 3" xfId="3874" xr:uid="{3C1AE28F-3650-4E18-B36B-03ED5F4546CB}"/>
    <cellStyle name="Normal 8 4 3 3 2 4" xfId="3875" xr:uid="{282028B8-2ACE-4A38-9741-B70108B90140}"/>
    <cellStyle name="Normal 8 4 3 3 3" xfId="2194" xr:uid="{1EDCF78C-E4FB-4498-8136-1AE69659F783}"/>
    <cellStyle name="Normal 8 4 3 3 4" xfId="3876" xr:uid="{D0BCB298-6EA0-4604-B640-9C6C3C9D5CA1}"/>
    <cellStyle name="Normal 8 4 3 3 5" xfId="3877" xr:uid="{AC25DAC3-DF6E-4AE4-9AF3-FD523F67D298}"/>
    <cellStyle name="Normal 8 4 3 4" xfId="2195" xr:uid="{2833DAF2-484D-4DDE-96BF-E08DA845C1C5}"/>
    <cellStyle name="Normal 8 4 3 4 2" xfId="2196" xr:uid="{FF9A451F-33E9-4D1D-A2FC-E9862B2315E7}"/>
    <cellStyle name="Normal 8 4 3 4 3" xfId="3878" xr:uid="{4E006BE6-9C11-4C30-AEC3-99E3E88E114D}"/>
    <cellStyle name="Normal 8 4 3 4 4" xfId="3879" xr:uid="{EE570B3E-BBAC-431C-B02F-7351868E62B2}"/>
    <cellStyle name="Normal 8 4 3 5" xfId="2197" xr:uid="{F79F1B79-68FF-4B67-B3A7-0855E1C11A60}"/>
    <cellStyle name="Normal 8 4 3 5 2" xfId="3880" xr:uid="{A9FAA8EB-1EEF-4A8F-8795-3E3C197C68EB}"/>
    <cellStyle name="Normal 8 4 3 5 3" xfId="3881" xr:uid="{83836898-4D64-40C0-ABA7-C91794D48186}"/>
    <cellStyle name="Normal 8 4 3 5 4" xfId="3882" xr:uid="{B2DB6C6C-7819-457C-B79E-C8D7FABB3C28}"/>
    <cellStyle name="Normal 8 4 3 6" xfId="3883" xr:uid="{ECA6933B-5601-495A-B47A-A7943FD2BA0E}"/>
    <cellStyle name="Normal 8 4 3 7" xfId="3884" xr:uid="{2560947E-80BD-4AF3-AF21-E0266572F464}"/>
    <cellStyle name="Normal 8 4 3 8" xfId="3885" xr:uid="{8D9C015D-F29E-46DC-BD56-E8E14BFE7EAF}"/>
    <cellStyle name="Normal 8 4 4" xfId="392" xr:uid="{800A7B2B-C96D-4DB0-A60A-C6548FF742C6}"/>
    <cellStyle name="Normal 8 4 4 2" xfId="807" xr:uid="{CE24B2D9-8885-4A4D-B104-4F7204DEBDCE}"/>
    <cellStyle name="Normal 8 4 4 2 2" xfId="808" xr:uid="{2F4E76B2-B452-4BE1-A8CD-B06F864F457F}"/>
    <cellStyle name="Normal 8 4 4 2 2 2" xfId="2198" xr:uid="{12C667A4-5F09-4BCA-835F-16DD9E79CAFE}"/>
    <cellStyle name="Normal 8 4 4 2 2 3" xfId="3886" xr:uid="{CBD494E6-B3E6-4CD4-A8AC-E496D4424328}"/>
    <cellStyle name="Normal 8 4 4 2 2 4" xfId="3887" xr:uid="{AEB14C71-D5D1-448F-819B-04F325E7D409}"/>
    <cellStyle name="Normal 8 4 4 2 3" xfId="2199" xr:uid="{EFA62E9E-DC2C-4370-B9DE-859418709FAA}"/>
    <cellStyle name="Normal 8 4 4 2 4" xfId="3888" xr:uid="{29B01BDB-6C62-429C-B12B-76F3CC425F53}"/>
    <cellStyle name="Normal 8 4 4 2 5" xfId="3889" xr:uid="{EC257FB7-159A-4A26-AC47-62DFA23B4017}"/>
    <cellStyle name="Normal 8 4 4 3" xfId="809" xr:uid="{706D20FF-4C21-4118-8062-D480AE100B2C}"/>
    <cellStyle name="Normal 8 4 4 3 2" xfId="2200" xr:uid="{76C6DDA5-2044-4A6F-9678-EBCF8FC271CD}"/>
    <cellStyle name="Normal 8 4 4 3 3" xfId="3890" xr:uid="{921CC6A8-5B7C-4A6B-92D5-47BDD979CE37}"/>
    <cellStyle name="Normal 8 4 4 3 4" xfId="3891" xr:uid="{D4FC648E-668B-45CD-A733-92DB29FE6E38}"/>
    <cellStyle name="Normal 8 4 4 4" xfId="2201" xr:uid="{28DC095A-9381-45A7-A909-C39422F80EA1}"/>
    <cellStyle name="Normal 8 4 4 4 2" xfId="3892" xr:uid="{10E45549-D106-4BA5-9D80-EBB3C73DF1C1}"/>
    <cellStyle name="Normal 8 4 4 4 3" xfId="3893" xr:uid="{DAE6C885-A0DD-4570-A9C2-06CAD1DAADA6}"/>
    <cellStyle name="Normal 8 4 4 4 4" xfId="3894" xr:uid="{EAA08C76-D1BA-47B0-B749-66B6509F7B4B}"/>
    <cellStyle name="Normal 8 4 4 5" xfId="3895" xr:uid="{D87918D6-5433-48DD-A201-45770B4DB60B}"/>
    <cellStyle name="Normal 8 4 4 6" xfId="3896" xr:uid="{5522677D-0272-489D-8F03-8C6338112CA3}"/>
    <cellStyle name="Normal 8 4 4 7" xfId="3897" xr:uid="{C46F8168-ABC9-4193-8E09-54A86D4BECDD}"/>
    <cellStyle name="Normal 8 4 5" xfId="393" xr:uid="{85C51055-B6A6-473C-BEF4-688EFAE502FF}"/>
    <cellStyle name="Normal 8 4 5 2" xfId="810" xr:uid="{C26A6063-BBD0-4E3C-A568-C4515583788F}"/>
    <cellStyle name="Normal 8 4 5 2 2" xfId="2202" xr:uid="{76F2B54E-0CE9-4202-A464-9B5AA50560AD}"/>
    <cellStyle name="Normal 8 4 5 2 3" xfId="3898" xr:uid="{DDE5E6D7-D4BB-4271-97DD-D192EDE8454A}"/>
    <cellStyle name="Normal 8 4 5 2 4" xfId="3899" xr:uid="{D45485F4-B64E-4BBF-AB7A-5BDE4AB1CA0B}"/>
    <cellStyle name="Normal 8 4 5 3" xfId="2203" xr:uid="{D5C51E12-6597-42B9-A19A-2F8DC7F47857}"/>
    <cellStyle name="Normal 8 4 5 3 2" xfId="3900" xr:uid="{6E292D57-B0F7-41BC-9CFF-D874C8A5D36E}"/>
    <cellStyle name="Normal 8 4 5 3 3" xfId="3901" xr:uid="{63D62973-1DBE-49BB-AB0D-2A55F1E00888}"/>
    <cellStyle name="Normal 8 4 5 3 4" xfId="3902" xr:uid="{982063D1-2EAD-4E19-A3CF-CFDD2597D999}"/>
    <cellStyle name="Normal 8 4 5 4" xfId="3903" xr:uid="{C37C7DA8-DC2C-45E3-849C-CDFCE2EBAB5C}"/>
    <cellStyle name="Normal 8 4 5 5" xfId="3904" xr:uid="{8BFE367A-7743-48F1-B729-949964D5539A}"/>
    <cellStyle name="Normal 8 4 5 6" xfId="3905" xr:uid="{612CE71E-EE70-480A-A9FA-FEAFD977A442}"/>
    <cellStyle name="Normal 8 4 6" xfId="811" xr:uid="{20047C29-4529-43D3-8FEC-E01AEC34AE62}"/>
    <cellStyle name="Normal 8 4 6 2" xfId="2204" xr:uid="{21ED96A1-79DB-4156-A80F-D4251AC74240}"/>
    <cellStyle name="Normal 8 4 6 2 2" xfId="3906" xr:uid="{94F68983-B80B-44D2-B54B-AE8DD8E16AC0}"/>
    <cellStyle name="Normal 8 4 6 2 3" xfId="3907" xr:uid="{32EB1930-3995-4E7B-AA46-C900B9608CE7}"/>
    <cellStyle name="Normal 8 4 6 2 4" xfId="3908" xr:uid="{5E635117-6B27-4C8E-BEF4-3CFC2A925AC7}"/>
    <cellStyle name="Normal 8 4 6 3" xfId="3909" xr:uid="{BC2B17F4-DB27-43AE-8951-CB7B6D0C0FC3}"/>
    <cellStyle name="Normal 8 4 6 4" xfId="3910" xr:uid="{3F843E17-26D9-466B-850E-A77D145DC8E1}"/>
    <cellStyle name="Normal 8 4 6 5" xfId="3911" xr:uid="{462D944C-436A-49A4-A48A-EBD48225F8F8}"/>
    <cellStyle name="Normal 8 4 7" xfId="2205" xr:uid="{C756AD55-5DFE-45F9-B18D-ED99064C33FB}"/>
    <cellStyle name="Normal 8 4 7 2" xfId="3912" xr:uid="{D45D0171-0281-4481-93E3-DBC257909B8D}"/>
    <cellStyle name="Normal 8 4 7 3" xfId="3913" xr:uid="{0F62A416-CE38-49C5-92A2-5164FB32D647}"/>
    <cellStyle name="Normal 8 4 7 4" xfId="3914" xr:uid="{4998CC95-3CFE-4F1C-934B-7ED65C019667}"/>
    <cellStyle name="Normal 8 4 8" xfId="3915" xr:uid="{5AD595DC-CA18-4C37-88EC-F8A2E86D459C}"/>
    <cellStyle name="Normal 8 4 8 2" xfId="3916" xr:uid="{21E6A481-0DA0-4554-B744-C652A869B955}"/>
    <cellStyle name="Normal 8 4 8 3" xfId="3917" xr:uid="{4EA9ABCB-66AD-46D6-B23E-DDD2D097F2BB}"/>
    <cellStyle name="Normal 8 4 8 4" xfId="3918" xr:uid="{AD0C9F13-86BB-4224-8ABE-655A70A65B48}"/>
    <cellStyle name="Normal 8 4 9" xfId="3919" xr:uid="{BFC1EE32-F75B-4B04-A018-87CF7A1F46B9}"/>
    <cellStyle name="Normal 8 5" xfId="161" xr:uid="{B24F6EF6-DACD-4CE4-8404-C8CAAD781AF9}"/>
    <cellStyle name="Normal 8 5 2" xfId="162" xr:uid="{56918D2C-BE6E-4BBD-AEBE-3BCC5B77A784}"/>
    <cellStyle name="Normal 8 5 2 2" xfId="394" xr:uid="{9605EA1F-21C9-4C83-8F71-EF6984F4C426}"/>
    <cellStyle name="Normal 8 5 2 2 2" xfId="812" xr:uid="{5C13F33C-4D3E-4CBD-B8B2-06B3C0A00C1B}"/>
    <cellStyle name="Normal 8 5 2 2 2 2" xfId="2206" xr:uid="{6C513B32-D8E0-4C51-B3A5-85C5A3D3012C}"/>
    <cellStyle name="Normal 8 5 2 2 2 3" xfId="3920" xr:uid="{BF90E074-7ED2-4A24-95E0-AA7FFB42FDC6}"/>
    <cellStyle name="Normal 8 5 2 2 2 4" xfId="3921" xr:uid="{6B6862B2-13E0-4DF7-ABA4-CD8BD2E51DBA}"/>
    <cellStyle name="Normal 8 5 2 2 3" xfId="2207" xr:uid="{A7F9DB9E-DEFF-45A6-BAB3-771CF9BA7905}"/>
    <cellStyle name="Normal 8 5 2 2 3 2" xfId="3922" xr:uid="{41B889F5-FDD8-4D4D-BE0E-C267FC121FAE}"/>
    <cellStyle name="Normal 8 5 2 2 3 3" xfId="3923" xr:uid="{E3E017AA-341A-45A5-AFED-70642EF2F094}"/>
    <cellStyle name="Normal 8 5 2 2 3 4" xfId="3924" xr:uid="{74B39DA7-8535-4B75-A2F5-C4C59988BC58}"/>
    <cellStyle name="Normal 8 5 2 2 4" xfId="3925" xr:uid="{8EF74415-3BF9-45AF-B1A8-D605221041E2}"/>
    <cellStyle name="Normal 8 5 2 2 5" xfId="3926" xr:uid="{4A078991-3865-4C15-86D3-76AB452BC721}"/>
    <cellStyle name="Normal 8 5 2 2 6" xfId="3927" xr:uid="{D9808C2E-60FC-432A-B259-8987F583C30D}"/>
    <cellStyle name="Normal 8 5 2 3" xfId="813" xr:uid="{7418C74C-FED8-42F8-9730-34B6A4B18EF9}"/>
    <cellStyle name="Normal 8 5 2 3 2" xfId="2208" xr:uid="{21A1E833-E472-4F9D-8202-19A60F388B69}"/>
    <cellStyle name="Normal 8 5 2 3 2 2" xfId="3928" xr:uid="{2E161CE7-888A-46E1-8C6C-6F5BD5361939}"/>
    <cellStyle name="Normal 8 5 2 3 2 3" xfId="3929" xr:uid="{9EF10574-D43F-44A3-A174-2D43A35334CF}"/>
    <cellStyle name="Normal 8 5 2 3 2 4" xfId="3930" xr:uid="{32D18987-61DF-4ACF-979D-F196704BDFB7}"/>
    <cellStyle name="Normal 8 5 2 3 3" xfId="3931" xr:uid="{DD92DF4A-41D9-4EDD-9369-BB03858DD03A}"/>
    <cellStyle name="Normal 8 5 2 3 4" xfId="3932" xr:uid="{0C128E15-D424-41F1-A6FB-F059149EDBBD}"/>
    <cellStyle name="Normal 8 5 2 3 5" xfId="3933" xr:uid="{D88978E4-62C9-43C0-A02D-75F49B3984E4}"/>
    <cellStyle name="Normal 8 5 2 4" xfId="2209" xr:uid="{297E70FE-5D08-4C46-B1BE-CADB84375891}"/>
    <cellStyle name="Normal 8 5 2 4 2" xfId="3934" xr:uid="{1002DB65-C610-496B-BCEC-0DB66E49FB77}"/>
    <cellStyle name="Normal 8 5 2 4 3" xfId="3935" xr:uid="{5E1D7756-D87F-4158-860C-7CB5B91FA69D}"/>
    <cellStyle name="Normal 8 5 2 4 4" xfId="3936" xr:uid="{21D23040-EDCE-4CA8-A765-F7416FCF5CA0}"/>
    <cellStyle name="Normal 8 5 2 5" xfId="3937" xr:uid="{EAA88B3C-C8F8-48F3-82D1-8C9494856641}"/>
    <cellStyle name="Normal 8 5 2 5 2" xfId="3938" xr:uid="{85C165BB-A56C-4A17-8AF1-F4BB4D449F30}"/>
    <cellStyle name="Normal 8 5 2 5 3" xfId="3939" xr:uid="{F0C43D68-14C1-43FB-B777-8B87949F53F1}"/>
    <cellStyle name="Normal 8 5 2 5 4" xfId="3940" xr:uid="{A75453B4-4B71-4735-ACB3-9340FAD5E545}"/>
    <cellStyle name="Normal 8 5 2 6" xfId="3941" xr:uid="{B2463BC9-7DE4-40EB-92A0-2960080C528F}"/>
    <cellStyle name="Normal 8 5 2 7" xfId="3942" xr:uid="{239C388C-902E-4521-9D47-53A12B562940}"/>
    <cellStyle name="Normal 8 5 2 8" xfId="3943" xr:uid="{D3653BDB-B7ED-440D-A11E-5C6D222B7302}"/>
    <cellStyle name="Normal 8 5 3" xfId="395" xr:uid="{117304E9-C256-4CA9-BDE8-3A87075227E6}"/>
    <cellStyle name="Normal 8 5 3 2" xfId="814" xr:uid="{E425D5BB-238C-425C-B4D1-C581D13852E3}"/>
    <cellStyle name="Normal 8 5 3 2 2" xfId="815" xr:uid="{20FFD19A-0262-40D8-9B46-E7BD1D316CDA}"/>
    <cellStyle name="Normal 8 5 3 2 3" xfId="3944" xr:uid="{EF10BFF4-5D24-4C55-BB1D-B415D2F06ADF}"/>
    <cellStyle name="Normal 8 5 3 2 4" xfId="3945" xr:uid="{514D4A61-0E1C-490F-A2C5-E242ED7884DA}"/>
    <cellStyle name="Normal 8 5 3 3" xfId="816" xr:uid="{75B196DE-AB0B-4BFD-A5B4-9002011EB1BA}"/>
    <cellStyle name="Normal 8 5 3 3 2" xfId="3946" xr:uid="{A4584578-960B-4B6E-A4BB-0C54701690F9}"/>
    <cellStyle name="Normal 8 5 3 3 3" xfId="3947" xr:uid="{DCF1FF8D-174B-4EF8-AD56-39226708223C}"/>
    <cellStyle name="Normal 8 5 3 3 4" xfId="3948" xr:uid="{D051BFF4-3CDD-495F-B913-9AC1C843BD3A}"/>
    <cellStyle name="Normal 8 5 3 4" xfId="3949" xr:uid="{A665EB27-4853-4004-9BF5-61C3DC2F655B}"/>
    <cellStyle name="Normal 8 5 3 5" xfId="3950" xr:uid="{683C2290-27D1-498B-9BF2-A782FEC00928}"/>
    <cellStyle name="Normal 8 5 3 6" xfId="3951" xr:uid="{7A7A8CCB-9C96-4F20-92FE-1189093C18DB}"/>
    <cellStyle name="Normal 8 5 4" xfId="396" xr:uid="{328F0018-2BE0-42B5-A96F-6AB96AF12702}"/>
    <cellStyle name="Normal 8 5 4 2" xfId="817" xr:uid="{93A2CBEF-EAD2-4805-B78A-13B691330ED1}"/>
    <cellStyle name="Normal 8 5 4 2 2" xfId="3952" xr:uid="{4A1863CD-7506-4A9A-82A4-3D3B053B3EBA}"/>
    <cellStyle name="Normal 8 5 4 2 3" xfId="3953" xr:uid="{9B712FBE-5BF9-4B12-A70F-296850A6A072}"/>
    <cellStyle name="Normal 8 5 4 2 4" xfId="3954" xr:uid="{DF69E99D-ED3A-4E00-832E-68A6A7D28D30}"/>
    <cellStyle name="Normal 8 5 4 3" xfId="3955" xr:uid="{FEED320C-5EBD-48D4-AA2B-27A1A42DEF03}"/>
    <cellStyle name="Normal 8 5 4 4" xfId="3956" xr:uid="{3D2DB4D4-C09F-4550-B4D8-446E2290770A}"/>
    <cellStyle name="Normal 8 5 4 5" xfId="3957" xr:uid="{12973AE6-682C-41C3-83B0-FD5024DF00D0}"/>
    <cellStyle name="Normal 8 5 5" xfId="818" xr:uid="{A9D16F32-B467-439C-944F-A2F944722254}"/>
    <cellStyle name="Normal 8 5 5 2" xfId="3958" xr:uid="{F159E7A2-075F-4106-9221-21EA7CDC31F5}"/>
    <cellStyle name="Normal 8 5 5 3" xfId="3959" xr:uid="{CCFA55D7-3C1A-4168-ACDD-9B2D4B64B136}"/>
    <cellStyle name="Normal 8 5 5 4" xfId="3960" xr:uid="{95D2DC64-17B4-4998-A951-078FBE960166}"/>
    <cellStyle name="Normal 8 5 6" xfId="3961" xr:uid="{BE3A5862-A053-4262-B373-699E7874F883}"/>
    <cellStyle name="Normal 8 5 6 2" xfId="3962" xr:uid="{4649F642-1A30-4377-8E07-081114E935CB}"/>
    <cellStyle name="Normal 8 5 6 3" xfId="3963" xr:uid="{0AEDDA9C-B1CA-4345-B4AF-8C724AF5830A}"/>
    <cellStyle name="Normal 8 5 6 4" xfId="3964" xr:uid="{17B56B26-B65F-41F6-9B1C-FF53AE82F1EA}"/>
    <cellStyle name="Normal 8 5 7" xfId="3965" xr:uid="{46236012-017D-4F9B-9257-AA2B7D6CF43B}"/>
    <cellStyle name="Normal 8 5 8" xfId="3966" xr:uid="{A842F06C-30D2-45B1-A1A9-628145B95DF6}"/>
    <cellStyle name="Normal 8 5 9" xfId="3967" xr:uid="{80269398-DB89-4109-8F3D-D794CE9A7651}"/>
    <cellStyle name="Normal 8 6" xfId="163" xr:uid="{63048A3F-DDA9-4EBF-8FAC-473E1E7D64EF}"/>
    <cellStyle name="Normal 8 6 2" xfId="397" xr:uid="{959FF373-1892-4AEE-82B8-47533B375A53}"/>
    <cellStyle name="Normal 8 6 2 2" xfId="819" xr:uid="{803B6EDF-7E2D-4E26-AC57-5098B599E743}"/>
    <cellStyle name="Normal 8 6 2 2 2" xfId="2210" xr:uid="{F572ECD8-A4D7-4E61-A7C8-0D0E45890006}"/>
    <cellStyle name="Normal 8 6 2 2 2 2" xfId="2211" xr:uid="{F61A6AD9-E127-4313-8B42-CA90951AEE35}"/>
    <cellStyle name="Normal 8 6 2 2 3" xfId="2212" xr:uid="{17041797-0844-4F9C-9263-21A2614E380A}"/>
    <cellStyle name="Normal 8 6 2 2 4" xfId="3968" xr:uid="{89CE40A6-0F4C-453D-96B6-D31EC44AB28C}"/>
    <cellStyle name="Normal 8 6 2 3" xfId="2213" xr:uid="{F45003CD-28AB-4C11-95E1-5D70600E5FBD}"/>
    <cellStyle name="Normal 8 6 2 3 2" xfId="2214" xr:uid="{F25C3033-40DC-4353-86C1-B80CA0731A7F}"/>
    <cellStyle name="Normal 8 6 2 3 3" xfId="3969" xr:uid="{8EB1E203-181C-4C7F-9029-522C4571D33E}"/>
    <cellStyle name="Normal 8 6 2 3 4" xfId="3970" xr:uid="{0D3B47FF-6CEF-4A22-B5A0-196A2ABB61E1}"/>
    <cellStyle name="Normal 8 6 2 4" xfId="2215" xr:uid="{CFCB2796-4B37-4EBD-B539-7EE25A631CA1}"/>
    <cellStyle name="Normal 8 6 2 5" xfId="3971" xr:uid="{46AB17E1-20B6-40D5-9886-F0758FFA4136}"/>
    <cellStyle name="Normal 8 6 2 6" xfId="3972" xr:uid="{2F7C042C-5204-407F-B14F-E48BA874DA76}"/>
    <cellStyle name="Normal 8 6 3" xfId="820" xr:uid="{4711A674-67A1-4861-A15D-2438A7C9B9B4}"/>
    <cellStyle name="Normal 8 6 3 2" xfId="2216" xr:uid="{D04A384B-3E36-4F62-858C-17079CF4D79F}"/>
    <cellStyle name="Normal 8 6 3 2 2" xfId="2217" xr:uid="{FFC3994F-5D5D-487E-802A-DDC84C4B2BEE}"/>
    <cellStyle name="Normal 8 6 3 2 3" xfId="3973" xr:uid="{B3B0D808-BAFA-42F0-AFB9-C6E3AAAF28F4}"/>
    <cellStyle name="Normal 8 6 3 2 4" xfId="3974" xr:uid="{E2C43908-2D21-4BF5-8D6C-195BA92ECB5C}"/>
    <cellStyle name="Normal 8 6 3 3" xfId="2218" xr:uid="{2D35635C-EF6E-4F13-8A2B-18EFE4FAF93B}"/>
    <cellStyle name="Normal 8 6 3 4" xfId="3975" xr:uid="{663368BC-81AE-42D2-A3E9-2EB42FF5098C}"/>
    <cellStyle name="Normal 8 6 3 5" xfId="3976" xr:uid="{409912C6-6DAA-41E9-A84C-03853A9E0626}"/>
    <cellStyle name="Normal 8 6 4" xfId="2219" xr:uid="{99FCDA80-9F78-4244-A6C5-EE154AEBF6A6}"/>
    <cellStyle name="Normal 8 6 4 2" xfId="2220" xr:uid="{15E68809-A0D9-4BE1-AC9A-91E0F22B22B0}"/>
    <cellStyle name="Normal 8 6 4 3" xfId="3977" xr:uid="{67EDAA19-0B6A-4065-A91D-76769FC7BD15}"/>
    <cellStyle name="Normal 8 6 4 4" xfId="3978" xr:uid="{D714FF0D-FE83-4CCB-9347-8A95956132F4}"/>
    <cellStyle name="Normal 8 6 5" xfId="2221" xr:uid="{A21DF61F-F743-492B-AE18-274BD4C2ACD1}"/>
    <cellStyle name="Normal 8 6 5 2" xfId="3979" xr:uid="{EEC104A2-933B-43E6-9524-FE8B62D49E6A}"/>
    <cellStyle name="Normal 8 6 5 3" xfId="3980" xr:uid="{ECCB508B-7BDB-4A0B-8689-68BEA21A7B52}"/>
    <cellStyle name="Normal 8 6 5 4" xfId="3981" xr:uid="{4A4D9538-F7E2-41D8-A7C3-F11F2835E2C3}"/>
    <cellStyle name="Normal 8 6 6" xfId="3982" xr:uid="{E3E26530-8FD4-4115-B02C-D8E1BE013E97}"/>
    <cellStyle name="Normal 8 6 7" xfId="3983" xr:uid="{561874C6-D8AF-4372-8508-0A38E2392E75}"/>
    <cellStyle name="Normal 8 6 8" xfId="3984" xr:uid="{5DEF1063-F2D5-428A-9997-73CEAF7711B7}"/>
    <cellStyle name="Normal 8 7" xfId="398" xr:uid="{DC3963E0-C15F-4C01-9A5F-7A85401EB99D}"/>
    <cellStyle name="Normal 8 7 2" xfId="821" xr:uid="{53B38F84-23A3-49E4-A886-D703A57DC345}"/>
    <cellStyle name="Normal 8 7 2 2" xfId="822" xr:uid="{51120E4E-FEE0-45E0-88B1-9E2717F195AF}"/>
    <cellStyle name="Normal 8 7 2 2 2" xfId="2222" xr:uid="{6CE90F24-AE50-4CE2-948B-8B560C39B62D}"/>
    <cellStyle name="Normal 8 7 2 2 3" xfId="3985" xr:uid="{B11D215E-A44A-4265-9013-15F86AA5EE0F}"/>
    <cellStyle name="Normal 8 7 2 2 4" xfId="3986" xr:uid="{99A887F2-C0C9-45F8-AAEA-806CB28DDFE6}"/>
    <cellStyle name="Normal 8 7 2 3" xfId="2223" xr:uid="{E7E8BA12-903C-4F98-81A6-3C780DBE6143}"/>
    <cellStyle name="Normal 8 7 2 4" xfId="3987" xr:uid="{E42521B3-1DCD-483B-8E32-C454015768BC}"/>
    <cellStyle name="Normal 8 7 2 5" xfId="3988" xr:uid="{66170C18-36B4-44B6-AC1E-68C89208A50C}"/>
    <cellStyle name="Normal 8 7 3" xfId="823" xr:uid="{8BE790A6-F307-4DEB-9615-22ADE6809625}"/>
    <cellStyle name="Normal 8 7 3 2" xfId="2224" xr:uid="{7335E469-E294-4E8B-91B5-806319EC21E3}"/>
    <cellStyle name="Normal 8 7 3 3" xfId="3989" xr:uid="{F9DC542B-2531-4853-97E7-2B7D83B18CC9}"/>
    <cellStyle name="Normal 8 7 3 4" xfId="3990" xr:uid="{5953BB66-0101-4285-B59F-086592FD1B9A}"/>
    <cellStyle name="Normal 8 7 4" xfId="2225" xr:uid="{A38F8810-C2F4-47C6-89D4-D67C17DACF1B}"/>
    <cellStyle name="Normal 8 7 4 2" xfId="3991" xr:uid="{8C44A561-A53F-4E5C-93E8-940A17F949A0}"/>
    <cellStyle name="Normal 8 7 4 3" xfId="3992" xr:uid="{F9402B2D-700B-48DC-99C5-EE592C9F6A29}"/>
    <cellStyle name="Normal 8 7 4 4" xfId="3993" xr:uid="{8E1137CD-1290-4165-8B7B-D6433242F47A}"/>
    <cellStyle name="Normal 8 7 5" xfId="3994" xr:uid="{A17B4C83-28A8-4130-90F8-A3712FDDACE3}"/>
    <cellStyle name="Normal 8 7 6" xfId="3995" xr:uid="{DA8880ED-D451-4777-B3B7-C2F591250D46}"/>
    <cellStyle name="Normal 8 7 7" xfId="3996" xr:uid="{571440B3-0283-4162-8A7E-169FA80050F9}"/>
    <cellStyle name="Normal 8 8" xfId="399" xr:uid="{8B17D349-CC23-4888-827A-6A841133A415}"/>
    <cellStyle name="Normal 8 8 2" xfId="824" xr:uid="{1F35A362-0301-48CA-A783-B75C0D14CD3F}"/>
    <cellStyle name="Normal 8 8 2 2" xfId="2226" xr:uid="{D43A9CF4-01D5-4403-9770-D422BDAAF26E}"/>
    <cellStyle name="Normal 8 8 2 3" xfId="3997" xr:uid="{479F9FA0-E31A-4B82-8E83-657D6EFB79FB}"/>
    <cellStyle name="Normal 8 8 2 4" xfId="3998" xr:uid="{6C422548-D796-4A00-89EA-F9EFE1515D47}"/>
    <cellStyle name="Normal 8 8 3" xfId="2227" xr:uid="{1EB117A1-559B-46AF-92F4-D1530F0F417E}"/>
    <cellStyle name="Normal 8 8 3 2" xfId="3999" xr:uid="{EBD6B458-CC2F-4DF3-8D29-2047CC82C46D}"/>
    <cellStyle name="Normal 8 8 3 3" xfId="4000" xr:uid="{606EF7CB-AEEC-4F0D-81C2-392D509546DE}"/>
    <cellStyle name="Normal 8 8 3 4" xfId="4001" xr:uid="{90CF70A9-3436-4642-913D-E93D2E468F4F}"/>
    <cellStyle name="Normal 8 8 4" xfId="4002" xr:uid="{E65AF412-5774-4877-9109-AE2D248783A5}"/>
    <cellStyle name="Normal 8 8 5" xfId="4003" xr:uid="{27DCF73C-A5B8-4F89-A262-A54057CDE90D}"/>
    <cellStyle name="Normal 8 8 6" xfId="4004" xr:uid="{698D67E8-57F0-4634-BB72-C198DE2FDE17}"/>
    <cellStyle name="Normal 8 9" xfId="400" xr:uid="{56E364F0-7575-4A51-B578-F3873889A050}"/>
    <cellStyle name="Normal 8 9 2" xfId="2228" xr:uid="{F3AF228B-5350-40C2-9C53-EEC44CDF6A1A}"/>
    <cellStyle name="Normal 8 9 2 2" xfId="4005" xr:uid="{A2C12557-7134-4636-8F73-D351A6CA4E83}"/>
    <cellStyle name="Normal 8 9 2 2 2" xfId="4410" xr:uid="{18C8AEC3-A7A0-4F5A-ADCF-778BAFEEAB0C}"/>
    <cellStyle name="Normal 8 9 2 2 3" xfId="4689" xr:uid="{3FDE2BDE-546A-4848-8DA6-89DC42C41371}"/>
    <cellStyle name="Normal 8 9 2 3" xfId="4006" xr:uid="{BA61CF85-2198-4465-A645-28B6DD5BFCF6}"/>
    <cellStyle name="Normal 8 9 2 4" xfId="4007" xr:uid="{8AE5410F-238D-4633-AD63-9AB7A22812AE}"/>
    <cellStyle name="Normal 8 9 3" xfId="4008" xr:uid="{E600C39C-EACC-4935-B5AF-89E24ED35830}"/>
    <cellStyle name="Normal 8 9 4" xfId="4009" xr:uid="{392445A5-03F1-4A30-A9C6-4E1CBCD7B0B2}"/>
    <cellStyle name="Normal 8 9 4 2" xfId="4580" xr:uid="{83764F6D-80D6-462A-8B71-3815CD0952D5}"/>
    <cellStyle name="Normal 8 9 4 3" xfId="4690" xr:uid="{316CD3FA-5A8F-422D-A056-A56C20001FDC}"/>
    <cellStyle name="Normal 8 9 4 4" xfId="4609" xr:uid="{8E401F26-3AE2-4035-9E7A-324E12DABC5B}"/>
    <cellStyle name="Normal 8 9 5" xfId="4010" xr:uid="{CF539B2D-0E09-489C-9688-77E670578A4B}"/>
    <cellStyle name="Normal 9" xfId="164" xr:uid="{37C7C3F5-B769-473F-9BB9-E58278E7433E}"/>
    <cellStyle name="Normal 9 10" xfId="401" xr:uid="{A48ED9E1-534E-4FE8-A737-B895034D1718}"/>
    <cellStyle name="Normal 9 10 2" xfId="2229" xr:uid="{D62CB906-5AD5-4E9B-8FE5-F52F72EDC925}"/>
    <cellStyle name="Normal 9 10 2 2" xfId="4011" xr:uid="{A9DDC0B3-37C0-4BF6-8F70-93C0CF8EEE90}"/>
    <cellStyle name="Normal 9 10 2 3" xfId="4012" xr:uid="{4B941C48-F7AF-4BE5-8AA8-04F3A2F3B1F1}"/>
    <cellStyle name="Normal 9 10 2 4" xfId="4013" xr:uid="{FE15696D-3EFB-46B7-B02A-85F6AFD544DF}"/>
    <cellStyle name="Normal 9 10 3" xfId="4014" xr:uid="{8E06E4EC-0218-4016-B067-5432E940ACE7}"/>
    <cellStyle name="Normal 9 10 4" xfId="4015" xr:uid="{DF31816E-7360-4D21-BE92-1A4E4E8E8430}"/>
    <cellStyle name="Normal 9 10 5" xfId="4016" xr:uid="{65AAFF05-9B0B-4BAD-86B4-9208673FEE40}"/>
    <cellStyle name="Normal 9 11" xfId="2230" xr:uid="{8A5E160E-A0A8-448E-8130-36AAD6FA67E9}"/>
    <cellStyle name="Normal 9 11 2" xfId="4017" xr:uid="{45484B5A-B884-4D1D-B775-4B54D2794C32}"/>
    <cellStyle name="Normal 9 11 3" xfId="4018" xr:uid="{C917C354-303A-428D-AE05-459A9CC2CBAB}"/>
    <cellStyle name="Normal 9 11 4" xfId="4019" xr:uid="{18A739B1-096C-41EE-A13D-DEBD430ED4BD}"/>
    <cellStyle name="Normal 9 12" xfId="4020" xr:uid="{4A568E54-E14B-4969-9F90-0396C27CF798}"/>
    <cellStyle name="Normal 9 12 2" xfId="4021" xr:uid="{BF09A445-C768-4018-AD7D-C6D2CF69CFF5}"/>
    <cellStyle name="Normal 9 12 3" xfId="4022" xr:uid="{457AAF2B-3FFA-4DCB-9096-33C64B620084}"/>
    <cellStyle name="Normal 9 12 4" xfId="4023" xr:uid="{9070BEA1-F58F-4780-ACF4-C628BDB1C8B2}"/>
    <cellStyle name="Normal 9 13" xfId="4024" xr:uid="{728D20F6-9A4F-4BEC-A56D-CEB1A49332D3}"/>
    <cellStyle name="Normal 9 13 2" xfId="4025" xr:uid="{5F38EF0E-7F56-4122-920C-F912059A85AD}"/>
    <cellStyle name="Normal 9 14" xfId="4026" xr:uid="{11AF3429-7717-4490-BFDE-5EEBC3E52F6F}"/>
    <cellStyle name="Normal 9 15" xfId="4027" xr:uid="{DB8922A9-1DD4-4451-B7BE-312D3C318A0B}"/>
    <cellStyle name="Normal 9 16" xfId="4028" xr:uid="{92D0DA56-4023-4F2F-BA1F-C1D39E8125C1}"/>
    <cellStyle name="Normal 9 2" xfId="165" xr:uid="{D4238CE5-0EB4-4E5C-B803-5890BE1510B5}"/>
    <cellStyle name="Normal 9 2 2" xfId="402" xr:uid="{E468CCBA-2602-4007-B0F0-C922244D9CAF}"/>
    <cellStyle name="Normal 9 2 2 2" xfId="4672" xr:uid="{3ECA03BE-FF25-405B-8B80-F74EA3D5E075}"/>
    <cellStyle name="Normal 9 2 3" xfId="4561" xr:uid="{BFA55762-05D7-4DD6-A041-749B52A68C82}"/>
    <cellStyle name="Normal 9 3" xfId="166" xr:uid="{6D7A1C7F-199F-4D92-B395-356BD1D2A8AD}"/>
    <cellStyle name="Normal 9 3 10" xfId="4029" xr:uid="{C74EE78D-870E-4BD4-855F-4C0835A77C27}"/>
    <cellStyle name="Normal 9 3 11" xfId="4030" xr:uid="{4A1DFEFB-2487-42DD-B376-223599458FCE}"/>
    <cellStyle name="Normal 9 3 2" xfId="167" xr:uid="{86F396C8-1CA1-4A7E-9FDB-B42FB682D2D0}"/>
    <cellStyle name="Normal 9 3 2 2" xfId="168" xr:uid="{E90A4742-839B-44F6-9944-1A4DFD246F3C}"/>
    <cellStyle name="Normal 9 3 2 2 2" xfId="403" xr:uid="{214FB9D8-04DA-4552-85A9-7C295DD0136C}"/>
    <cellStyle name="Normal 9 3 2 2 2 2" xfId="825" xr:uid="{D284AD79-E33D-470B-9BA5-ED2B331D849F}"/>
    <cellStyle name="Normal 9 3 2 2 2 2 2" xfId="826" xr:uid="{7614BD03-7F9E-4B39-A8E1-5C5D4005380E}"/>
    <cellStyle name="Normal 9 3 2 2 2 2 2 2" xfId="2231" xr:uid="{13820513-901A-4158-BA0A-8836A31CCEA8}"/>
    <cellStyle name="Normal 9 3 2 2 2 2 2 2 2" xfId="2232" xr:uid="{6B752C58-8141-40BC-978C-86DBC86D69F2}"/>
    <cellStyle name="Normal 9 3 2 2 2 2 2 3" xfId="2233" xr:uid="{9903097B-B630-45EB-81E9-FF9DD9D12DD1}"/>
    <cellStyle name="Normal 9 3 2 2 2 2 3" xfId="2234" xr:uid="{25BD0B1A-C69F-4C85-89AF-5C0C8E655193}"/>
    <cellStyle name="Normal 9 3 2 2 2 2 3 2" xfId="2235" xr:uid="{C6E543D6-840E-46DE-96B7-B1C5571C6764}"/>
    <cellStyle name="Normal 9 3 2 2 2 2 4" xfId="2236" xr:uid="{E9428D16-8C74-48DD-84D7-9C6F8078458C}"/>
    <cellStyle name="Normal 9 3 2 2 2 3" xfId="827" xr:uid="{8C99D063-5B5B-4F0F-ADE1-4E827184611C}"/>
    <cellStyle name="Normal 9 3 2 2 2 3 2" xfId="2237" xr:uid="{987755D8-65BB-4973-BECA-0333E223CA7F}"/>
    <cellStyle name="Normal 9 3 2 2 2 3 2 2" xfId="2238" xr:uid="{4168E9E0-F8D1-47BC-936C-3CA9E369AFC0}"/>
    <cellStyle name="Normal 9 3 2 2 2 3 3" xfId="2239" xr:uid="{5B1BA150-4D19-434B-896F-C6CBFFD685EF}"/>
    <cellStyle name="Normal 9 3 2 2 2 3 4" xfId="4031" xr:uid="{25C90359-E61A-4EB7-B2AB-74FCAC88482E}"/>
    <cellStyle name="Normal 9 3 2 2 2 4" xfId="2240" xr:uid="{C002D5F2-8BBF-4D1E-AA79-0BDB317D6A49}"/>
    <cellStyle name="Normal 9 3 2 2 2 4 2" xfId="2241" xr:uid="{C900110D-CB17-4F07-884B-8AFE2A5A51D7}"/>
    <cellStyle name="Normal 9 3 2 2 2 5" xfId="2242" xr:uid="{F44E983C-0D78-4021-B3A9-9B27272AB72B}"/>
    <cellStyle name="Normal 9 3 2 2 2 6" xfId="4032" xr:uid="{6B7FB0D5-C5E8-4D67-A32A-FE594CCFBCE4}"/>
    <cellStyle name="Normal 9 3 2 2 3" xfId="404" xr:uid="{0A2A680A-BFAC-48D8-AD92-A08F5DECC6B3}"/>
    <cellStyle name="Normal 9 3 2 2 3 2" xfId="828" xr:uid="{06B32D7C-47EC-4715-A282-AFECBBF29E98}"/>
    <cellStyle name="Normal 9 3 2 2 3 2 2" xfId="829" xr:uid="{D5473296-3EDF-4033-A96C-7B3075F1CFF4}"/>
    <cellStyle name="Normal 9 3 2 2 3 2 2 2" xfId="2243" xr:uid="{51E31BEF-DEDA-4B6D-B5AB-6DAF6C45AC88}"/>
    <cellStyle name="Normal 9 3 2 2 3 2 2 2 2" xfId="2244" xr:uid="{8AC28AFB-084C-42A2-92E0-75F4A72DC693}"/>
    <cellStyle name="Normal 9 3 2 2 3 2 2 3" xfId="2245" xr:uid="{4A48A3AD-5D53-4905-84DC-2C02F3F3C569}"/>
    <cellStyle name="Normal 9 3 2 2 3 2 3" xfId="2246" xr:uid="{FC2A6DB1-0078-49EF-AEE2-96E8D89D5D4D}"/>
    <cellStyle name="Normal 9 3 2 2 3 2 3 2" xfId="2247" xr:uid="{AF38022F-C060-4D0B-800E-73AD191C7C9A}"/>
    <cellStyle name="Normal 9 3 2 2 3 2 4" xfId="2248" xr:uid="{62C136F7-EEFF-40CE-A995-878596B4234F}"/>
    <cellStyle name="Normal 9 3 2 2 3 3" xfId="830" xr:uid="{A3E3FC2F-84C7-4096-9A46-442352670E59}"/>
    <cellStyle name="Normal 9 3 2 2 3 3 2" xfId="2249" xr:uid="{1CED629D-36BD-464B-AD7D-A5D429E76E06}"/>
    <cellStyle name="Normal 9 3 2 2 3 3 2 2" xfId="2250" xr:uid="{F8588D80-79AE-49CB-86EA-52A93D0569EB}"/>
    <cellStyle name="Normal 9 3 2 2 3 3 3" xfId="2251" xr:uid="{FD53D439-B2BE-4CAA-A7B9-4F67E57FE584}"/>
    <cellStyle name="Normal 9 3 2 2 3 4" xfId="2252" xr:uid="{35ACF960-AF04-4F1F-9263-AB5D9A51FD18}"/>
    <cellStyle name="Normal 9 3 2 2 3 4 2" xfId="2253" xr:uid="{D74C693C-547F-47D6-9C21-EE0464F9C024}"/>
    <cellStyle name="Normal 9 3 2 2 3 5" xfId="2254" xr:uid="{58EB19AF-73AE-451C-9F58-2FE472DB124E}"/>
    <cellStyle name="Normal 9 3 2 2 4" xfId="831" xr:uid="{518EF82C-5701-47FA-941E-DA5952DEAADD}"/>
    <cellStyle name="Normal 9 3 2 2 4 2" xfId="832" xr:uid="{EB8E9921-04F5-473B-8916-54032D52FC55}"/>
    <cellStyle name="Normal 9 3 2 2 4 2 2" xfId="2255" xr:uid="{026A550D-8353-4DAA-A965-E2440765DDDC}"/>
    <cellStyle name="Normal 9 3 2 2 4 2 2 2" xfId="2256" xr:uid="{09D08E62-13AB-4B4F-ABDA-73ACB6E9CF32}"/>
    <cellStyle name="Normal 9 3 2 2 4 2 3" xfId="2257" xr:uid="{9D9E2A6B-C42C-447E-BEF1-5EA0ABF19C8E}"/>
    <cellStyle name="Normal 9 3 2 2 4 3" xfId="2258" xr:uid="{885CD87F-8904-4787-A1D7-B1A5C8FB4DE3}"/>
    <cellStyle name="Normal 9 3 2 2 4 3 2" xfId="2259" xr:uid="{4A14211E-188F-49C1-A1C0-D8F90ED083A5}"/>
    <cellStyle name="Normal 9 3 2 2 4 4" xfId="2260" xr:uid="{13F83B54-52EF-41CF-8D99-77F96F23C69D}"/>
    <cellStyle name="Normal 9 3 2 2 5" xfId="833" xr:uid="{2EBA8D10-E354-4A7C-9B99-4EFEF317A2AB}"/>
    <cellStyle name="Normal 9 3 2 2 5 2" xfId="2261" xr:uid="{9825DBA7-3CC2-46F5-8AA1-136A1AD86E00}"/>
    <cellStyle name="Normal 9 3 2 2 5 2 2" xfId="2262" xr:uid="{665E593D-634C-49D6-BCCE-A660E3BB0E1A}"/>
    <cellStyle name="Normal 9 3 2 2 5 3" xfId="2263" xr:uid="{EEA45AF2-BB8A-4432-A33E-2EFF2E70BD3C}"/>
    <cellStyle name="Normal 9 3 2 2 5 4" xfId="4033" xr:uid="{849407C3-F878-43CE-8C86-1E3DCBDF150D}"/>
    <cellStyle name="Normal 9 3 2 2 6" xfId="2264" xr:uid="{74A53E03-DFA4-4AEC-B9BE-75B41315516A}"/>
    <cellStyle name="Normal 9 3 2 2 6 2" xfId="2265" xr:uid="{5A8AA121-CA12-49E7-9626-0838E4F5D6BC}"/>
    <cellStyle name="Normal 9 3 2 2 7" xfId="2266" xr:uid="{3A70149B-1B58-4E38-AEE3-9455C902557E}"/>
    <cellStyle name="Normal 9 3 2 2 8" xfId="4034" xr:uid="{AC2DFB5A-0374-427E-B89D-93A2D0D7F373}"/>
    <cellStyle name="Normal 9 3 2 3" xfId="405" xr:uid="{AEB1D099-CE80-42AA-B6A4-6D8D27A9DEF3}"/>
    <cellStyle name="Normal 9 3 2 3 2" xfId="834" xr:uid="{7E90A486-49EC-42F2-8461-A732D9F6FE08}"/>
    <cellStyle name="Normal 9 3 2 3 2 2" xfId="835" xr:uid="{CEC80A28-4296-4BFE-A1D7-4495B9373038}"/>
    <cellStyle name="Normal 9 3 2 3 2 2 2" xfId="2267" xr:uid="{67D1603E-0C6B-42F2-86BB-18853FDA17C3}"/>
    <cellStyle name="Normal 9 3 2 3 2 2 2 2" xfId="2268" xr:uid="{C853AB14-6444-4C5E-A00E-FB248259A7DA}"/>
    <cellStyle name="Normal 9 3 2 3 2 2 3" xfId="2269" xr:uid="{6EADD257-6D7E-498F-A148-0CD332211CBD}"/>
    <cellStyle name="Normal 9 3 2 3 2 3" xfId="2270" xr:uid="{A933E350-A3EE-441B-B333-597F29D75D1B}"/>
    <cellStyle name="Normal 9 3 2 3 2 3 2" xfId="2271" xr:uid="{AE9CD70D-A5D5-4B32-9525-98F6917228C0}"/>
    <cellStyle name="Normal 9 3 2 3 2 4" xfId="2272" xr:uid="{CAD45633-E57E-4B1B-9A30-BD8BC28657C1}"/>
    <cellStyle name="Normal 9 3 2 3 3" xfId="836" xr:uid="{57177932-4497-4B27-AB96-15B3E8AEB298}"/>
    <cellStyle name="Normal 9 3 2 3 3 2" xfId="2273" xr:uid="{7EAFC865-3F7E-4C7F-8E3E-EE43E541BE5F}"/>
    <cellStyle name="Normal 9 3 2 3 3 2 2" xfId="2274" xr:uid="{516792C8-67D9-4014-B523-A94BEE9EAF66}"/>
    <cellStyle name="Normal 9 3 2 3 3 3" xfId="2275" xr:uid="{50CBD127-D7B4-45BA-808A-0A113E9A9638}"/>
    <cellStyle name="Normal 9 3 2 3 3 4" xfId="4035" xr:uid="{1432C7B5-F53D-41C4-BB1C-27F3AE3E8EA3}"/>
    <cellStyle name="Normal 9 3 2 3 4" xfId="2276" xr:uid="{2C281803-6A8E-4806-B583-62BB459B0326}"/>
    <cellStyle name="Normal 9 3 2 3 4 2" xfId="2277" xr:uid="{6A10F76A-D94B-4785-97B9-14C27F89EADA}"/>
    <cellStyle name="Normal 9 3 2 3 5" xfId="2278" xr:uid="{F5B86764-C998-446A-B734-E367A5CA3AB3}"/>
    <cellStyle name="Normal 9 3 2 3 6" xfId="4036" xr:uid="{BF65D6EE-49A3-4266-A912-6BF471C576DA}"/>
    <cellStyle name="Normal 9 3 2 4" xfId="406" xr:uid="{2D6A62F9-0AB8-4CCB-A221-833833186566}"/>
    <cellStyle name="Normal 9 3 2 4 2" xfId="837" xr:uid="{7254C437-3870-4636-A566-6C0D50C4334C}"/>
    <cellStyle name="Normal 9 3 2 4 2 2" xfId="838" xr:uid="{F59CD706-840A-4C15-934D-9062071B4B88}"/>
    <cellStyle name="Normal 9 3 2 4 2 2 2" xfId="2279" xr:uid="{76FEAA83-B7C6-4C57-9627-C637D716DD6F}"/>
    <cellStyle name="Normal 9 3 2 4 2 2 2 2" xfId="2280" xr:uid="{C5DDB9F0-6C27-483E-A03C-4D8D4B25FA43}"/>
    <cellStyle name="Normal 9 3 2 4 2 2 3" xfId="2281" xr:uid="{DA700DB6-D11E-4DA6-AC30-2E2291EA15A8}"/>
    <cellStyle name="Normal 9 3 2 4 2 3" xfId="2282" xr:uid="{5B6EDC52-0F10-4B12-A5E3-78C018C92C84}"/>
    <cellStyle name="Normal 9 3 2 4 2 3 2" xfId="2283" xr:uid="{1E6FF481-B62A-418D-8704-D042576495FE}"/>
    <cellStyle name="Normal 9 3 2 4 2 4" xfId="2284" xr:uid="{C0F7B20D-EE46-4384-844C-A31C4C1888D5}"/>
    <cellStyle name="Normal 9 3 2 4 3" xfId="839" xr:uid="{DF385220-8E88-4E1F-994B-424F6C50451F}"/>
    <cellStyle name="Normal 9 3 2 4 3 2" xfId="2285" xr:uid="{AF364FB1-03DF-4267-93C2-895A71B56C28}"/>
    <cellStyle name="Normal 9 3 2 4 3 2 2" xfId="2286" xr:uid="{26323FAD-2812-4DC4-BCEE-A3CC3A3A05AF}"/>
    <cellStyle name="Normal 9 3 2 4 3 3" xfId="2287" xr:uid="{FEECA145-2CEA-404C-953D-0BB12F8EEF41}"/>
    <cellStyle name="Normal 9 3 2 4 4" xfId="2288" xr:uid="{F25AAC69-DB0D-4ACF-815C-FD025A492B9E}"/>
    <cellStyle name="Normal 9 3 2 4 4 2" xfId="2289" xr:uid="{8F3BC6D4-F094-482F-93D0-D068B71E830D}"/>
    <cellStyle name="Normal 9 3 2 4 5" xfId="2290" xr:uid="{032A0E61-9D01-43A0-BB3B-C22CA2976C15}"/>
    <cellStyle name="Normal 9 3 2 5" xfId="407" xr:uid="{96B71934-74B4-454A-BFC8-807045D4BAE2}"/>
    <cellStyle name="Normal 9 3 2 5 2" xfId="840" xr:uid="{4DD91D90-1A0B-4058-A4AB-25F1B6D11075}"/>
    <cellStyle name="Normal 9 3 2 5 2 2" xfId="2291" xr:uid="{9CC13649-919A-49D4-A804-24EBB87BF6DC}"/>
    <cellStyle name="Normal 9 3 2 5 2 2 2" xfId="2292" xr:uid="{04F5CE4F-8F88-42C9-9DAB-7C24782B591D}"/>
    <cellStyle name="Normal 9 3 2 5 2 3" xfId="2293" xr:uid="{DFF39AE2-6C75-40DC-9ECB-224568C65A9F}"/>
    <cellStyle name="Normal 9 3 2 5 3" xfId="2294" xr:uid="{D6880833-46FB-42E6-A0EE-2BE88A501C01}"/>
    <cellStyle name="Normal 9 3 2 5 3 2" xfId="2295" xr:uid="{C6C44912-4D73-4003-9841-66D85203757A}"/>
    <cellStyle name="Normal 9 3 2 5 4" xfId="2296" xr:uid="{EDE60518-7815-44C3-8950-3C7EA7B0C740}"/>
    <cellStyle name="Normal 9 3 2 6" xfId="841" xr:uid="{203E50F1-BB0B-4790-8164-8C4E8B008166}"/>
    <cellStyle name="Normal 9 3 2 6 2" xfId="2297" xr:uid="{C47DCFA9-19B3-4275-AAD0-6745E49DBDF1}"/>
    <cellStyle name="Normal 9 3 2 6 2 2" xfId="2298" xr:uid="{BAAB24DA-7B64-4534-99E5-BF3EBACE4EE4}"/>
    <cellStyle name="Normal 9 3 2 6 3" xfId="2299" xr:uid="{DCAC5FB7-18D6-492E-A721-680FF00B439D}"/>
    <cellStyle name="Normal 9 3 2 6 4" xfId="4037" xr:uid="{A3153130-A997-44E4-A3FF-B63CA618D680}"/>
    <cellStyle name="Normal 9 3 2 7" xfId="2300" xr:uid="{94DC17B7-D96A-40F3-99BC-EDCA60460889}"/>
    <cellStyle name="Normal 9 3 2 7 2" xfId="2301" xr:uid="{074A3B78-1651-4DD8-96C3-869EAA7F7372}"/>
    <cellStyle name="Normal 9 3 2 8" xfId="2302" xr:uid="{F91A2BB1-A6C0-4E24-9BD4-DEDE3D61D383}"/>
    <cellStyle name="Normal 9 3 2 9" xfId="4038" xr:uid="{25AC6CEE-4E32-4B66-9EC4-23F43817932E}"/>
    <cellStyle name="Normal 9 3 3" xfId="169" xr:uid="{E5D1CB7F-8CDD-45DD-B8A5-45923777B109}"/>
    <cellStyle name="Normal 9 3 3 2" xfId="170" xr:uid="{0DBE985C-8DCA-438C-97C4-242DF52D369C}"/>
    <cellStyle name="Normal 9 3 3 2 2" xfId="842" xr:uid="{9D94A64F-5D25-4AC3-BDAB-71AF18A6B231}"/>
    <cellStyle name="Normal 9 3 3 2 2 2" xfId="843" xr:uid="{71BFA65C-42D8-4D08-8298-12F80D52B010}"/>
    <cellStyle name="Normal 9 3 3 2 2 2 2" xfId="2303" xr:uid="{0FBCA18E-B1E4-4809-BB60-5401A5BC468C}"/>
    <cellStyle name="Normal 9 3 3 2 2 2 2 2" xfId="2304" xr:uid="{A5C8103E-4B64-48A0-8B6D-E94CDC997974}"/>
    <cellStyle name="Normal 9 3 3 2 2 2 3" xfId="2305" xr:uid="{AC167DF9-2261-4165-B7FD-A8F28FA92EC7}"/>
    <cellStyle name="Normal 9 3 3 2 2 3" xfId="2306" xr:uid="{E621063E-EC5D-4F70-935D-BBDC2B3B91C4}"/>
    <cellStyle name="Normal 9 3 3 2 2 3 2" xfId="2307" xr:uid="{7B5AA699-846D-4792-9D30-0AFD9C85447C}"/>
    <cellStyle name="Normal 9 3 3 2 2 4" xfId="2308" xr:uid="{2ED24071-42F5-47B8-B25C-2CDE774216EA}"/>
    <cellStyle name="Normal 9 3 3 2 3" xfId="844" xr:uid="{E73F26AE-A221-440E-B049-09127D06D512}"/>
    <cellStyle name="Normal 9 3 3 2 3 2" xfId="2309" xr:uid="{3ED54484-A957-49A9-B8DB-02E6503FBF71}"/>
    <cellStyle name="Normal 9 3 3 2 3 2 2" xfId="2310" xr:uid="{BE3F3999-7201-4B9D-AAFA-6819DCA8B04F}"/>
    <cellStyle name="Normal 9 3 3 2 3 3" xfId="2311" xr:uid="{EBC9D795-1B35-4B0E-BF6F-2884D869229A}"/>
    <cellStyle name="Normal 9 3 3 2 3 4" xfId="4039" xr:uid="{D3D0FA71-B232-4FEA-9D6F-3D9B603B027E}"/>
    <cellStyle name="Normal 9 3 3 2 4" xfId="2312" xr:uid="{8C3904B5-4F53-40B2-8BC0-8ABD2B9387D6}"/>
    <cellStyle name="Normal 9 3 3 2 4 2" xfId="2313" xr:uid="{27AA91A2-BFF9-4BB9-9696-660A5F549AC3}"/>
    <cellStyle name="Normal 9 3 3 2 5" xfId="2314" xr:uid="{4D566082-5DEA-4769-9AD1-EC2EBB3AAE50}"/>
    <cellStyle name="Normal 9 3 3 2 6" xfId="4040" xr:uid="{E1A6DB13-992F-4E41-AE4F-E05C6135D9F8}"/>
    <cellStyle name="Normal 9 3 3 3" xfId="408" xr:uid="{A681B01C-7AEE-456A-AB4F-850F12DECD86}"/>
    <cellStyle name="Normal 9 3 3 3 2" xfId="845" xr:uid="{A7B263C5-BAFC-41FB-B74E-3B2F4744C325}"/>
    <cellStyle name="Normal 9 3 3 3 2 2" xfId="846" xr:uid="{FBE52F19-AC3A-47B3-8A01-24AF8C5F08D8}"/>
    <cellStyle name="Normal 9 3 3 3 2 2 2" xfId="2315" xr:uid="{057C385A-39FC-4F59-A52E-721E7825542E}"/>
    <cellStyle name="Normal 9 3 3 3 2 2 2 2" xfId="2316" xr:uid="{B68C1B94-DF4D-445E-A50F-8BCE9EE64B1B}"/>
    <cellStyle name="Normal 9 3 3 3 2 2 2 2 2" xfId="4765" xr:uid="{665C59F4-53D9-4EEF-B079-5B0B37357951}"/>
    <cellStyle name="Normal 9 3 3 3 2 2 3" xfId="2317" xr:uid="{D920279A-B291-44DB-8AAE-1039016F987C}"/>
    <cellStyle name="Normal 9 3 3 3 2 2 3 2" xfId="4766" xr:uid="{9071B771-0D0D-4F19-B849-561678700F58}"/>
    <cellStyle name="Normal 9 3 3 3 2 3" xfId="2318" xr:uid="{DFDA4A78-D2DF-4ACE-AD86-DAD914533E38}"/>
    <cellStyle name="Normal 9 3 3 3 2 3 2" xfId="2319" xr:uid="{E19D250F-B73D-48D8-924C-0A7236C2F49B}"/>
    <cellStyle name="Normal 9 3 3 3 2 3 2 2" xfId="4768" xr:uid="{AE55F4B3-FFF8-42FF-B74C-FEFD4999D77B}"/>
    <cellStyle name="Normal 9 3 3 3 2 3 3" xfId="4767" xr:uid="{0FBA9EAB-6403-4BA3-A629-1166A073335B}"/>
    <cellStyle name="Normal 9 3 3 3 2 4" xfId="2320" xr:uid="{13DD1583-8057-4447-9370-33D3B8187521}"/>
    <cellStyle name="Normal 9 3 3 3 2 4 2" xfId="4769" xr:uid="{39A14676-62E0-4073-BEA4-85DEBD37CFF0}"/>
    <cellStyle name="Normal 9 3 3 3 3" xfId="847" xr:uid="{A8D9EF7C-2EB9-4575-A0B5-B2EFF30A4355}"/>
    <cellStyle name="Normal 9 3 3 3 3 2" xfId="2321" xr:uid="{8D02AF7B-D1FE-45A4-A80F-23CEF4E4EC5D}"/>
    <cellStyle name="Normal 9 3 3 3 3 2 2" xfId="2322" xr:uid="{4C24A4FF-1E84-4000-9272-48E6493056C7}"/>
    <cellStyle name="Normal 9 3 3 3 3 2 2 2" xfId="4772" xr:uid="{3C94430E-C20D-4A8D-AA50-839A2062A2FB}"/>
    <cellStyle name="Normal 9 3 3 3 3 2 3" xfId="4771" xr:uid="{890EAD8E-EDFE-4C0D-A19C-EB3D3479517D}"/>
    <cellStyle name="Normal 9 3 3 3 3 3" xfId="2323" xr:uid="{A387AF87-D451-4BBC-B962-D418DB8498C7}"/>
    <cellStyle name="Normal 9 3 3 3 3 3 2" xfId="4773" xr:uid="{911A2307-BDCC-4619-9E4E-C9641611CE05}"/>
    <cellStyle name="Normal 9 3 3 3 3 4" xfId="4770" xr:uid="{ECBEE577-F486-41FA-B084-0DC22B6FE9EF}"/>
    <cellStyle name="Normal 9 3 3 3 4" xfId="2324" xr:uid="{C8E091E3-8D76-46FE-817E-6D5FC17ECD04}"/>
    <cellStyle name="Normal 9 3 3 3 4 2" xfId="2325" xr:uid="{A8CDDEEA-E93A-4B79-BA74-CB0CD672BC3F}"/>
    <cellStyle name="Normal 9 3 3 3 4 2 2" xfId="4775" xr:uid="{A57E479F-3AD9-4730-867A-98E91BDB050D}"/>
    <cellStyle name="Normal 9 3 3 3 4 3" xfId="4774" xr:uid="{B14FC1B3-4E14-4824-B860-6F8C3C4E3E04}"/>
    <cellStyle name="Normal 9 3 3 3 5" xfId="2326" xr:uid="{3B00FC53-EB52-4BC6-A602-E68154D2896A}"/>
    <cellStyle name="Normal 9 3 3 3 5 2" xfId="4776" xr:uid="{2E7BA6F5-DCFA-430E-B65F-4230D82FB096}"/>
    <cellStyle name="Normal 9 3 3 4" xfId="409" xr:uid="{748AF12D-1D4C-468B-93A9-D15F83930100}"/>
    <cellStyle name="Normal 9 3 3 4 2" xfId="848" xr:uid="{B627542E-EE7E-41F0-9964-BAC978C7DFBD}"/>
    <cellStyle name="Normal 9 3 3 4 2 2" xfId="2327" xr:uid="{B15F2CB6-B8D0-4C7A-A376-ADFFF7F57913}"/>
    <cellStyle name="Normal 9 3 3 4 2 2 2" xfId="2328" xr:uid="{2A2C4720-ECD2-47E6-B53D-BCAC9BCFF5C5}"/>
    <cellStyle name="Normal 9 3 3 4 2 2 2 2" xfId="4780" xr:uid="{2D077AF7-3FAC-43F7-8B04-D628BE405F00}"/>
    <cellStyle name="Normal 9 3 3 4 2 2 3" xfId="4779" xr:uid="{D7D1094B-E5E6-4F26-8B0D-CD0CD481AA84}"/>
    <cellStyle name="Normal 9 3 3 4 2 3" xfId="2329" xr:uid="{AF1D1FBA-D3C1-4111-ADF5-91C276127C17}"/>
    <cellStyle name="Normal 9 3 3 4 2 3 2" xfId="4781" xr:uid="{12CF0DC6-0CBF-428B-A3F6-63673465450D}"/>
    <cellStyle name="Normal 9 3 3 4 2 4" xfId="4778" xr:uid="{B76BFA5C-7816-4349-BB05-F540925C25F1}"/>
    <cellStyle name="Normal 9 3 3 4 3" xfId="2330" xr:uid="{512A1E1B-AB5C-45C4-8BF7-1EC38B4C5919}"/>
    <cellStyle name="Normal 9 3 3 4 3 2" xfId="2331" xr:uid="{7A78444D-9F0C-4764-B929-CFEC3D561A4F}"/>
    <cellStyle name="Normal 9 3 3 4 3 2 2" xfId="4783" xr:uid="{C8DC6E60-9851-49E8-A48F-CE430DD2E715}"/>
    <cellStyle name="Normal 9 3 3 4 3 3" xfId="4782" xr:uid="{C7B2F3FF-5971-482A-A85B-1D8B2F17F53D}"/>
    <cellStyle name="Normal 9 3 3 4 4" xfId="2332" xr:uid="{0F53075E-8437-42E7-B8F7-ABEADEFB8970}"/>
    <cellStyle name="Normal 9 3 3 4 4 2" xfId="4784" xr:uid="{804960E2-4750-497D-B368-3FDD0BAEF676}"/>
    <cellStyle name="Normal 9 3 3 4 5" xfId="4777" xr:uid="{F6C855A9-193D-422F-AC10-A690A1868265}"/>
    <cellStyle name="Normal 9 3 3 5" xfId="849" xr:uid="{5AFC05A9-009C-4C48-BB30-1FC7DB0BBD88}"/>
    <cellStyle name="Normal 9 3 3 5 2" xfId="2333" xr:uid="{038293F9-0DF3-4F3C-B5DB-6D346C69E325}"/>
    <cellStyle name="Normal 9 3 3 5 2 2" xfId="2334" xr:uid="{36F4D57D-764C-4963-ADD9-2D3B2BDCF151}"/>
    <cellStyle name="Normal 9 3 3 5 2 2 2" xfId="4787" xr:uid="{314B3877-A8FA-41BF-A096-6015BC4961EF}"/>
    <cellStyle name="Normal 9 3 3 5 2 3" xfId="4786" xr:uid="{5D334EED-565D-4BBE-AD51-E5A4955E195B}"/>
    <cellStyle name="Normal 9 3 3 5 3" xfId="2335" xr:uid="{B9EC98F4-BE07-4930-8AB3-E12872381FC6}"/>
    <cellStyle name="Normal 9 3 3 5 3 2" xfId="4788" xr:uid="{E9F7888C-48CF-4386-8BE7-61EDF1FB2C61}"/>
    <cellStyle name="Normal 9 3 3 5 4" xfId="4041" xr:uid="{39563A7C-6532-474F-A8C8-9F014C01B632}"/>
    <cellStyle name="Normal 9 3 3 5 4 2" xfId="4789" xr:uid="{DC251C1E-0380-4DB7-B2A0-83867DF468AC}"/>
    <cellStyle name="Normal 9 3 3 5 5" xfId="4785" xr:uid="{1B549D4D-7D8D-4819-A803-BEB9C9480D4E}"/>
    <cellStyle name="Normal 9 3 3 6" xfId="2336" xr:uid="{3A26B963-6CF7-4CA3-99A1-4D792357850C}"/>
    <cellStyle name="Normal 9 3 3 6 2" xfId="2337" xr:uid="{E35F5393-C2D5-40E2-B66E-4F8A32AB6A08}"/>
    <cellStyle name="Normal 9 3 3 6 2 2" xfId="4791" xr:uid="{D4AF4E2E-C094-4656-8B2D-71B4C882744E}"/>
    <cellStyle name="Normal 9 3 3 6 3" xfId="4790" xr:uid="{E923BE21-3487-4D4E-A1C2-A101C305A233}"/>
    <cellStyle name="Normal 9 3 3 7" xfId="2338" xr:uid="{11F26DA4-A15D-4A24-A41F-A4524D18D077}"/>
    <cellStyle name="Normal 9 3 3 7 2" xfId="4792" xr:uid="{EF15D5B8-15C8-40EC-8CF1-46EB69D7DDB4}"/>
    <cellStyle name="Normal 9 3 3 8" xfId="4042" xr:uid="{9C1E81BB-79CE-42C9-AFA4-21E49FDF08F2}"/>
    <cellStyle name="Normal 9 3 3 8 2" xfId="4793" xr:uid="{46EE6BE4-A8CE-4029-93CF-4BE3EBA53D60}"/>
    <cellStyle name="Normal 9 3 4" xfId="171" xr:uid="{CB005EED-ADD0-4319-BC6A-7248BD6771C8}"/>
    <cellStyle name="Normal 9 3 4 2" xfId="450" xr:uid="{8D5E5721-EEEF-4374-8481-427DFF1918AB}"/>
    <cellStyle name="Normal 9 3 4 2 2" xfId="850" xr:uid="{816AC6B2-78D1-46E8-8160-6A4C9A3CBED4}"/>
    <cellStyle name="Normal 9 3 4 2 2 2" xfId="2339" xr:uid="{D7459A87-538C-4633-9B7C-62059E9A35C7}"/>
    <cellStyle name="Normal 9 3 4 2 2 2 2" xfId="2340" xr:uid="{C9917AB6-8621-4D6D-9EE4-92C8CD2D25BF}"/>
    <cellStyle name="Normal 9 3 4 2 2 2 2 2" xfId="4798" xr:uid="{AD53AAE3-62A0-4F10-A35D-92F7E3EB4C6D}"/>
    <cellStyle name="Normal 9 3 4 2 2 2 3" xfId="4797" xr:uid="{7CF75954-57AA-458B-B8D7-A431B829DDDF}"/>
    <cellStyle name="Normal 9 3 4 2 2 3" xfId="2341" xr:uid="{18E88DA6-6D32-4CB2-BB44-E23442B69C5C}"/>
    <cellStyle name="Normal 9 3 4 2 2 3 2" xfId="4799" xr:uid="{38A59C8D-1C02-40AE-8DB2-CECD7100A2E7}"/>
    <cellStyle name="Normal 9 3 4 2 2 4" xfId="4043" xr:uid="{22622A9D-B0DD-48D5-8CF5-167FE2D85C68}"/>
    <cellStyle name="Normal 9 3 4 2 2 4 2" xfId="4800" xr:uid="{41D49075-8C00-457B-811F-DFAD8BDE4D83}"/>
    <cellStyle name="Normal 9 3 4 2 2 5" xfId="4796" xr:uid="{4BC89873-3D90-4A04-9DFD-89DDA7AD6A11}"/>
    <cellStyle name="Normal 9 3 4 2 3" xfId="2342" xr:uid="{FECE69DC-AFC0-4F48-93E1-34F039064F44}"/>
    <cellStyle name="Normal 9 3 4 2 3 2" xfId="2343" xr:uid="{02BD6220-C4BC-44EE-8D21-07C13C030C7E}"/>
    <cellStyle name="Normal 9 3 4 2 3 2 2" xfId="4802" xr:uid="{2B0031AF-1DBC-46DF-8F2C-5970C14C09FA}"/>
    <cellStyle name="Normal 9 3 4 2 3 3" xfId="4801" xr:uid="{7F4EFF44-29FA-4D6D-8D95-F8682A302537}"/>
    <cellStyle name="Normal 9 3 4 2 4" xfId="2344" xr:uid="{FA34F29E-5E79-4ED5-9930-B0ACE771646B}"/>
    <cellStyle name="Normal 9 3 4 2 4 2" xfId="4803" xr:uid="{81BA0311-96E6-44D5-91A6-58EA9AAB2E52}"/>
    <cellStyle name="Normal 9 3 4 2 5" xfId="4044" xr:uid="{35D15D02-EB92-40D5-B9B6-89E904093B2F}"/>
    <cellStyle name="Normal 9 3 4 2 5 2" xfId="4804" xr:uid="{D75FA93A-602C-49C6-89EF-363558A081AB}"/>
    <cellStyle name="Normal 9 3 4 2 6" xfId="4795" xr:uid="{28891A1E-0B0B-4AA2-9F85-62D2369447D3}"/>
    <cellStyle name="Normal 9 3 4 3" xfId="851" xr:uid="{816F7F8F-DB2E-4CCE-9196-08E20074DEE7}"/>
    <cellStyle name="Normal 9 3 4 3 2" xfId="2345" xr:uid="{823A1175-3FF2-4A4F-89F5-287B0F2CD136}"/>
    <cellStyle name="Normal 9 3 4 3 2 2" xfId="2346" xr:uid="{DD18CFC0-8C42-4C01-B667-DCE39735AFD1}"/>
    <cellStyle name="Normal 9 3 4 3 2 2 2" xfId="4807" xr:uid="{01FC0A0F-A109-45E4-A81C-56C1D6E3473E}"/>
    <cellStyle name="Normal 9 3 4 3 2 3" xfId="4806" xr:uid="{E5624AB0-7656-4DE6-8F8A-5A810EAD15C0}"/>
    <cellStyle name="Normal 9 3 4 3 3" xfId="2347" xr:uid="{24E4898D-D563-4CC9-88EF-E36F22961E51}"/>
    <cellStyle name="Normal 9 3 4 3 3 2" xfId="4808" xr:uid="{03C1D25E-DF54-47B5-9191-882AB64FD40D}"/>
    <cellStyle name="Normal 9 3 4 3 4" xfId="4045" xr:uid="{D696FCA5-E0B6-4700-B119-6E14581E7CD5}"/>
    <cellStyle name="Normal 9 3 4 3 4 2" xfId="4809" xr:uid="{6A9CF818-3845-47DB-8A1D-C121AB291908}"/>
    <cellStyle name="Normal 9 3 4 3 5" xfId="4805" xr:uid="{EAFDD853-A72D-4FC7-905D-089DB4E55F89}"/>
    <cellStyle name="Normal 9 3 4 4" xfId="2348" xr:uid="{523CB279-ACB6-4039-B09B-01F4C8B12CE8}"/>
    <cellStyle name="Normal 9 3 4 4 2" xfId="2349" xr:uid="{49DC48A2-6F14-41FD-A706-9859FC869F18}"/>
    <cellStyle name="Normal 9 3 4 4 2 2" xfId="4811" xr:uid="{2C848EC2-9FFC-4501-8EF3-9EB5071FDFB1}"/>
    <cellStyle name="Normal 9 3 4 4 3" xfId="4046" xr:uid="{360B8780-9A5B-4F50-A959-A62ECDA3EF99}"/>
    <cellStyle name="Normal 9 3 4 4 3 2" xfId="4812" xr:uid="{139FA3C5-1FF7-485A-8273-51B34035477C}"/>
    <cellStyle name="Normal 9 3 4 4 4" xfId="4047" xr:uid="{C48D51EA-A850-462B-9F45-B4515615C8CD}"/>
    <cellStyle name="Normal 9 3 4 4 4 2" xfId="4813" xr:uid="{CA1A50EB-354C-4950-8022-E445FA78C37C}"/>
    <cellStyle name="Normal 9 3 4 4 5" xfId="4810" xr:uid="{9705FE57-3A38-421F-8C68-0518BE58374C}"/>
    <cellStyle name="Normal 9 3 4 5" xfId="2350" xr:uid="{616E89C0-B6BC-4670-B640-7C7A554FD6AE}"/>
    <cellStyle name="Normal 9 3 4 5 2" xfId="4814" xr:uid="{DF1F7781-96E6-4FAD-8AD2-41EC3574E394}"/>
    <cellStyle name="Normal 9 3 4 6" xfId="4048" xr:uid="{F96DA953-CD45-49C0-9D54-003BC9FFEED0}"/>
    <cellStyle name="Normal 9 3 4 6 2" xfId="4815" xr:uid="{64E02096-82C9-4201-8924-6B95878C78E1}"/>
    <cellStyle name="Normal 9 3 4 7" xfId="4049" xr:uid="{9842C69F-DDEA-41EB-8C64-C80D1515988C}"/>
    <cellStyle name="Normal 9 3 4 7 2" xfId="4816" xr:uid="{3B46F435-7893-422A-ACA5-643A567A2DB0}"/>
    <cellStyle name="Normal 9 3 4 8" xfId="4794" xr:uid="{53254717-1213-4FC3-B0DB-04D681EBB0F1}"/>
    <cellStyle name="Normal 9 3 5" xfId="410" xr:uid="{6AC3A36A-4B9E-4FE2-BF2A-E5E7F7A4B69D}"/>
    <cellStyle name="Normal 9 3 5 2" xfId="852" xr:uid="{19A254FF-CDE1-4DB5-BEAA-77F5ACC9DCEA}"/>
    <cellStyle name="Normal 9 3 5 2 2" xfId="853" xr:uid="{7F33EB46-0E3B-407D-BA76-D7BC675ADAA1}"/>
    <cellStyle name="Normal 9 3 5 2 2 2" xfId="2351" xr:uid="{8EC92906-28F8-4E01-AA75-1047B7D6FBC5}"/>
    <cellStyle name="Normal 9 3 5 2 2 2 2" xfId="2352" xr:uid="{99501C87-2D07-46A3-9B62-D0EAFC55A391}"/>
    <cellStyle name="Normal 9 3 5 2 2 2 2 2" xfId="4821" xr:uid="{B0F44849-B6E5-4027-AA9D-7378EEB8DE84}"/>
    <cellStyle name="Normal 9 3 5 2 2 2 3" xfId="4820" xr:uid="{F84B073D-7B73-4E1E-AA30-EFD0DD4A88EB}"/>
    <cellStyle name="Normal 9 3 5 2 2 3" xfId="2353" xr:uid="{FEFF6639-61B6-4B83-AC2D-CB05669FA251}"/>
    <cellStyle name="Normal 9 3 5 2 2 3 2" xfId="4822" xr:uid="{FAE13272-D259-4450-BD5F-F94544841677}"/>
    <cellStyle name="Normal 9 3 5 2 2 4" xfId="4819" xr:uid="{5750780E-F089-40A1-8187-26BC23B739BC}"/>
    <cellStyle name="Normal 9 3 5 2 3" xfId="2354" xr:uid="{D4F4A7B8-87FC-4BFB-B5F5-7A85AC021436}"/>
    <cellStyle name="Normal 9 3 5 2 3 2" xfId="2355" xr:uid="{1338CC95-07A1-48C2-AFCE-A99E964BDC62}"/>
    <cellStyle name="Normal 9 3 5 2 3 2 2" xfId="4824" xr:uid="{4ED8C154-BEB6-4167-B021-FA5EF128F1A3}"/>
    <cellStyle name="Normal 9 3 5 2 3 3" xfId="4823" xr:uid="{EE6D498B-17CD-4CD7-BFA5-50B133C2F388}"/>
    <cellStyle name="Normal 9 3 5 2 4" xfId="2356" xr:uid="{AF734482-70D1-4A94-9B22-A3B9B697438E}"/>
    <cellStyle name="Normal 9 3 5 2 4 2" xfId="4825" xr:uid="{5083EA47-513E-4DAD-87D8-8599F517CDAB}"/>
    <cellStyle name="Normal 9 3 5 2 5" xfId="4818" xr:uid="{14F9A38D-8E6D-4E9D-8B36-B03FCB98CBFE}"/>
    <cellStyle name="Normal 9 3 5 3" xfId="854" xr:uid="{E0600525-7578-496D-B896-7D33E6235DD1}"/>
    <cellStyle name="Normal 9 3 5 3 2" xfId="2357" xr:uid="{577D6E35-2090-427B-A190-6A09894200D2}"/>
    <cellStyle name="Normal 9 3 5 3 2 2" xfId="2358" xr:uid="{40A9F25B-3820-41E2-8576-BE6BB5006C2C}"/>
    <cellStyle name="Normal 9 3 5 3 2 2 2" xfId="4828" xr:uid="{6767741D-5EB2-43DF-A3FF-78BBA6A6088B}"/>
    <cellStyle name="Normal 9 3 5 3 2 3" xfId="4827" xr:uid="{346FE0D8-876F-4141-AB9A-DB5143133ACB}"/>
    <cellStyle name="Normal 9 3 5 3 3" xfId="2359" xr:uid="{89944387-5315-4FE6-BD4B-4DFEB1BF11DD}"/>
    <cellStyle name="Normal 9 3 5 3 3 2" xfId="4829" xr:uid="{193106F7-F059-4181-9EA9-279B2A135D79}"/>
    <cellStyle name="Normal 9 3 5 3 4" xfId="4050" xr:uid="{91EB950C-8B7D-416E-BA1F-1E6B23A8CAEC}"/>
    <cellStyle name="Normal 9 3 5 3 4 2" xfId="4830" xr:uid="{530EC619-B677-4A79-BDE3-FAC9D5CB2D45}"/>
    <cellStyle name="Normal 9 3 5 3 5" xfId="4826" xr:uid="{417131DD-9718-457E-A69F-90324E0B3303}"/>
    <cellStyle name="Normal 9 3 5 4" xfId="2360" xr:uid="{D8351689-A702-4C2A-9E24-CEB3F367690F}"/>
    <cellStyle name="Normal 9 3 5 4 2" xfId="2361" xr:uid="{F6A438A7-470E-4BBE-A57C-401EBED357DC}"/>
    <cellStyle name="Normal 9 3 5 4 2 2" xfId="4832" xr:uid="{73451DF2-CA71-4959-892D-3B2A8C014F9B}"/>
    <cellStyle name="Normal 9 3 5 4 3" xfId="4831" xr:uid="{F3FDBD76-03B7-43BB-A76B-217BC72F3B62}"/>
    <cellStyle name="Normal 9 3 5 5" xfId="2362" xr:uid="{6BD264B9-306D-4760-9188-91658E51F007}"/>
    <cellStyle name="Normal 9 3 5 5 2" xfId="4833" xr:uid="{AA8DED81-E7B5-4449-80E6-08D9DEA35D29}"/>
    <cellStyle name="Normal 9 3 5 6" xfId="4051" xr:uid="{FCB40379-0FCC-4B31-ACE9-4B7D421601D8}"/>
    <cellStyle name="Normal 9 3 5 6 2" xfId="4834" xr:uid="{A17FD57E-ACD6-4F0B-91D0-17E9B6BC7CB0}"/>
    <cellStyle name="Normal 9 3 5 7" xfId="4817" xr:uid="{BA986B09-44B1-4015-BE07-510AD8533FD1}"/>
    <cellStyle name="Normal 9 3 6" xfId="411" xr:uid="{CCD98BE2-6C83-4AD2-8E07-7335806EC944}"/>
    <cellStyle name="Normal 9 3 6 2" xfId="855" xr:uid="{91F61066-C86A-4610-A0F2-09B560BDA865}"/>
    <cellStyle name="Normal 9 3 6 2 2" xfId="2363" xr:uid="{FB884F4C-358C-457B-AAFD-CB9357058403}"/>
    <cellStyle name="Normal 9 3 6 2 2 2" xfId="2364" xr:uid="{0F8E290F-E218-409E-A8EB-E812385F372B}"/>
    <cellStyle name="Normal 9 3 6 2 2 2 2" xfId="4838" xr:uid="{DD567EE9-2DD5-4554-A785-EC206B4C80B5}"/>
    <cellStyle name="Normal 9 3 6 2 2 3" xfId="4837" xr:uid="{EF6AB966-90BF-4792-A96D-4DD0AFAAAA23}"/>
    <cellStyle name="Normal 9 3 6 2 3" xfId="2365" xr:uid="{4BA77C43-D807-461B-98F2-CD8F674A7134}"/>
    <cellStyle name="Normal 9 3 6 2 3 2" xfId="4839" xr:uid="{4910035A-C7DF-4C88-BC48-A52FE10E3F10}"/>
    <cellStyle name="Normal 9 3 6 2 4" xfId="4052" xr:uid="{463B3DA0-3504-4D79-9079-C4D88F619EB1}"/>
    <cellStyle name="Normal 9 3 6 2 4 2" xfId="4840" xr:uid="{7F073506-2502-4731-9AF5-D8C7BD8F8DCA}"/>
    <cellStyle name="Normal 9 3 6 2 5" xfId="4836" xr:uid="{7690F072-DF3F-4F81-AE64-016B41DFBEB8}"/>
    <cellStyle name="Normal 9 3 6 3" xfId="2366" xr:uid="{072C0DDF-98DC-4749-9214-955D483D4FA5}"/>
    <cellStyle name="Normal 9 3 6 3 2" xfId="2367" xr:uid="{1E34EE8E-0A03-4405-9042-56C459896F7F}"/>
    <cellStyle name="Normal 9 3 6 3 2 2" xfId="4842" xr:uid="{A9FAA390-38B4-4C79-A41B-F479F61B8206}"/>
    <cellStyle name="Normal 9 3 6 3 3" xfId="4841" xr:uid="{3FEE051D-6EB2-420A-81F0-43BF35A47838}"/>
    <cellStyle name="Normal 9 3 6 4" xfId="2368" xr:uid="{8CD2AED9-CD77-47CE-8FE6-46B594A425A9}"/>
    <cellStyle name="Normal 9 3 6 4 2" xfId="4843" xr:uid="{7CB6E543-5671-47A4-8C0B-DBC9C05794F8}"/>
    <cellStyle name="Normal 9 3 6 5" xfId="4053" xr:uid="{2E67FFBF-0858-4F0F-88C9-DCF07A9725FA}"/>
    <cellStyle name="Normal 9 3 6 5 2" xfId="4844" xr:uid="{CBA037B6-CD73-4C5B-9D3F-3B1794CE61A1}"/>
    <cellStyle name="Normal 9 3 6 6" xfId="4835" xr:uid="{BACE17CF-CC72-4CE3-A1A0-AB1D0010D7D5}"/>
    <cellStyle name="Normal 9 3 7" xfId="856" xr:uid="{D73FFD14-FC30-4029-8EC6-5583EEA6C050}"/>
    <cellStyle name="Normal 9 3 7 2" xfId="2369" xr:uid="{FA9311D8-6265-470C-AC44-8C15BA7C66E8}"/>
    <cellStyle name="Normal 9 3 7 2 2" xfId="2370" xr:uid="{C0C3DEA7-44DB-4F33-A141-E333F0809A88}"/>
    <cellStyle name="Normal 9 3 7 2 2 2" xfId="4847" xr:uid="{BE055ACA-915D-40EB-B6D0-1652B87D22F1}"/>
    <cellStyle name="Normal 9 3 7 2 3" xfId="4846" xr:uid="{D0FF23FB-B086-40B8-AA50-196F587802ED}"/>
    <cellStyle name="Normal 9 3 7 3" xfId="2371" xr:uid="{DA51EDD7-3B85-4B74-AC9F-582082845D3B}"/>
    <cellStyle name="Normal 9 3 7 3 2" xfId="4848" xr:uid="{379665BD-D9A2-433E-86DB-A6EA1BA3CB5E}"/>
    <cellStyle name="Normal 9 3 7 4" xfId="4054" xr:uid="{F1933B64-11B2-4BEA-8F47-7916AE51F272}"/>
    <cellStyle name="Normal 9 3 7 4 2" xfId="4849" xr:uid="{F9648403-05F6-46ED-9E73-45AE68837AE6}"/>
    <cellStyle name="Normal 9 3 7 5" xfId="4845" xr:uid="{44A0C15E-425F-45F6-87FF-E54F000DDE76}"/>
    <cellStyle name="Normal 9 3 8" xfId="2372" xr:uid="{AB96CBAE-8BDF-47C9-9E6B-B3CFAAFD6D19}"/>
    <cellStyle name="Normal 9 3 8 2" xfId="2373" xr:uid="{9635057D-D95F-45AC-966D-EF86BFA20EF1}"/>
    <cellStyle name="Normal 9 3 8 2 2" xfId="4851" xr:uid="{8EA5218D-AF6D-4A0B-B86B-38F4917746D8}"/>
    <cellStyle name="Normal 9 3 8 3" xfId="4055" xr:uid="{E3B7D3D0-C3BD-4646-A3F6-19307053B1DC}"/>
    <cellStyle name="Normal 9 3 8 3 2" xfId="4852" xr:uid="{F9F65253-6D53-4C5B-B07A-1A629A31ED13}"/>
    <cellStyle name="Normal 9 3 8 4" xfId="4056" xr:uid="{20FDD465-831A-4410-89B3-9A21ECD9BBF1}"/>
    <cellStyle name="Normal 9 3 8 4 2" xfId="4853" xr:uid="{97A0E9AF-02D1-41E1-856E-428A19547575}"/>
    <cellStyle name="Normal 9 3 8 5" xfId="4850" xr:uid="{49DA1086-3462-480A-A160-95888DDDD92E}"/>
    <cellStyle name="Normal 9 3 9" xfId="2374" xr:uid="{ABBD661C-C6DB-41C1-A2F0-0011FCDD0371}"/>
    <cellStyle name="Normal 9 3 9 2" xfId="4854" xr:uid="{F95FA1E7-CA6B-4344-A810-0AEE38BCCADC}"/>
    <cellStyle name="Normal 9 4" xfId="172" xr:uid="{BBAD1B6F-7A4F-4AF5-82E4-61216791EF65}"/>
    <cellStyle name="Normal 9 4 10" xfId="4057" xr:uid="{042A33E5-8BED-4B5D-A8C0-FDB4076E6C83}"/>
    <cellStyle name="Normal 9 4 10 2" xfId="4856" xr:uid="{922F0756-5B5B-452E-9432-29AE71358027}"/>
    <cellStyle name="Normal 9 4 11" xfId="4058" xr:uid="{544E2969-32BE-4AB0-9AC8-511FE958B68B}"/>
    <cellStyle name="Normal 9 4 11 2" xfId="4857" xr:uid="{B4E5F0DF-5382-4808-B89D-867DE520299B}"/>
    <cellStyle name="Normal 9 4 12" xfId="4855" xr:uid="{E9468B76-4435-495E-B5A4-8205775FB637}"/>
    <cellStyle name="Normal 9 4 2" xfId="173" xr:uid="{7E9ED951-3805-43F4-96ED-7B7A59521E22}"/>
    <cellStyle name="Normal 9 4 2 10" xfId="4858" xr:uid="{8DFE59E1-3E4C-4BFF-9712-758878D4E5AC}"/>
    <cellStyle name="Normal 9 4 2 2" xfId="174" xr:uid="{83BC5D48-4CD9-478C-8794-8D306339DE59}"/>
    <cellStyle name="Normal 9 4 2 2 2" xfId="412" xr:uid="{E6F01AD8-F842-400A-9C6E-9FD8FC8F6FFF}"/>
    <cellStyle name="Normal 9 4 2 2 2 2" xfId="857" xr:uid="{14B77F17-08CD-407E-9E48-923DF42C297F}"/>
    <cellStyle name="Normal 9 4 2 2 2 2 2" xfId="2375" xr:uid="{5DC895D7-1DC6-49E1-A0D4-7B5A8BAC81A3}"/>
    <cellStyle name="Normal 9 4 2 2 2 2 2 2" xfId="2376" xr:uid="{20AD6B76-D3F8-44BC-B0DB-332E986C6B8E}"/>
    <cellStyle name="Normal 9 4 2 2 2 2 2 2 2" xfId="4863" xr:uid="{2688145D-CAAD-4108-850C-45F235BC38B0}"/>
    <cellStyle name="Normal 9 4 2 2 2 2 2 3" xfId="4862" xr:uid="{300741FB-3F1A-4B6F-8015-816876BD9D4F}"/>
    <cellStyle name="Normal 9 4 2 2 2 2 3" xfId="2377" xr:uid="{FBA13EA8-8F2B-4F94-90A4-EE4DCE8CE0AF}"/>
    <cellStyle name="Normal 9 4 2 2 2 2 3 2" xfId="4864" xr:uid="{9C667CEF-E0DA-413D-93F0-B49667B8125B}"/>
    <cellStyle name="Normal 9 4 2 2 2 2 4" xfId="4059" xr:uid="{D6FBD319-EE6F-486D-8617-797FB30CF683}"/>
    <cellStyle name="Normal 9 4 2 2 2 2 4 2" xfId="4865" xr:uid="{51DE6968-9ED2-4264-8F4D-0D915EAF8C7F}"/>
    <cellStyle name="Normal 9 4 2 2 2 2 5" xfId="4861" xr:uid="{C6D40C1A-713C-4F7F-B6A7-11C23DEBC71D}"/>
    <cellStyle name="Normal 9 4 2 2 2 3" xfId="2378" xr:uid="{4A47C4BC-2602-4E8F-A459-C4CF8B676CBC}"/>
    <cellStyle name="Normal 9 4 2 2 2 3 2" xfId="2379" xr:uid="{945716C7-BBA3-4715-BE59-DCAB459203CB}"/>
    <cellStyle name="Normal 9 4 2 2 2 3 2 2" xfId="4867" xr:uid="{6E19C19C-41CF-4A6C-AB7D-8B381B5DC15D}"/>
    <cellStyle name="Normal 9 4 2 2 2 3 3" xfId="4060" xr:uid="{31B6C581-9565-4E8F-B93E-D5C68C04C000}"/>
    <cellStyle name="Normal 9 4 2 2 2 3 3 2" xfId="4868" xr:uid="{303E89BC-4370-4F38-A080-0A39F7CDBAAE}"/>
    <cellStyle name="Normal 9 4 2 2 2 3 4" xfId="4061" xr:uid="{A0F3C62D-158B-477A-B54E-B3B686577DB5}"/>
    <cellStyle name="Normal 9 4 2 2 2 3 4 2" xfId="4869" xr:uid="{0319A322-9147-42DF-A2A3-9D930450B053}"/>
    <cellStyle name="Normal 9 4 2 2 2 3 5" xfId="4866" xr:uid="{C38082E4-5C49-453F-B5EE-0779BC3A55AE}"/>
    <cellStyle name="Normal 9 4 2 2 2 4" xfId="2380" xr:uid="{BF3E7707-ED67-4C5B-8B15-22C16C6510E3}"/>
    <cellStyle name="Normal 9 4 2 2 2 4 2" xfId="4870" xr:uid="{2DC80749-7BF3-40BC-A426-2C4E1BE2FE5E}"/>
    <cellStyle name="Normal 9 4 2 2 2 5" xfId="4062" xr:uid="{6759877B-886B-461A-A6C5-9B544182DAB1}"/>
    <cellStyle name="Normal 9 4 2 2 2 5 2" xfId="4871" xr:uid="{74B30ED9-E2A1-442A-AB8E-42A5C4593494}"/>
    <cellStyle name="Normal 9 4 2 2 2 6" xfId="4063" xr:uid="{E8498B56-E82C-4407-B283-2BD482C8465C}"/>
    <cellStyle name="Normal 9 4 2 2 2 6 2" xfId="4872" xr:uid="{EC0B5113-49A3-4D75-844F-155E7F3F655F}"/>
    <cellStyle name="Normal 9 4 2 2 2 7" xfId="4860" xr:uid="{FE155D55-3AE5-4159-8672-10CB6BAE6601}"/>
    <cellStyle name="Normal 9 4 2 2 3" xfId="858" xr:uid="{80B6BCD4-5A98-473D-A538-FDE9EE14E2AE}"/>
    <cellStyle name="Normal 9 4 2 2 3 2" xfId="2381" xr:uid="{3CBA0D08-DF2A-4A91-BF23-A1928357226A}"/>
    <cellStyle name="Normal 9 4 2 2 3 2 2" xfId="2382" xr:uid="{0FE7EE7D-A742-4A5D-BDA1-B8D31DFE0C24}"/>
    <cellStyle name="Normal 9 4 2 2 3 2 2 2" xfId="4875" xr:uid="{22EA1FA8-DAB9-43F4-9054-BBF26E8E17FA}"/>
    <cellStyle name="Normal 9 4 2 2 3 2 3" xfId="4064" xr:uid="{9DDDAE35-5870-496D-A1A3-6AFECB4A96D9}"/>
    <cellStyle name="Normal 9 4 2 2 3 2 3 2" xfId="4876" xr:uid="{F4452152-888F-4AB3-B120-5F17385E0DB9}"/>
    <cellStyle name="Normal 9 4 2 2 3 2 4" xfId="4065" xr:uid="{14EA77E9-FA42-4056-8A29-185DF8F00EEF}"/>
    <cellStyle name="Normal 9 4 2 2 3 2 4 2" xfId="4877" xr:uid="{C0ABC1D1-BB5F-44C2-BDB6-31716B7DD9CC}"/>
    <cellStyle name="Normal 9 4 2 2 3 2 5" xfId="4874" xr:uid="{76D863B1-513B-42F5-BAF8-832392AB099A}"/>
    <cellStyle name="Normal 9 4 2 2 3 3" xfId="2383" xr:uid="{CFF1CE4D-CCED-4954-B7FF-207908C786B0}"/>
    <cellStyle name="Normal 9 4 2 2 3 3 2" xfId="4878" xr:uid="{B8692E5D-8B73-4160-8E36-583F4A173447}"/>
    <cellStyle name="Normal 9 4 2 2 3 4" xfId="4066" xr:uid="{45573A9C-9936-451D-8C48-1253DD833812}"/>
    <cellStyle name="Normal 9 4 2 2 3 4 2" xfId="4879" xr:uid="{1E41B78E-1A4B-444C-B6C7-38B99C5AE22F}"/>
    <cellStyle name="Normal 9 4 2 2 3 5" xfId="4067" xr:uid="{2AC083DF-EFBD-4C84-BF68-4E9F03B7A888}"/>
    <cellStyle name="Normal 9 4 2 2 3 5 2" xfId="4880" xr:uid="{ACC71A82-EA09-4FCA-A707-79A6B0F52E43}"/>
    <cellStyle name="Normal 9 4 2 2 3 6" xfId="4873" xr:uid="{97A5BFA9-2839-4CD9-9AB9-683AEB68B5AC}"/>
    <cellStyle name="Normal 9 4 2 2 4" xfId="2384" xr:uid="{CF0C5B05-91AF-4E12-A3C2-391633829E03}"/>
    <cellStyle name="Normal 9 4 2 2 4 2" xfId="2385" xr:uid="{9265B42B-5BB0-420F-9AEA-124B60388DCC}"/>
    <cellStyle name="Normal 9 4 2 2 4 2 2" xfId="4882" xr:uid="{1C48D90F-E8B4-44F9-968F-6D629A51D675}"/>
    <cellStyle name="Normal 9 4 2 2 4 3" xfId="4068" xr:uid="{F0C7661E-49EF-4C40-BA55-BC88DD0BDAB7}"/>
    <cellStyle name="Normal 9 4 2 2 4 3 2" xfId="4883" xr:uid="{E4D6E24E-CFDD-42AF-9396-D1319FB3A3DC}"/>
    <cellStyle name="Normal 9 4 2 2 4 4" xfId="4069" xr:uid="{E9D1BE17-1D3E-4AE7-981D-5C3E0943F105}"/>
    <cellStyle name="Normal 9 4 2 2 4 4 2" xfId="4884" xr:uid="{99BE0039-6DA7-4FDA-A67A-C1B1F36784FC}"/>
    <cellStyle name="Normal 9 4 2 2 4 5" xfId="4881" xr:uid="{252B7636-8FC6-4933-8D65-95660899DB63}"/>
    <cellStyle name="Normal 9 4 2 2 5" xfId="2386" xr:uid="{3E92C326-9ACE-4A80-97AA-8E8ABE2F9DFC}"/>
    <cellStyle name="Normal 9 4 2 2 5 2" xfId="4070" xr:uid="{2A7F1AB9-0D9F-444C-9546-13A89AD4FAB3}"/>
    <cellStyle name="Normal 9 4 2 2 5 2 2" xfId="4886" xr:uid="{4B58D7D8-3BDD-4AA5-BBAD-BBF89785FB89}"/>
    <cellStyle name="Normal 9 4 2 2 5 3" xfId="4071" xr:uid="{2B2319F0-A197-48F3-AC19-B3B48D455E04}"/>
    <cellStyle name="Normal 9 4 2 2 5 3 2" xfId="4887" xr:uid="{C331EFE8-825F-4ED1-BC4D-F4AB56C047D5}"/>
    <cellStyle name="Normal 9 4 2 2 5 4" xfId="4072" xr:uid="{2B86DB83-A1DA-4605-A091-40B753B2C5ED}"/>
    <cellStyle name="Normal 9 4 2 2 5 4 2" xfId="4888" xr:uid="{0D351EA0-FDD7-4DB2-8F15-F1A2E0B7CDE4}"/>
    <cellStyle name="Normal 9 4 2 2 5 5" xfId="4885" xr:uid="{A2669DB1-EC07-46DD-A300-F4A8986F1F5D}"/>
    <cellStyle name="Normal 9 4 2 2 6" xfId="4073" xr:uid="{9E784A6E-5B85-4014-BC1C-D65F9D17A419}"/>
    <cellStyle name="Normal 9 4 2 2 6 2" xfId="4889" xr:uid="{DB2B1390-42B3-436B-B1BB-6FC8DDC0E4A7}"/>
    <cellStyle name="Normal 9 4 2 2 7" xfId="4074" xr:uid="{95C0F992-C8E2-4429-9F34-9629FAFFB051}"/>
    <cellStyle name="Normal 9 4 2 2 7 2" xfId="4890" xr:uid="{786E63EF-BAC8-4DD8-B561-0ADCE0CD7214}"/>
    <cellStyle name="Normal 9 4 2 2 8" xfId="4075" xr:uid="{BE8F368E-9127-4E4A-829D-307395F6E1D3}"/>
    <cellStyle name="Normal 9 4 2 2 8 2" xfId="4891" xr:uid="{9E1BC3AA-BF78-4EC2-A04E-D3FEA5BE7776}"/>
    <cellStyle name="Normal 9 4 2 2 9" xfId="4859" xr:uid="{F0E42683-604B-4A96-8CAF-A77F8D726BCE}"/>
    <cellStyle name="Normal 9 4 2 3" xfId="413" xr:uid="{9114604E-18C9-4D7B-9F82-1715E1F7C0E8}"/>
    <cellStyle name="Normal 9 4 2 3 2" xfId="859" xr:uid="{3A1CC464-3DC4-480E-88EB-FB3CD9002C80}"/>
    <cellStyle name="Normal 9 4 2 3 2 2" xfId="860" xr:uid="{5776E12B-6E0D-4BAE-921D-1FB0FAC6A55F}"/>
    <cellStyle name="Normal 9 4 2 3 2 2 2" xfId="2387" xr:uid="{47C58D2C-FA68-488C-959F-EC193A0318E5}"/>
    <cellStyle name="Normal 9 4 2 3 2 2 2 2" xfId="2388" xr:uid="{D988DF36-4871-4AC4-AC6B-B2F277A4F95D}"/>
    <cellStyle name="Normal 9 4 2 3 2 2 2 2 2" xfId="4896" xr:uid="{9090C356-72C3-4533-B0D9-DEAF17214FBF}"/>
    <cellStyle name="Normal 9 4 2 3 2 2 2 3" xfId="4895" xr:uid="{6CF254CB-71BD-4684-8189-5F974723EAE7}"/>
    <cellStyle name="Normal 9 4 2 3 2 2 3" xfId="2389" xr:uid="{AE3166DC-A2FF-424F-9F6B-A1332DA03032}"/>
    <cellStyle name="Normal 9 4 2 3 2 2 3 2" xfId="4897" xr:uid="{4893AB70-267C-42D3-AA64-84344E7B8973}"/>
    <cellStyle name="Normal 9 4 2 3 2 2 4" xfId="4894" xr:uid="{5C80EE88-D842-4E4D-8926-48AE179048EA}"/>
    <cellStyle name="Normal 9 4 2 3 2 3" xfId="2390" xr:uid="{D34232FE-B4F4-455A-AD7E-802567287D4A}"/>
    <cellStyle name="Normal 9 4 2 3 2 3 2" xfId="2391" xr:uid="{5A6D7D79-B636-4DB0-A2E9-6C65DC9C6387}"/>
    <cellStyle name="Normal 9 4 2 3 2 3 2 2" xfId="4899" xr:uid="{F59091F3-DC32-437F-9404-2F6B89E14E74}"/>
    <cellStyle name="Normal 9 4 2 3 2 3 3" xfId="4898" xr:uid="{BEA32183-330A-4A73-9FF8-1E0CCFA015B5}"/>
    <cellStyle name="Normal 9 4 2 3 2 4" xfId="2392" xr:uid="{EF4EB53F-657E-4C99-BEE2-8C89A3C65C6F}"/>
    <cellStyle name="Normal 9 4 2 3 2 4 2" xfId="4900" xr:uid="{D3844CEC-C94B-46A4-94BE-92C71A0A6B3C}"/>
    <cellStyle name="Normal 9 4 2 3 2 5" xfId="4893" xr:uid="{E04B63AD-1199-45A0-AC6B-37D75C43FFFA}"/>
    <cellStyle name="Normal 9 4 2 3 3" xfId="861" xr:uid="{B8B04106-7AA5-4875-8731-117159E851A4}"/>
    <cellStyle name="Normal 9 4 2 3 3 2" xfId="2393" xr:uid="{4345B2A9-4386-4081-82F5-995F946F6123}"/>
    <cellStyle name="Normal 9 4 2 3 3 2 2" xfId="2394" xr:uid="{0593418F-8876-40A8-96A6-8C20581A5B6B}"/>
    <cellStyle name="Normal 9 4 2 3 3 2 2 2" xfId="4903" xr:uid="{ABC1B923-65A9-470E-A3C1-4985923A06A3}"/>
    <cellStyle name="Normal 9 4 2 3 3 2 3" xfId="4902" xr:uid="{524E3E27-1EA5-4A57-A4C2-A37834903352}"/>
    <cellStyle name="Normal 9 4 2 3 3 3" xfId="2395" xr:uid="{27B25818-E86E-4519-912B-1BDF18E8EF20}"/>
    <cellStyle name="Normal 9 4 2 3 3 3 2" xfId="4904" xr:uid="{69F2A759-37E8-4691-82C0-DBEA11747909}"/>
    <cellStyle name="Normal 9 4 2 3 3 4" xfId="4076" xr:uid="{DCEAE549-599F-402A-83C3-0EF05B8E9520}"/>
    <cellStyle name="Normal 9 4 2 3 3 4 2" xfId="4905" xr:uid="{1B69383A-4D84-4CD7-9FEB-A4E4B39CA601}"/>
    <cellStyle name="Normal 9 4 2 3 3 5" xfId="4901" xr:uid="{ABF80999-550A-4677-B6B1-31DCB306EF9D}"/>
    <cellStyle name="Normal 9 4 2 3 4" xfId="2396" xr:uid="{9AEEFDF9-C732-45DC-A8D0-EE841226C298}"/>
    <cellStyle name="Normal 9 4 2 3 4 2" xfId="2397" xr:uid="{981455CE-C2A1-4AB4-BAB5-49ACFA62C0AD}"/>
    <cellStyle name="Normal 9 4 2 3 4 2 2" xfId="4907" xr:uid="{6E0D9D0E-B9FF-4900-8E10-72F634FDBC1F}"/>
    <cellStyle name="Normal 9 4 2 3 4 3" xfId="4906" xr:uid="{020BCCF5-731B-43E8-A10E-5054BFA4B806}"/>
    <cellStyle name="Normal 9 4 2 3 5" xfId="2398" xr:uid="{090DDC44-C372-4573-9B07-6C6D091B7E73}"/>
    <cellStyle name="Normal 9 4 2 3 5 2" xfId="4908" xr:uid="{1E9929CD-5687-4633-AB4D-4C2135B53904}"/>
    <cellStyle name="Normal 9 4 2 3 6" xfId="4077" xr:uid="{4441CBC7-56A0-480E-8AB6-F0EDA4CE2635}"/>
    <cellStyle name="Normal 9 4 2 3 6 2" xfId="4909" xr:uid="{D552716E-21D4-4A97-8EF8-FF7FA2837A53}"/>
    <cellStyle name="Normal 9 4 2 3 7" xfId="4892" xr:uid="{5CA682A1-D5CE-483D-B961-F0FF48748AEE}"/>
    <cellStyle name="Normal 9 4 2 4" xfId="414" xr:uid="{0DEB6E49-443B-4117-8550-94E37EF1B862}"/>
    <cellStyle name="Normal 9 4 2 4 2" xfId="862" xr:uid="{308C3E72-4A93-4CC3-834F-B6551E0EB406}"/>
    <cellStyle name="Normal 9 4 2 4 2 2" xfId="2399" xr:uid="{8EE243D7-B8D0-4A05-89D6-FFBB79126A49}"/>
    <cellStyle name="Normal 9 4 2 4 2 2 2" xfId="2400" xr:uid="{59E2B97A-CB9B-4527-A495-DBCFA7597499}"/>
    <cellStyle name="Normal 9 4 2 4 2 2 2 2" xfId="4913" xr:uid="{ADA02336-E60F-4C7F-8074-5153238AB7C7}"/>
    <cellStyle name="Normal 9 4 2 4 2 2 3" xfId="4912" xr:uid="{C1E8883B-D8C7-40FF-ADEF-1550BDD80FDE}"/>
    <cellStyle name="Normal 9 4 2 4 2 3" xfId="2401" xr:uid="{2C4DCBA9-CA97-4199-ADF7-EEB74AAD5CC7}"/>
    <cellStyle name="Normal 9 4 2 4 2 3 2" xfId="4914" xr:uid="{AAB3D43B-6B08-4565-AE72-1AC578B49805}"/>
    <cellStyle name="Normal 9 4 2 4 2 4" xfId="4078" xr:uid="{4599A361-B269-41C2-839D-3A29640421FC}"/>
    <cellStyle name="Normal 9 4 2 4 2 4 2" xfId="4915" xr:uid="{FC7DF8B1-FBD9-4AE0-950A-41F67C4CEC9D}"/>
    <cellStyle name="Normal 9 4 2 4 2 5" xfId="4911" xr:uid="{0700FD9B-64CB-4AB3-ADC4-4669B61CC3E2}"/>
    <cellStyle name="Normal 9 4 2 4 3" xfId="2402" xr:uid="{BCAAF303-C009-4A00-86FE-CE9DE2BD6AB1}"/>
    <cellStyle name="Normal 9 4 2 4 3 2" xfId="2403" xr:uid="{134249DB-CD14-4350-9167-17BEF6719314}"/>
    <cellStyle name="Normal 9 4 2 4 3 2 2" xfId="4917" xr:uid="{CB1C0475-DAB0-4BED-93EC-DB297E480BF9}"/>
    <cellStyle name="Normal 9 4 2 4 3 3" xfId="4916" xr:uid="{560DE691-FD24-4638-B343-2EE3C9D9C708}"/>
    <cellStyle name="Normal 9 4 2 4 4" xfId="2404" xr:uid="{0B22D682-93E0-4844-B43B-0ED33C6CF9ED}"/>
    <cellStyle name="Normal 9 4 2 4 4 2" xfId="4918" xr:uid="{4C23656B-758A-4D3C-90E2-DA2D0A33051C}"/>
    <cellStyle name="Normal 9 4 2 4 5" xfId="4079" xr:uid="{A109F10A-9234-44BE-B7BB-CDAA0AA2992D}"/>
    <cellStyle name="Normal 9 4 2 4 5 2" xfId="4919" xr:uid="{B2790622-A913-464E-AD30-18B0E2D67ACB}"/>
    <cellStyle name="Normal 9 4 2 4 6" xfId="4910" xr:uid="{5164CFBD-2769-430B-B2A5-38154436A7C6}"/>
    <cellStyle name="Normal 9 4 2 5" xfId="415" xr:uid="{9D8C7F7D-1F66-4E4B-8E60-7F6E2EAA46D0}"/>
    <cellStyle name="Normal 9 4 2 5 2" xfId="2405" xr:uid="{FA152D6E-C656-4E81-A0F4-4DE700CE804C}"/>
    <cellStyle name="Normal 9 4 2 5 2 2" xfId="2406" xr:uid="{3CDC290C-B7C9-422F-9980-5458D47A8A73}"/>
    <cellStyle name="Normal 9 4 2 5 2 2 2" xfId="4922" xr:uid="{F10AC9D7-CF99-4B58-8DAC-C4D6B93310D9}"/>
    <cellStyle name="Normal 9 4 2 5 2 3" xfId="4921" xr:uid="{DB79D1B0-1034-4E77-8C6C-B370A9FCBDE2}"/>
    <cellStyle name="Normal 9 4 2 5 3" xfId="2407" xr:uid="{373CE539-8985-475F-844E-C649F648CA47}"/>
    <cellStyle name="Normal 9 4 2 5 3 2" xfId="4923" xr:uid="{012562A6-149C-4882-8EC3-28376ECAB07F}"/>
    <cellStyle name="Normal 9 4 2 5 4" xfId="4080" xr:uid="{6A306F40-1E94-4062-9CE6-57A4EFDA6B84}"/>
    <cellStyle name="Normal 9 4 2 5 4 2" xfId="4924" xr:uid="{E91B2A5F-819D-4C30-A49E-E03EDC4E5424}"/>
    <cellStyle name="Normal 9 4 2 5 5" xfId="4920" xr:uid="{74BFA6DB-4AB0-4FF5-B9C4-042D8AC1689A}"/>
    <cellStyle name="Normal 9 4 2 6" xfId="2408" xr:uid="{92EBF00E-F6FD-4297-80AC-F6A81BDD0F9F}"/>
    <cellStyle name="Normal 9 4 2 6 2" xfId="2409" xr:uid="{BCF49218-3C05-4D07-A20E-3345B2F2E22A}"/>
    <cellStyle name="Normal 9 4 2 6 2 2" xfId="4926" xr:uid="{36DCC429-926F-4192-BE5F-0B0DD01CD322}"/>
    <cellStyle name="Normal 9 4 2 6 3" xfId="4081" xr:uid="{3EA06637-AEA1-418D-9519-6BD6C65A2163}"/>
    <cellStyle name="Normal 9 4 2 6 3 2" xfId="4927" xr:uid="{8796E7F9-D379-4BA5-B6D0-23B5F6685AD1}"/>
    <cellStyle name="Normal 9 4 2 6 4" xfId="4082" xr:uid="{7101CC31-8CE3-4DD1-BCDA-1EAB30FBEEA6}"/>
    <cellStyle name="Normal 9 4 2 6 4 2" xfId="4928" xr:uid="{2FA057A8-5F02-4E18-98B0-585C6B1CD650}"/>
    <cellStyle name="Normal 9 4 2 6 5" xfId="4925" xr:uid="{5DD05FEC-2F84-4DEF-A17C-59E8914E0CDD}"/>
    <cellStyle name="Normal 9 4 2 7" xfId="2410" xr:uid="{6D20CF2A-4FB4-45D9-BB16-0F52E9646DDA}"/>
    <cellStyle name="Normal 9 4 2 7 2" xfId="4929" xr:uid="{A51338FF-1FAE-4BD7-8523-0A2F2BA1C712}"/>
    <cellStyle name="Normal 9 4 2 8" xfId="4083" xr:uid="{D60CFEF1-9D4F-4160-B910-09248C2303E8}"/>
    <cellStyle name="Normal 9 4 2 8 2" xfId="4930" xr:uid="{9949DD53-D325-402C-A8A5-886EAFED7DF3}"/>
    <cellStyle name="Normal 9 4 2 9" xfId="4084" xr:uid="{C0B4DA01-4321-47E1-95C1-8032F323E9DF}"/>
    <cellStyle name="Normal 9 4 2 9 2" xfId="4931" xr:uid="{B6A1A55A-00DF-4504-9583-FA1BA56F0C3A}"/>
    <cellStyle name="Normal 9 4 3" xfId="175" xr:uid="{53C8985E-3D6A-4606-953A-7426269B319B}"/>
    <cellStyle name="Normal 9 4 3 2" xfId="176" xr:uid="{426BCB8E-739F-4BAB-931C-A76DCC41CDD8}"/>
    <cellStyle name="Normal 9 4 3 2 2" xfId="863" xr:uid="{9D1DD6F7-B260-4BDA-B674-D202766E67D4}"/>
    <cellStyle name="Normal 9 4 3 2 2 2" xfId="2411" xr:uid="{D51F8DBA-C4BF-4129-9702-0440D2D11714}"/>
    <cellStyle name="Normal 9 4 3 2 2 2 2" xfId="2412" xr:uid="{C50E4FD3-98FC-46A2-B3A8-6DB8DB2D2763}"/>
    <cellStyle name="Normal 9 4 3 2 2 2 2 2" xfId="4500" xr:uid="{D9387829-2982-4B84-BFDB-6120049324E3}"/>
    <cellStyle name="Normal 9 4 3 2 2 2 2 2 2" xfId="5307" xr:uid="{C2D97526-A26D-485B-B6DC-D8E77BD12D8B}"/>
    <cellStyle name="Normal 9 4 3 2 2 2 2 2 3" xfId="4936" xr:uid="{CA074B82-49D8-452D-AE2E-58294B56496E}"/>
    <cellStyle name="Normal 9 4 3 2 2 2 3" xfId="4501" xr:uid="{5C2516E6-2A03-4F9C-908B-2BDA01E50732}"/>
    <cellStyle name="Normal 9 4 3 2 2 2 3 2" xfId="5308" xr:uid="{2510B093-939D-49D7-8E90-882A4C1591F9}"/>
    <cellStyle name="Normal 9 4 3 2 2 2 3 3" xfId="4935" xr:uid="{76310CA9-437A-48AA-87ED-8BB1B16C9D94}"/>
    <cellStyle name="Normal 9 4 3 2 2 3" xfId="2413" xr:uid="{DC76FFE4-8617-4DBD-9467-2D8AB253E080}"/>
    <cellStyle name="Normal 9 4 3 2 2 3 2" xfId="4502" xr:uid="{5BC1617E-03E8-4938-B1A7-191774703D3E}"/>
    <cellStyle name="Normal 9 4 3 2 2 3 2 2" xfId="5309" xr:uid="{03139DEE-AAE8-4AE7-A960-DE6EDC0248FC}"/>
    <cellStyle name="Normal 9 4 3 2 2 3 2 3" xfId="4937" xr:uid="{53FB6F2A-E1C9-431F-9716-9E16BAB3B97E}"/>
    <cellStyle name="Normal 9 4 3 2 2 4" xfId="4085" xr:uid="{12DE1FEE-EA9C-49DB-85FE-588B5F9B5557}"/>
    <cellStyle name="Normal 9 4 3 2 2 4 2" xfId="4938" xr:uid="{B0B985F2-502B-4C9F-9143-F3907B0FC86E}"/>
    <cellStyle name="Normal 9 4 3 2 2 5" xfId="4934" xr:uid="{2F886119-3C57-4291-9DFF-EB254ED804AF}"/>
    <cellStyle name="Normal 9 4 3 2 3" xfId="2414" xr:uid="{DDD9060B-2C1C-4076-A719-527D0B8E8D67}"/>
    <cellStyle name="Normal 9 4 3 2 3 2" xfId="2415" xr:uid="{D42F56BC-BDE7-4B25-9AD3-57B32B7BE6E8}"/>
    <cellStyle name="Normal 9 4 3 2 3 2 2" xfId="4503" xr:uid="{349DA51C-910C-48F5-A7C7-8AD2931DF31F}"/>
    <cellStyle name="Normal 9 4 3 2 3 2 2 2" xfId="5310" xr:uid="{5D665C03-7A2B-4C18-A967-74F2CA770C0D}"/>
    <cellStyle name="Normal 9 4 3 2 3 2 2 3" xfId="4940" xr:uid="{F823DE3B-725C-44A5-A24D-D44063BC6294}"/>
    <cellStyle name="Normal 9 4 3 2 3 3" xfId="4086" xr:uid="{19C804E0-F302-49D0-8702-66AC95E8306F}"/>
    <cellStyle name="Normal 9 4 3 2 3 3 2" xfId="4941" xr:uid="{41B383C1-4690-4D42-8416-D21D0787987A}"/>
    <cellStyle name="Normal 9 4 3 2 3 4" xfId="4087" xr:uid="{4C64E053-8ED5-4A06-85B2-86F4742D8C45}"/>
    <cellStyle name="Normal 9 4 3 2 3 4 2" xfId="4942" xr:uid="{014C7200-8AB2-4B0A-A525-13BB9ADD1F2A}"/>
    <cellStyle name="Normal 9 4 3 2 3 5" xfId="4939" xr:uid="{5A7594EA-83A0-4983-9B94-FF25AB48E04E}"/>
    <cellStyle name="Normal 9 4 3 2 4" xfId="2416" xr:uid="{6F4DC30B-8D94-43F6-8F40-392607E92CDD}"/>
    <cellStyle name="Normal 9 4 3 2 4 2" xfId="4504" xr:uid="{B41865BA-7EC3-4479-9DBB-3B28B194F013}"/>
    <cellStyle name="Normal 9 4 3 2 4 2 2" xfId="5311" xr:uid="{D7AB8931-490D-4E52-B924-002BBC93C79D}"/>
    <cellStyle name="Normal 9 4 3 2 4 2 3" xfId="4943" xr:uid="{157F9ECB-8CA7-4A42-8F60-C90634EEDEF1}"/>
    <cellStyle name="Normal 9 4 3 2 5" xfId="4088" xr:uid="{4D2E8F1F-18FE-4658-A899-AC97755EC804}"/>
    <cellStyle name="Normal 9 4 3 2 5 2" xfId="4944" xr:uid="{86759F35-7CCE-4E4C-91D7-8B8620917CBD}"/>
    <cellStyle name="Normal 9 4 3 2 6" xfId="4089" xr:uid="{CE900A6F-3BE4-4FE6-A1F6-B65C8BA38284}"/>
    <cellStyle name="Normal 9 4 3 2 6 2" xfId="4945" xr:uid="{8F1DE41D-BDCF-4178-8F59-35DAFDD03E8A}"/>
    <cellStyle name="Normal 9 4 3 2 7" xfId="4933" xr:uid="{8A1D1577-E523-4949-AECA-07AFEE6C672C}"/>
    <cellStyle name="Normal 9 4 3 3" xfId="416" xr:uid="{A5697BAE-34F6-4148-B0B5-3C0180FB0583}"/>
    <cellStyle name="Normal 9 4 3 3 2" xfId="2417" xr:uid="{DBF7C784-983E-462D-BEC8-31118CAC1FBD}"/>
    <cellStyle name="Normal 9 4 3 3 2 2" xfId="2418" xr:uid="{13015F4D-1960-4687-9BE6-94111D22B798}"/>
    <cellStyle name="Normal 9 4 3 3 2 2 2" xfId="4505" xr:uid="{C3F1D719-996F-4462-86D4-2217836E225B}"/>
    <cellStyle name="Normal 9 4 3 3 2 2 2 2" xfId="5312" xr:uid="{9253C4BC-10D8-4FB0-B482-96A966B08C3D}"/>
    <cellStyle name="Normal 9 4 3 3 2 2 2 3" xfId="4948" xr:uid="{AC6CEDAF-EA43-4591-AEF4-034F3C8EBA98}"/>
    <cellStyle name="Normal 9 4 3 3 2 3" xfId="4090" xr:uid="{08413691-F902-46BC-921B-5DCDF776607D}"/>
    <cellStyle name="Normal 9 4 3 3 2 3 2" xfId="4949" xr:uid="{F516DAE1-8C50-49A0-B0F6-33E600B4AE31}"/>
    <cellStyle name="Normal 9 4 3 3 2 4" xfId="4091" xr:uid="{9E637F56-B03A-44F6-8C9A-74F7F2C4F7EB}"/>
    <cellStyle name="Normal 9 4 3 3 2 4 2" xfId="4950" xr:uid="{AD3CFF3A-6395-42D2-849B-1AAEBA1DACB5}"/>
    <cellStyle name="Normal 9 4 3 3 2 5" xfId="4947" xr:uid="{4226C429-8521-4138-81CC-DF7C481D3F6B}"/>
    <cellStyle name="Normal 9 4 3 3 3" xfId="2419" xr:uid="{3A1CB94B-A9D0-4B9B-99D5-A08CBF7167C0}"/>
    <cellStyle name="Normal 9 4 3 3 3 2" xfId="4506" xr:uid="{3560D12C-CE7B-412A-B895-19BC093CD374}"/>
    <cellStyle name="Normal 9 4 3 3 3 2 2" xfId="5313" xr:uid="{935FB4EA-7D38-4C56-944A-05C15A84BF34}"/>
    <cellStyle name="Normal 9 4 3 3 3 2 3" xfId="4951" xr:uid="{634C1FC6-E765-4576-9526-BDE2B7768941}"/>
    <cellStyle name="Normal 9 4 3 3 4" xfId="4092" xr:uid="{474ACF2C-5DBB-4337-A685-1918E1411B38}"/>
    <cellStyle name="Normal 9 4 3 3 4 2" xfId="4952" xr:uid="{B96D0C12-D2C4-4C69-B911-323405001779}"/>
    <cellStyle name="Normal 9 4 3 3 5" xfId="4093" xr:uid="{EACA0F62-8F9D-4B6D-9240-62898B234F56}"/>
    <cellStyle name="Normal 9 4 3 3 5 2" xfId="4953" xr:uid="{52D8B0BD-C7E6-4589-8913-09DF739CC7C5}"/>
    <cellStyle name="Normal 9 4 3 3 6" xfId="4946" xr:uid="{BE2DBA63-7995-4A4D-BEC2-92ED1F31EC7A}"/>
    <cellStyle name="Normal 9 4 3 4" xfId="2420" xr:uid="{9B2D895B-E1C7-4A69-B7AA-95E2DDAD7535}"/>
    <cellStyle name="Normal 9 4 3 4 2" xfId="2421" xr:uid="{ACBC0974-DE14-4632-88B6-21A4CFE20BA5}"/>
    <cellStyle name="Normal 9 4 3 4 2 2" xfId="4507" xr:uid="{C466B7A1-E008-4F0E-A119-F204254B3466}"/>
    <cellStyle name="Normal 9 4 3 4 2 2 2" xfId="5314" xr:uid="{DDCCEBFE-45D4-4CFF-A4A7-103E16E6A34C}"/>
    <cellStyle name="Normal 9 4 3 4 2 2 3" xfId="4955" xr:uid="{0463FCA5-10ED-438F-B61D-956BB208C530}"/>
    <cellStyle name="Normal 9 4 3 4 3" xfId="4094" xr:uid="{CF83E1D3-7C51-452D-97EE-887ADD90252B}"/>
    <cellStyle name="Normal 9 4 3 4 3 2" xfId="4956" xr:uid="{0293CA39-0A14-4233-A465-85CA0FFA29AE}"/>
    <cellStyle name="Normal 9 4 3 4 4" xfId="4095" xr:uid="{1C717B64-F5E9-4F9B-99F2-71FF3BE73762}"/>
    <cellStyle name="Normal 9 4 3 4 4 2" xfId="4957" xr:uid="{7684CF06-3464-49DF-B944-4F70C8BCE48E}"/>
    <cellStyle name="Normal 9 4 3 4 5" xfId="4954" xr:uid="{26A33A9A-5E51-4CE5-B47E-7444F6BE30DA}"/>
    <cellStyle name="Normal 9 4 3 5" xfId="2422" xr:uid="{B795A024-19FD-4139-BCF1-B076139333FA}"/>
    <cellStyle name="Normal 9 4 3 5 2" xfId="4096" xr:uid="{9F430A79-CB65-44D9-8278-45D5BAF3D669}"/>
    <cellStyle name="Normal 9 4 3 5 2 2" xfId="4959" xr:uid="{AB3B93EA-559D-4B3D-A388-450C644EAA9D}"/>
    <cellStyle name="Normal 9 4 3 5 3" xfId="4097" xr:uid="{D96E0A13-BB94-49E7-A2E3-003AB7140C5B}"/>
    <cellStyle name="Normal 9 4 3 5 3 2" xfId="4960" xr:uid="{2258DD7B-06C0-46B3-A487-7041AAC7B7DF}"/>
    <cellStyle name="Normal 9 4 3 5 4" xfId="4098" xr:uid="{B133BC99-4C66-4A05-8370-04F709504CE7}"/>
    <cellStyle name="Normal 9 4 3 5 4 2" xfId="4961" xr:uid="{BAC0B3A5-0C85-4E31-8A07-99CFB3007346}"/>
    <cellStyle name="Normal 9 4 3 5 5" xfId="4958" xr:uid="{2A1B4974-8CFB-424E-9B8D-7A783D4A27FB}"/>
    <cellStyle name="Normal 9 4 3 6" xfId="4099" xr:uid="{AC5DC32C-0ECC-4BAE-A81B-874439C5E5EC}"/>
    <cellStyle name="Normal 9 4 3 6 2" xfId="4962" xr:uid="{4DF25D5D-5CDB-4005-BACE-0132FA48F61C}"/>
    <cellStyle name="Normal 9 4 3 7" xfId="4100" xr:uid="{F2824B32-88BF-454C-B825-84FD20F8433E}"/>
    <cellStyle name="Normal 9 4 3 7 2" xfId="4963" xr:uid="{88EE098A-0B62-4013-AB6B-933010DAF325}"/>
    <cellStyle name="Normal 9 4 3 8" xfId="4101" xr:uid="{6A08F446-2B16-4B50-8861-237562D12AD8}"/>
    <cellStyle name="Normal 9 4 3 8 2" xfId="4964" xr:uid="{5EFC8905-75BC-49F8-9918-343AD9ACB471}"/>
    <cellStyle name="Normal 9 4 3 9" xfId="4932" xr:uid="{ED2C2422-7865-45FC-9FCD-EEACEEADD9BF}"/>
    <cellStyle name="Normal 9 4 4" xfId="177" xr:uid="{D03BED66-3EB5-4366-B71B-A1111715C9AD}"/>
    <cellStyle name="Normal 9 4 4 2" xfId="864" xr:uid="{2A622787-13CB-4189-8D8B-79833872C104}"/>
    <cellStyle name="Normal 9 4 4 2 2" xfId="865" xr:uid="{82EC064A-7BB5-4822-A325-3C5ED84CA177}"/>
    <cellStyle name="Normal 9 4 4 2 2 2" xfId="2423" xr:uid="{93FB3D46-89A7-4885-99A0-D918033E0C92}"/>
    <cellStyle name="Normal 9 4 4 2 2 2 2" xfId="2424" xr:uid="{96470566-8EDC-4DF3-BC60-707DEAD20224}"/>
    <cellStyle name="Normal 9 4 4 2 2 2 2 2" xfId="4969" xr:uid="{7F8C7A52-BAEB-4EB1-8DB2-203FE2CBA166}"/>
    <cellStyle name="Normal 9 4 4 2 2 2 3" xfId="4968" xr:uid="{C418546E-4519-4AAB-B47A-BA00F4578D58}"/>
    <cellStyle name="Normal 9 4 4 2 2 3" xfId="2425" xr:uid="{86469AEF-5773-42B6-AE05-98989472411B}"/>
    <cellStyle name="Normal 9 4 4 2 2 3 2" xfId="4970" xr:uid="{EE9097F1-848B-4492-8B42-7D45D57F2DE0}"/>
    <cellStyle name="Normal 9 4 4 2 2 4" xfId="4102" xr:uid="{C96FD3DF-2154-4ACD-A808-9BC2A00FB671}"/>
    <cellStyle name="Normal 9 4 4 2 2 4 2" xfId="4971" xr:uid="{B9881F49-6245-44DF-BEFF-F0A7ED22842A}"/>
    <cellStyle name="Normal 9 4 4 2 2 5" xfId="4967" xr:uid="{48EF0FB1-F750-488E-8F53-34EEF8453850}"/>
    <cellStyle name="Normal 9 4 4 2 3" xfId="2426" xr:uid="{A17D56D7-9EDE-4A51-8006-0121A0478A2A}"/>
    <cellStyle name="Normal 9 4 4 2 3 2" xfId="2427" xr:uid="{B6BB191B-20AF-4A6A-A229-F062FB4501F3}"/>
    <cellStyle name="Normal 9 4 4 2 3 2 2" xfId="4973" xr:uid="{515DEFBF-5860-4DFA-9DFF-A1E3E51C9FC5}"/>
    <cellStyle name="Normal 9 4 4 2 3 3" xfId="4972" xr:uid="{81F07024-59E7-4460-B783-2E7B6EA59737}"/>
    <cellStyle name="Normal 9 4 4 2 4" xfId="2428" xr:uid="{0919921E-DE68-4237-A041-B641A6F24E81}"/>
    <cellStyle name="Normal 9 4 4 2 4 2" xfId="4974" xr:uid="{1B3ABCDA-3682-4105-9D97-95390FAB46D1}"/>
    <cellStyle name="Normal 9 4 4 2 5" xfId="4103" xr:uid="{A169EFA0-AC11-44DE-A053-B0C5AD3E25B2}"/>
    <cellStyle name="Normal 9 4 4 2 5 2" xfId="4975" xr:uid="{9CB0E801-F6FD-4E19-BFD9-0DE81EE8CDA4}"/>
    <cellStyle name="Normal 9 4 4 2 6" xfId="4966" xr:uid="{81A2966D-5409-4D43-B3F5-225C3D2FC72F}"/>
    <cellStyle name="Normal 9 4 4 3" xfId="866" xr:uid="{1A9202D0-85EA-437D-AFAC-E04AE80E4355}"/>
    <cellStyle name="Normal 9 4 4 3 2" xfId="2429" xr:uid="{373C3C3C-A33D-4C3F-BCE9-98C32B6F3359}"/>
    <cellStyle name="Normal 9 4 4 3 2 2" xfId="2430" xr:uid="{F9AD5785-D50F-4C9E-A71E-BAC51E572C3A}"/>
    <cellStyle name="Normal 9 4 4 3 2 2 2" xfId="4978" xr:uid="{23DE7583-5C21-465D-8711-7A5E7E42E1A2}"/>
    <cellStyle name="Normal 9 4 4 3 2 3" xfId="4977" xr:uid="{39F13495-CB7E-4FA6-B102-6EF35169A771}"/>
    <cellStyle name="Normal 9 4 4 3 3" xfId="2431" xr:uid="{DACBC92B-8C80-478C-947A-DA52DA27BFD8}"/>
    <cellStyle name="Normal 9 4 4 3 3 2" xfId="4979" xr:uid="{AFA00D2C-0B8C-42C6-95D1-387D74B80CA2}"/>
    <cellStyle name="Normal 9 4 4 3 4" xfId="4104" xr:uid="{83F7BF3A-604B-416D-B923-0AA2A44157D5}"/>
    <cellStyle name="Normal 9 4 4 3 4 2" xfId="4980" xr:uid="{F2B2ABC6-D69B-4F70-983D-104EE1B261D7}"/>
    <cellStyle name="Normal 9 4 4 3 5" xfId="4976" xr:uid="{D8C6004A-0E57-462C-B156-1CBCC20B574D}"/>
    <cellStyle name="Normal 9 4 4 4" xfId="2432" xr:uid="{B1A8788A-7C81-4F10-A978-D543F389553D}"/>
    <cellStyle name="Normal 9 4 4 4 2" xfId="2433" xr:uid="{22836330-F448-4C1D-BBCB-850C5D46A041}"/>
    <cellStyle name="Normal 9 4 4 4 2 2" xfId="4982" xr:uid="{DE3E1D01-A2D0-4B38-AD00-A9811BC123E3}"/>
    <cellStyle name="Normal 9 4 4 4 3" xfId="4105" xr:uid="{8026F574-B966-4B36-82C7-641CF87D135D}"/>
    <cellStyle name="Normal 9 4 4 4 3 2" xfId="4983" xr:uid="{8864CAE3-A7DF-4E49-AEDA-052A24DE61B4}"/>
    <cellStyle name="Normal 9 4 4 4 4" xfId="4106" xr:uid="{0B12A927-E764-4B76-89D0-11412B6B7198}"/>
    <cellStyle name="Normal 9 4 4 4 4 2" xfId="4984" xr:uid="{B8B74678-9CFA-4530-AE1D-6795EE30A3E0}"/>
    <cellStyle name="Normal 9 4 4 4 5" xfId="4981" xr:uid="{FECAC3D9-E284-415F-BCE8-93E6C71C8E60}"/>
    <cellStyle name="Normal 9 4 4 5" xfId="2434" xr:uid="{35F43BA3-E35E-4F9A-9587-F785C0C1EFC7}"/>
    <cellStyle name="Normal 9 4 4 5 2" xfId="4985" xr:uid="{C9E5AA76-6B8D-4EFE-8E70-91441E597E6A}"/>
    <cellStyle name="Normal 9 4 4 6" xfId="4107" xr:uid="{C43D9DD9-20C2-4D12-A01A-63FCE0BF583B}"/>
    <cellStyle name="Normal 9 4 4 6 2" xfId="4986" xr:uid="{C6E774C4-5376-4472-9006-ED38449DFDDE}"/>
    <cellStyle name="Normal 9 4 4 7" xfId="4108" xr:uid="{793D54FE-36ED-4A29-81E0-CB119C7FD1BF}"/>
    <cellStyle name="Normal 9 4 4 7 2" xfId="4987" xr:uid="{4384A5E2-42D0-4AD7-9B65-F8A0124906A1}"/>
    <cellStyle name="Normal 9 4 4 8" xfId="4965" xr:uid="{6646FEA1-CB78-4C2E-80F1-E50DE8F8AD9D}"/>
    <cellStyle name="Normal 9 4 5" xfId="417" xr:uid="{BCBA9E0E-21AD-4D21-A054-5A3F62F84BE4}"/>
    <cellStyle name="Normal 9 4 5 2" xfId="867" xr:uid="{8DE6374A-0385-4659-9C02-C010F6EF4D04}"/>
    <cellStyle name="Normal 9 4 5 2 2" xfId="2435" xr:uid="{DC8C71A8-377B-409D-B13B-DADFF5EFF503}"/>
    <cellStyle name="Normal 9 4 5 2 2 2" xfId="2436" xr:uid="{733AEAE3-2AE2-44EC-B4FB-99BDFAAFE26E}"/>
    <cellStyle name="Normal 9 4 5 2 2 2 2" xfId="4991" xr:uid="{14E53486-D05C-43B9-AABA-85092BCF9261}"/>
    <cellStyle name="Normal 9 4 5 2 2 3" xfId="4990" xr:uid="{AC4BFCD9-23AE-4429-B6CF-922FC276C5E6}"/>
    <cellStyle name="Normal 9 4 5 2 3" xfId="2437" xr:uid="{3B4F8805-5B34-4A89-AA15-BE0A2854E54D}"/>
    <cellStyle name="Normal 9 4 5 2 3 2" xfId="4992" xr:uid="{C69DD509-11AE-4F72-AB18-39D170AFD002}"/>
    <cellStyle name="Normal 9 4 5 2 4" xfId="4109" xr:uid="{3D34B419-D162-4A44-971F-48199E5A670F}"/>
    <cellStyle name="Normal 9 4 5 2 4 2" xfId="4993" xr:uid="{1EF4121E-F735-493F-AB9B-FDCD314944D8}"/>
    <cellStyle name="Normal 9 4 5 2 5" xfId="4989" xr:uid="{1BBF1F3F-F6FE-4BAD-A989-DBF7EFE6D2AD}"/>
    <cellStyle name="Normal 9 4 5 3" xfId="2438" xr:uid="{F521826C-4D8B-4777-B59B-6D436F99BB44}"/>
    <cellStyle name="Normal 9 4 5 3 2" xfId="2439" xr:uid="{88EAE4E5-144D-40B2-9CD7-3498A9F446D4}"/>
    <cellStyle name="Normal 9 4 5 3 2 2" xfId="4995" xr:uid="{1F884F6D-1C25-42B6-9C7A-A44C4456B58A}"/>
    <cellStyle name="Normal 9 4 5 3 3" xfId="4110" xr:uid="{A037FFF3-7F25-4D26-A795-FF8C1AD3BACD}"/>
    <cellStyle name="Normal 9 4 5 3 3 2" xfId="4996" xr:uid="{F22BF758-E695-4FF9-832E-AAA672C7E50E}"/>
    <cellStyle name="Normal 9 4 5 3 4" xfId="4111" xr:uid="{A490BFEF-42A0-4ED6-BDCF-F4A884D17450}"/>
    <cellStyle name="Normal 9 4 5 3 4 2" xfId="4997" xr:uid="{25190EF8-B79C-4302-85A2-A3B9AF06DBB8}"/>
    <cellStyle name="Normal 9 4 5 3 5" xfId="4994" xr:uid="{2698496C-01D0-4B9F-8EBC-205DE75F6545}"/>
    <cellStyle name="Normal 9 4 5 4" xfId="2440" xr:uid="{3751FD53-9715-4E35-922A-D994AE741F7B}"/>
    <cellStyle name="Normal 9 4 5 4 2" xfId="4998" xr:uid="{366CA23C-8D30-4500-9BB4-CECC7501E2D8}"/>
    <cellStyle name="Normal 9 4 5 5" xfId="4112" xr:uid="{D47EA46B-ACEC-4FCF-A5AB-9ABF225EDAE5}"/>
    <cellStyle name="Normal 9 4 5 5 2" xfId="4999" xr:uid="{29E8F8B4-EA68-4825-8D5C-F2676D27EFAB}"/>
    <cellStyle name="Normal 9 4 5 6" xfId="4113" xr:uid="{F9112EBA-7144-49C7-A166-07CAB572700D}"/>
    <cellStyle name="Normal 9 4 5 6 2" xfId="5000" xr:uid="{93CB29B6-D8BD-4D36-8488-A3012244311A}"/>
    <cellStyle name="Normal 9 4 5 7" xfId="4988" xr:uid="{40C94966-BE0A-4CBA-B8C3-72726F120A08}"/>
    <cellStyle name="Normal 9 4 6" xfId="418" xr:uid="{1647511C-521B-4378-B345-FB8A84FA2648}"/>
    <cellStyle name="Normal 9 4 6 2" xfId="2441" xr:uid="{23CBC350-8D76-49C1-B632-79909E5E56DF}"/>
    <cellStyle name="Normal 9 4 6 2 2" xfId="2442" xr:uid="{4A797BBC-4667-406A-82E4-D85E36FC138C}"/>
    <cellStyle name="Normal 9 4 6 2 2 2" xfId="5003" xr:uid="{9A14ED78-F339-49A2-B03B-697F13954C30}"/>
    <cellStyle name="Normal 9 4 6 2 3" xfId="4114" xr:uid="{4AC80E1E-FE24-44FD-8D15-B680993FB4AC}"/>
    <cellStyle name="Normal 9 4 6 2 3 2" xfId="5004" xr:uid="{48B4637D-FA41-40CE-80CC-E45E760CD066}"/>
    <cellStyle name="Normal 9 4 6 2 4" xfId="4115" xr:uid="{4E3C5976-FA2C-4E61-9768-3E43F996FF09}"/>
    <cellStyle name="Normal 9 4 6 2 4 2" xfId="5005" xr:uid="{A69DC1EE-164E-4013-8F32-ECC6A92B5326}"/>
    <cellStyle name="Normal 9 4 6 2 5" xfId="5002" xr:uid="{A2AE5830-DD2D-4988-9A36-C5D5920D6E9B}"/>
    <cellStyle name="Normal 9 4 6 3" xfId="2443" xr:uid="{5FB68B01-147E-4FB7-AE6D-EB61DCA8E3C8}"/>
    <cellStyle name="Normal 9 4 6 3 2" xfId="5006" xr:uid="{4F810C59-6B66-414F-8413-6DF03D48D758}"/>
    <cellStyle name="Normal 9 4 6 4" xfId="4116" xr:uid="{667EB25B-B5C2-4C7E-BEDC-D53038CEA04F}"/>
    <cellStyle name="Normal 9 4 6 4 2" xfId="5007" xr:uid="{C7F1DA9F-614F-477A-9AB0-B40B20E6753B}"/>
    <cellStyle name="Normal 9 4 6 5" xfId="4117" xr:uid="{1070DEC8-76CA-4B4E-A57E-0EC70A7A3083}"/>
    <cellStyle name="Normal 9 4 6 5 2" xfId="5008" xr:uid="{6F44D740-7CF7-4D8E-932C-8605DA51A853}"/>
    <cellStyle name="Normal 9 4 6 6" xfId="5001" xr:uid="{83D8EA2D-79BC-47D2-AACD-7FDC81E2DAC2}"/>
    <cellStyle name="Normal 9 4 7" xfId="2444" xr:uid="{EED8327F-D848-41BF-A379-3D5B8A107234}"/>
    <cellStyle name="Normal 9 4 7 2" xfId="2445" xr:uid="{AEDC914B-C69A-4C96-A240-7247C3746448}"/>
    <cellStyle name="Normal 9 4 7 2 2" xfId="5010" xr:uid="{7C46FCC5-1344-4571-97AA-21EFD48E96FF}"/>
    <cellStyle name="Normal 9 4 7 3" xfId="4118" xr:uid="{FF85D355-25BA-4052-BF9E-10229014B9FD}"/>
    <cellStyle name="Normal 9 4 7 3 2" xfId="5011" xr:uid="{C3EDCED7-9DFD-4CBA-A722-1B38B57E2F37}"/>
    <cellStyle name="Normal 9 4 7 4" xfId="4119" xr:uid="{2B9ED2CF-98DF-4B4F-996D-49E131869BA8}"/>
    <cellStyle name="Normal 9 4 7 4 2" xfId="5012" xr:uid="{1BC2A876-3B0F-47C4-A6CF-E361A8FC66C7}"/>
    <cellStyle name="Normal 9 4 7 5" xfId="5009" xr:uid="{C5B71462-4AA2-4DFE-A032-8750C8FEB2FA}"/>
    <cellStyle name="Normal 9 4 8" xfId="2446" xr:uid="{C357FCD7-0379-4A0A-826F-372F8AB48D2D}"/>
    <cellStyle name="Normal 9 4 8 2" xfId="4120" xr:uid="{2D6B103C-22A0-4802-A6C7-EE8E0E93A16F}"/>
    <cellStyle name="Normal 9 4 8 2 2" xfId="5014" xr:uid="{D5F9FAED-CA99-46AF-89EE-9CB391871880}"/>
    <cellStyle name="Normal 9 4 8 3" xfId="4121" xr:uid="{71A759D4-691F-43E8-8A98-D7F2B8542C2E}"/>
    <cellStyle name="Normal 9 4 8 3 2" xfId="5015" xr:uid="{711F529F-35FA-4536-A8E9-4922EA815CFA}"/>
    <cellStyle name="Normal 9 4 8 4" xfId="4122" xr:uid="{15FBC72D-BA3D-470D-AFAB-AB750B7BCA45}"/>
    <cellStyle name="Normal 9 4 8 4 2" xfId="5016" xr:uid="{DE49732C-9984-4D69-84D5-3CE558336755}"/>
    <cellStyle name="Normal 9 4 8 5" xfId="5013" xr:uid="{7DF3047D-5464-43DB-8672-C2D1B5AC0F60}"/>
    <cellStyle name="Normal 9 4 9" xfId="4123" xr:uid="{F96F453F-40F7-44F1-B9F6-22719B830B16}"/>
    <cellStyle name="Normal 9 4 9 2" xfId="5017" xr:uid="{8B1C174D-60CC-4876-B701-C58EF3F2E168}"/>
    <cellStyle name="Normal 9 5" xfId="178" xr:uid="{64A7534E-4196-421E-BC9C-B08D185A3FAC}"/>
    <cellStyle name="Normal 9 5 10" xfId="4124" xr:uid="{42B29B38-EEB8-4DD3-8C6F-17345AFE93C4}"/>
    <cellStyle name="Normal 9 5 10 2" xfId="5019" xr:uid="{9BC6EC89-A217-4315-A655-C667D23D77BF}"/>
    <cellStyle name="Normal 9 5 11" xfId="4125" xr:uid="{516F002A-0DA3-412E-9922-51E4BF7A4121}"/>
    <cellStyle name="Normal 9 5 11 2" xfId="5020" xr:uid="{D8A2AFA4-EF9E-4A52-8941-52E98BD90B28}"/>
    <cellStyle name="Normal 9 5 12" xfId="5018" xr:uid="{C3773F43-4D0C-4EA9-9B9C-22855FCECC51}"/>
    <cellStyle name="Normal 9 5 2" xfId="179" xr:uid="{555295D9-5B8C-4E73-A770-262DB6122FF0}"/>
    <cellStyle name="Normal 9 5 2 10" xfId="5021" xr:uid="{5B59E68C-5F04-4ADE-A93B-A4132BB2A078}"/>
    <cellStyle name="Normal 9 5 2 2" xfId="419" xr:uid="{82034474-84C6-4F87-9E41-D4384C8C1364}"/>
    <cellStyle name="Normal 9 5 2 2 2" xfId="868" xr:uid="{B04D9C8E-C340-406C-A04B-94C6CDF07249}"/>
    <cellStyle name="Normal 9 5 2 2 2 2" xfId="869" xr:uid="{5C061BB4-E576-485B-B686-0D78B153AA3A}"/>
    <cellStyle name="Normal 9 5 2 2 2 2 2" xfId="2447" xr:uid="{AEC9365F-6447-4C05-B23E-C0E59C6726E2}"/>
    <cellStyle name="Normal 9 5 2 2 2 2 2 2" xfId="5025" xr:uid="{F37CA259-13BB-4897-84F5-209E2E5EBB2C}"/>
    <cellStyle name="Normal 9 5 2 2 2 2 3" xfId="4126" xr:uid="{0C21A7BE-37C3-4BA8-85BD-34B342AC404E}"/>
    <cellStyle name="Normal 9 5 2 2 2 2 3 2" xfId="5026" xr:uid="{FE662ED3-BB70-4E82-9979-12774C43A164}"/>
    <cellStyle name="Normal 9 5 2 2 2 2 4" xfId="4127" xr:uid="{D21016B9-D6CD-46A5-A700-24C48861D94C}"/>
    <cellStyle name="Normal 9 5 2 2 2 2 4 2" xfId="5027" xr:uid="{BEF1E438-56CB-4584-86BD-E7D4EBDD16B5}"/>
    <cellStyle name="Normal 9 5 2 2 2 2 5" xfId="5024" xr:uid="{4A8DE4E8-5B99-43AD-A10F-115A37C00C56}"/>
    <cellStyle name="Normal 9 5 2 2 2 3" xfId="2448" xr:uid="{DBA58AA6-18BA-4811-B838-2C6C51A5D3FE}"/>
    <cellStyle name="Normal 9 5 2 2 2 3 2" xfId="4128" xr:uid="{35C94DB7-F767-4693-8648-23197DAEE1B7}"/>
    <cellStyle name="Normal 9 5 2 2 2 3 2 2" xfId="5029" xr:uid="{3BFF5F2C-943F-4532-8C43-E43F7DD7D3B4}"/>
    <cellStyle name="Normal 9 5 2 2 2 3 3" xfId="4129" xr:uid="{DEB810CE-9220-48CD-A1B0-E281FE0B91EE}"/>
    <cellStyle name="Normal 9 5 2 2 2 3 3 2" xfId="5030" xr:uid="{E7B2BF53-5060-4D4C-BB7D-BE34C324348F}"/>
    <cellStyle name="Normal 9 5 2 2 2 3 4" xfId="4130" xr:uid="{00722725-8D35-43B2-819F-0467976741F1}"/>
    <cellStyle name="Normal 9 5 2 2 2 3 4 2" xfId="5031" xr:uid="{E1889D1B-C7A6-4087-A5E4-751EA236A1C3}"/>
    <cellStyle name="Normal 9 5 2 2 2 3 5" xfId="5028" xr:uid="{D6D8F0C0-D180-4069-8DB6-5436759726F4}"/>
    <cellStyle name="Normal 9 5 2 2 2 4" xfId="4131" xr:uid="{C32A7E20-ECFA-467D-9E07-A3B3FF3A24B1}"/>
    <cellStyle name="Normal 9 5 2 2 2 4 2" xfId="5032" xr:uid="{1FF5D034-3E27-4233-BC7B-3D6C2768A713}"/>
    <cellStyle name="Normal 9 5 2 2 2 5" xfId="4132" xr:uid="{E258FA60-3D27-41C6-851F-8EC663644E03}"/>
    <cellStyle name="Normal 9 5 2 2 2 5 2" xfId="5033" xr:uid="{26D58601-32DE-40CB-82F1-0D39306CA2C5}"/>
    <cellStyle name="Normal 9 5 2 2 2 6" xfId="4133" xr:uid="{930C9368-0C1E-4C2B-A545-9C2E895EF9DB}"/>
    <cellStyle name="Normal 9 5 2 2 2 6 2" xfId="5034" xr:uid="{201CF13C-8C48-47FD-BBE9-414CEA14E46F}"/>
    <cellStyle name="Normal 9 5 2 2 2 7" xfId="5023" xr:uid="{E08D51B7-3799-41A8-AD6A-20961A9DC1C5}"/>
    <cellStyle name="Normal 9 5 2 2 3" xfId="870" xr:uid="{347A4F77-1C74-4E85-8CE0-F49267CC7EC7}"/>
    <cellStyle name="Normal 9 5 2 2 3 2" xfId="2449" xr:uid="{754FA78D-961F-48C6-88FD-D983D8F1C074}"/>
    <cellStyle name="Normal 9 5 2 2 3 2 2" xfId="4134" xr:uid="{F1FC5E0E-9319-4494-81C8-27479845DE6B}"/>
    <cellStyle name="Normal 9 5 2 2 3 2 2 2" xfId="5037" xr:uid="{32C15366-27FA-41E9-B0F8-5554786D943E}"/>
    <cellStyle name="Normal 9 5 2 2 3 2 3" xfId="4135" xr:uid="{152B0993-555F-4BF2-AAE0-582E41BEC515}"/>
    <cellStyle name="Normal 9 5 2 2 3 2 3 2" xfId="5038" xr:uid="{0E227367-6CD8-4E89-919B-FC1715A85F1E}"/>
    <cellStyle name="Normal 9 5 2 2 3 2 4" xfId="4136" xr:uid="{0DC046E5-39C7-43C0-BF97-4B281C7C6D6E}"/>
    <cellStyle name="Normal 9 5 2 2 3 2 4 2" xfId="5039" xr:uid="{BD70AFD1-DA74-4300-8764-D355D085EEBA}"/>
    <cellStyle name="Normal 9 5 2 2 3 2 5" xfId="5036" xr:uid="{F5E8DD0C-33A1-487F-8E5E-C26B3A333B72}"/>
    <cellStyle name="Normal 9 5 2 2 3 3" xfId="4137" xr:uid="{23E9AE2B-731A-46F6-B252-01A7E091CE37}"/>
    <cellStyle name="Normal 9 5 2 2 3 3 2" xfId="5040" xr:uid="{D7B2DAEF-9BBD-4556-B86C-DA57CEEA481D}"/>
    <cellStyle name="Normal 9 5 2 2 3 4" xfId="4138" xr:uid="{7B7D5DF4-295A-449D-AA98-0D96B6C763F3}"/>
    <cellStyle name="Normal 9 5 2 2 3 4 2" xfId="5041" xr:uid="{91CF3003-30F1-4809-B3FA-BC92893F7493}"/>
    <cellStyle name="Normal 9 5 2 2 3 5" xfId="4139" xr:uid="{63F95B4C-DA5F-4D3D-90A0-5C79259C1A20}"/>
    <cellStyle name="Normal 9 5 2 2 3 5 2" xfId="5042" xr:uid="{89201EFF-7197-4FDF-A16F-29E5923956DF}"/>
    <cellStyle name="Normal 9 5 2 2 3 6" xfId="5035" xr:uid="{AE9CD673-3D88-47FE-84DD-AA9FD57C7B72}"/>
    <cellStyle name="Normal 9 5 2 2 4" xfId="2450" xr:uid="{65BD02A7-C527-4494-A9D1-0237517A4280}"/>
    <cellStyle name="Normal 9 5 2 2 4 2" xfId="4140" xr:uid="{0CAA77F3-5556-43FC-8A86-70E930C917D5}"/>
    <cellStyle name="Normal 9 5 2 2 4 2 2" xfId="5044" xr:uid="{80B84A54-DA97-4DB8-87B3-E7243B5ABAB2}"/>
    <cellStyle name="Normal 9 5 2 2 4 3" xfId="4141" xr:uid="{52E4E2E8-6C29-4031-B8F5-66F5F9C0ED84}"/>
    <cellStyle name="Normal 9 5 2 2 4 3 2" xfId="5045" xr:uid="{2344CC51-461D-4BE4-BAEE-502D294B16A5}"/>
    <cellStyle name="Normal 9 5 2 2 4 4" xfId="4142" xr:uid="{8FCABAD9-85DF-4CA5-89C9-C08C2B9B1F89}"/>
    <cellStyle name="Normal 9 5 2 2 4 4 2" xfId="5046" xr:uid="{B70B18C9-1A6D-41C8-B553-64C8790F51CF}"/>
    <cellStyle name="Normal 9 5 2 2 4 5" xfId="5043" xr:uid="{E1B1B596-9933-4376-A4DD-EE56B776C6E8}"/>
    <cellStyle name="Normal 9 5 2 2 5" xfId="4143" xr:uid="{C4CD6851-3429-45CF-80F1-92930346B385}"/>
    <cellStyle name="Normal 9 5 2 2 5 2" xfId="4144" xr:uid="{EDB1289E-F6A5-44AE-9B69-E07F3CAE24BC}"/>
    <cellStyle name="Normal 9 5 2 2 5 2 2" xfId="5048" xr:uid="{B5676099-75C6-432E-929C-4F9C637BC125}"/>
    <cellStyle name="Normal 9 5 2 2 5 3" xfId="4145" xr:uid="{29B775ED-F3BD-44E8-9781-9F95E1F41BB6}"/>
    <cellStyle name="Normal 9 5 2 2 5 3 2" xfId="5049" xr:uid="{38EC35AE-30E5-4077-97CB-686CDE245669}"/>
    <cellStyle name="Normal 9 5 2 2 5 4" xfId="4146" xr:uid="{A1DAC7E6-2DB3-42E2-97AB-4F774F66D88B}"/>
    <cellStyle name="Normal 9 5 2 2 5 4 2" xfId="5050" xr:uid="{73AF1257-D428-4A0F-BDB3-9CBEC6E70D7E}"/>
    <cellStyle name="Normal 9 5 2 2 5 5" xfId="5047" xr:uid="{B112F2CE-BFF5-4AA2-8784-DC8410BD9D7C}"/>
    <cellStyle name="Normal 9 5 2 2 6" xfId="4147" xr:uid="{9C065369-24B1-41B5-ACE9-2DC5676D8DDC}"/>
    <cellStyle name="Normal 9 5 2 2 6 2" xfId="5051" xr:uid="{9744CC24-83CF-40B2-A552-B712BFFC5A09}"/>
    <cellStyle name="Normal 9 5 2 2 7" xfId="4148" xr:uid="{CF86512D-B5B7-46CF-982E-3689FBF27C4F}"/>
    <cellStyle name="Normal 9 5 2 2 7 2" xfId="5052" xr:uid="{20334021-01F2-4F94-B0EA-547FF6F87E64}"/>
    <cellStyle name="Normal 9 5 2 2 8" xfId="4149" xr:uid="{E96C6305-CF74-4FBB-99EA-4EBF93F90616}"/>
    <cellStyle name="Normal 9 5 2 2 8 2" xfId="5053" xr:uid="{D18C9B9C-8E67-4440-AFB1-4B69DA724BDD}"/>
    <cellStyle name="Normal 9 5 2 2 9" xfId="5022" xr:uid="{F840EC6B-E272-423F-865E-004AA78B2A17}"/>
    <cellStyle name="Normal 9 5 2 3" xfId="871" xr:uid="{27FC0259-220B-40D5-8115-5EB2479DF1A0}"/>
    <cellStyle name="Normal 9 5 2 3 2" xfId="872" xr:uid="{8AE2926F-6D99-41E7-BC2F-AB39784A4EEC}"/>
    <cellStyle name="Normal 9 5 2 3 2 2" xfId="873" xr:uid="{6383622B-FB5A-41F7-9DE6-FC4D2D9589F4}"/>
    <cellStyle name="Normal 9 5 2 3 2 2 2" xfId="5056" xr:uid="{378CEEDB-8C74-42E6-B7C7-5C232DD9B4F7}"/>
    <cellStyle name="Normal 9 5 2 3 2 3" xfId="4150" xr:uid="{54543F69-B388-46F3-B46C-8C7162817FBD}"/>
    <cellStyle name="Normal 9 5 2 3 2 3 2" xfId="5057" xr:uid="{10DEDF3C-BDEE-4E4D-96C2-4707DF65D1ED}"/>
    <cellStyle name="Normal 9 5 2 3 2 4" xfId="4151" xr:uid="{3F29ECF9-CB8E-4606-ABEE-EA24A770232C}"/>
    <cellStyle name="Normal 9 5 2 3 2 4 2" xfId="5058" xr:uid="{F563B829-4215-469B-8AF8-6D617BC51175}"/>
    <cellStyle name="Normal 9 5 2 3 2 5" xfId="5055" xr:uid="{90691CE4-F1B7-494C-A6CD-03820F1DEA2A}"/>
    <cellStyle name="Normal 9 5 2 3 3" xfId="874" xr:uid="{ACF2CD49-7EFE-4739-A6C5-B9EF7E54E7D7}"/>
    <cellStyle name="Normal 9 5 2 3 3 2" xfId="4152" xr:uid="{2B8AD741-CCD8-4797-AD4B-BD18EB451EE6}"/>
    <cellStyle name="Normal 9 5 2 3 3 2 2" xfId="5060" xr:uid="{80C71F22-36CF-4488-825C-87A0609B6A54}"/>
    <cellStyle name="Normal 9 5 2 3 3 3" xfId="4153" xr:uid="{C9516377-95E5-4662-B31E-725DC7A5B448}"/>
    <cellStyle name="Normal 9 5 2 3 3 3 2" xfId="5061" xr:uid="{4BDBF7A0-573C-47BC-96C6-4A2F2276DF61}"/>
    <cellStyle name="Normal 9 5 2 3 3 4" xfId="4154" xr:uid="{3C558FFB-49EF-4D54-B435-154B90AF2889}"/>
    <cellStyle name="Normal 9 5 2 3 3 4 2" xfId="5062" xr:uid="{7E126F75-68DC-4FDC-AB53-6D0572F474BF}"/>
    <cellStyle name="Normal 9 5 2 3 3 5" xfId="5059" xr:uid="{4DC9B355-8BF3-489F-8EEC-3BB06427D299}"/>
    <cellStyle name="Normal 9 5 2 3 4" xfId="4155" xr:uid="{65749D0A-2AD2-40B7-9BE2-BF4C77165679}"/>
    <cellStyle name="Normal 9 5 2 3 4 2" xfId="5063" xr:uid="{B72E590C-6600-431E-9283-60479CD80392}"/>
    <cellStyle name="Normal 9 5 2 3 5" xfId="4156" xr:uid="{C8DA7915-1A78-4C57-A48A-CCEE6C02D253}"/>
    <cellStyle name="Normal 9 5 2 3 5 2" xfId="5064" xr:uid="{D009C482-7E25-427A-85A0-58198DBB2447}"/>
    <cellStyle name="Normal 9 5 2 3 6" xfId="4157" xr:uid="{B25CE2D9-CB3D-4D20-A3D4-36CC7576EC44}"/>
    <cellStyle name="Normal 9 5 2 3 6 2" xfId="5065" xr:uid="{C4176462-CD0C-4F71-AD63-B2D4C7BB4C3A}"/>
    <cellStyle name="Normal 9 5 2 3 7" xfId="5054" xr:uid="{946E457C-5F99-4F91-8F14-A0AE01E561CF}"/>
    <cellStyle name="Normal 9 5 2 4" xfId="875" xr:uid="{A074AD6D-D396-433A-8BB4-17C0D54E3D0D}"/>
    <cellStyle name="Normal 9 5 2 4 2" xfId="876" xr:uid="{549D6155-1E16-4DAE-B857-573413F6BFE3}"/>
    <cellStyle name="Normal 9 5 2 4 2 2" xfId="4158" xr:uid="{D812C928-3F66-4643-B2DB-31C57167FED6}"/>
    <cellStyle name="Normal 9 5 2 4 2 2 2" xfId="5068" xr:uid="{90D41692-5990-4627-B881-8E2935A19E9E}"/>
    <cellStyle name="Normal 9 5 2 4 2 3" xfId="4159" xr:uid="{9F21AAA9-391B-4AAF-BA5C-7A5631783FA3}"/>
    <cellStyle name="Normal 9 5 2 4 2 3 2" xfId="5069" xr:uid="{59C2DECA-6CC5-4184-9B60-FB03293F387B}"/>
    <cellStyle name="Normal 9 5 2 4 2 4" xfId="4160" xr:uid="{F9B617BB-0157-4081-BB5D-4FFFF0930873}"/>
    <cellStyle name="Normal 9 5 2 4 2 4 2" xfId="5070" xr:uid="{9AD63E27-CAF6-4CE5-9370-7DD75030202E}"/>
    <cellStyle name="Normal 9 5 2 4 2 5" xfId="5067" xr:uid="{F02FA57E-3AF5-4772-8C69-ED52DFFE8122}"/>
    <cellStyle name="Normal 9 5 2 4 3" xfId="4161" xr:uid="{7881ED4F-2447-47E7-B8D8-D2C009FE8608}"/>
    <cellStyle name="Normal 9 5 2 4 3 2" xfId="5071" xr:uid="{F1F7C605-A3AD-4B47-B3EB-463822041437}"/>
    <cellStyle name="Normal 9 5 2 4 4" xfId="4162" xr:uid="{150083BB-21E3-4CCE-A1DE-B7B8C2B0EBF9}"/>
    <cellStyle name="Normal 9 5 2 4 4 2" xfId="5072" xr:uid="{FE7A1014-8815-43BF-878E-D52161E22A6A}"/>
    <cellStyle name="Normal 9 5 2 4 5" xfId="4163" xr:uid="{ECCE1793-0C7D-436F-8C4B-04B3749FD192}"/>
    <cellStyle name="Normal 9 5 2 4 5 2" xfId="5073" xr:uid="{7912F654-56A0-46CA-B5D7-2863913C345C}"/>
    <cellStyle name="Normal 9 5 2 4 6" xfId="5066" xr:uid="{ADF30D73-5DDB-4EEC-ABC7-703F9EC29C08}"/>
    <cellStyle name="Normal 9 5 2 5" xfId="877" xr:uid="{E5324C4C-CEFD-4329-ABA8-3DA84BBED18A}"/>
    <cellStyle name="Normal 9 5 2 5 2" xfId="4164" xr:uid="{019524DC-3EF4-4A14-8E29-BCC6257C5B99}"/>
    <cellStyle name="Normal 9 5 2 5 2 2" xfId="5075" xr:uid="{B9FC1E12-B9DC-4371-B773-8A9F82AE39FB}"/>
    <cellStyle name="Normal 9 5 2 5 3" xfId="4165" xr:uid="{482F8FDD-9A0C-4915-89E4-09962F943E4C}"/>
    <cellStyle name="Normal 9 5 2 5 3 2" xfId="5076" xr:uid="{A9EB9A06-1A57-4686-8CD8-32A19F4F35C1}"/>
    <cellStyle name="Normal 9 5 2 5 4" xfId="4166" xr:uid="{9E290AF2-7CAC-42D1-AD5B-E271719D3EE4}"/>
    <cellStyle name="Normal 9 5 2 5 4 2" xfId="5077" xr:uid="{4CBDEBA9-54CB-4D45-B81D-F16A58D14372}"/>
    <cellStyle name="Normal 9 5 2 5 5" xfId="5074" xr:uid="{6BFBFB9C-0233-4F4C-AE67-072DF023AC24}"/>
    <cellStyle name="Normal 9 5 2 6" xfId="4167" xr:uid="{42BEE7C7-CE6E-4109-8814-241A6B163CE5}"/>
    <cellStyle name="Normal 9 5 2 6 2" xfId="4168" xr:uid="{4B0877B7-A1F1-42B2-94DF-410DB0B48D35}"/>
    <cellStyle name="Normal 9 5 2 6 2 2" xfId="5079" xr:uid="{2F43F473-8FC7-4AC9-BEA4-9F9120A3ECAF}"/>
    <cellStyle name="Normal 9 5 2 6 3" xfId="4169" xr:uid="{363E8C2F-DC00-4812-81E6-C9C8BFCF34B3}"/>
    <cellStyle name="Normal 9 5 2 6 3 2" xfId="5080" xr:uid="{B2D97455-63E1-472D-85BD-729C35D68BBC}"/>
    <cellStyle name="Normal 9 5 2 6 4" xfId="4170" xr:uid="{59977CDC-3F13-4EC1-B45F-3AA84677B708}"/>
    <cellStyle name="Normal 9 5 2 6 4 2" xfId="5081" xr:uid="{B78F1C6E-19AB-444F-867C-2B6E4764D2DB}"/>
    <cellStyle name="Normal 9 5 2 6 5" xfId="5078" xr:uid="{474C1191-9E04-4C89-8E48-AC5E87F1AD4B}"/>
    <cellStyle name="Normal 9 5 2 7" xfId="4171" xr:uid="{5869BC3E-D591-460D-B897-DACE38849FF3}"/>
    <cellStyle name="Normal 9 5 2 7 2" xfId="5082" xr:uid="{ADEC35A8-C7D0-4D1F-AA01-9A3CC0E3E030}"/>
    <cellStyle name="Normal 9 5 2 8" xfId="4172" xr:uid="{62BEBFF0-670C-4C67-8DA5-3B7F57EBF8A6}"/>
    <cellStyle name="Normal 9 5 2 8 2" xfId="5083" xr:uid="{94F58367-D5A1-415C-9BDF-1EEFABDE8211}"/>
    <cellStyle name="Normal 9 5 2 9" xfId="4173" xr:uid="{8057DE0C-8A5C-49F3-B65B-F8320A48ED10}"/>
    <cellStyle name="Normal 9 5 2 9 2" xfId="5084" xr:uid="{8BC94C26-4A19-49E3-9645-3BC7865A9F3D}"/>
    <cellStyle name="Normal 9 5 3" xfId="420" xr:uid="{B2D5C83C-F501-4E60-9209-158FCD7A6F5B}"/>
    <cellStyle name="Normal 9 5 3 2" xfId="878" xr:uid="{51B6DEC3-4B61-4210-AC5C-470FF93A0736}"/>
    <cellStyle name="Normal 9 5 3 2 2" xfId="879" xr:uid="{03746424-8A37-4249-BAAF-6DF359713E19}"/>
    <cellStyle name="Normal 9 5 3 2 2 2" xfId="2451" xr:uid="{37668E90-0AEC-47E8-9E52-BD9BD6692662}"/>
    <cellStyle name="Normal 9 5 3 2 2 2 2" xfId="2452" xr:uid="{ABA7BD8F-3EC1-42FA-A94F-7CA6949D3D42}"/>
    <cellStyle name="Normal 9 5 3 2 2 2 2 2" xfId="5089" xr:uid="{8183C5EB-7B54-4BB4-B9CD-FB773C2171AC}"/>
    <cellStyle name="Normal 9 5 3 2 2 2 3" xfId="5088" xr:uid="{1738E120-C2AA-49DD-947B-6C0BA0365FE1}"/>
    <cellStyle name="Normal 9 5 3 2 2 3" xfId="2453" xr:uid="{5B63F077-1B94-4436-B560-EC5AA6F04762}"/>
    <cellStyle name="Normal 9 5 3 2 2 3 2" xfId="5090" xr:uid="{87A34735-3B77-4983-B58F-BA74DCF03F30}"/>
    <cellStyle name="Normal 9 5 3 2 2 4" xfId="4174" xr:uid="{61D6D665-95DA-490D-AF0B-78700C652D59}"/>
    <cellStyle name="Normal 9 5 3 2 2 4 2" xfId="5091" xr:uid="{1B0491A5-B096-45AE-B22B-CEBD1D4808AB}"/>
    <cellStyle name="Normal 9 5 3 2 2 5" xfId="5087" xr:uid="{8563D8E0-5D54-4FDD-BB31-6D4E15AB93B8}"/>
    <cellStyle name="Normal 9 5 3 2 3" xfId="2454" xr:uid="{4394CCE8-DD67-41F4-88E3-ECAB61102E54}"/>
    <cellStyle name="Normal 9 5 3 2 3 2" xfId="2455" xr:uid="{052323AC-5FC2-49B6-8FA9-758FA9326902}"/>
    <cellStyle name="Normal 9 5 3 2 3 2 2" xfId="5093" xr:uid="{08F9D316-8F33-4F73-A367-3E6AD2BF5A1D}"/>
    <cellStyle name="Normal 9 5 3 2 3 3" xfId="4175" xr:uid="{63FE1DBC-8E8D-4685-B4D8-5B120F6FAE65}"/>
    <cellStyle name="Normal 9 5 3 2 3 3 2" xfId="5094" xr:uid="{FAB27A38-E388-4364-80FB-B8427BB02CF9}"/>
    <cellStyle name="Normal 9 5 3 2 3 4" xfId="4176" xr:uid="{3C7C2576-086D-4DD9-94AF-D8665B177811}"/>
    <cellStyle name="Normal 9 5 3 2 3 4 2" xfId="5095" xr:uid="{34878602-24A1-438C-B606-D34B251939FC}"/>
    <cellStyle name="Normal 9 5 3 2 3 5" xfId="5092" xr:uid="{0162822F-570C-4A85-B56A-28115B818D3B}"/>
    <cellStyle name="Normal 9 5 3 2 4" xfId="2456" xr:uid="{7E72957D-DA47-43C3-A206-C5DD1C70A805}"/>
    <cellStyle name="Normal 9 5 3 2 4 2" xfId="5096" xr:uid="{D90D2A4B-7690-4492-BDEB-AE1A40D6ADB3}"/>
    <cellStyle name="Normal 9 5 3 2 5" xfId="4177" xr:uid="{0E5840EF-D5EB-4404-8D3E-BFB8BE628E09}"/>
    <cellStyle name="Normal 9 5 3 2 5 2" xfId="5097" xr:uid="{CC5477D5-C1D9-40A5-A4D3-68DCD59B802E}"/>
    <cellStyle name="Normal 9 5 3 2 6" xfId="4178" xr:uid="{8B7E07C8-D052-4E7F-870E-5B870F3648DF}"/>
    <cellStyle name="Normal 9 5 3 2 6 2" xfId="5098" xr:uid="{0989E24D-B95C-48C3-B661-6F4E409BD146}"/>
    <cellStyle name="Normal 9 5 3 2 7" xfId="5086" xr:uid="{AAE871F6-F057-4147-A036-1FB0A569FFE9}"/>
    <cellStyle name="Normal 9 5 3 3" xfId="880" xr:uid="{31007C16-D17C-4B73-AAC3-126C07ECEC79}"/>
    <cellStyle name="Normal 9 5 3 3 2" xfId="2457" xr:uid="{67139F37-6E47-4E93-B3C2-F6CE2692C5D1}"/>
    <cellStyle name="Normal 9 5 3 3 2 2" xfId="2458" xr:uid="{8ECD8861-9D2C-4715-8B5F-F693359C51F4}"/>
    <cellStyle name="Normal 9 5 3 3 2 2 2" xfId="5101" xr:uid="{C9FCEE4A-2A7D-4BC6-A4AF-179537726838}"/>
    <cellStyle name="Normal 9 5 3 3 2 3" xfId="4179" xr:uid="{6AAD03AF-8501-4D9C-A165-10897A22C03D}"/>
    <cellStyle name="Normal 9 5 3 3 2 3 2" xfId="5102" xr:uid="{C334FD55-47CD-4776-882C-A69F07712ECC}"/>
    <cellStyle name="Normal 9 5 3 3 2 4" xfId="4180" xr:uid="{429D6D72-36E3-4AC3-9885-EB32C16EC429}"/>
    <cellStyle name="Normal 9 5 3 3 2 4 2" xfId="5103" xr:uid="{769A8520-E935-48DF-BEDA-A74E69151DC1}"/>
    <cellStyle name="Normal 9 5 3 3 2 5" xfId="5100" xr:uid="{25E76BB5-50B4-4840-BCD5-7C33D616249A}"/>
    <cellStyle name="Normal 9 5 3 3 3" xfId="2459" xr:uid="{B08F618A-ED76-430C-B5D8-7DDDA6BB0202}"/>
    <cellStyle name="Normal 9 5 3 3 3 2" xfId="5104" xr:uid="{AB44FCDA-F686-4B14-BC18-B88E1B4FAC41}"/>
    <cellStyle name="Normal 9 5 3 3 4" xfId="4181" xr:uid="{06F16216-A966-42DB-8C9F-1A22A9CC00D6}"/>
    <cellStyle name="Normal 9 5 3 3 4 2" xfId="5105" xr:uid="{8F1B2925-13E7-47AB-B191-BD45ABAB3584}"/>
    <cellStyle name="Normal 9 5 3 3 5" xfId="4182" xr:uid="{39DD4917-6257-4CF4-BE56-5C8C447FC85C}"/>
    <cellStyle name="Normal 9 5 3 3 5 2" xfId="5106" xr:uid="{9DACB806-7D21-476F-AF56-0DA5B9882DF2}"/>
    <cellStyle name="Normal 9 5 3 3 6" xfId="5099" xr:uid="{34ED6E7D-FBE0-4A89-80C3-81EA395D34D1}"/>
    <cellStyle name="Normal 9 5 3 4" xfId="2460" xr:uid="{0C89A6C2-EAB6-46E3-9883-88165459A9BE}"/>
    <cellStyle name="Normal 9 5 3 4 2" xfId="2461" xr:uid="{2846B2E5-1C8F-4F47-8865-B4BA6073D90A}"/>
    <cellStyle name="Normal 9 5 3 4 2 2" xfId="5108" xr:uid="{AE9AF99A-A56D-4C4F-ABA1-FAD8BBBAF94A}"/>
    <cellStyle name="Normal 9 5 3 4 3" xfId="4183" xr:uid="{8B03586D-BCC7-4E98-BFEB-7E7FA0490EFA}"/>
    <cellStyle name="Normal 9 5 3 4 3 2" xfId="5109" xr:uid="{57C68E96-8602-4A0B-A207-D84F763D0C59}"/>
    <cellStyle name="Normal 9 5 3 4 4" xfId="4184" xr:uid="{899BA609-6F89-4C83-99E0-2707995712A6}"/>
    <cellStyle name="Normal 9 5 3 4 4 2" xfId="5110" xr:uid="{71E798CB-AABF-4EC6-8B80-1E58CC1D0A59}"/>
    <cellStyle name="Normal 9 5 3 4 5" xfId="5107" xr:uid="{37BC8A2F-18B5-4992-A6C1-06FC7C1154AD}"/>
    <cellStyle name="Normal 9 5 3 5" xfId="2462" xr:uid="{C4D5AF10-F598-44C2-83B2-1E86CA685F26}"/>
    <cellStyle name="Normal 9 5 3 5 2" xfId="4185" xr:uid="{1574406F-9F69-45C7-B152-75F0A8EBE435}"/>
    <cellStyle name="Normal 9 5 3 5 2 2" xfId="5112" xr:uid="{FE8655D0-80F7-40FE-B67C-51AA95C61AEB}"/>
    <cellStyle name="Normal 9 5 3 5 3" xfId="4186" xr:uid="{B220D6B8-8A5A-46AC-8654-CFF96798D96B}"/>
    <cellStyle name="Normal 9 5 3 5 3 2" xfId="5113" xr:uid="{1B5EE902-9F3B-45D0-A2B1-8C508AED73E5}"/>
    <cellStyle name="Normal 9 5 3 5 4" xfId="4187" xr:uid="{631F6D66-0A55-4713-B4E4-C49CC0299DCD}"/>
    <cellStyle name="Normal 9 5 3 5 4 2" xfId="5114" xr:uid="{0E4072E5-3503-420E-8431-8E31F9961E9A}"/>
    <cellStyle name="Normal 9 5 3 5 5" xfId="5111" xr:uid="{B25341A3-5C36-40E5-A310-28C427FAF5F7}"/>
    <cellStyle name="Normal 9 5 3 6" xfId="4188" xr:uid="{C1B1205C-C9BE-40D1-909B-8E23B63AD53B}"/>
    <cellStyle name="Normal 9 5 3 6 2" xfId="5115" xr:uid="{E21A26A6-D0AE-4775-A9F8-7590FC6B8C02}"/>
    <cellStyle name="Normal 9 5 3 7" xfId="4189" xr:uid="{D4F55BB6-64BE-448F-B49F-3F023B6DA88F}"/>
    <cellStyle name="Normal 9 5 3 7 2" xfId="5116" xr:uid="{AC07A558-2DA9-4E9B-BA62-C090570E77DA}"/>
    <cellStyle name="Normal 9 5 3 8" xfId="4190" xr:uid="{2CDE8390-AA0B-41E1-A462-2E2F8EB76AD4}"/>
    <cellStyle name="Normal 9 5 3 8 2" xfId="5117" xr:uid="{1049031E-64B6-4CDE-B9BB-24D32EE5E1F6}"/>
    <cellStyle name="Normal 9 5 3 9" xfId="5085" xr:uid="{D56A995D-5373-408F-9240-A1406790B0D7}"/>
    <cellStyle name="Normal 9 5 4" xfId="421" xr:uid="{49B3F037-1593-408F-BC3A-5812E9B5C55E}"/>
    <cellStyle name="Normal 9 5 4 2" xfId="881" xr:uid="{A00BFB7B-C1B9-4DD2-BA8F-9BF8B7DB8BB6}"/>
    <cellStyle name="Normal 9 5 4 2 2" xfId="882" xr:uid="{996DC9AE-0782-4C11-B9D4-8114A86D8828}"/>
    <cellStyle name="Normal 9 5 4 2 2 2" xfId="2463" xr:uid="{C8DB758B-B7F4-4BC3-BD72-7991E6A04146}"/>
    <cellStyle name="Normal 9 5 4 2 2 2 2" xfId="5121" xr:uid="{32906456-313B-42E3-B0A0-DCEEC12AF465}"/>
    <cellStyle name="Normal 9 5 4 2 2 3" xfId="4191" xr:uid="{3D93F6D2-70D7-465C-B005-36883F0B9A9F}"/>
    <cellStyle name="Normal 9 5 4 2 2 3 2" xfId="5122" xr:uid="{8350FC09-3362-47FB-89E9-50ED7060F228}"/>
    <cellStyle name="Normal 9 5 4 2 2 4" xfId="4192" xr:uid="{F094F3EC-91D5-49F6-8CC6-4850DAC332EC}"/>
    <cellStyle name="Normal 9 5 4 2 2 4 2" xfId="5123" xr:uid="{E3F27289-5F5C-4A41-8054-2D0E6899464D}"/>
    <cellStyle name="Normal 9 5 4 2 2 5" xfId="5120" xr:uid="{615B55A3-1291-4E3A-B1B8-26D67AFBD87C}"/>
    <cellStyle name="Normal 9 5 4 2 3" xfId="2464" xr:uid="{4EAAD880-2D79-488C-8B61-F5C7BAEA8388}"/>
    <cellStyle name="Normal 9 5 4 2 3 2" xfId="5124" xr:uid="{A1E442BB-4F6C-408B-A330-D6CF412A7A8B}"/>
    <cellStyle name="Normal 9 5 4 2 4" xfId="4193" xr:uid="{2E281CC8-8169-4437-B8A5-7AD9DD80374A}"/>
    <cellStyle name="Normal 9 5 4 2 4 2" xfId="5125" xr:uid="{B269F0A3-640C-449A-8DB0-B541906810F1}"/>
    <cellStyle name="Normal 9 5 4 2 5" xfId="4194" xr:uid="{63936FE8-5076-40B6-A245-2E9804A06060}"/>
    <cellStyle name="Normal 9 5 4 2 5 2" xfId="5126" xr:uid="{FA01E75E-E7B1-4CBC-8DEF-07534683E66C}"/>
    <cellStyle name="Normal 9 5 4 2 6" xfId="5119" xr:uid="{C29B6AB1-7BBB-4272-A2F6-AD89EBA0ABDB}"/>
    <cellStyle name="Normal 9 5 4 3" xfId="883" xr:uid="{6C5BC066-769F-4DFE-A70B-53086C3CCDF0}"/>
    <cellStyle name="Normal 9 5 4 3 2" xfId="2465" xr:uid="{5434880B-4BEA-4CC3-85BC-3E16978755FA}"/>
    <cellStyle name="Normal 9 5 4 3 2 2" xfId="5128" xr:uid="{CAFB339E-57A2-4A30-9429-E2ECFE630FDE}"/>
    <cellStyle name="Normal 9 5 4 3 3" xfId="4195" xr:uid="{5DE6F8F5-EC57-494C-89D5-85364E33E5EF}"/>
    <cellStyle name="Normal 9 5 4 3 3 2" xfId="5129" xr:uid="{A200A2AE-B6D0-4A82-81AA-4DB7B488F5C9}"/>
    <cellStyle name="Normal 9 5 4 3 4" xfId="4196" xr:uid="{52234441-4A07-4E17-B0B9-0833AE1D3CFB}"/>
    <cellStyle name="Normal 9 5 4 3 4 2" xfId="5130" xr:uid="{92179BB8-5629-47E9-AA3F-0048D0304A95}"/>
    <cellStyle name="Normal 9 5 4 3 5" xfId="5127" xr:uid="{9DA03739-C2CC-46A1-AB4F-3991B10C4688}"/>
    <cellStyle name="Normal 9 5 4 4" xfId="2466" xr:uid="{025AF085-EF52-4DC7-A4B0-62745E1981E9}"/>
    <cellStyle name="Normal 9 5 4 4 2" xfId="4197" xr:uid="{5813C400-F349-4CC4-BF5F-6CC3B0248803}"/>
    <cellStyle name="Normal 9 5 4 4 2 2" xfId="5132" xr:uid="{F244273E-88CB-4634-AEA5-B592BC6E5AF0}"/>
    <cellStyle name="Normal 9 5 4 4 3" xfId="4198" xr:uid="{DAE6CA51-8164-44F9-A1EB-157AAEA8CFE4}"/>
    <cellStyle name="Normal 9 5 4 4 3 2" xfId="5133" xr:uid="{903E50C0-3D29-4611-99AB-42A44EA7EEF8}"/>
    <cellStyle name="Normal 9 5 4 4 4" xfId="4199" xr:uid="{AB4D001B-0F12-4B42-95E9-8F64AB2578A3}"/>
    <cellStyle name="Normal 9 5 4 4 4 2" xfId="5134" xr:uid="{773CC660-3635-401B-B37D-E9D655B3358A}"/>
    <cellStyle name="Normal 9 5 4 4 5" xfId="5131" xr:uid="{01A72F31-7293-480B-BFB9-79BE7A39CF2E}"/>
    <cellStyle name="Normal 9 5 4 5" xfId="4200" xr:uid="{A9B78BE7-428E-4723-8494-6DC1113F7C40}"/>
    <cellStyle name="Normal 9 5 4 5 2" xfId="5135" xr:uid="{83B301D5-EEAD-4631-A75D-700CA48089D7}"/>
    <cellStyle name="Normal 9 5 4 6" xfId="4201" xr:uid="{D31F3889-0286-4853-B2BC-B19EF7490FFF}"/>
    <cellStyle name="Normal 9 5 4 6 2" xfId="5136" xr:uid="{0C6ECED6-04C3-4417-84B7-F7A34E86FA02}"/>
    <cellStyle name="Normal 9 5 4 7" xfId="4202" xr:uid="{850F016D-A838-45EC-8F7D-2A544F1619E9}"/>
    <cellStyle name="Normal 9 5 4 7 2" xfId="5137" xr:uid="{FDEE78E4-75BA-45C1-B70A-EED018C08FE9}"/>
    <cellStyle name="Normal 9 5 4 8" xfId="5118" xr:uid="{54D8303F-38F3-4D4E-8CAB-87B385AD7179}"/>
    <cellStyle name="Normal 9 5 5" xfId="422" xr:uid="{3C29D867-FBB7-44B5-BC1D-727A28748B19}"/>
    <cellStyle name="Normal 9 5 5 2" xfId="884" xr:uid="{F098DC35-0003-4C4A-BFB8-32E13DE040FF}"/>
    <cellStyle name="Normal 9 5 5 2 2" xfId="2467" xr:uid="{3FD5F367-39F9-4625-B3EB-EF4F6DD2BD5E}"/>
    <cellStyle name="Normal 9 5 5 2 2 2" xfId="5140" xr:uid="{29A74854-841E-4B6E-9719-E982F5A33A78}"/>
    <cellStyle name="Normal 9 5 5 2 3" xfId="4203" xr:uid="{432BC490-2D5F-4CCB-AE82-6D9CB6302F60}"/>
    <cellStyle name="Normal 9 5 5 2 3 2" xfId="5141" xr:uid="{9AF4A091-F881-42AC-A2F1-2EAF05B1745A}"/>
    <cellStyle name="Normal 9 5 5 2 4" xfId="4204" xr:uid="{DD1317F7-9300-4463-B8E9-99131149EA39}"/>
    <cellStyle name="Normal 9 5 5 2 4 2" xfId="5142" xr:uid="{A0B886FE-361C-4677-A4EE-9EB9C4B2E837}"/>
    <cellStyle name="Normal 9 5 5 2 5" xfId="5139" xr:uid="{366EFBF6-E467-4B71-AF5F-6FAEE1E2CDCC}"/>
    <cellStyle name="Normal 9 5 5 3" xfId="2468" xr:uid="{02C37053-F3F5-4BD3-B793-9923231F8557}"/>
    <cellStyle name="Normal 9 5 5 3 2" xfId="4205" xr:uid="{F8BAA7C8-D4E8-4D4C-B325-1C81D103AE76}"/>
    <cellStyle name="Normal 9 5 5 3 2 2" xfId="5144" xr:uid="{0E775492-C509-471C-B84C-5345C82888A5}"/>
    <cellStyle name="Normal 9 5 5 3 3" xfId="4206" xr:uid="{1FBF6DF1-9CED-44FE-B380-F917F168D60F}"/>
    <cellStyle name="Normal 9 5 5 3 3 2" xfId="5145" xr:uid="{82331610-6E15-459C-A8B2-DC620A741E8B}"/>
    <cellStyle name="Normal 9 5 5 3 4" xfId="4207" xr:uid="{592E4DE1-E52E-4845-AFD4-80C62376E685}"/>
    <cellStyle name="Normal 9 5 5 3 4 2" xfId="5146" xr:uid="{1B66CCC7-1136-4819-95C5-3460FA9FBEE2}"/>
    <cellStyle name="Normal 9 5 5 3 5" xfId="5143" xr:uid="{69FF3413-90E0-4843-85E8-80BC00B39DD1}"/>
    <cellStyle name="Normal 9 5 5 4" xfId="4208" xr:uid="{83755503-1E63-4506-AD40-2BABFBC348FF}"/>
    <cellStyle name="Normal 9 5 5 4 2" xfId="5147" xr:uid="{B1FD971B-35EF-4B5F-8687-8152CAD836A5}"/>
    <cellStyle name="Normal 9 5 5 5" xfId="4209" xr:uid="{8EA898A5-2876-460D-A391-0D1E54E02132}"/>
    <cellStyle name="Normal 9 5 5 5 2" xfId="5148" xr:uid="{6AB23F62-2447-4157-9560-803CD97ACCEA}"/>
    <cellStyle name="Normal 9 5 5 6" xfId="4210" xr:uid="{0F12DB1F-3B65-4884-855E-47E050410122}"/>
    <cellStyle name="Normal 9 5 5 6 2" xfId="5149" xr:uid="{D3BA7526-CDBD-4D00-847A-6D311E9FFF29}"/>
    <cellStyle name="Normal 9 5 5 7" xfId="5138" xr:uid="{60BB8A77-838A-48F4-AA7C-B82730484F24}"/>
    <cellStyle name="Normal 9 5 6" xfId="885" xr:uid="{85D6818F-1C9E-4833-85F2-795353BECF33}"/>
    <cellStyle name="Normal 9 5 6 2" xfId="2469" xr:uid="{6FDB8CB1-8DA9-4E6C-A6A9-33F9F041BF7A}"/>
    <cellStyle name="Normal 9 5 6 2 2" xfId="4211" xr:uid="{6A6F8E17-939A-46F3-9A60-7175D5C2125D}"/>
    <cellStyle name="Normal 9 5 6 2 2 2" xfId="5152" xr:uid="{401BFD68-372F-4839-8D47-AAF7DE346B17}"/>
    <cellStyle name="Normal 9 5 6 2 3" xfId="4212" xr:uid="{89881BD8-080B-488F-A650-62C141F18281}"/>
    <cellStyle name="Normal 9 5 6 2 3 2" xfId="5153" xr:uid="{4F7CB52B-671A-41D7-BA09-AB8F4BD55F1A}"/>
    <cellStyle name="Normal 9 5 6 2 4" xfId="4213" xr:uid="{9F41DA2C-7AFD-4775-A7C8-D7F75EFC6487}"/>
    <cellStyle name="Normal 9 5 6 2 4 2" xfId="5154" xr:uid="{CC9D4F42-8022-45D1-972C-9DC5A038986F}"/>
    <cellStyle name="Normal 9 5 6 2 5" xfId="5151" xr:uid="{755ABCD8-EB72-4534-9A0E-B1F6BC2981FA}"/>
    <cellStyle name="Normal 9 5 6 3" xfId="4214" xr:uid="{C3828560-4AB5-4E02-BF4E-72E589DBEABE}"/>
    <cellStyle name="Normal 9 5 6 3 2" xfId="5155" xr:uid="{8F0A8D2C-6569-4D79-9D65-56EDCE069A40}"/>
    <cellStyle name="Normal 9 5 6 4" xfId="4215" xr:uid="{E59DBB01-1321-4723-A615-FAF1AE5F39E6}"/>
    <cellStyle name="Normal 9 5 6 4 2" xfId="5156" xr:uid="{94FD8E96-CC66-4462-90CE-D287CB6B3528}"/>
    <cellStyle name="Normal 9 5 6 5" xfId="4216" xr:uid="{2D56C23A-4155-44D6-8D48-1DF89234D543}"/>
    <cellStyle name="Normal 9 5 6 5 2" xfId="5157" xr:uid="{0B9035F0-D8D6-410B-91CB-6672FAF3B81E}"/>
    <cellStyle name="Normal 9 5 6 6" xfId="5150" xr:uid="{75DFB644-EE56-4C55-A71E-DF4094786038}"/>
    <cellStyle name="Normal 9 5 7" xfId="2470" xr:uid="{64B56E6E-8DC7-420F-9310-33A97EAC3434}"/>
    <cellStyle name="Normal 9 5 7 2" xfId="4217" xr:uid="{757288F8-E204-4AAA-B883-7C632E76CC28}"/>
    <cellStyle name="Normal 9 5 7 2 2" xfId="5159" xr:uid="{0EE93980-6687-4447-81C1-B9B0040F96A8}"/>
    <cellStyle name="Normal 9 5 7 3" xfId="4218" xr:uid="{8F4397CA-602F-4F83-A97D-837B1FAB8BA4}"/>
    <cellStyle name="Normal 9 5 7 3 2" xfId="5160" xr:uid="{DBF7F518-93EC-49A0-997C-B83D1E38C3D0}"/>
    <cellStyle name="Normal 9 5 7 4" xfId="4219" xr:uid="{3D94205A-871B-4757-9C6D-508A62109482}"/>
    <cellStyle name="Normal 9 5 7 4 2" xfId="5161" xr:uid="{768CF4D4-68C6-47D5-91BF-0716146B120F}"/>
    <cellStyle name="Normal 9 5 7 5" xfId="5158" xr:uid="{4C9578F2-1428-4740-AAFD-99D45A1A5236}"/>
    <cellStyle name="Normal 9 5 8" xfId="4220" xr:uid="{23005FBB-D30D-4B4B-9E42-E421C6CB2BE8}"/>
    <cellStyle name="Normal 9 5 8 2" xfId="4221" xr:uid="{B1A840B9-517D-4D08-85B4-B76ADCBB8418}"/>
    <cellStyle name="Normal 9 5 8 2 2" xfId="5163" xr:uid="{9471FF34-B719-4DFF-A9F2-6AACA56C3892}"/>
    <cellStyle name="Normal 9 5 8 3" xfId="4222" xr:uid="{FA51F7D0-40D4-4B22-8D7B-BD087AC1D61B}"/>
    <cellStyle name="Normal 9 5 8 3 2" xfId="5164" xr:uid="{EA5254F0-6560-4AE1-926A-33135564F612}"/>
    <cellStyle name="Normal 9 5 8 4" xfId="4223" xr:uid="{F73A8839-9CA6-48A6-A204-614BF0F2B316}"/>
    <cellStyle name="Normal 9 5 8 4 2" xfId="5165" xr:uid="{2FBA171A-BCC4-4621-B747-C22346D7BEA4}"/>
    <cellStyle name="Normal 9 5 8 5" xfId="5162" xr:uid="{DA892916-F272-4696-87D7-CF48F0E928EB}"/>
    <cellStyle name="Normal 9 5 9" xfId="4224" xr:uid="{05A60711-0F55-48F1-B9D0-F963E37E83F4}"/>
    <cellStyle name="Normal 9 5 9 2" xfId="5166" xr:uid="{BF327D15-B19F-4832-8D64-CF078A6629EF}"/>
    <cellStyle name="Normal 9 6" xfId="180" xr:uid="{937C8AB5-46F6-4D6E-BDE8-77D4C060DABE}"/>
    <cellStyle name="Normal 9 6 10" xfId="5167" xr:uid="{252310CE-F37C-43BF-A850-626C2181DEFC}"/>
    <cellStyle name="Normal 9 6 2" xfId="181" xr:uid="{E64DA259-80D4-43A4-B16E-0D985484E4E7}"/>
    <cellStyle name="Normal 9 6 2 2" xfId="423" xr:uid="{EED53C34-3B4D-47C7-AD38-D23B73BF4C11}"/>
    <cellStyle name="Normal 9 6 2 2 2" xfId="886" xr:uid="{25F6AB13-7D9A-4AA7-98C5-579C4D289BF9}"/>
    <cellStyle name="Normal 9 6 2 2 2 2" xfId="2471" xr:uid="{5A41556B-FF88-400B-914E-55621D0C0BCC}"/>
    <cellStyle name="Normal 9 6 2 2 2 2 2" xfId="5171" xr:uid="{3A1C03AD-EB4B-49FA-99FB-45677CB8D6D4}"/>
    <cellStyle name="Normal 9 6 2 2 2 3" xfId="4225" xr:uid="{894E6ABA-366A-460F-B4EB-88DA14C7657F}"/>
    <cellStyle name="Normal 9 6 2 2 2 3 2" xfId="5172" xr:uid="{66D52FA2-137E-4F90-863E-BDA066769815}"/>
    <cellStyle name="Normal 9 6 2 2 2 4" xfId="4226" xr:uid="{DB3AFD68-135C-455D-B936-8322C6B8EADB}"/>
    <cellStyle name="Normal 9 6 2 2 2 4 2" xfId="5173" xr:uid="{E8D1453F-D1BD-46A8-8EA5-E58C98B708CD}"/>
    <cellStyle name="Normal 9 6 2 2 2 5" xfId="5170" xr:uid="{059E4331-75D4-4F55-88C3-1BDB30EF0887}"/>
    <cellStyle name="Normal 9 6 2 2 3" xfId="2472" xr:uid="{6C1B77B6-DD77-44DC-9884-C4F7D24327B3}"/>
    <cellStyle name="Normal 9 6 2 2 3 2" xfId="4227" xr:uid="{AE53044D-FCA5-4E69-A748-9BE395B19E1C}"/>
    <cellStyle name="Normal 9 6 2 2 3 2 2" xfId="5175" xr:uid="{15F046CD-3F3D-4162-9125-CC5C4C2FB71C}"/>
    <cellStyle name="Normal 9 6 2 2 3 3" xfId="4228" xr:uid="{8A677361-EBE2-485D-B454-28B86B7A9006}"/>
    <cellStyle name="Normal 9 6 2 2 3 3 2" xfId="5176" xr:uid="{CA20A60D-3736-4C4F-A89C-321FE678698B}"/>
    <cellStyle name="Normal 9 6 2 2 3 4" xfId="4229" xr:uid="{02D95D9D-84A9-4D88-8512-F46F413C4B83}"/>
    <cellStyle name="Normal 9 6 2 2 3 4 2" xfId="5177" xr:uid="{BFFA12F1-F9B0-47AA-B635-51875058B0BA}"/>
    <cellStyle name="Normal 9 6 2 2 3 5" xfId="5174" xr:uid="{3B276081-D9E2-4735-8109-5FAD1098D8CB}"/>
    <cellStyle name="Normal 9 6 2 2 4" xfId="4230" xr:uid="{FBA99F61-9D95-4B57-8982-70E691A71B1A}"/>
    <cellStyle name="Normal 9 6 2 2 4 2" xfId="5178" xr:uid="{ABC600EB-4779-45EA-9EE5-3F34CD237920}"/>
    <cellStyle name="Normal 9 6 2 2 5" xfId="4231" xr:uid="{D15CC9CB-B774-4404-A8C2-5BB304C4A775}"/>
    <cellStyle name="Normal 9 6 2 2 5 2" xfId="5179" xr:uid="{511EE2C3-DE9F-4DC3-8AEB-2AA933C918EE}"/>
    <cellStyle name="Normal 9 6 2 2 6" xfId="4232" xr:uid="{1E97483F-95BB-4434-8483-1BA47A8729B7}"/>
    <cellStyle name="Normal 9 6 2 2 6 2" xfId="5180" xr:uid="{7D3FAE2E-DAEC-484C-8529-77D1B0135504}"/>
    <cellStyle name="Normal 9 6 2 2 7" xfId="5169" xr:uid="{DAA7D2BE-C753-460E-B159-57597B544849}"/>
    <cellStyle name="Normal 9 6 2 3" xfId="887" xr:uid="{6C81E0EA-8AAA-4D10-9D46-46D1D9A8847C}"/>
    <cellStyle name="Normal 9 6 2 3 2" xfId="2473" xr:uid="{07DF7404-2FEB-42AC-B856-A57E6C16ECE7}"/>
    <cellStyle name="Normal 9 6 2 3 2 2" xfId="4233" xr:uid="{985DF27D-A30F-4C70-B368-F34FC32E13D5}"/>
    <cellStyle name="Normal 9 6 2 3 2 2 2" xfId="5183" xr:uid="{DC445BE8-36A3-464D-AF6B-2E516FD01EFA}"/>
    <cellStyle name="Normal 9 6 2 3 2 3" xfId="4234" xr:uid="{4143CEAD-14ED-40CB-B2BB-999D1EFA67F0}"/>
    <cellStyle name="Normal 9 6 2 3 2 3 2" xfId="5184" xr:uid="{CF4CC845-7964-44D9-A831-6D6EC8952EC6}"/>
    <cellStyle name="Normal 9 6 2 3 2 4" xfId="4235" xr:uid="{003F1B3F-EA1B-4432-8A85-F8126F2FE5AD}"/>
    <cellStyle name="Normal 9 6 2 3 2 4 2" xfId="5185" xr:uid="{C4C3E8E6-43D3-469F-BE07-C4DD53971DDD}"/>
    <cellStyle name="Normal 9 6 2 3 2 5" xfId="5182" xr:uid="{E2C3F34F-2D4E-4598-9228-80A08DB043DB}"/>
    <cellStyle name="Normal 9 6 2 3 3" xfId="4236" xr:uid="{F0283132-7422-43F8-9624-119D7201C2C6}"/>
    <cellStyle name="Normal 9 6 2 3 3 2" xfId="5186" xr:uid="{111268D9-3973-4D49-B570-119E151B335F}"/>
    <cellStyle name="Normal 9 6 2 3 4" xfId="4237" xr:uid="{1692AEC0-E073-4DA5-A1C1-A368D9FC54B0}"/>
    <cellStyle name="Normal 9 6 2 3 4 2" xfId="5187" xr:uid="{157748D4-C20A-457E-9B51-21CE4577AAD1}"/>
    <cellStyle name="Normal 9 6 2 3 5" xfId="4238" xr:uid="{582C5A55-6AAB-4B5C-8B90-97B7F746708B}"/>
    <cellStyle name="Normal 9 6 2 3 5 2" xfId="5188" xr:uid="{BF52CDE0-302C-41C3-94B1-96D7DFC138FE}"/>
    <cellStyle name="Normal 9 6 2 3 6" xfId="5181" xr:uid="{074AB2F9-5F17-4803-8DA5-50665A5E9A15}"/>
    <cellStyle name="Normal 9 6 2 4" xfId="2474" xr:uid="{DDBF67E8-521F-4B1C-99C1-634C54294A03}"/>
    <cellStyle name="Normal 9 6 2 4 2" xfId="4239" xr:uid="{39A281B0-843C-4B98-8E1E-440EC996DE74}"/>
    <cellStyle name="Normal 9 6 2 4 2 2" xfId="5190" xr:uid="{215BDE58-6232-4A30-B644-269E88F0781C}"/>
    <cellStyle name="Normal 9 6 2 4 3" xfId="4240" xr:uid="{E3CFD0D6-C434-4D0D-8ED0-BE71492E8A39}"/>
    <cellStyle name="Normal 9 6 2 4 3 2" xfId="5191" xr:uid="{E5F4EAB9-154E-4499-A434-34F0F7AE1734}"/>
    <cellStyle name="Normal 9 6 2 4 4" xfId="4241" xr:uid="{1A03449B-F0EF-493C-956A-7E5E19039FE8}"/>
    <cellStyle name="Normal 9 6 2 4 4 2" xfId="5192" xr:uid="{6EEFDB6F-A001-4719-B7A8-B2FAA46DF1B1}"/>
    <cellStyle name="Normal 9 6 2 4 5" xfId="5189" xr:uid="{D9986534-473C-4D7A-A894-D9201057B717}"/>
    <cellStyle name="Normal 9 6 2 5" xfId="4242" xr:uid="{9D2C9551-DD3D-448A-8899-FFDF31211459}"/>
    <cellStyle name="Normal 9 6 2 5 2" xfId="4243" xr:uid="{4B3D4198-819B-4C39-922E-71F2FA50E8EE}"/>
    <cellStyle name="Normal 9 6 2 5 2 2" xfId="5194" xr:uid="{B9AA2BCD-D0BD-4FD3-A4D0-ABF55E2DAA4D}"/>
    <cellStyle name="Normal 9 6 2 5 3" xfId="4244" xr:uid="{B5D3B314-D270-4CF1-A201-17C32CAAD863}"/>
    <cellStyle name="Normal 9 6 2 5 3 2" xfId="5195" xr:uid="{0DE721F9-5F41-431E-A36D-94BE6B2646F4}"/>
    <cellStyle name="Normal 9 6 2 5 4" xfId="4245" xr:uid="{D65E73AA-A873-4529-BE08-B3BED0D264E7}"/>
    <cellStyle name="Normal 9 6 2 5 4 2" xfId="5196" xr:uid="{CEF66BA9-DA71-4674-9FA1-C7F7CCAF033C}"/>
    <cellStyle name="Normal 9 6 2 5 5" xfId="5193" xr:uid="{B9090E09-4C96-4888-8ECC-5B5684D2F40F}"/>
    <cellStyle name="Normal 9 6 2 6" xfId="4246" xr:uid="{47130038-F34A-40FF-9B84-DFB279B5785A}"/>
    <cellStyle name="Normal 9 6 2 6 2" xfId="5197" xr:uid="{47D5CD9F-2150-420A-BBC6-06D412E2CE44}"/>
    <cellStyle name="Normal 9 6 2 7" xfId="4247" xr:uid="{7FDF2DA2-9D5D-42F9-B88F-3B95B4A50788}"/>
    <cellStyle name="Normal 9 6 2 7 2" xfId="5198" xr:uid="{B6B37484-0013-4925-BE84-170A652F96C8}"/>
    <cellStyle name="Normal 9 6 2 8" xfId="4248" xr:uid="{B9D86D3C-3EDB-4F1A-8FD4-1BA686B1AB31}"/>
    <cellStyle name="Normal 9 6 2 8 2" xfId="5199" xr:uid="{CA66FDB8-3A03-4754-9080-1D90A5E7A0E4}"/>
    <cellStyle name="Normal 9 6 2 9" xfId="5168" xr:uid="{15D78FAA-3A17-4AF9-AD37-EE2AF6620F36}"/>
    <cellStyle name="Normal 9 6 3" xfId="424" xr:uid="{028D23B0-CBC9-47A3-8C8F-61DFEACED96D}"/>
    <cellStyle name="Normal 9 6 3 2" xfId="888" xr:uid="{F186A337-95F8-4958-B76A-8A96C061F052}"/>
    <cellStyle name="Normal 9 6 3 2 2" xfId="889" xr:uid="{B568BFAE-3FDD-47B9-9137-65EDEA6B6F27}"/>
    <cellStyle name="Normal 9 6 3 2 2 2" xfId="5202" xr:uid="{206AD0DF-DEE8-4CD2-93A2-21C7021E4501}"/>
    <cellStyle name="Normal 9 6 3 2 3" xfId="4249" xr:uid="{D2425AED-9F85-4187-9B8A-3FE6612F9AA5}"/>
    <cellStyle name="Normal 9 6 3 2 3 2" xfId="5203" xr:uid="{4A25ED2B-4B33-4155-80DB-681974B95673}"/>
    <cellStyle name="Normal 9 6 3 2 4" xfId="4250" xr:uid="{7B772D8A-0127-4CC8-88F4-3F26C1A656DD}"/>
    <cellStyle name="Normal 9 6 3 2 4 2" xfId="5204" xr:uid="{014B5EE9-8A99-4609-B0E0-ED2EB120D681}"/>
    <cellStyle name="Normal 9 6 3 2 5" xfId="5201" xr:uid="{0071AFF7-0935-496A-80BA-27BD40E2BEEC}"/>
    <cellStyle name="Normal 9 6 3 3" xfId="890" xr:uid="{121639EE-B50E-41F3-91F6-E05CFA26997D}"/>
    <cellStyle name="Normal 9 6 3 3 2" xfId="4251" xr:uid="{D07C6326-8B81-484E-BD86-1D12FAC5A6AC}"/>
    <cellStyle name="Normal 9 6 3 3 2 2" xfId="5206" xr:uid="{257D9537-2EAC-42E4-8703-7F0990128050}"/>
    <cellStyle name="Normal 9 6 3 3 3" xfId="4252" xr:uid="{9979D1DB-F4FB-45FE-A798-1E7A2D2B3875}"/>
    <cellStyle name="Normal 9 6 3 3 3 2" xfId="5207" xr:uid="{2D84F58F-C199-43DB-B1EB-86869FB84773}"/>
    <cellStyle name="Normal 9 6 3 3 4" xfId="4253" xr:uid="{4ABB318E-FC70-4762-9C46-22825044CC7A}"/>
    <cellStyle name="Normal 9 6 3 3 4 2" xfId="5208" xr:uid="{4E65F6B3-1C60-421D-AF3C-F556F91D29C0}"/>
    <cellStyle name="Normal 9 6 3 3 5" xfId="5205" xr:uid="{65CE23BE-6558-4995-8C75-46F88C480070}"/>
    <cellStyle name="Normal 9 6 3 4" xfId="4254" xr:uid="{D7C0D832-DE5F-4710-9C64-63DA4E0DF0AA}"/>
    <cellStyle name="Normal 9 6 3 4 2" xfId="5209" xr:uid="{FB52A4DF-BC6E-447F-A4CA-A6D54C98D481}"/>
    <cellStyle name="Normal 9 6 3 5" xfId="4255" xr:uid="{32EEEA23-DAC8-412D-91B5-91D8D6958C31}"/>
    <cellStyle name="Normal 9 6 3 5 2" xfId="5210" xr:uid="{9B610711-F6D8-4766-99C6-CC4A44D81E45}"/>
    <cellStyle name="Normal 9 6 3 6" xfId="4256" xr:uid="{D853803E-0515-451A-9CB6-2105E43C4E2E}"/>
    <cellStyle name="Normal 9 6 3 6 2" xfId="5211" xr:uid="{FE7D2DB0-7485-4078-896E-86AD77690ECE}"/>
    <cellStyle name="Normal 9 6 3 7" xfId="5200" xr:uid="{70503B76-C11E-42A8-80EF-6E83E6C81EEB}"/>
    <cellStyle name="Normal 9 6 4" xfId="425" xr:uid="{C7970E9A-69E3-4460-8476-4E6389C7F51B}"/>
    <cellStyle name="Normal 9 6 4 2" xfId="891" xr:uid="{14D478B8-62DB-420F-AB42-BAB2DD11109A}"/>
    <cellStyle name="Normal 9 6 4 2 2" xfId="4257" xr:uid="{10BA23DA-C780-4E85-8E70-3ABCAAD12E21}"/>
    <cellStyle name="Normal 9 6 4 2 2 2" xfId="5214" xr:uid="{1E089EF9-9523-4332-A55A-56890DCA3DAF}"/>
    <cellStyle name="Normal 9 6 4 2 3" xfId="4258" xr:uid="{518C1625-762D-4109-AECA-29F8586DFD2B}"/>
    <cellStyle name="Normal 9 6 4 2 3 2" xfId="5215" xr:uid="{0F1544C4-8518-45A4-98A2-ED1A93998A35}"/>
    <cellStyle name="Normal 9 6 4 2 4" xfId="4259" xr:uid="{FB715C36-7417-4FA9-8BC5-A2DBACE3D7FD}"/>
    <cellStyle name="Normal 9 6 4 2 4 2" xfId="5216" xr:uid="{9FBDA735-4717-4131-B553-939C29F679E1}"/>
    <cellStyle name="Normal 9 6 4 2 5" xfId="5213" xr:uid="{50B230EA-CA42-4FAD-B63C-25057AB2F1FB}"/>
    <cellStyle name="Normal 9 6 4 3" xfId="4260" xr:uid="{DAA64F92-7AB1-49BC-B5FB-649D19AB6CD6}"/>
    <cellStyle name="Normal 9 6 4 3 2" xfId="5217" xr:uid="{98A32CF6-B314-42DC-82AD-F13A2DDF95C0}"/>
    <cellStyle name="Normal 9 6 4 4" xfId="4261" xr:uid="{58F4F350-F073-44CC-936A-7B84BFACDF87}"/>
    <cellStyle name="Normal 9 6 4 4 2" xfId="5218" xr:uid="{33E6C058-0605-4063-9720-F2FFB763D6B8}"/>
    <cellStyle name="Normal 9 6 4 5" xfId="4262" xr:uid="{BE1EB174-0400-47E1-8C85-379B2D0245D6}"/>
    <cellStyle name="Normal 9 6 4 5 2" xfId="5219" xr:uid="{98CE151B-533B-4793-9C39-F3454424D283}"/>
    <cellStyle name="Normal 9 6 4 6" xfId="5212" xr:uid="{9C12B747-146B-4B1B-AADE-87AE8E4A7A4A}"/>
    <cellStyle name="Normal 9 6 5" xfId="892" xr:uid="{5F7B9BB9-BABB-470F-9B71-725BD60CCA06}"/>
    <cellStyle name="Normal 9 6 5 2" xfId="4263" xr:uid="{B4A0DBAE-9D64-4A28-BD5B-A3B303D8175B}"/>
    <cellStyle name="Normal 9 6 5 2 2" xfId="5221" xr:uid="{7342F8F6-6022-4484-B896-3C437AB02BE9}"/>
    <cellStyle name="Normal 9 6 5 3" xfId="4264" xr:uid="{1DB67864-6959-4E82-908A-AC4786EC9E6C}"/>
    <cellStyle name="Normal 9 6 5 3 2" xfId="5222" xr:uid="{2CA9A8E6-1845-40E9-B1C0-A4145376AF06}"/>
    <cellStyle name="Normal 9 6 5 4" xfId="4265" xr:uid="{3FCB60CA-DCB3-499A-9147-544E3F3F3642}"/>
    <cellStyle name="Normal 9 6 5 4 2" xfId="5223" xr:uid="{2B55CEF5-D7C2-4944-B83F-BC472E8C8525}"/>
    <cellStyle name="Normal 9 6 5 5" xfId="5220" xr:uid="{AFBB9015-DE12-4C48-AF93-F66BC655CEAB}"/>
    <cellStyle name="Normal 9 6 6" xfId="4266" xr:uid="{5AE90514-B50E-4E89-87AF-702DCEAC6DA8}"/>
    <cellStyle name="Normal 9 6 6 2" xfId="4267" xr:uid="{83033D82-93AD-42BA-A7D2-6D7F56111CD5}"/>
    <cellStyle name="Normal 9 6 6 2 2" xfId="5225" xr:uid="{68DF4245-E690-4710-97C7-6E06D15E4698}"/>
    <cellStyle name="Normal 9 6 6 3" xfId="4268" xr:uid="{6028B561-45C9-4539-8AD4-2467F047FBB7}"/>
    <cellStyle name="Normal 9 6 6 3 2" xfId="5226" xr:uid="{53F4F64B-90B5-4D28-9DDA-725ABAD34610}"/>
    <cellStyle name="Normal 9 6 6 4" xfId="4269" xr:uid="{0E45288B-3CCB-4625-9F87-B05AD8C186AD}"/>
    <cellStyle name="Normal 9 6 6 4 2" xfId="5227" xr:uid="{84F36566-6D4E-4971-A907-EC0646659A90}"/>
    <cellStyle name="Normal 9 6 6 5" xfId="5224" xr:uid="{63D084D1-97E6-4D76-93F2-F35146F39E76}"/>
    <cellStyle name="Normal 9 6 7" xfId="4270" xr:uid="{9E0CC999-40A0-4546-93F6-8B673E291D8B}"/>
    <cellStyle name="Normal 9 6 7 2" xfId="5228" xr:uid="{C42722C8-0EE4-4DE7-AF53-4A4B47B8547A}"/>
    <cellStyle name="Normal 9 6 8" xfId="4271" xr:uid="{884AD221-DD6B-46E0-826A-434775A44BFA}"/>
    <cellStyle name="Normal 9 6 8 2" xfId="5229" xr:uid="{229BE263-2B88-4CEE-AC0B-0B098D007A2E}"/>
    <cellStyle name="Normal 9 6 9" xfId="4272" xr:uid="{70D4F183-086A-4E24-9FC0-68B29ACC9420}"/>
    <cellStyle name="Normal 9 6 9 2" xfId="5230" xr:uid="{47FDFF5E-8515-480F-B42B-57EF7B6A503E}"/>
    <cellStyle name="Normal 9 7" xfId="182" xr:uid="{18384131-DEFB-46BD-9D0D-6A73F2AB9581}"/>
    <cellStyle name="Normal 9 7 2" xfId="426" xr:uid="{CDC2C6C0-99BB-49EF-A0DD-E80EACBCF1CF}"/>
    <cellStyle name="Normal 9 7 2 2" xfId="893" xr:uid="{0B471173-C17E-4FF1-AE1C-073EFA66F1AD}"/>
    <cellStyle name="Normal 9 7 2 2 2" xfId="2475" xr:uid="{28627144-4C99-4BC6-A64E-A71A6DC8C742}"/>
    <cellStyle name="Normal 9 7 2 2 2 2" xfId="2476" xr:uid="{61D5BE62-6C0D-4A60-AC7B-C8E24049D713}"/>
    <cellStyle name="Normal 9 7 2 2 2 2 2" xfId="5235" xr:uid="{9DDF6858-F849-4EFE-9165-202C23763775}"/>
    <cellStyle name="Normal 9 7 2 2 2 3" xfId="5234" xr:uid="{6A07B924-65BF-484E-A849-3F49967EECB9}"/>
    <cellStyle name="Normal 9 7 2 2 3" xfId="2477" xr:uid="{0066319B-081B-4681-BF00-50B6E650CC43}"/>
    <cellStyle name="Normal 9 7 2 2 3 2" xfId="5236" xr:uid="{1018DB83-A813-4452-9265-76CC3AE43C5E}"/>
    <cellStyle name="Normal 9 7 2 2 4" xfId="4273" xr:uid="{3038FD64-634A-4FCE-BFB7-1CFEF920501B}"/>
    <cellStyle name="Normal 9 7 2 2 4 2" xfId="5237" xr:uid="{BA5AEE9F-0445-441A-BB6A-1E5E2532672F}"/>
    <cellStyle name="Normal 9 7 2 2 5" xfId="5233" xr:uid="{C0997FAF-E409-4A2F-944D-717E67BC8199}"/>
    <cellStyle name="Normal 9 7 2 3" xfId="2478" xr:uid="{5C08358A-F20D-4168-BAC4-F16E18AAE252}"/>
    <cellStyle name="Normal 9 7 2 3 2" xfId="2479" xr:uid="{C2A4D137-0D55-42D4-A261-50C9747D160F}"/>
    <cellStyle name="Normal 9 7 2 3 2 2" xfId="5239" xr:uid="{5B28E9EF-DB4F-4FF2-825A-A71EEEE69440}"/>
    <cellStyle name="Normal 9 7 2 3 3" xfId="4274" xr:uid="{C5C6B579-35C5-49F9-8045-7BBA07A0558F}"/>
    <cellStyle name="Normal 9 7 2 3 3 2" xfId="5240" xr:uid="{3D6D09C7-41BD-447C-81BF-76DA27B43579}"/>
    <cellStyle name="Normal 9 7 2 3 4" xfId="4275" xr:uid="{E17AF784-CC43-423C-8A7E-3AC7A4F3BD63}"/>
    <cellStyle name="Normal 9 7 2 3 4 2" xfId="5241" xr:uid="{379C960A-0074-41CC-92FC-7AC92FEF7BBC}"/>
    <cellStyle name="Normal 9 7 2 3 5" xfId="5238" xr:uid="{644AAAAB-87F2-44C6-8389-8C408F9A9861}"/>
    <cellStyle name="Normal 9 7 2 4" xfId="2480" xr:uid="{F84C9FC2-42BC-40B8-ACB1-C7152B8B1AFD}"/>
    <cellStyle name="Normal 9 7 2 4 2" xfId="5242" xr:uid="{BC56B103-EDD0-4E18-8032-B0F9790B34E2}"/>
    <cellStyle name="Normal 9 7 2 5" xfId="4276" xr:uid="{4A7C57E9-EAA8-42D6-AC3B-EFEB422E8473}"/>
    <cellStyle name="Normal 9 7 2 5 2" xfId="5243" xr:uid="{E13F7E23-D8CB-4D72-880F-1E43595A5803}"/>
    <cellStyle name="Normal 9 7 2 6" xfId="4277" xr:uid="{7D0C056D-5851-4C5D-B035-75EFB4AFA8CA}"/>
    <cellStyle name="Normal 9 7 2 6 2" xfId="5244" xr:uid="{972E0313-D06E-49A0-A3A2-D7B9C499EBD8}"/>
    <cellStyle name="Normal 9 7 2 7" xfId="5232" xr:uid="{2FBD2615-6035-498C-A4EF-659EA7697F8B}"/>
    <cellStyle name="Normal 9 7 3" xfId="894" xr:uid="{087BC157-E15E-4AB6-BFB9-9C1471118A29}"/>
    <cellStyle name="Normal 9 7 3 2" xfId="2481" xr:uid="{181C05A3-1A5C-494D-A259-316E8AB74E66}"/>
    <cellStyle name="Normal 9 7 3 2 2" xfId="2482" xr:uid="{EADC3A76-1771-4A33-9ABD-23EEC54E30D0}"/>
    <cellStyle name="Normal 9 7 3 2 2 2" xfId="5247" xr:uid="{E274F6E3-076A-4CFD-9597-F7CAEA11C4A4}"/>
    <cellStyle name="Normal 9 7 3 2 3" xfId="4278" xr:uid="{E4062477-C08B-48EF-9C16-1D4487F24FF3}"/>
    <cellStyle name="Normal 9 7 3 2 3 2" xfId="5248" xr:uid="{C5A6946F-AC92-4E79-B3C3-72BC8B737278}"/>
    <cellStyle name="Normal 9 7 3 2 4" xfId="4279" xr:uid="{299B9698-9301-4BCA-83C7-99B6F3F7F95F}"/>
    <cellStyle name="Normal 9 7 3 2 4 2" xfId="5249" xr:uid="{D5E013C0-A991-43E7-9699-EC15172888B2}"/>
    <cellStyle name="Normal 9 7 3 2 5" xfId="5246" xr:uid="{1439574A-4165-4BD4-82AB-8A04A8FCB9D3}"/>
    <cellStyle name="Normal 9 7 3 3" xfId="2483" xr:uid="{2E3C41C9-0DD6-438D-8AFD-4E9C87C4B1BB}"/>
    <cellStyle name="Normal 9 7 3 3 2" xfId="5250" xr:uid="{24E8ADCD-76ED-4A4A-BA2A-182046FCF70F}"/>
    <cellStyle name="Normal 9 7 3 4" xfId="4280" xr:uid="{78124B5C-E800-4176-9923-E1E9031DF218}"/>
    <cellStyle name="Normal 9 7 3 4 2" xfId="5251" xr:uid="{CD05FA55-5EE8-4BEA-94AA-6FD639F5E81A}"/>
    <cellStyle name="Normal 9 7 3 5" xfId="4281" xr:uid="{91794094-D5A7-4CE7-A4E9-13707D914D4F}"/>
    <cellStyle name="Normal 9 7 3 5 2" xfId="5252" xr:uid="{E08C239F-2B35-49B0-9DC8-CE77D9C18BA2}"/>
    <cellStyle name="Normal 9 7 3 6" xfId="5245" xr:uid="{A7807D21-71F7-407E-A7B6-A3FF88240112}"/>
    <cellStyle name="Normal 9 7 4" xfId="2484" xr:uid="{951B9F9A-09EB-471E-8C45-4CCD02240712}"/>
    <cellStyle name="Normal 9 7 4 2" xfId="2485" xr:uid="{DE1C79E9-DD8D-45CC-9235-C82E648F29E4}"/>
    <cellStyle name="Normal 9 7 4 2 2" xfId="5254" xr:uid="{F20C2D27-4FDC-421B-BCB0-C1D78ED0DBA6}"/>
    <cellStyle name="Normal 9 7 4 3" xfId="4282" xr:uid="{9A863160-B3A2-4DF6-8593-398BBD5C44A5}"/>
    <cellStyle name="Normal 9 7 4 3 2" xfId="5255" xr:uid="{5CAC3F61-CF53-4E79-B1C5-C94FA2C4DA41}"/>
    <cellStyle name="Normal 9 7 4 4" xfId="4283" xr:uid="{21053E1C-13D9-44AC-8782-7CDF20E340E3}"/>
    <cellStyle name="Normal 9 7 4 4 2" xfId="5256" xr:uid="{FCDA3BBF-E7E0-4908-97D9-134F74EED794}"/>
    <cellStyle name="Normal 9 7 4 5" xfId="5253" xr:uid="{C606B3AC-453A-4BC5-853D-438F2039DCCF}"/>
    <cellStyle name="Normal 9 7 5" xfId="2486" xr:uid="{A1ED71B7-4818-4F4D-871F-7200802060A6}"/>
    <cellStyle name="Normal 9 7 5 2" xfId="4284" xr:uid="{2D1DDE9F-623D-4768-BEBF-A12F4DF121D6}"/>
    <cellStyle name="Normal 9 7 5 2 2" xfId="5258" xr:uid="{B736C22F-F05B-4764-8357-2A15FCB5AE7C}"/>
    <cellStyle name="Normal 9 7 5 3" xfId="4285" xr:uid="{610B5336-6616-4266-A4C4-597D0D8660E2}"/>
    <cellStyle name="Normal 9 7 5 3 2" xfId="5259" xr:uid="{CE12F04C-A36C-49DE-B957-6C6D2FEC0EB6}"/>
    <cellStyle name="Normal 9 7 5 4" xfId="4286" xr:uid="{397D7D0A-A7EE-4191-86AD-91D38212E01C}"/>
    <cellStyle name="Normal 9 7 5 4 2" xfId="5260" xr:uid="{36E26249-5E03-49A5-A39E-8516444354BD}"/>
    <cellStyle name="Normal 9 7 5 5" xfId="5257" xr:uid="{B0500408-764D-4C89-9859-C9C52FB214F8}"/>
    <cellStyle name="Normal 9 7 6" xfId="4287" xr:uid="{6F21B426-70DF-4C1B-957B-532CC9F79185}"/>
    <cellStyle name="Normal 9 7 6 2" xfId="5261" xr:uid="{3B9ED81C-56F7-45A0-85B2-7A93A816DCFD}"/>
    <cellStyle name="Normal 9 7 7" xfId="4288" xr:uid="{5C822179-4949-46EB-9EB8-311041520506}"/>
    <cellStyle name="Normal 9 7 7 2" xfId="5262" xr:uid="{54292B5F-0C14-4122-95D3-2BF2B13016A8}"/>
    <cellStyle name="Normal 9 7 8" xfId="4289" xr:uid="{53C849A3-D738-43C6-8AB4-7AAA7FE615D9}"/>
    <cellStyle name="Normal 9 7 8 2" xfId="5263" xr:uid="{AE0626ED-6515-4424-B2B5-63D1BD201C10}"/>
    <cellStyle name="Normal 9 7 9" xfId="5231" xr:uid="{17B281E5-DC86-487E-8A67-D8ACDBB5F47F}"/>
    <cellStyle name="Normal 9 8" xfId="427" xr:uid="{701924FC-0359-40AA-9B02-FE48465B6F56}"/>
    <cellStyle name="Normal 9 8 2" xfId="895" xr:uid="{641771A4-FA53-4393-861C-9AC7FF104663}"/>
    <cellStyle name="Normal 9 8 2 2" xfId="896" xr:uid="{C14985BF-6D72-4A1B-B90D-1ECF58353036}"/>
    <cellStyle name="Normal 9 8 2 2 2" xfId="2487" xr:uid="{B51ABC05-F375-4003-9C96-98248CCA4435}"/>
    <cellStyle name="Normal 9 8 2 2 2 2" xfId="5267" xr:uid="{FBCB1EE1-F8F7-46BD-86BD-80977BE8A015}"/>
    <cellStyle name="Normal 9 8 2 2 3" xfId="4290" xr:uid="{11B3E15E-1C69-49CA-B03E-AC622F839299}"/>
    <cellStyle name="Normal 9 8 2 2 3 2" xfId="5268" xr:uid="{6F4D36FB-3AF6-4A8D-BF63-1D9252486250}"/>
    <cellStyle name="Normal 9 8 2 2 4" xfId="4291" xr:uid="{3EC4A499-C3C8-4FB1-9F78-81E8E967E218}"/>
    <cellStyle name="Normal 9 8 2 2 4 2" xfId="5269" xr:uid="{BF54B0AE-6E26-4A3D-BDF0-DF8FFB4694B5}"/>
    <cellStyle name="Normal 9 8 2 2 5" xfId="5266" xr:uid="{ADEDAF29-4A84-40B2-AEB1-963DFF3F3EB8}"/>
    <cellStyle name="Normal 9 8 2 3" xfId="2488" xr:uid="{31CA6BF7-BC5B-4E31-A7D3-E92710925320}"/>
    <cellStyle name="Normal 9 8 2 3 2" xfId="5270" xr:uid="{692E1271-0DE0-4DCE-9033-4CF07B594FD8}"/>
    <cellStyle name="Normal 9 8 2 4" xfId="4292" xr:uid="{E0C42E14-8966-4F90-8EF1-5EDF659AC53B}"/>
    <cellStyle name="Normal 9 8 2 4 2" xfId="5271" xr:uid="{AB09F79B-663D-4695-8805-960D2AAF479E}"/>
    <cellStyle name="Normal 9 8 2 5" xfId="4293" xr:uid="{2F8B10FE-964B-4A14-B876-23DF568DED64}"/>
    <cellStyle name="Normal 9 8 2 5 2" xfId="5272" xr:uid="{3D119A5E-53DA-4123-B9E5-7ED510C92279}"/>
    <cellStyle name="Normal 9 8 2 6" xfId="5265" xr:uid="{3B9E2804-E6E3-41C9-940B-9A362FC553E4}"/>
    <cellStyle name="Normal 9 8 3" xfId="897" xr:uid="{3AA3785D-D5CE-4069-B087-063BD2776CE7}"/>
    <cellStyle name="Normal 9 8 3 2" xfId="2489" xr:uid="{779DBB77-7087-40B2-BA74-E556C93F2B1B}"/>
    <cellStyle name="Normal 9 8 3 2 2" xfId="5274" xr:uid="{418341AA-178E-430C-8837-451355C33588}"/>
    <cellStyle name="Normal 9 8 3 3" xfId="4294" xr:uid="{9F2CC822-9202-4B2E-9834-0DAFBB7C0B15}"/>
    <cellStyle name="Normal 9 8 3 3 2" xfId="5275" xr:uid="{65699269-3175-4E38-BF23-463B0CCB3C71}"/>
    <cellStyle name="Normal 9 8 3 4" xfId="4295" xr:uid="{93B6B735-7FCA-49C9-A564-568B4114E342}"/>
    <cellStyle name="Normal 9 8 3 4 2" xfId="5276" xr:uid="{8A81D7B8-D29A-408C-8A7D-4B7CFDA3A9D4}"/>
    <cellStyle name="Normal 9 8 3 5" xfId="5273" xr:uid="{7D6DB7D0-3EAC-4191-866C-B599E5D5DE19}"/>
    <cellStyle name="Normal 9 8 4" xfId="2490" xr:uid="{BC00AFCA-4053-4BAC-9C9C-F42E8EB2D587}"/>
    <cellStyle name="Normal 9 8 4 2" xfId="4296" xr:uid="{0C40DBA1-185D-4C83-98A6-0CAC5CDF860B}"/>
    <cellStyle name="Normal 9 8 4 2 2" xfId="5278" xr:uid="{479C62A9-D5FC-4E06-AB81-2DC0878BD79A}"/>
    <cellStyle name="Normal 9 8 4 3" xfId="4297" xr:uid="{CED5BA5F-4446-4E49-BCC0-00DA5D168F40}"/>
    <cellStyle name="Normal 9 8 4 3 2" xfId="5279" xr:uid="{616741C5-B8E2-4FEE-A09B-F4239CBF410C}"/>
    <cellStyle name="Normal 9 8 4 4" xfId="4298" xr:uid="{A336C86D-411A-426B-96F6-4921FC6D1AF5}"/>
    <cellStyle name="Normal 9 8 4 4 2" xfId="5280" xr:uid="{FF0FF226-06CA-4392-B884-6B045649DE3E}"/>
    <cellStyle name="Normal 9 8 4 5" xfId="5277" xr:uid="{6B7F9AE3-C34F-4994-BC5E-A47EE6EFE281}"/>
    <cellStyle name="Normal 9 8 5" xfId="4299" xr:uid="{E665B641-9461-456E-A776-2E8011713CC1}"/>
    <cellStyle name="Normal 9 8 5 2" xfId="5281" xr:uid="{68D7ADA7-BE3B-4A1E-A785-B26CB4D36F67}"/>
    <cellStyle name="Normal 9 8 6" xfId="4300" xr:uid="{DF2836AE-4943-4B15-A017-DF333271FA1B}"/>
    <cellStyle name="Normal 9 8 6 2" xfId="5282" xr:uid="{1BD6B5CF-A960-4314-A30B-932D4AD04EC5}"/>
    <cellStyle name="Normal 9 8 7" xfId="4301" xr:uid="{523E50CC-9582-4851-8535-4D33E118E26F}"/>
    <cellStyle name="Normal 9 8 7 2" xfId="5283" xr:uid="{81DC7BB4-5897-4B3D-A732-546013D39AB6}"/>
    <cellStyle name="Normal 9 8 8" xfId="5264" xr:uid="{66EE9B38-B2F3-4D38-A767-2A26164B29FF}"/>
    <cellStyle name="Normal 9 9" xfId="428" xr:uid="{D8515377-ECB0-406B-A889-7B11D91782EA}"/>
    <cellStyle name="Normal 9 9 2" xfId="898" xr:uid="{F77D3546-429D-4571-A9A8-2EA87E920166}"/>
    <cellStyle name="Normal 9 9 2 2" xfId="2491" xr:uid="{2394F44D-1A7E-4F61-AA9C-B2A525B3B944}"/>
    <cellStyle name="Normal 9 9 2 2 2" xfId="5286" xr:uid="{6E87DAA2-4741-490E-8D23-8E0555E529D3}"/>
    <cellStyle name="Normal 9 9 2 3" xfId="4302" xr:uid="{FDAA3F40-1F5D-4392-B362-6C1611FD4783}"/>
    <cellStyle name="Normal 9 9 2 3 2" xfId="5287" xr:uid="{3C4533C8-3D56-4BBB-890F-6F6F33C8D71C}"/>
    <cellStyle name="Normal 9 9 2 4" xfId="4303" xr:uid="{E1B5DC55-3E57-4AC9-9967-34B76C360C6F}"/>
    <cellStyle name="Normal 9 9 2 4 2" xfId="5288" xr:uid="{7084CAA5-7CC2-42A0-A900-97B4BD50393E}"/>
    <cellStyle name="Normal 9 9 2 5" xfId="5285" xr:uid="{F2A06083-CDA0-4BD5-AB40-10EB7321D3D1}"/>
    <cellStyle name="Normal 9 9 3" xfId="2492" xr:uid="{65003101-4022-4DE0-9193-0E5880182719}"/>
    <cellStyle name="Normal 9 9 3 2" xfId="4304" xr:uid="{EB5F08BA-3078-4671-95A7-D794A04CFD44}"/>
    <cellStyle name="Normal 9 9 3 2 2" xfId="5290" xr:uid="{5E33D6B8-1F79-48A9-BFA0-7AEA960403DF}"/>
    <cellStyle name="Normal 9 9 3 3" xfId="4305" xr:uid="{497CFBD9-8238-489B-B919-3364D1F9A6AA}"/>
    <cellStyle name="Normal 9 9 3 3 2" xfId="5291" xr:uid="{E96A3DCE-8BBE-4F36-A1A9-52855F11742B}"/>
    <cellStyle name="Normal 9 9 3 4" xfId="4306" xr:uid="{A11C9733-5F6C-4A48-A822-6F9C0E7686CA}"/>
    <cellStyle name="Normal 9 9 3 4 2" xfId="5292" xr:uid="{925672C4-E93D-4A16-8B9E-E43B52E1FBC9}"/>
    <cellStyle name="Normal 9 9 3 5" xfId="5289" xr:uid="{ADF00141-F4BD-4B01-B400-4CF936AEABE5}"/>
    <cellStyle name="Normal 9 9 4" xfId="4307" xr:uid="{50A6898D-88F7-4871-A890-99A824AAC588}"/>
    <cellStyle name="Normal 9 9 4 2" xfId="5293" xr:uid="{15E00A07-285B-4223-BAF4-01FE14EDD203}"/>
    <cellStyle name="Normal 9 9 5" xfId="4308" xr:uid="{A6CF7679-B571-49FD-B2AC-4A3F2D5764F4}"/>
    <cellStyle name="Normal 9 9 5 2" xfId="5294" xr:uid="{57F7F0E6-5BD0-4EA8-AE0C-2C671CD023B5}"/>
    <cellStyle name="Normal 9 9 6" xfId="4309" xr:uid="{9A571E7B-02AF-4FA8-B097-865D0AFB6002}"/>
    <cellStyle name="Normal 9 9 6 2" xfId="5295" xr:uid="{B6FE269C-47D8-491B-9CA7-B2847DAB13C3}"/>
    <cellStyle name="Normal 9 9 7" xfId="5284" xr:uid="{B6EAE537-602E-4EB8-9578-49861369EB48}"/>
    <cellStyle name="Percent 2" xfId="183" xr:uid="{F157E246-2F6C-4F48-AB86-C4CA7AACA05E}"/>
    <cellStyle name="Percent 2 2" xfId="5296" xr:uid="{A70EEDFD-D365-4F3F-B308-94BE7012C6BC}"/>
    <cellStyle name="Гиперссылка 2" xfId="4" xr:uid="{49BAA0F8-B3D3-41B5-87DD-435502328B29}"/>
    <cellStyle name="Гиперссылка 2 2" xfId="5297" xr:uid="{D907BC05-12F4-4152-8EEE-7D34D4FF39A8}"/>
    <cellStyle name="Обычный 2" xfId="1" xr:uid="{A3CD5D5E-4502-4158-8112-08CDD679ACF5}"/>
    <cellStyle name="Обычный 2 2" xfId="5" xr:uid="{D19F253E-EE9B-4476-9D91-2EE3A6D7A3DC}"/>
    <cellStyle name="Обычный 2 2 2" xfId="5299" xr:uid="{DEDE895D-A2DD-469C-A665-049C3E2C1C51}"/>
    <cellStyle name="Обычный 2 3" xfId="5298" xr:uid="{4DB7BC3E-4B3F-401B-9C6A-DC78B9239108}"/>
    <cellStyle name="常规_Sheet1_1" xfId="4411" xr:uid="{A3D089ED-01F3-4EF9-A8E0-281BC759EB1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election activeCell="Q28" sqref="Q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728</v>
      </c>
      <c r="C10" s="120"/>
      <c r="D10" s="120"/>
      <c r="E10" s="120"/>
      <c r="F10" s="115"/>
      <c r="G10" s="116"/>
      <c r="H10" s="116" t="s">
        <v>728</v>
      </c>
      <c r="I10" s="120"/>
      <c r="J10" s="140">
        <v>51569</v>
      </c>
      <c r="K10" s="115"/>
    </row>
    <row r="11" spans="1:11">
      <c r="A11" s="114"/>
      <c r="B11" s="114" t="s">
        <v>729</v>
      </c>
      <c r="C11" s="120"/>
      <c r="D11" s="120"/>
      <c r="E11" s="120"/>
      <c r="F11" s="115"/>
      <c r="G11" s="116"/>
      <c r="H11" s="116" t="s">
        <v>729</v>
      </c>
      <c r="I11" s="120"/>
      <c r="J11" s="141"/>
      <c r="K11" s="115"/>
    </row>
    <row r="12" spans="1:11">
      <c r="A12" s="114"/>
      <c r="B12" s="114" t="s">
        <v>730</v>
      </c>
      <c r="C12" s="120"/>
      <c r="D12" s="120"/>
      <c r="E12" s="120"/>
      <c r="F12" s="115"/>
      <c r="G12" s="116"/>
      <c r="H12" s="116" t="s">
        <v>730</v>
      </c>
      <c r="I12" s="120"/>
      <c r="J12" s="120"/>
      <c r="K12" s="115"/>
    </row>
    <row r="13" spans="1:11">
      <c r="A13" s="114"/>
      <c r="B13" s="114" t="s">
        <v>731</v>
      </c>
      <c r="C13" s="120"/>
      <c r="D13" s="120"/>
      <c r="E13" s="120"/>
      <c r="F13" s="115"/>
      <c r="G13" s="116"/>
      <c r="H13" s="116" t="s">
        <v>731</v>
      </c>
      <c r="I13" s="120"/>
      <c r="J13" s="99" t="s">
        <v>11</v>
      </c>
      <c r="K13" s="115"/>
    </row>
    <row r="14" spans="1:11" ht="15" customHeight="1">
      <c r="A14" s="114"/>
      <c r="B14" s="114" t="s">
        <v>712</v>
      </c>
      <c r="C14" s="120"/>
      <c r="D14" s="120"/>
      <c r="E14" s="120"/>
      <c r="F14" s="115"/>
      <c r="G14" s="116"/>
      <c r="H14" s="116" t="s">
        <v>712</v>
      </c>
      <c r="I14" s="120"/>
      <c r="J14" s="142">
        <v>45196</v>
      </c>
      <c r="K14" s="115"/>
    </row>
    <row r="15" spans="1:11" ht="15" customHeight="1">
      <c r="A15" s="114"/>
      <c r="B15" s="130" t="s">
        <v>732</v>
      </c>
      <c r="C15" s="133"/>
      <c r="D15" s="133"/>
      <c r="E15" s="133"/>
      <c r="F15" s="131"/>
      <c r="G15" s="98"/>
      <c r="H15" s="132" t="s">
        <v>732</v>
      </c>
      <c r="I15" s="120"/>
      <c r="J15" s="143"/>
      <c r="K15" s="115"/>
    </row>
    <row r="16" spans="1:11" ht="15" customHeight="1">
      <c r="A16" s="114"/>
      <c r="B16" s="120"/>
      <c r="C16" s="120"/>
      <c r="D16" s="120"/>
      <c r="E16" s="120"/>
      <c r="F16" s="120"/>
      <c r="G16" s="120"/>
      <c r="H16" s="120"/>
      <c r="I16" s="123" t="s">
        <v>142</v>
      </c>
      <c r="J16" s="129">
        <v>40135</v>
      </c>
      <c r="K16" s="115"/>
    </row>
    <row r="17" spans="1:11">
      <c r="A17" s="114"/>
      <c r="B17" s="120" t="s">
        <v>713</v>
      </c>
      <c r="C17" s="120"/>
      <c r="D17" s="120"/>
      <c r="E17" s="120"/>
      <c r="F17" s="120"/>
      <c r="G17" s="120"/>
      <c r="H17" s="120"/>
      <c r="I17" s="123" t="s">
        <v>143</v>
      </c>
      <c r="J17" s="129" t="s">
        <v>727</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24">
      <c r="A22" s="114"/>
      <c r="B22" s="107">
        <v>100</v>
      </c>
      <c r="C22" s="10" t="s">
        <v>715</v>
      </c>
      <c r="D22" s="118" t="s">
        <v>715</v>
      </c>
      <c r="E22" s="118" t="s">
        <v>107</v>
      </c>
      <c r="F22" s="136"/>
      <c r="G22" s="137"/>
      <c r="H22" s="11" t="s">
        <v>716</v>
      </c>
      <c r="I22" s="14">
        <v>0.54</v>
      </c>
      <c r="J22" s="109">
        <f t="shared" ref="J22:J27" si="0">I22*B22</f>
        <v>54</v>
      </c>
      <c r="K22" s="115"/>
    </row>
    <row r="23" spans="1:11">
      <c r="A23" s="114"/>
      <c r="B23" s="107">
        <v>50</v>
      </c>
      <c r="C23" s="10" t="s">
        <v>717</v>
      </c>
      <c r="D23" s="118" t="s">
        <v>717</v>
      </c>
      <c r="E23" s="118" t="s">
        <v>67</v>
      </c>
      <c r="F23" s="136"/>
      <c r="G23" s="137"/>
      <c r="H23" s="11" t="s">
        <v>718</v>
      </c>
      <c r="I23" s="14">
        <v>0.99</v>
      </c>
      <c r="J23" s="109">
        <f t="shared" si="0"/>
        <v>49.5</v>
      </c>
      <c r="K23" s="115"/>
    </row>
    <row r="24" spans="1:11" ht="24">
      <c r="A24" s="114"/>
      <c r="B24" s="107">
        <v>50</v>
      </c>
      <c r="C24" s="10" t="s">
        <v>719</v>
      </c>
      <c r="D24" s="118" t="s">
        <v>719</v>
      </c>
      <c r="E24" s="118" t="s">
        <v>25</v>
      </c>
      <c r="F24" s="136"/>
      <c r="G24" s="137"/>
      <c r="H24" s="11" t="s">
        <v>720</v>
      </c>
      <c r="I24" s="14">
        <v>1.17</v>
      </c>
      <c r="J24" s="109">
        <f t="shared" si="0"/>
        <v>58.5</v>
      </c>
      <c r="K24" s="115"/>
    </row>
    <row r="25" spans="1:11">
      <c r="A25" s="114"/>
      <c r="B25" s="107">
        <v>50</v>
      </c>
      <c r="C25" s="10" t="s">
        <v>721</v>
      </c>
      <c r="D25" s="118" t="s">
        <v>721</v>
      </c>
      <c r="E25" s="118" t="s">
        <v>67</v>
      </c>
      <c r="F25" s="136"/>
      <c r="G25" s="137"/>
      <c r="H25" s="11" t="s">
        <v>722</v>
      </c>
      <c r="I25" s="14">
        <v>0.99</v>
      </c>
      <c r="J25" s="109">
        <f t="shared" si="0"/>
        <v>49.5</v>
      </c>
      <c r="K25" s="115"/>
    </row>
    <row r="26" spans="1:11">
      <c r="A26" s="114"/>
      <c r="B26" s="107">
        <v>100</v>
      </c>
      <c r="C26" s="10" t="s">
        <v>721</v>
      </c>
      <c r="D26" s="118" t="s">
        <v>721</v>
      </c>
      <c r="E26" s="118" t="s">
        <v>26</v>
      </c>
      <c r="F26" s="136"/>
      <c r="G26" s="137"/>
      <c r="H26" s="11" t="s">
        <v>722</v>
      </c>
      <c r="I26" s="14">
        <v>0.99</v>
      </c>
      <c r="J26" s="109">
        <f t="shared" si="0"/>
        <v>99</v>
      </c>
      <c r="K26" s="115"/>
    </row>
    <row r="27" spans="1:11" ht="36">
      <c r="A27" s="114"/>
      <c r="B27" s="108">
        <v>100</v>
      </c>
      <c r="C27" s="12" t="s">
        <v>723</v>
      </c>
      <c r="D27" s="119" t="s">
        <v>725</v>
      </c>
      <c r="E27" s="119" t="s">
        <v>239</v>
      </c>
      <c r="F27" s="138" t="s">
        <v>228</v>
      </c>
      <c r="G27" s="139"/>
      <c r="H27" s="13" t="s">
        <v>724</v>
      </c>
      <c r="I27" s="15">
        <v>2.4900000000000002</v>
      </c>
      <c r="J27" s="110">
        <f t="shared" si="0"/>
        <v>249.00000000000003</v>
      </c>
      <c r="K27" s="115"/>
    </row>
    <row r="28" spans="1:11">
      <c r="A28" s="114"/>
      <c r="B28" s="126"/>
      <c r="C28" s="126"/>
      <c r="D28" s="126"/>
      <c r="E28" s="126"/>
      <c r="F28" s="126"/>
      <c r="G28" s="126"/>
      <c r="H28" s="126"/>
      <c r="I28" s="127" t="s">
        <v>255</v>
      </c>
      <c r="J28" s="128">
        <f>SUM(J22:J27)</f>
        <v>559.5</v>
      </c>
      <c r="K28" s="115"/>
    </row>
    <row r="29" spans="1:11">
      <c r="A29" s="114"/>
      <c r="B29" s="126"/>
      <c r="C29" s="126"/>
      <c r="D29" s="126"/>
      <c r="E29" s="126"/>
      <c r="F29" s="126"/>
      <c r="G29" s="126"/>
      <c r="H29" s="126"/>
      <c r="I29" s="127" t="s">
        <v>733</v>
      </c>
      <c r="J29" s="128">
        <v>0</v>
      </c>
      <c r="K29" s="115"/>
    </row>
    <row r="30" spans="1:11" hidden="1" outlineLevel="1">
      <c r="A30" s="114"/>
      <c r="B30" s="126"/>
      <c r="C30" s="126"/>
      <c r="D30" s="126"/>
      <c r="E30" s="126"/>
      <c r="F30" s="126"/>
      <c r="G30" s="126"/>
      <c r="H30" s="126"/>
      <c r="I30" s="127" t="s">
        <v>185</v>
      </c>
      <c r="J30" s="128"/>
      <c r="K30" s="115"/>
    </row>
    <row r="31" spans="1:11" collapsed="1">
      <c r="A31" s="114"/>
      <c r="B31" s="126"/>
      <c r="C31" s="126"/>
      <c r="D31" s="126"/>
      <c r="E31" s="126"/>
      <c r="F31" s="126"/>
      <c r="G31" s="126"/>
      <c r="H31" s="126"/>
      <c r="I31" s="127" t="s">
        <v>257</v>
      </c>
      <c r="J31" s="128">
        <f>SUM(J28:J30)</f>
        <v>559.5</v>
      </c>
      <c r="K31" s="115"/>
    </row>
    <row r="32" spans="1:11">
      <c r="A32" s="6"/>
      <c r="B32" s="7"/>
      <c r="C32" s="7"/>
      <c r="D32" s="7"/>
      <c r="E32" s="7"/>
      <c r="F32" s="7"/>
      <c r="G32" s="7"/>
      <c r="H32" s="7" t="s">
        <v>726</v>
      </c>
      <c r="I32" s="7"/>
      <c r="J32" s="7"/>
      <c r="K32" s="8"/>
    </row>
    <row r="34" spans="8:9">
      <c r="H34" s="1" t="s">
        <v>705</v>
      </c>
      <c r="I34" s="91">
        <f>'Tax Invoice'!M11</f>
        <v>36.28</v>
      </c>
    </row>
    <row r="35" spans="8:9">
      <c r="H35" s="1" t="s">
        <v>706</v>
      </c>
      <c r="I35" s="91">
        <f>I34*J28</f>
        <v>20298.66</v>
      </c>
    </row>
    <row r="36" spans="8:9">
      <c r="H36" s="1" t="s">
        <v>707</v>
      </c>
      <c r="I36" s="91">
        <f>I34*J31</f>
        <v>20298.66</v>
      </c>
    </row>
    <row r="37" spans="8:9">
      <c r="H37" s="1"/>
      <c r="I37" s="91"/>
    </row>
    <row r="38" spans="8:9">
      <c r="H38" s="1"/>
      <c r="I38" s="91"/>
    </row>
    <row r="39" spans="8:9">
      <c r="H39" s="1"/>
      <c r="I39" s="91"/>
    </row>
  </sheetData>
  <mergeCells count="10">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450</v>
      </c>
      <c r="O1" t="s">
        <v>144</v>
      </c>
      <c r="T1" t="s">
        <v>255</v>
      </c>
      <c r="U1">
        <v>559.5</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559.5</v>
      </c>
    </row>
    <row r="5" spans="1:21">
      <c r="A5" s="114"/>
      <c r="B5" s="121" t="s">
        <v>137</v>
      </c>
      <c r="C5" s="120"/>
      <c r="D5" s="120"/>
      <c r="E5" s="120"/>
      <c r="F5" s="120"/>
      <c r="G5" s="120"/>
      <c r="H5" s="120"/>
      <c r="I5" s="120"/>
      <c r="J5" s="115"/>
      <c r="S5" t="s">
        <v>726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0"/>
      <c r="J10" s="115"/>
    </row>
    <row r="11" spans="1:21">
      <c r="A11" s="114"/>
      <c r="B11" s="114" t="s">
        <v>709</v>
      </c>
      <c r="C11" s="120"/>
      <c r="D11" s="120"/>
      <c r="E11" s="115"/>
      <c r="F11" s="116"/>
      <c r="G11" s="116" t="s">
        <v>709</v>
      </c>
      <c r="H11" s="120"/>
      <c r="I11" s="141"/>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2">
        <v>45195</v>
      </c>
      <c r="J14" s="115"/>
    </row>
    <row r="15" spans="1:21">
      <c r="A15" s="114"/>
      <c r="B15" s="6" t="s">
        <v>6</v>
      </c>
      <c r="C15" s="7"/>
      <c r="D15" s="7"/>
      <c r="E15" s="8"/>
      <c r="F15" s="116"/>
      <c r="G15" s="9" t="s">
        <v>6</v>
      </c>
      <c r="H15" s="120"/>
      <c r="I15" s="143"/>
      <c r="J15" s="115"/>
    </row>
    <row r="16" spans="1:21">
      <c r="A16" s="114"/>
      <c r="B16" s="120"/>
      <c r="C16" s="120"/>
      <c r="D16" s="120"/>
      <c r="E16" s="120"/>
      <c r="F16" s="120"/>
      <c r="G16" s="120"/>
      <c r="H16" s="123" t="s">
        <v>142</v>
      </c>
      <c r="I16" s="129">
        <v>40135</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45195</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192">
      <c r="A22" s="114"/>
      <c r="B22" s="107">
        <v>100</v>
      </c>
      <c r="C22" s="10" t="s">
        <v>715</v>
      </c>
      <c r="D22" s="118" t="s">
        <v>107</v>
      </c>
      <c r="E22" s="136"/>
      <c r="F22" s="137"/>
      <c r="G22" s="11" t="s">
        <v>716</v>
      </c>
      <c r="H22" s="14">
        <v>0.54</v>
      </c>
      <c r="I22" s="109">
        <f t="shared" ref="I22:I27" si="0">H22*B22</f>
        <v>54</v>
      </c>
      <c r="J22" s="115"/>
    </row>
    <row r="23" spans="1:16" ht="96">
      <c r="A23" s="114"/>
      <c r="B23" s="107">
        <v>50</v>
      </c>
      <c r="C23" s="10" t="s">
        <v>717</v>
      </c>
      <c r="D23" s="118" t="s">
        <v>67</v>
      </c>
      <c r="E23" s="136"/>
      <c r="F23" s="137"/>
      <c r="G23" s="11" t="s">
        <v>718</v>
      </c>
      <c r="H23" s="14">
        <v>0.99</v>
      </c>
      <c r="I23" s="109">
        <f t="shared" si="0"/>
        <v>49.5</v>
      </c>
      <c r="J23" s="115"/>
    </row>
    <row r="24" spans="1:16" ht="108">
      <c r="A24" s="114"/>
      <c r="B24" s="107">
        <v>50</v>
      </c>
      <c r="C24" s="10" t="s">
        <v>719</v>
      </c>
      <c r="D24" s="118" t="s">
        <v>25</v>
      </c>
      <c r="E24" s="136"/>
      <c r="F24" s="137"/>
      <c r="G24" s="11" t="s">
        <v>720</v>
      </c>
      <c r="H24" s="14">
        <v>1.17</v>
      </c>
      <c r="I24" s="109">
        <f t="shared" si="0"/>
        <v>58.5</v>
      </c>
      <c r="J24" s="115"/>
    </row>
    <row r="25" spans="1:16" ht="96">
      <c r="A25" s="114"/>
      <c r="B25" s="107">
        <v>50</v>
      </c>
      <c r="C25" s="10" t="s">
        <v>721</v>
      </c>
      <c r="D25" s="118" t="s">
        <v>67</v>
      </c>
      <c r="E25" s="136"/>
      <c r="F25" s="137"/>
      <c r="G25" s="11" t="s">
        <v>722</v>
      </c>
      <c r="H25" s="14">
        <v>0.99</v>
      </c>
      <c r="I25" s="109">
        <f t="shared" si="0"/>
        <v>49.5</v>
      </c>
      <c r="J25" s="115"/>
    </row>
    <row r="26" spans="1:16" ht="96">
      <c r="A26" s="114"/>
      <c r="B26" s="107">
        <v>100</v>
      </c>
      <c r="C26" s="10" t="s">
        <v>721</v>
      </c>
      <c r="D26" s="118" t="s">
        <v>26</v>
      </c>
      <c r="E26" s="136"/>
      <c r="F26" s="137"/>
      <c r="G26" s="11" t="s">
        <v>722</v>
      </c>
      <c r="H26" s="14">
        <v>0.99</v>
      </c>
      <c r="I26" s="109">
        <f t="shared" si="0"/>
        <v>99</v>
      </c>
      <c r="J26" s="115"/>
    </row>
    <row r="27" spans="1:16" ht="264">
      <c r="A27" s="114"/>
      <c r="B27" s="108">
        <v>100</v>
      </c>
      <c r="C27" s="12" t="s">
        <v>723</v>
      </c>
      <c r="D27" s="119" t="s">
        <v>239</v>
      </c>
      <c r="E27" s="138" t="s">
        <v>228</v>
      </c>
      <c r="F27" s="139"/>
      <c r="G27" s="13" t="s">
        <v>724</v>
      </c>
      <c r="H27" s="15">
        <v>2.4900000000000002</v>
      </c>
      <c r="I27" s="110">
        <f t="shared" si="0"/>
        <v>249.00000000000003</v>
      </c>
      <c r="J27" s="115"/>
    </row>
  </sheetData>
  <mergeCells count="10">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election activeCell="E41" sqref="E4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559.5</v>
      </c>
      <c r="O2" t="s">
        <v>182</v>
      </c>
    </row>
    <row r="3" spans="1:15" ht="12.75" customHeight="1">
      <c r="A3" s="114"/>
      <c r="B3" s="121" t="s">
        <v>135</v>
      </c>
      <c r="C3" s="120"/>
      <c r="D3" s="120"/>
      <c r="E3" s="120"/>
      <c r="F3" s="120"/>
      <c r="G3" s="120"/>
      <c r="H3" s="120"/>
      <c r="I3" s="120"/>
      <c r="J3" s="120"/>
      <c r="K3" s="120"/>
      <c r="L3" s="115"/>
      <c r="N3">
        <v>559.5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728</v>
      </c>
      <c r="C10" s="120"/>
      <c r="D10" s="120"/>
      <c r="E10" s="120"/>
      <c r="F10" s="115"/>
      <c r="G10" s="116"/>
      <c r="H10" s="116" t="s">
        <v>728</v>
      </c>
      <c r="I10" s="120"/>
      <c r="J10" s="120"/>
      <c r="K10" s="140">
        <f>IF(Invoice!J10&lt;&gt;"",Invoice!J10,"")</f>
        <v>51569</v>
      </c>
      <c r="L10" s="115"/>
    </row>
    <row r="11" spans="1:15" ht="12.75" customHeight="1">
      <c r="A11" s="114"/>
      <c r="B11" s="114" t="s">
        <v>729</v>
      </c>
      <c r="C11" s="120"/>
      <c r="D11" s="120"/>
      <c r="E11" s="120"/>
      <c r="F11" s="115"/>
      <c r="G11" s="116"/>
      <c r="H11" s="116" t="s">
        <v>729</v>
      </c>
      <c r="I11" s="120"/>
      <c r="J11" s="120"/>
      <c r="K11" s="141"/>
      <c r="L11" s="115"/>
    </row>
    <row r="12" spans="1:15" ht="12.75" customHeight="1">
      <c r="A12" s="114"/>
      <c r="B12" s="114" t="s">
        <v>730</v>
      </c>
      <c r="C12" s="120"/>
      <c r="D12" s="120"/>
      <c r="E12" s="120"/>
      <c r="F12" s="115"/>
      <c r="G12" s="116"/>
      <c r="H12" s="116" t="s">
        <v>730</v>
      </c>
      <c r="I12" s="120"/>
      <c r="J12" s="120"/>
      <c r="K12" s="120"/>
      <c r="L12" s="115"/>
    </row>
    <row r="13" spans="1:15" ht="12.75" customHeight="1">
      <c r="A13" s="114"/>
      <c r="B13" s="114" t="s">
        <v>731</v>
      </c>
      <c r="C13" s="120"/>
      <c r="D13" s="120"/>
      <c r="E13" s="120"/>
      <c r="F13" s="115"/>
      <c r="G13" s="116"/>
      <c r="H13" s="116" t="s">
        <v>731</v>
      </c>
      <c r="I13" s="120"/>
      <c r="J13" s="120"/>
      <c r="K13" s="99" t="s">
        <v>11</v>
      </c>
      <c r="L13" s="115"/>
    </row>
    <row r="14" spans="1:15" ht="15" customHeight="1">
      <c r="A14" s="114"/>
      <c r="B14" s="114" t="s">
        <v>712</v>
      </c>
      <c r="C14" s="120"/>
      <c r="D14" s="120"/>
      <c r="E14" s="120"/>
      <c r="F14" s="115"/>
      <c r="G14" s="116"/>
      <c r="H14" s="116" t="s">
        <v>712</v>
      </c>
      <c r="I14" s="120"/>
      <c r="J14" s="120"/>
      <c r="K14" s="142">
        <f>Invoice!J14</f>
        <v>45196</v>
      </c>
      <c r="L14" s="115"/>
    </row>
    <row r="15" spans="1:15" ht="15" customHeight="1">
      <c r="A15" s="114"/>
      <c r="B15" s="130" t="s">
        <v>732</v>
      </c>
      <c r="C15" s="133"/>
      <c r="D15" s="133"/>
      <c r="E15" s="133"/>
      <c r="F15" s="131"/>
      <c r="G15" s="98"/>
      <c r="H15" s="132" t="s">
        <v>732</v>
      </c>
      <c r="I15" s="120"/>
      <c r="J15" s="120"/>
      <c r="K15" s="143"/>
      <c r="L15" s="115"/>
    </row>
    <row r="16" spans="1:15" ht="15" customHeight="1">
      <c r="A16" s="114"/>
      <c r="B16" s="120"/>
      <c r="C16" s="120"/>
      <c r="D16" s="120"/>
      <c r="E16" s="120"/>
      <c r="F16" s="120"/>
      <c r="G16" s="120"/>
      <c r="H16" s="120"/>
      <c r="I16" s="123" t="s">
        <v>142</v>
      </c>
      <c r="J16" s="123" t="s">
        <v>142</v>
      </c>
      <c r="K16" s="129">
        <v>40135</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5" t="s">
        <v>734</v>
      </c>
      <c r="I18" s="122" t="s">
        <v>258</v>
      </c>
      <c r="J18" s="122" t="s">
        <v>258</v>
      </c>
      <c r="K18" s="104" t="s">
        <v>159</v>
      </c>
      <c r="L18" s="115"/>
    </row>
    <row r="19" spans="1:12" ht="12.75" customHeight="1">
      <c r="A19" s="114"/>
      <c r="B19" s="120"/>
      <c r="C19" s="120"/>
      <c r="D19" s="120"/>
      <c r="E19" s="120"/>
      <c r="F19" s="120"/>
      <c r="G19" s="120"/>
      <c r="H19" s="135" t="s">
        <v>735</v>
      </c>
      <c r="I19" s="120"/>
      <c r="J19" s="120"/>
      <c r="K19" s="120"/>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24" customHeight="1">
      <c r="A22" s="114"/>
      <c r="B22" s="107">
        <f>'Tax Invoice'!D18</f>
        <v>100</v>
      </c>
      <c r="C22" s="10" t="s">
        <v>715</v>
      </c>
      <c r="D22" s="10" t="s">
        <v>715</v>
      </c>
      <c r="E22" s="118" t="s">
        <v>107</v>
      </c>
      <c r="F22" s="136"/>
      <c r="G22" s="137"/>
      <c r="H22" s="11" t="s">
        <v>716</v>
      </c>
      <c r="I22" s="14">
        <f t="shared" ref="I22:I27" si="0">ROUNDUP(J22*$N$1,2)</f>
        <v>0.54</v>
      </c>
      <c r="J22" s="14">
        <v>0.54</v>
      </c>
      <c r="K22" s="109">
        <f t="shared" ref="K22:K27" si="1">I22*B22</f>
        <v>54</v>
      </c>
      <c r="L22" s="115"/>
    </row>
    <row r="23" spans="1:12" ht="12.75" customHeight="1">
      <c r="A23" s="114"/>
      <c r="B23" s="107">
        <f>'Tax Invoice'!D19</f>
        <v>50</v>
      </c>
      <c r="C23" s="10" t="s">
        <v>717</v>
      </c>
      <c r="D23" s="10" t="s">
        <v>717</v>
      </c>
      <c r="E23" s="118" t="s">
        <v>67</v>
      </c>
      <c r="F23" s="136"/>
      <c r="G23" s="137"/>
      <c r="H23" s="11" t="s">
        <v>718</v>
      </c>
      <c r="I23" s="14">
        <f t="shared" si="0"/>
        <v>0.99</v>
      </c>
      <c r="J23" s="14">
        <v>0.99</v>
      </c>
      <c r="K23" s="109">
        <f t="shared" si="1"/>
        <v>49.5</v>
      </c>
      <c r="L23" s="115"/>
    </row>
    <row r="24" spans="1:12" ht="24" customHeight="1">
      <c r="A24" s="114"/>
      <c r="B24" s="107">
        <f>'Tax Invoice'!D20</f>
        <v>50</v>
      </c>
      <c r="C24" s="10" t="s">
        <v>719</v>
      </c>
      <c r="D24" s="10" t="s">
        <v>719</v>
      </c>
      <c r="E24" s="118" t="s">
        <v>25</v>
      </c>
      <c r="F24" s="136"/>
      <c r="G24" s="137"/>
      <c r="H24" s="11" t="s">
        <v>720</v>
      </c>
      <c r="I24" s="14">
        <f t="shared" si="0"/>
        <v>1.17</v>
      </c>
      <c r="J24" s="14">
        <v>1.17</v>
      </c>
      <c r="K24" s="109">
        <f t="shared" si="1"/>
        <v>58.5</v>
      </c>
      <c r="L24" s="115"/>
    </row>
    <row r="25" spans="1:12" ht="12.75" customHeight="1">
      <c r="A25" s="114"/>
      <c r="B25" s="107">
        <f>'Tax Invoice'!D21</f>
        <v>50</v>
      </c>
      <c r="C25" s="10" t="s">
        <v>721</v>
      </c>
      <c r="D25" s="10" t="s">
        <v>721</v>
      </c>
      <c r="E25" s="118" t="s">
        <v>67</v>
      </c>
      <c r="F25" s="136"/>
      <c r="G25" s="137"/>
      <c r="H25" s="11" t="s">
        <v>722</v>
      </c>
      <c r="I25" s="14">
        <f t="shared" si="0"/>
        <v>0.99</v>
      </c>
      <c r="J25" s="14">
        <v>0.99</v>
      </c>
      <c r="K25" s="109">
        <f t="shared" si="1"/>
        <v>49.5</v>
      </c>
      <c r="L25" s="115"/>
    </row>
    <row r="26" spans="1:12" ht="12.75" customHeight="1">
      <c r="A26" s="114"/>
      <c r="B26" s="107">
        <f>'Tax Invoice'!D22</f>
        <v>100</v>
      </c>
      <c r="C26" s="10" t="s">
        <v>721</v>
      </c>
      <c r="D26" s="10" t="s">
        <v>721</v>
      </c>
      <c r="E26" s="118" t="s">
        <v>26</v>
      </c>
      <c r="F26" s="136"/>
      <c r="G26" s="137"/>
      <c r="H26" s="11" t="s">
        <v>722</v>
      </c>
      <c r="I26" s="14">
        <f t="shared" si="0"/>
        <v>0.99</v>
      </c>
      <c r="J26" s="14">
        <v>0.99</v>
      </c>
      <c r="K26" s="109">
        <f t="shared" si="1"/>
        <v>99</v>
      </c>
      <c r="L26" s="115"/>
    </row>
    <row r="27" spans="1:12" ht="36" customHeight="1">
      <c r="A27" s="114"/>
      <c r="B27" s="108">
        <f>'Tax Invoice'!D23</f>
        <v>100</v>
      </c>
      <c r="C27" s="12" t="s">
        <v>723</v>
      </c>
      <c r="D27" s="12" t="s">
        <v>725</v>
      </c>
      <c r="E27" s="119" t="s">
        <v>239</v>
      </c>
      <c r="F27" s="138" t="s">
        <v>228</v>
      </c>
      <c r="G27" s="139"/>
      <c r="H27" s="13" t="s">
        <v>724</v>
      </c>
      <c r="I27" s="15">
        <f t="shared" si="0"/>
        <v>2.4900000000000002</v>
      </c>
      <c r="J27" s="15">
        <v>2.4900000000000002</v>
      </c>
      <c r="K27" s="110">
        <f t="shared" si="1"/>
        <v>249.00000000000003</v>
      </c>
      <c r="L27" s="115"/>
    </row>
    <row r="28" spans="1:12" ht="12.75" customHeight="1">
      <c r="A28" s="114"/>
      <c r="B28" s="134">
        <f>SUM(B22:B27)</f>
        <v>450</v>
      </c>
      <c r="C28" s="126" t="s">
        <v>144</v>
      </c>
      <c r="D28" s="126"/>
      <c r="E28" s="126"/>
      <c r="F28" s="126"/>
      <c r="G28" s="126"/>
      <c r="H28" s="126"/>
      <c r="I28" s="127" t="s">
        <v>255</v>
      </c>
      <c r="J28" s="127" t="s">
        <v>255</v>
      </c>
      <c r="K28" s="128">
        <f>SUM(K22:K27)</f>
        <v>559.5</v>
      </c>
      <c r="L28" s="115"/>
    </row>
    <row r="29" spans="1:12" ht="12.75" customHeight="1">
      <c r="A29" s="114"/>
      <c r="B29" s="126"/>
      <c r="C29" s="126"/>
      <c r="D29" s="126"/>
      <c r="E29" s="126"/>
      <c r="F29" s="126"/>
      <c r="G29" s="126"/>
      <c r="H29" s="126"/>
      <c r="I29" s="127" t="s">
        <v>733</v>
      </c>
      <c r="J29" s="127" t="s">
        <v>184</v>
      </c>
      <c r="K29" s="128">
        <f>Invoice!J29</f>
        <v>0</v>
      </c>
      <c r="L29" s="115"/>
    </row>
    <row r="30" spans="1:12" ht="12.75" hidden="1" customHeight="1" outlineLevel="1">
      <c r="A30" s="114"/>
      <c r="B30" s="126"/>
      <c r="C30" s="126"/>
      <c r="D30" s="126"/>
      <c r="E30" s="126"/>
      <c r="F30" s="126"/>
      <c r="G30" s="126"/>
      <c r="H30" s="126"/>
      <c r="I30" s="127" t="s">
        <v>185</v>
      </c>
      <c r="J30" s="127" t="s">
        <v>185</v>
      </c>
      <c r="K30" s="128">
        <f>Invoice!J30</f>
        <v>0</v>
      </c>
      <c r="L30" s="115"/>
    </row>
    <row r="31" spans="1:12" ht="12.75" customHeight="1" collapsed="1">
      <c r="A31" s="114"/>
      <c r="B31" s="126"/>
      <c r="C31" s="126"/>
      <c r="D31" s="126"/>
      <c r="E31" s="126"/>
      <c r="F31" s="126"/>
      <c r="G31" s="126"/>
      <c r="H31" s="126"/>
      <c r="I31" s="127" t="s">
        <v>257</v>
      </c>
      <c r="J31" s="127" t="s">
        <v>257</v>
      </c>
      <c r="K31" s="128">
        <f>SUM(K28:K30)</f>
        <v>559.5</v>
      </c>
      <c r="L31" s="115"/>
    </row>
    <row r="32" spans="1:12" ht="12.75" customHeight="1">
      <c r="A32" s="6"/>
      <c r="B32" s="7"/>
      <c r="C32" s="7"/>
      <c r="D32" s="7"/>
      <c r="E32" s="7"/>
      <c r="F32" s="7"/>
      <c r="G32" s="7"/>
      <c r="H32" s="7" t="s">
        <v>726</v>
      </c>
      <c r="I32" s="7"/>
      <c r="J32" s="7"/>
      <c r="K32" s="7"/>
      <c r="L32" s="8"/>
    </row>
    <row r="33" ht="12.75" customHeight="1"/>
    <row r="34" ht="12.75" customHeight="1"/>
    <row r="35" ht="12.75" customHeight="1"/>
    <row r="36" ht="12.75" customHeight="1"/>
    <row r="37" ht="12.75" customHeight="1"/>
    <row r="38" ht="12.75" customHeight="1"/>
    <row r="39" ht="12.75" customHeight="1"/>
  </sheetData>
  <mergeCells count="10">
    <mergeCell ref="F24:G24"/>
    <mergeCell ref="F25:G25"/>
    <mergeCell ref="F23:G23"/>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2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559.5</v>
      </c>
      <c r="O2" s="21" t="s">
        <v>259</v>
      </c>
    </row>
    <row r="3" spans="1:15" s="21" customFormat="1" ht="15" customHeight="1" thickBot="1">
      <c r="A3" s="22" t="s">
        <v>151</v>
      </c>
      <c r="G3" s="28">
        <f>Invoice!J14</f>
        <v>45196</v>
      </c>
      <c r="H3" s="29"/>
      <c r="N3" s="21">
        <v>559.5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dark woods tattoo studio</v>
      </c>
      <c r="B10" s="37"/>
      <c r="C10" s="37"/>
      <c r="D10" s="37"/>
      <c r="F10" s="38" t="str">
        <f>'Copy paste to Here'!B10</f>
        <v>dark woods tattoo studio</v>
      </c>
      <c r="G10" s="39"/>
      <c r="H10" s="40"/>
      <c r="K10" s="95" t="s">
        <v>276</v>
      </c>
      <c r="L10" s="35" t="s">
        <v>276</v>
      </c>
      <c r="M10" s="21">
        <v>1</v>
      </c>
    </row>
    <row r="11" spans="1:15" s="21" customFormat="1" ht="15.75" thickBot="1">
      <c r="A11" s="41" t="str">
        <f>'Copy paste to Here'!G11</f>
        <v>michael gilbert</v>
      </c>
      <c r="B11" s="42"/>
      <c r="C11" s="42"/>
      <c r="D11" s="42"/>
      <c r="F11" s="43" t="str">
        <f>'Copy paste to Here'!B11</f>
        <v>michael gilbert</v>
      </c>
      <c r="G11" s="44"/>
      <c r="H11" s="45"/>
      <c r="K11" s="93" t="s">
        <v>158</v>
      </c>
      <c r="L11" s="46" t="s">
        <v>159</v>
      </c>
      <c r="M11" s="21">
        <f>VLOOKUP(G3,[1]Sheet1!$A$9:$I$7290,2,FALSE)</f>
        <v>36.28</v>
      </c>
    </row>
    <row r="12" spans="1:15" s="21" customFormat="1" ht="15.75" thickBot="1">
      <c r="A12" s="41" t="str">
        <f>'Copy paste to Here'!G12</f>
        <v>1100 thornwood dr lot 48</v>
      </c>
      <c r="B12" s="42"/>
      <c r="C12" s="42"/>
      <c r="D12" s="42"/>
      <c r="E12" s="89"/>
      <c r="F12" s="43" t="str">
        <f>'Copy paste to Here'!B12</f>
        <v>1100 thornwood dr lot 48</v>
      </c>
      <c r="G12" s="44"/>
      <c r="H12" s="45"/>
      <c r="K12" s="93" t="s">
        <v>160</v>
      </c>
      <c r="L12" s="46" t="s">
        <v>133</v>
      </c>
      <c r="M12" s="21">
        <f>VLOOKUP(G3,[1]Sheet1!$A$9:$I$7290,3,FALSE)</f>
        <v>38.130000000000003</v>
      </c>
    </row>
    <row r="13" spans="1:15" s="21" customFormat="1" ht="15.75" thickBot="1">
      <c r="A13" s="41" t="str">
        <f>'Copy paste to Here'!G13</f>
        <v>43056 heath</v>
      </c>
      <c r="B13" s="42"/>
      <c r="C13" s="42"/>
      <c r="D13" s="42"/>
      <c r="E13" s="111" t="s">
        <v>159</v>
      </c>
      <c r="F13" s="43" t="str">
        <f>'Copy paste to Here'!B13</f>
        <v>43056 heath</v>
      </c>
      <c r="G13" s="44"/>
      <c r="H13" s="45"/>
      <c r="K13" s="93" t="s">
        <v>161</v>
      </c>
      <c r="L13" s="46" t="s">
        <v>162</v>
      </c>
      <c r="M13" s="113">
        <f>VLOOKUP(G3,[1]Sheet1!$A$9:$I$7290,4,FALSE)</f>
        <v>43.84</v>
      </c>
    </row>
    <row r="14" spans="1:15" s="21" customFormat="1" ht="15.75" thickBot="1">
      <c r="A14" s="41" t="str">
        <f>'Copy paste to Here'!G14</f>
        <v>United States</v>
      </c>
      <c r="B14" s="42"/>
      <c r="C14" s="42"/>
      <c r="D14" s="42"/>
      <c r="E14" s="111">
        <f>VLOOKUP(J9,$L$10:$M$17,2,FALSE)</f>
        <v>36.28</v>
      </c>
      <c r="F14" s="43" t="str">
        <f>'Copy paste to Here'!B14</f>
        <v>United States</v>
      </c>
      <c r="G14" s="44"/>
      <c r="H14" s="45"/>
      <c r="K14" s="93" t="s">
        <v>163</v>
      </c>
      <c r="L14" s="46" t="s">
        <v>164</v>
      </c>
      <c r="M14" s="21">
        <f>VLOOKUP(G3,[1]Sheet1!$A$9:$I$7290,5,FALSE)</f>
        <v>22.84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26.66</v>
      </c>
    </row>
    <row r="16" spans="1:15" s="21" customFormat="1" ht="13.7" customHeight="1" thickBot="1">
      <c r="A16" s="52"/>
      <c r="K16" s="94" t="s">
        <v>167</v>
      </c>
      <c r="L16" s="51" t="s">
        <v>168</v>
      </c>
      <c r="M16" s="21">
        <f>VLOOKUP(G3,[1]Sheet1!$A$9:$I$7290,7,FALSE)</f>
        <v>21.32</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316L steel 4mm dermal anchor top part with bezel set flat crystal for 1.6mm (14g) posts with 1.2mm internal threading &amp; Crystal Color: Clear  &amp;  </v>
      </c>
      <c r="B18" s="57" t="str">
        <f>'Copy paste to Here'!C22</f>
        <v>IJF4</v>
      </c>
      <c r="C18" s="57" t="s">
        <v>715</v>
      </c>
      <c r="D18" s="58">
        <f>Invoice!B22</f>
        <v>100</v>
      </c>
      <c r="E18" s="59">
        <f>'Shipping Invoice'!J22*$N$1</f>
        <v>0.54</v>
      </c>
      <c r="F18" s="59">
        <f>D18*E18</f>
        <v>54</v>
      </c>
      <c r="G18" s="60">
        <f>E18*$E$14</f>
        <v>19.591200000000001</v>
      </c>
      <c r="H18" s="61">
        <f>D18*G18</f>
        <v>1959.1200000000001</v>
      </c>
    </row>
    <row r="19" spans="1:13" s="62" customFormat="1" ht="24">
      <c r="A19" s="112" t="str">
        <f>IF((LEN('Copy paste to Here'!G23))&gt;5,((CONCATENATE('Copy paste to Here'!G23," &amp; ",'Copy paste to Here'!D23,"  &amp;  ",'Copy paste to Here'!E23))),"Empty Cell")</f>
        <v xml:space="preserve">Titanium G23 banana, 16g (1.2mm) with two 2.5mm balls &amp; Length: 9mm  &amp;  </v>
      </c>
      <c r="B19" s="57" t="str">
        <f>'Copy paste to Here'!C23</f>
        <v>UBNE25</v>
      </c>
      <c r="C19" s="57" t="s">
        <v>717</v>
      </c>
      <c r="D19" s="58">
        <f>Invoice!B23</f>
        <v>50</v>
      </c>
      <c r="E19" s="59">
        <f>'Shipping Invoice'!J23*$N$1</f>
        <v>0.99</v>
      </c>
      <c r="F19" s="59">
        <f t="shared" ref="F19:F82" si="0">D19*E19</f>
        <v>49.5</v>
      </c>
      <c r="G19" s="60">
        <f t="shared" ref="G19:G82" si="1">E19*$E$14</f>
        <v>35.917200000000001</v>
      </c>
      <c r="H19" s="63">
        <f t="shared" ref="H19:H82" si="2">D19*G19</f>
        <v>1795.8600000000001</v>
      </c>
    </row>
    <row r="20" spans="1:13" s="62" customFormat="1" ht="24">
      <c r="A20" s="56" t="str">
        <f>IF((LEN('Copy paste to Here'!G24))&gt;5,((CONCATENATE('Copy paste to Here'!G24," &amp; ",'Copy paste to Here'!D24,"  &amp;  ",'Copy paste to Here'!E24))),"Empty Cell")</f>
        <v xml:space="preserve">Titanium G23 circular barbell, 16g (1.2mm) with two 3mm balls &amp; Length: 8mm  &amp;  </v>
      </c>
      <c r="B20" s="57" t="str">
        <f>'Copy paste to Here'!C24</f>
        <v>UCBEB</v>
      </c>
      <c r="C20" s="57" t="s">
        <v>719</v>
      </c>
      <c r="D20" s="58">
        <f>Invoice!B24</f>
        <v>50</v>
      </c>
      <c r="E20" s="59">
        <f>'Shipping Invoice'!J24*$N$1</f>
        <v>1.17</v>
      </c>
      <c r="F20" s="59">
        <f t="shared" si="0"/>
        <v>58.5</v>
      </c>
      <c r="G20" s="60">
        <f t="shared" si="1"/>
        <v>42.447600000000001</v>
      </c>
      <c r="H20" s="63">
        <f t="shared" si="2"/>
        <v>2122.38</v>
      </c>
    </row>
    <row r="21" spans="1:13" s="62" customFormat="1" ht="24">
      <c r="A21" s="56" t="str">
        <f>IF((LEN('Copy paste to Here'!G25))&gt;5,((CONCATENATE('Copy paste to Here'!G25," &amp; ",'Copy paste to Here'!D25,"  &amp;  ",'Copy paste to Here'!E25))),"Empty Cell")</f>
        <v xml:space="preserve">Titanium G23 labret 16g (1.2mm) with a 2.5mm ball &amp; Length: 9mm  &amp;  </v>
      </c>
      <c r="B21" s="57" t="str">
        <f>'Copy paste to Here'!C25</f>
        <v>ULB25</v>
      </c>
      <c r="C21" s="57" t="s">
        <v>721</v>
      </c>
      <c r="D21" s="58">
        <f>Invoice!B25</f>
        <v>50</v>
      </c>
      <c r="E21" s="59">
        <f>'Shipping Invoice'!J25*$N$1</f>
        <v>0.99</v>
      </c>
      <c r="F21" s="59">
        <f t="shared" si="0"/>
        <v>49.5</v>
      </c>
      <c r="G21" s="60">
        <f t="shared" si="1"/>
        <v>35.917200000000001</v>
      </c>
      <c r="H21" s="63">
        <f t="shared" si="2"/>
        <v>1795.8600000000001</v>
      </c>
    </row>
    <row r="22" spans="1:13" s="62" customFormat="1" ht="24">
      <c r="A22" s="56" t="str">
        <f>IF((LEN('Copy paste to Here'!G26))&gt;5,((CONCATENATE('Copy paste to Here'!G26," &amp; ",'Copy paste to Here'!D26,"  &amp;  ",'Copy paste to Here'!E26))),"Empty Cell")</f>
        <v xml:space="preserve">Titanium G23 labret 16g (1.2mm) with a 2.5mm ball &amp; Length: 10mm  &amp;  </v>
      </c>
      <c r="B22" s="57" t="str">
        <f>'Copy paste to Here'!C26</f>
        <v>ULB25</v>
      </c>
      <c r="C22" s="57" t="s">
        <v>721</v>
      </c>
      <c r="D22" s="58">
        <f>Invoice!B26</f>
        <v>100</v>
      </c>
      <c r="E22" s="59">
        <f>'Shipping Invoice'!J26*$N$1</f>
        <v>0.99</v>
      </c>
      <c r="F22" s="59">
        <f t="shared" si="0"/>
        <v>99</v>
      </c>
      <c r="G22" s="60">
        <f t="shared" si="1"/>
        <v>35.917200000000001</v>
      </c>
      <c r="H22" s="63">
        <f t="shared" si="2"/>
        <v>3591.7200000000003</v>
      </c>
    </row>
    <row r="23" spans="1:13" s="62" customFormat="1" ht="48">
      <c r="A23" s="56" t="str">
        <f>IF((LEN('Copy paste to Here'!G27))&gt;5,((CONCATENATE('Copy paste to Here'!G27," &amp; ",'Copy paste to Here'!D27,"  &amp;  ",'Copy paste to Here'!E27))),"Empty Cell")</f>
        <v>Titanium G23 labret, 0.8mm (20g) with threadless push pin top with 1.5mm to 3mm round clear bezel set Cubic Zirconia (CZ) stone, and 2.5mm base plate &amp; Cz Color: Clear  &amp;  Length: 8mm with 2.5mm top part</v>
      </c>
      <c r="B23" s="57" t="str">
        <f>'Copy paste to Here'!C27</f>
        <v>ULBPISZ20</v>
      </c>
      <c r="C23" s="57" t="s">
        <v>725</v>
      </c>
      <c r="D23" s="58">
        <f>Invoice!B27</f>
        <v>100</v>
      </c>
      <c r="E23" s="59">
        <f>'Shipping Invoice'!J27*$N$1</f>
        <v>2.4900000000000002</v>
      </c>
      <c r="F23" s="59">
        <f t="shared" si="0"/>
        <v>249.00000000000003</v>
      </c>
      <c r="G23" s="60">
        <f t="shared" si="1"/>
        <v>90.33720000000001</v>
      </c>
      <c r="H23" s="63">
        <f t="shared" si="2"/>
        <v>9033.7200000000012</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559.5</v>
      </c>
      <c r="G1000" s="60"/>
      <c r="H1000" s="61">
        <f t="shared" ref="H1000:H1007" si="49">F1000*$E$14</f>
        <v>20298.66</v>
      </c>
    </row>
    <row r="1001" spans="1:8" s="62" customFormat="1">
      <c r="A1001" s="56" t="str">
        <f>'[2]Copy paste to Here'!T2</f>
        <v>SHIPPING HANDLING</v>
      </c>
      <c r="B1001" s="75"/>
      <c r="C1001" s="75"/>
      <c r="D1001" s="76"/>
      <c r="E1001" s="67"/>
      <c r="F1001" s="59">
        <f>Invoice!J29</f>
        <v>0</v>
      </c>
      <c r="G1001" s="60"/>
      <c r="H1001" s="61">
        <f t="shared" si="49"/>
        <v>0</v>
      </c>
    </row>
    <row r="1002" spans="1:8" s="62" customFormat="1" outlineLevel="1">
      <c r="A1002" s="56" t="str">
        <f>'[2]Copy paste to Here'!T3</f>
        <v>DISCOUNT</v>
      </c>
      <c r="B1002" s="75"/>
      <c r="C1002" s="75"/>
      <c r="D1002" s="76"/>
      <c r="E1002" s="67"/>
      <c r="F1002" s="59">
        <f>Invoice!J30</f>
        <v>0</v>
      </c>
      <c r="G1002" s="60"/>
      <c r="H1002" s="61">
        <f t="shared" si="49"/>
        <v>0</v>
      </c>
    </row>
    <row r="1003" spans="1:8" s="62" customFormat="1">
      <c r="A1003" s="56" t="str">
        <f>'[2]Copy paste to Here'!T4</f>
        <v>Total:</v>
      </c>
      <c r="B1003" s="75"/>
      <c r="C1003" s="75"/>
      <c r="D1003" s="76"/>
      <c r="E1003" s="67"/>
      <c r="F1003" s="59">
        <f>SUM(F1000:F1002)</f>
        <v>559.5</v>
      </c>
      <c r="G1003" s="60"/>
      <c r="H1003" s="61">
        <f t="shared" si="49"/>
        <v>20298.66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20298.660000000003</v>
      </c>
    </row>
    <row r="1010" spans="1:8" s="21" customFormat="1">
      <c r="A1010" s="22"/>
      <c r="E1010" s="21" t="s">
        <v>177</v>
      </c>
      <c r="H1010" s="84">
        <f>(SUMIF($A$1000:$A$1008,"Total:",$H$1000:$H$1008))</f>
        <v>20298.66</v>
      </c>
    </row>
    <row r="1011" spans="1:8" s="21" customFormat="1">
      <c r="E1011" s="21" t="s">
        <v>178</v>
      </c>
      <c r="H1011" s="85">
        <f>H1013-H1012</f>
        <v>18970.71</v>
      </c>
    </row>
    <row r="1012" spans="1:8" s="21" customFormat="1">
      <c r="E1012" s="21" t="s">
        <v>179</v>
      </c>
      <c r="H1012" s="85">
        <f>ROUND((H1013*7)/107,2)</f>
        <v>1327.95</v>
      </c>
    </row>
    <row r="1013" spans="1:8" s="21" customFormat="1">
      <c r="E1013" s="22" t="s">
        <v>180</v>
      </c>
      <c r="H1013" s="86">
        <f>ROUND((SUMIF($A$1000:$A$1008,"Total:",$H$1000:$H$1008)),2)</f>
        <v>20298.66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715</v>
      </c>
    </row>
    <row r="2" spans="1:1">
      <c r="A2" s="2" t="s">
        <v>717</v>
      </c>
    </row>
    <row r="3" spans="1:1">
      <c r="A3" s="2" t="s">
        <v>719</v>
      </c>
    </row>
    <row r="4" spans="1:1">
      <c r="A4" s="2" t="s">
        <v>721</v>
      </c>
    </row>
    <row r="5" spans="1:1">
      <c r="A5" s="2" t="s">
        <v>721</v>
      </c>
    </row>
    <row r="6" spans="1:1">
      <c r="A6"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2023-09-27T07:40:04Z</cp:lastPrinted>
  <dcterms:created xsi:type="dcterms:W3CDTF">2009-06-02T18:56:54Z</dcterms:created>
  <dcterms:modified xsi:type="dcterms:W3CDTF">2023-09-27T07:40:11Z</dcterms:modified>
</cp:coreProperties>
</file>